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243A3C49-C8ED-41A4-A35B-D9DB8316A4B4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13" l="1"/>
  <c r="AF4" i="13"/>
  <c r="AG4" i="13"/>
  <c r="AF4" i="90"/>
  <c r="AF4" i="76"/>
  <c r="AO4" i="76" s="1"/>
  <c r="AE4" i="91"/>
  <c r="AG4" i="76"/>
  <c r="AG4" i="89"/>
  <c r="AG4" i="34"/>
  <c r="AP4" i="34" s="1"/>
  <c r="AG4" i="64"/>
  <c r="AE4" i="29"/>
  <c r="W5" i="64"/>
  <c r="Y5" i="64" s="1"/>
  <c r="W5" i="34"/>
  <c r="AF4" i="34"/>
  <c r="AG4" i="33"/>
  <c r="AP4" i="33" s="1"/>
  <c r="W5" i="29"/>
  <c r="AF4" i="33"/>
  <c r="AO4" i="33" s="1"/>
  <c r="AE4" i="33"/>
  <c r="AN4" i="33" s="1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Y5" i="88" s="1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W5" i="25"/>
  <c r="Y5" i="25" s="1"/>
  <c r="W5" i="62"/>
  <c r="W5" i="91"/>
  <c r="AQ4" i="80"/>
  <c r="AG4" i="25"/>
  <c r="AI4" i="25" s="1"/>
  <c r="W5" i="66"/>
  <c r="AE4" i="71"/>
  <c r="AI4" i="71" s="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AN4" i="102" s="1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Y5" i="71"/>
  <c r="AR3" i="70"/>
  <c r="AN4" i="70"/>
  <c r="AR3" i="69"/>
  <c r="AN4" i="69"/>
  <c r="Y5" i="69"/>
  <c r="AN4" i="68"/>
  <c r="Y5" i="67"/>
  <c r="Y5" i="66"/>
  <c r="Y5" i="65"/>
  <c r="AN4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1" l="1"/>
  <c r="AI4" i="93"/>
  <c r="AI4" i="69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78" i="20"/>
  <c r="U68" i="46"/>
  <c r="U88" i="49"/>
  <c r="U97" i="42"/>
  <c r="U22" i="66"/>
  <c r="U22" i="78"/>
  <c r="U78" i="88"/>
  <c r="U68" i="93"/>
  <c r="U88" i="99"/>
  <c r="U97" i="102"/>
  <c r="U22" i="23"/>
  <c r="U22" i="37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103" l="1"/>
  <c r="U96" i="82"/>
  <c r="U87" i="43"/>
  <c r="U96" i="10"/>
  <c r="U21" i="37"/>
  <c r="U87" i="99"/>
  <c r="U21" i="78"/>
  <c r="U87" i="49"/>
  <c r="U96" i="98"/>
  <c r="U77" i="84"/>
  <c r="U76" i="84" s="1"/>
  <c r="U96" i="48"/>
  <c r="U77" i="13"/>
  <c r="U77" i="104"/>
  <c r="U21" i="70"/>
  <c r="U87" i="41"/>
  <c r="U67" i="47"/>
  <c r="U87" i="16"/>
  <c r="U67" i="101"/>
  <c r="U87" i="83"/>
  <c r="U87" i="11"/>
  <c r="U67" i="52"/>
  <c r="U67" i="97"/>
  <c r="U21" i="73"/>
  <c r="U67" i="53"/>
  <c r="U21" i="30"/>
  <c r="U21" i="23"/>
  <c r="U67" i="93"/>
  <c r="U21" i="66"/>
  <c r="U67" i="46"/>
  <c r="U87" i="95"/>
  <c r="U21" i="77"/>
  <c r="U87" i="55"/>
  <c r="U21" i="36"/>
  <c r="U87" i="91"/>
  <c r="U77" i="45"/>
  <c r="U67" i="15"/>
  <c r="U77" i="100"/>
  <c r="U21" i="81"/>
  <c r="U77" i="51"/>
  <c r="U21" i="40"/>
  <c r="U77" i="96"/>
  <c r="U21" i="74"/>
  <c r="U77" i="54"/>
  <c r="U21" i="31"/>
  <c r="U87" i="87"/>
  <c r="U77" i="92"/>
  <c r="U21" i="61"/>
  <c r="U77" i="44"/>
  <c r="U21" i="14"/>
  <c r="U96" i="102"/>
  <c r="U77" i="88"/>
  <c r="U96" i="42"/>
  <c r="U77" i="20"/>
  <c r="U67" i="89"/>
  <c r="U21" i="65"/>
  <c r="U67" i="32"/>
  <c r="U21" i="22"/>
  <c r="U96" i="94"/>
  <c r="U67" i="105"/>
  <c r="U67" i="86"/>
  <c r="U96" i="50"/>
  <c r="U21" i="27"/>
  <c r="U96" i="90"/>
  <c r="U21" i="69"/>
  <c r="U96" i="35"/>
  <c r="U21" i="26"/>
  <c r="U95" i="85"/>
  <c r="U21" i="62"/>
  <c r="U96" i="18"/>
  <c r="U21" i="17"/>
  <c r="U20" i="26" l="1"/>
  <c r="U66" i="86"/>
  <c r="U76" i="44"/>
  <c r="U86" i="95"/>
  <c r="U85" i="95" s="1"/>
  <c r="U84" i="95" s="1"/>
  <c r="U86" i="43"/>
  <c r="U95" i="18"/>
  <c r="U20" i="22"/>
  <c r="U86" i="87"/>
  <c r="U76" i="51"/>
  <c r="U20" i="36"/>
  <c r="U66" i="53"/>
  <c r="U66" i="101"/>
  <c r="U95" i="98"/>
  <c r="U20" i="27"/>
  <c r="U66" i="32"/>
  <c r="U76" i="20"/>
  <c r="U95" i="102"/>
  <c r="U20" i="61"/>
  <c r="U20" i="31"/>
  <c r="U76" i="96"/>
  <c r="U75" i="96" s="1"/>
  <c r="U20" i="81"/>
  <c r="U76" i="45"/>
  <c r="U86" i="55"/>
  <c r="U66" i="46"/>
  <c r="U20" i="23"/>
  <c r="U20" i="73"/>
  <c r="U86" i="11"/>
  <c r="U86" i="16"/>
  <c r="U20" i="70"/>
  <c r="U95" i="48"/>
  <c r="U86" i="49"/>
  <c r="U20" i="37"/>
  <c r="U95" i="82"/>
  <c r="U95" i="90"/>
  <c r="U66" i="89"/>
  <c r="U20" i="74"/>
  <c r="U66" i="15"/>
  <c r="U66" i="93"/>
  <c r="U66" i="52"/>
  <c r="U86" i="41"/>
  <c r="U76" i="13"/>
  <c r="U76" i="88"/>
  <c r="U86" i="99"/>
  <c r="U20" i="62"/>
  <c r="U95" i="35"/>
  <c r="U66" i="105"/>
  <c r="U20" i="17"/>
  <c r="U94" i="85"/>
  <c r="U20" i="69"/>
  <c r="U95" i="50"/>
  <c r="U95" i="94"/>
  <c r="U20" i="65"/>
  <c r="U95" i="42"/>
  <c r="U20" i="14"/>
  <c r="U76" i="92"/>
  <c r="U76" i="54"/>
  <c r="U20" i="40"/>
  <c r="U76" i="100"/>
  <c r="U86" i="91"/>
  <c r="U20" i="77"/>
  <c r="U20" i="66"/>
  <c r="U20" i="30"/>
  <c r="U66" i="97"/>
  <c r="U86" i="83"/>
  <c r="U66" i="47"/>
  <c r="U76" i="104"/>
  <c r="U75" i="104" s="1"/>
  <c r="U75" i="84"/>
  <c r="U74" i="84" s="1"/>
  <c r="U20" i="78"/>
  <c r="U95" i="10"/>
  <c r="U86" i="103"/>
  <c r="U94" i="10" l="1"/>
  <c r="U94" i="48"/>
  <c r="U65" i="97"/>
  <c r="U19" i="14"/>
  <c r="U75" i="88"/>
  <c r="U19" i="74"/>
  <c r="U65" i="46"/>
  <c r="U65" i="32"/>
  <c r="U94" i="18"/>
  <c r="U19" i="77"/>
  <c r="U94" i="94"/>
  <c r="U94" i="35"/>
  <c r="U94" i="82"/>
  <c r="U19" i="61"/>
  <c r="U75" i="44"/>
  <c r="U19" i="78"/>
  <c r="U65" i="47"/>
  <c r="U19" i="30"/>
  <c r="U85" i="91"/>
  <c r="U75" i="54"/>
  <c r="U74" i="54" s="1"/>
  <c r="U94" i="42"/>
  <c r="U93" i="42" s="1"/>
  <c r="U94" i="50"/>
  <c r="U19" i="17"/>
  <c r="U19" i="62"/>
  <c r="U75" i="13"/>
  <c r="U65" i="93"/>
  <c r="U64" i="93" s="1"/>
  <c r="U65" i="89"/>
  <c r="U19" i="37"/>
  <c r="U19" i="70"/>
  <c r="U19" i="73"/>
  <c r="U85" i="55"/>
  <c r="U74" i="96"/>
  <c r="U94" i="102"/>
  <c r="U19" i="27"/>
  <c r="U65" i="53"/>
  <c r="U85" i="87"/>
  <c r="U85" i="43"/>
  <c r="U65" i="86"/>
  <c r="U19" i="40"/>
  <c r="U93" i="85"/>
  <c r="U65" i="52"/>
  <c r="U19" i="81"/>
  <c r="U65" i="101"/>
  <c r="U75" i="51"/>
  <c r="U74" i="104"/>
  <c r="U85" i="11"/>
  <c r="U85" i="103"/>
  <c r="U73" i="84"/>
  <c r="U85" i="83"/>
  <c r="U19" i="66"/>
  <c r="U75" i="100"/>
  <c r="U75" i="92"/>
  <c r="U19" i="65"/>
  <c r="U19" i="69"/>
  <c r="U65" i="105"/>
  <c r="U85" i="99"/>
  <c r="U85" i="41"/>
  <c r="U65" i="15"/>
  <c r="U94" i="90"/>
  <c r="U85" i="49"/>
  <c r="U85" i="16"/>
  <c r="U19" i="23"/>
  <c r="U75" i="45"/>
  <c r="U19" i="31"/>
  <c r="U18" i="31" s="1"/>
  <c r="U75" i="20"/>
  <c r="U94" i="98"/>
  <c r="U19" i="36"/>
  <c r="U19" i="22"/>
  <c r="U83" i="95"/>
  <c r="U19" i="26"/>
  <c r="U84" i="49" l="1"/>
  <c r="U18" i="69"/>
  <c r="U17" i="69" s="1"/>
  <c r="U74" i="100"/>
  <c r="U72" i="84"/>
  <c r="U73" i="104"/>
  <c r="U18" i="81"/>
  <c r="U18" i="40"/>
  <c r="U84" i="87"/>
  <c r="U93" i="102"/>
  <c r="U18" i="73"/>
  <c r="U64" i="89"/>
  <c r="U63" i="89" s="1"/>
  <c r="U18" i="62"/>
  <c r="U92" i="42"/>
  <c r="U18" i="30"/>
  <c r="U74" i="44"/>
  <c r="U93" i="35"/>
  <c r="U93" i="18"/>
  <c r="U18" i="74"/>
  <c r="U64" i="97"/>
  <c r="U93" i="98"/>
  <c r="U74" i="45"/>
  <c r="U93" i="90"/>
  <c r="U18" i="65"/>
  <c r="U18" i="66"/>
  <c r="U84" i="103"/>
  <c r="U74" i="51"/>
  <c r="U64" i="52"/>
  <c r="U64" i="86"/>
  <c r="U64" i="53"/>
  <c r="U73" i="96"/>
  <c r="U18" i="70"/>
  <c r="U63" i="93"/>
  <c r="U18" i="17"/>
  <c r="U73" i="54"/>
  <c r="U64" i="47"/>
  <c r="U18" i="61"/>
  <c r="U93" i="94"/>
  <c r="U64" i="32"/>
  <c r="U74" i="88"/>
  <c r="U93" i="48"/>
  <c r="U82" i="95"/>
  <c r="U84" i="41"/>
  <c r="U18" i="22"/>
  <c r="U74" i="20"/>
  <c r="U73" i="20" s="1"/>
  <c r="U18" i="23"/>
  <c r="U84" i="99"/>
  <c r="U18" i="26"/>
  <c r="U18" i="36"/>
  <c r="U17" i="31"/>
  <c r="U84" i="16"/>
  <c r="U64" i="15"/>
  <c r="U64" i="105"/>
  <c r="U74" i="92"/>
  <c r="U84" i="83"/>
  <c r="U83" i="83" s="1"/>
  <c r="U84" i="11"/>
  <c r="U64" i="101"/>
  <c r="U92" i="85"/>
  <c r="U84" i="43"/>
  <c r="U18" i="27"/>
  <c r="U84" i="55"/>
  <c r="U18" i="37"/>
  <c r="U74" i="13"/>
  <c r="U93" i="50"/>
  <c r="U92" i="50" s="1"/>
  <c r="U84" i="91"/>
  <c r="U18" i="78"/>
  <c r="U93" i="82"/>
  <c r="U18" i="77"/>
  <c r="U64" i="46"/>
  <c r="U18" i="14"/>
  <c r="U93" i="10"/>
  <c r="U82" i="83" l="1"/>
  <c r="U83" i="41"/>
  <c r="U72" i="96"/>
  <c r="U17" i="66"/>
  <c r="U73" i="44"/>
  <c r="U17" i="62"/>
  <c r="U17" i="14"/>
  <c r="U83" i="55"/>
  <c r="U63" i="15"/>
  <c r="U73" i="88"/>
  <c r="U17" i="61"/>
  <c r="U63" i="52"/>
  <c r="U17" i="74"/>
  <c r="U92" i="102"/>
  <c r="U63" i="46"/>
  <c r="U17" i="27"/>
  <c r="U73" i="92"/>
  <c r="U17" i="26"/>
  <c r="U72" i="20"/>
  <c r="U81" i="95"/>
  <c r="U63" i="32"/>
  <c r="U63" i="47"/>
  <c r="U62" i="93"/>
  <c r="U63" i="53"/>
  <c r="U73" i="51"/>
  <c r="U17" i="65"/>
  <c r="U92" i="98"/>
  <c r="U92" i="18"/>
  <c r="U17" i="30"/>
  <c r="U62" i="89"/>
  <c r="U83" i="87"/>
  <c r="U72" i="104"/>
  <c r="U16" i="69"/>
  <c r="U92" i="82"/>
  <c r="U91" i="85"/>
  <c r="U17" i="36"/>
  <c r="U17" i="17"/>
  <c r="U73" i="45"/>
  <c r="U17" i="81"/>
  <c r="U91" i="50"/>
  <c r="U17" i="23"/>
  <c r="U73" i="100"/>
  <c r="U17" i="78"/>
  <c r="U16" i="78" s="1"/>
  <c r="U73" i="13"/>
  <c r="U63" i="101"/>
  <c r="U83" i="16"/>
  <c r="U92" i="10"/>
  <c r="U17" i="77"/>
  <c r="U83" i="91"/>
  <c r="U17" i="37"/>
  <c r="U83" i="43"/>
  <c r="U83" i="11"/>
  <c r="U63" i="105"/>
  <c r="U16" i="31"/>
  <c r="U83" i="99"/>
  <c r="U17" i="22"/>
  <c r="U92" i="48"/>
  <c r="U92" i="94"/>
  <c r="U72" i="54"/>
  <c r="U17" i="70"/>
  <c r="U63" i="86"/>
  <c r="U62" i="86" s="1"/>
  <c r="U83" i="103"/>
  <c r="U92" i="90"/>
  <c r="U63" i="97"/>
  <c r="U92" i="35"/>
  <c r="U91" i="42"/>
  <c r="U17" i="73"/>
  <c r="U17" i="40"/>
  <c r="U71" i="84"/>
  <c r="U83" i="49"/>
  <c r="U16" i="70" l="1"/>
  <c r="U82" i="43"/>
  <c r="U16" i="77"/>
  <c r="U62" i="101"/>
  <c r="U72" i="100"/>
  <c r="U16" i="81"/>
  <c r="U16" i="36"/>
  <c r="U15" i="69"/>
  <c r="U61" i="89"/>
  <c r="U91" i="98"/>
  <c r="U62" i="53"/>
  <c r="U62" i="32"/>
  <c r="U16" i="26"/>
  <c r="U62" i="46"/>
  <c r="U62" i="52"/>
  <c r="U62" i="15"/>
  <c r="U16" i="62"/>
  <c r="U71" i="96"/>
  <c r="U61" i="86"/>
  <c r="U70" i="84"/>
  <c r="U90" i="42"/>
  <c r="U91" i="48"/>
  <c r="U82" i="49"/>
  <c r="U15" i="31"/>
  <c r="U16" i="40"/>
  <c r="U91" i="35"/>
  <c r="U82" i="103"/>
  <c r="U71" i="54"/>
  <c r="U16" i="22"/>
  <c r="U62" i="105"/>
  <c r="U16" i="37"/>
  <c r="U91" i="10"/>
  <c r="U72" i="13"/>
  <c r="U16" i="23"/>
  <c r="U72" i="45"/>
  <c r="U90" i="85"/>
  <c r="U71" i="104"/>
  <c r="U16" i="30"/>
  <c r="U16" i="65"/>
  <c r="U61" i="93"/>
  <c r="U80" i="95"/>
  <c r="U72" i="92"/>
  <c r="U91" i="102"/>
  <c r="U16" i="61"/>
  <c r="U82" i="55"/>
  <c r="U72" i="44"/>
  <c r="U82" i="41"/>
  <c r="U16" i="73"/>
  <c r="U91" i="90"/>
  <c r="U62" i="97"/>
  <c r="U91" i="94"/>
  <c r="U82" i="99"/>
  <c r="U82" i="11"/>
  <c r="U82" i="91"/>
  <c r="U82" i="16"/>
  <c r="U15" i="78"/>
  <c r="U90" i="50"/>
  <c r="U16" i="17"/>
  <c r="U91" i="82"/>
  <c r="U82" i="87"/>
  <c r="U91" i="18"/>
  <c r="U90" i="18" s="1"/>
  <c r="U72" i="51"/>
  <c r="U71" i="51" s="1"/>
  <c r="U62" i="47"/>
  <c r="U71" i="20"/>
  <c r="U16" i="27"/>
  <c r="U15" i="27" s="1"/>
  <c r="U16" i="74"/>
  <c r="U72" i="88"/>
  <c r="U16" i="14"/>
  <c r="U16" i="66"/>
  <c r="U81" i="83"/>
  <c r="U15" i="74" l="1"/>
  <c r="U81" i="55"/>
  <c r="U89" i="42"/>
  <c r="U61" i="47"/>
  <c r="U89" i="50"/>
  <c r="U90" i="94"/>
  <c r="U15" i="65"/>
  <c r="U61" i="105"/>
  <c r="U15" i="81"/>
  <c r="U15" i="73"/>
  <c r="U71" i="13"/>
  <c r="U70" i="96"/>
  <c r="U61" i="32"/>
  <c r="U15" i="14"/>
  <c r="U14" i="14" s="1"/>
  <c r="U90" i="82"/>
  <c r="U61" i="97"/>
  <c r="U81" i="41"/>
  <c r="U15" i="61"/>
  <c r="U79" i="95"/>
  <c r="U15" i="30"/>
  <c r="U71" i="45"/>
  <c r="U90" i="10"/>
  <c r="U15" i="22"/>
  <c r="U90" i="35"/>
  <c r="U81" i="49"/>
  <c r="U69" i="84"/>
  <c r="U15" i="62"/>
  <c r="U61" i="46"/>
  <c r="U61" i="53"/>
  <c r="U14" i="69"/>
  <c r="U71" i="100"/>
  <c r="U81" i="43"/>
  <c r="U81" i="87"/>
  <c r="U71" i="92"/>
  <c r="U81" i="103"/>
  <c r="U60" i="89"/>
  <c r="U15" i="66"/>
  <c r="U81" i="91"/>
  <c r="U89" i="85"/>
  <c r="U14" i="31"/>
  <c r="U61" i="52"/>
  <c r="U15" i="77"/>
  <c r="U14" i="27"/>
  <c r="U70" i="51"/>
  <c r="U14" i="78"/>
  <c r="U81" i="11"/>
  <c r="U80" i="83"/>
  <c r="U71" i="88"/>
  <c r="U70" i="20"/>
  <c r="U89" i="18"/>
  <c r="U15" i="17"/>
  <c r="U81" i="16"/>
  <c r="U81" i="99"/>
  <c r="U90" i="90"/>
  <c r="U71" i="44"/>
  <c r="U90" i="102"/>
  <c r="U60" i="93"/>
  <c r="U70" i="104"/>
  <c r="U15" i="23"/>
  <c r="U15" i="37"/>
  <c r="U70" i="54"/>
  <c r="U15" i="40"/>
  <c r="U90" i="48"/>
  <c r="U60" i="86"/>
  <c r="U61" i="15"/>
  <c r="U60" i="15" s="1"/>
  <c r="U15" i="26"/>
  <c r="U90" i="98"/>
  <c r="U15" i="36"/>
  <c r="U61" i="101"/>
  <c r="U15" i="70"/>
  <c r="U89" i="48" l="1"/>
  <c r="U59" i="93"/>
  <c r="U89" i="90"/>
  <c r="U14" i="17"/>
  <c r="U70" i="88"/>
  <c r="U13" i="78"/>
  <c r="U14" i="77"/>
  <c r="U88" i="85"/>
  <c r="U59" i="89"/>
  <c r="U80" i="87"/>
  <c r="U13" i="69"/>
  <c r="U14" i="62"/>
  <c r="U89" i="35"/>
  <c r="U70" i="45"/>
  <c r="U14" i="61"/>
  <c r="U89" i="82"/>
  <c r="U69" i="96"/>
  <c r="U14" i="81"/>
  <c r="U89" i="94"/>
  <c r="U88" i="42"/>
  <c r="U60" i="101"/>
  <c r="U14" i="23"/>
  <c r="U80" i="99"/>
  <c r="U79" i="99" s="1"/>
  <c r="U88" i="18"/>
  <c r="U79" i="83"/>
  <c r="U69" i="51"/>
  <c r="U60" i="52"/>
  <c r="U80" i="91"/>
  <c r="U80" i="103"/>
  <c r="U80" i="43"/>
  <c r="U60" i="53"/>
  <c r="U68" i="84"/>
  <c r="U14" i="22"/>
  <c r="U13" i="22" s="1"/>
  <c r="U14" i="30"/>
  <c r="U80" i="41"/>
  <c r="U13" i="14"/>
  <c r="U70" i="13"/>
  <c r="U60" i="105"/>
  <c r="U88" i="50"/>
  <c r="U80" i="55"/>
  <c r="U14" i="26"/>
  <c r="U14" i="37"/>
  <c r="U14" i="36"/>
  <c r="U59" i="15"/>
  <c r="U14" i="40"/>
  <c r="U89" i="102"/>
  <c r="U14" i="70"/>
  <c r="U89" i="98"/>
  <c r="U59" i="86"/>
  <c r="U69" i="54"/>
  <c r="U69" i="104"/>
  <c r="U70" i="44"/>
  <c r="U80" i="16"/>
  <c r="U69" i="20"/>
  <c r="U68" i="20" s="1"/>
  <c r="U80" i="11"/>
  <c r="U13" i="27"/>
  <c r="U13" i="31"/>
  <c r="U14" i="66"/>
  <c r="U70" i="92"/>
  <c r="U70" i="100"/>
  <c r="U60" i="46"/>
  <c r="U80" i="49"/>
  <c r="U89" i="10"/>
  <c r="U78" i="95"/>
  <c r="U60" i="97"/>
  <c r="U60" i="32"/>
  <c r="U14" i="73"/>
  <c r="U14" i="65"/>
  <c r="U60" i="47"/>
  <c r="U14" i="74"/>
  <c r="U67" i="20" l="1"/>
  <c r="U88" i="10"/>
  <c r="U88" i="98"/>
  <c r="U87" i="50"/>
  <c r="U79" i="43"/>
  <c r="U59" i="101"/>
  <c r="U12" i="78"/>
  <c r="U59" i="32"/>
  <c r="U68" i="104"/>
  <c r="U12" i="22"/>
  <c r="U13" i="81"/>
  <c r="U13" i="62"/>
  <c r="U13" i="65"/>
  <c r="U12" i="27"/>
  <c r="U68" i="54"/>
  <c r="U13" i="70"/>
  <c r="U58" i="15"/>
  <c r="U13" i="26"/>
  <c r="U59" i="105"/>
  <c r="U79" i="41"/>
  <c r="U67" i="84"/>
  <c r="U79" i="103"/>
  <c r="U78" i="103" s="1"/>
  <c r="U68" i="51"/>
  <c r="U78" i="99"/>
  <c r="U87" i="42"/>
  <c r="U68" i="96"/>
  <c r="U69" i="45"/>
  <c r="U12" i="69"/>
  <c r="U87" i="85"/>
  <c r="U69" i="88"/>
  <c r="U58" i="93"/>
  <c r="U59" i="47"/>
  <c r="U12" i="31"/>
  <c r="U13" i="40"/>
  <c r="U12" i="14"/>
  <c r="U87" i="18"/>
  <c r="U58" i="89"/>
  <c r="U69" i="100"/>
  <c r="U13" i="37"/>
  <c r="U59" i="52"/>
  <c r="U13" i="61"/>
  <c r="U88" i="90"/>
  <c r="U59" i="97"/>
  <c r="U79" i="49"/>
  <c r="U69" i="92"/>
  <c r="U79" i="16"/>
  <c r="U13" i="74"/>
  <c r="U13" i="73"/>
  <c r="U77" i="95"/>
  <c r="U59" i="46"/>
  <c r="U13" i="66"/>
  <c r="U79" i="11"/>
  <c r="U69" i="44"/>
  <c r="U58" i="86"/>
  <c r="U88" i="102"/>
  <c r="U13" i="36"/>
  <c r="U79" i="55"/>
  <c r="U69" i="13"/>
  <c r="U13" i="30"/>
  <c r="U59" i="53"/>
  <c r="U79" i="91"/>
  <c r="U78" i="91" s="1"/>
  <c r="U78" i="83"/>
  <c r="U13" i="23"/>
  <c r="U88" i="94"/>
  <c r="U88" i="82"/>
  <c r="U88" i="35"/>
  <c r="U79" i="87"/>
  <c r="U13" i="77"/>
  <c r="U13" i="17"/>
  <c r="U88" i="48"/>
  <c r="U78" i="55" l="1"/>
  <c r="U57" i="86"/>
  <c r="U12" i="66"/>
  <c r="U12" i="73"/>
  <c r="U68" i="92"/>
  <c r="U87" i="90"/>
  <c r="U12" i="37"/>
  <c r="U86" i="18"/>
  <c r="U11" i="31"/>
  <c r="U68" i="88"/>
  <c r="U68" i="45"/>
  <c r="U77" i="99"/>
  <c r="U66" i="84"/>
  <c r="U12" i="26"/>
  <c r="U67" i="54"/>
  <c r="U12" i="62"/>
  <c r="U67" i="104"/>
  <c r="U58" i="101"/>
  <c r="U87" i="98"/>
  <c r="U12" i="23"/>
  <c r="U87" i="35"/>
  <c r="U12" i="77"/>
  <c r="U77" i="83"/>
  <c r="U12" i="36"/>
  <c r="U68" i="44"/>
  <c r="U58" i="46"/>
  <c r="U12" i="74"/>
  <c r="U78" i="49"/>
  <c r="U12" i="61"/>
  <c r="U68" i="100"/>
  <c r="U11" i="14"/>
  <c r="U58" i="47"/>
  <c r="U86" i="85"/>
  <c r="U67" i="96"/>
  <c r="U67" i="51"/>
  <c r="U66" i="51" s="1"/>
  <c r="U78" i="41"/>
  <c r="U57" i="15"/>
  <c r="U56" i="15" s="1"/>
  <c r="U11" i="27"/>
  <c r="U12" i="81"/>
  <c r="U58" i="32"/>
  <c r="U78" i="43"/>
  <c r="U87" i="10"/>
  <c r="U58" i="53"/>
  <c r="U12" i="17"/>
  <c r="U87" i="82"/>
  <c r="U12" i="30"/>
  <c r="U87" i="48"/>
  <c r="U78" i="87"/>
  <c r="U87" i="94"/>
  <c r="U77" i="91"/>
  <c r="U68" i="13"/>
  <c r="U87" i="102"/>
  <c r="U78" i="11"/>
  <c r="U76" i="95"/>
  <c r="U78" i="16"/>
  <c r="U58" i="97"/>
  <c r="U58" i="52"/>
  <c r="U57" i="89"/>
  <c r="U12" i="40"/>
  <c r="U57" i="93"/>
  <c r="U11" i="69"/>
  <c r="U86" i="42"/>
  <c r="U77" i="103"/>
  <c r="U58" i="105"/>
  <c r="U12" i="70"/>
  <c r="U12" i="65"/>
  <c r="U11" i="22"/>
  <c r="U11" i="78"/>
  <c r="U86" i="50"/>
  <c r="U66" i="20"/>
  <c r="U11" i="65" l="1"/>
  <c r="U56" i="93"/>
  <c r="U75" i="95"/>
  <c r="U67" i="13"/>
  <c r="U77" i="87"/>
  <c r="U86" i="82"/>
  <c r="U86" i="10"/>
  <c r="U11" i="81"/>
  <c r="U77" i="41"/>
  <c r="U85" i="85"/>
  <c r="U67" i="100"/>
  <c r="U11" i="74"/>
  <c r="U11" i="36"/>
  <c r="U86" i="35"/>
  <c r="U57" i="101"/>
  <c r="U66" i="54"/>
  <c r="U76" i="99"/>
  <c r="U10" i="31"/>
  <c r="U86" i="90"/>
  <c r="U11" i="66"/>
  <c r="U10" i="78"/>
  <c r="U57" i="97"/>
  <c r="U76" i="91"/>
  <c r="U86" i="48"/>
  <c r="U11" i="17"/>
  <c r="U77" i="43"/>
  <c r="U10" i="27"/>
  <c r="U65" i="51"/>
  <c r="U57" i="47"/>
  <c r="U11" i="61"/>
  <c r="U57" i="46"/>
  <c r="U76" i="83"/>
  <c r="U11" i="23"/>
  <c r="U66" i="104"/>
  <c r="U11" i="26"/>
  <c r="U67" i="45"/>
  <c r="U85" i="18"/>
  <c r="U67" i="92"/>
  <c r="U56" i="86"/>
  <c r="U85" i="50"/>
  <c r="U76" i="103"/>
  <c r="U57" i="52"/>
  <c r="U11" i="70"/>
  <c r="U85" i="42"/>
  <c r="U11" i="40"/>
  <c r="U77" i="11"/>
  <c r="U65" i="20"/>
  <c r="U10" i="22"/>
  <c r="U57" i="105"/>
  <c r="U10" i="69"/>
  <c r="U56" i="89"/>
  <c r="U77" i="16"/>
  <c r="U86" i="102"/>
  <c r="U86" i="94"/>
  <c r="U11" i="30"/>
  <c r="U57" i="53"/>
  <c r="U57" i="32"/>
  <c r="U55" i="15"/>
  <c r="U66" i="96"/>
  <c r="U10" i="14"/>
  <c r="U77" i="49"/>
  <c r="U67" i="44"/>
  <c r="U11" i="77"/>
  <c r="U86" i="98"/>
  <c r="U11" i="62"/>
  <c r="U65" i="84"/>
  <c r="U67" i="88"/>
  <c r="U11" i="37"/>
  <c r="U11" i="73"/>
  <c r="U77" i="55"/>
  <c r="U56" i="32" l="1"/>
  <c r="U10" i="40"/>
  <c r="U56" i="52"/>
  <c r="U55" i="86"/>
  <c r="U66" i="45"/>
  <c r="U10" i="23"/>
  <c r="U10" i="61"/>
  <c r="U9" i="27"/>
  <c r="U85" i="48"/>
  <c r="U9" i="78"/>
  <c r="U9" i="31"/>
  <c r="U56" i="101"/>
  <c r="U10" i="74"/>
  <c r="U76" i="41"/>
  <c r="U85" i="82"/>
  <c r="U74" i="95"/>
  <c r="U64" i="84"/>
  <c r="U9" i="14"/>
  <c r="U10" i="77"/>
  <c r="U55" i="89"/>
  <c r="U10" i="62"/>
  <c r="U56" i="53"/>
  <c r="U9" i="69"/>
  <c r="U64" i="20"/>
  <c r="U84" i="42"/>
  <c r="U75" i="103"/>
  <c r="U66" i="92"/>
  <c r="U65" i="92" s="1"/>
  <c r="U10" i="26"/>
  <c r="U75" i="83"/>
  <c r="U56" i="47"/>
  <c r="U76" i="43"/>
  <c r="U75" i="91"/>
  <c r="U10" i="66"/>
  <c r="U75" i="99"/>
  <c r="U85" i="35"/>
  <c r="U66" i="100"/>
  <c r="U10" i="81"/>
  <c r="U76" i="87"/>
  <c r="U55" i="93"/>
  <c r="U10" i="73"/>
  <c r="U85" i="94"/>
  <c r="U9" i="22"/>
  <c r="U10" i="37"/>
  <c r="U66" i="44"/>
  <c r="U65" i="96"/>
  <c r="U85" i="102"/>
  <c r="U76" i="55"/>
  <c r="U66" i="88"/>
  <c r="U85" i="98"/>
  <c r="U84" i="98" s="1"/>
  <c r="U76" i="49"/>
  <c r="U54" i="15"/>
  <c r="U10" i="30"/>
  <c r="U76" i="16"/>
  <c r="U56" i="105"/>
  <c r="U76" i="11"/>
  <c r="U10" i="70"/>
  <c r="U84" i="50"/>
  <c r="U84" i="18"/>
  <c r="U65" i="104"/>
  <c r="U56" i="46"/>
  <c r="U64" i="51"/>
  <c r="U10" i="17"/>
  <c r="U56" i="97"/>
  <c r="U85" i="90"/>
  <c r="U65" i="54"/>
  <c r="U10" i="36"/>
  <c r="U84" i="85"/>
  <c r="U85" i="10"/>
  <c r="U66" i="13"/>
  <c r="U10" i="65"/>
  <c r="U55" i="97" l="1"/>
  <c r="U65" i="88"/>
  <c r="U9" i="66"/>
  <c r="U84" i="82"/>
  <c r="U83" i="50"/>
  <c r="U8" i="22"/>
  <c r="U64" i="92"/>
  <c r="U55" i="101"/>
  <c r="U55" i="46"/>
  <c r="U64" i="96"/>
  <c r="U55" i="47"/>
  <c r="U84" i="48"/>
  <c r="U9" i="17"/>
  <c r="U9" i="70"/>
  <c r="U75" i="16"/>
  <c r="U75" i="49"/>
  <c r="U75" i="55"/>
  <c r="U74" i="55" s="1"/>
  <c r="U65" i="44"/>
  <c r="U84" i="94"/>
  <c r="U75" i="87"/>
  <c r="U84" i="35"/>
  <c r="U74" i="91"/>
  <c r="U74" i="83"/>
  <c r="U74" i="103"/>
  <c r="U8" i="69"/>
  <c r="U54" i="89"/>
  <c r="U53" i="89" s="1"/>
  <c r="U63" i="84"/>
  <c r="U75" i="41"/>
  <c r="U8" i="31"/>
  <c r="U8" i="27"/>
  <c r="U65" i="45"/>
  <c r="U9" i="40"/>
  <c r="U65" i="13"/>
  <c r="U55" i="105"/>
  <c r="U65" i="100"/>
  <c r="U9" i="23"/>
  <c r="U9" i="36"/>
  <c r="U53" i="15"/>
  <c r="U54" i="93"/>
  <c r="U63" i="20"/>
  <c r="U9" i="62"/>
  <c r="U8" i="14"/>
  <c r="U55" i="52"/>
  <c r="U84" i="10"/>
  <c r="U64" i="54"/>
  <c r="U64" i="104"/>
  <c r="U9" i="65"/>
  <c r="U83" i="85"/>
  <c r="U84" i="90"/>
  <c r="U63" i="51"/>
  <c r="U83" i="18"/>
  <c r="U75" i="11"/>
  <c r="U74" i="11" s="1"/>
  <c r="U73" i="11" s="1"/>
  <c r="U9" i="30"/>
  <c r="U83" i="98"/>
  <c r="U84" i="102"/>
  <c r="U9" i="37"/>
  <c r="U9" i="73"/>
  <c r="U9" i="81"/>
  <c r="U74" i="99"/>
  <c r="U75" i="43"/>
  <c r="U9" i="26"/>
  <c r="U83" i="42"/>
  <c r="U55" i="53"/>
  <c r="U9" i="77"/>
  <c r="U73" i="95"/>
  <c r="U9" i="74"/>
  <c r="U8" i="78"/>
  <c r="U9" i="61"/>
  <c r="U54" i="86"/>
  <c r="U55" i="32"/>
  <c r="U8" i="74" l="1"/>
  <c r="U54" i="53"/>
  <c r="U74" i="43"/>
  <c r="U8" i="73"/>
  <c r="U82" i="98"/>
  <c r="U82" i="18"/>
  <c r="U82" i="85"/>
  <c r="U63" i="54"/>
  <c r="U7" i="14"/>
  <c r="U53" i="93"/>
  <c r="U8" i="23"/>
  <c r="U64" i="13"/>
  <c r="U7" i="27"/>
  <c r="U62" i="84"/>
  <c r="U73" i="103"/>
  <c r="U83" i="35"/>
  <c r="U64" i="44"/>
  <c r="U74" i="16"/>
  <c r="U83" i="48"/>
  <c r="U54" i="46"/>
  <c r="U7" i="22"/>
  <c r="U8" i="66"/>
  <c r="U72" i="95"/>
  <c r="U8" i="37"/>
  <c r="U62" i="51"/>
  <c r="U8" i="65"/>
  <c r="U83" i="10"/>
  <c r="U8" i="62"/>
  <c r="U52" i="15"/>
  <c r="U64" i="100"/>
  <c r="U8" i="40"/>
  <c r="U7" i="31"/>
  <c r="U52" i="89"/>
  <c r="U73" i="83"/>
  <c r="U74" i="87"/>
  <c r="U73" i="55"/>
  <c r="U8" i="70"/>
  <c r="U54" i="47"/>
  <c r="U53" i="47" s="1"/>
  <c r="U54" i="101"/>
  <c r="U82" i="50"/>
  <c r="U64" i="88"/>
  <c r="U53" i="86"/>
  <c r="U8" i="61"/>
  <c r="U82" i="42"/>
  <c r="U73" i="99"/>
  <c r="U8" i="30"/>
  <c r="U54" i="32"/>
  <c r="U7" i="78"/>
  <c r="U8" i="77"/>
  <c r="U8" i="26"/>
  <c r="U8" i="81"/>
  <c r="U83" i="102"/>
  <c r="U72" i="11"/>
  <c r="U83" i="90"/>
  <c r="U63" i="104"/>
  <c r="U54" i="52"/>
  <c r="U53" i="52" s="1"/>
  <c r="U62" i="20"/>
  <c r="U8" i="36"/>
  <c r="U54" i="105"/>
  <c r="U64" i="45"/>
  <c r="U74" i="41"/>
  <c r="U7" i="69"/>
  <c r="U73" i="91"/>
  <c r="U83" i="94"/>
  <c r="U74" i="49"/>
  <c r="U8" i="17"/>
  <c r="U63" i="96"/>
  <c r="U63" i="92"/>
  <c r="U83" i="82"/>
  <c r="U54" i="97"/>
  <c r="U82" i="82" l="1"/>
  <c r="U82" i="90"/>
  <c r="U52" i="86"/>
  <c r="U63" i="100"/>
  <c r="U72" i="103"/>
  <c r="U81" i="18"/>
  <c r="U72" i="91"/>
  <c r="U7" i="81"/>
  <c r="U53" i="101"/>
  <c r="U82" i="10"/>
  <c r="U73" i="16"/>
  <c r="U73" i="43"/>
  <c r="U62" i="92"/>
  <c r="U53" i="105"/>
  <c r="U52" i="52"/>
  <c r="U71" i="11"/>
  <c r="U7" i="26"/>
  <c r="U53" i="32"/>
  <c r="U81" i="42"/>
  <c r="U63" i="88"/>
  <c r="U52" i="47"/>
  <c r="U73" i="87"/>
  <c r="U6" i="31"/>
  <c r="U51" i="15"/>
  <c r="U7" i="65"/>
  <c r="U71" i="95"/>
  <c r="U53" i="46"/>
  <c r="U63" i="44"/>
  <c r="U61" i="84"/>
  <c r="U7" i="23"/>
  <c r="U62" i="54"/>
  <c r="U81" i="98"/>
  <c r="U53" i="53"/>
  <c r="U7" i="17"/>
  <c r="U63" i="45"/>
  <c r="U6" i="78"/>
  <c r="U51" i="89"/>
  <c r="U6" i="22"/>
  <c r="U63" i="13"/>
  <c r="U73" i="49"/>
  <c r="U61" i="20"/>
  <c r="U72" i="99"/>
  <c r="U72" i="55"/>
  <c r="U7" i="37"/>
  <c r="U6" i="14"/>
  <c r="U6" i="69"/>
  <c r="U53" i="97"/>
  <c r="U62" i="96"/>
  <c r="U82" i="94"/>
  <c r="U73" i="41"/>
  <c r="U7" i="36"/>
  <c r="U62" i="104"/>
  <c r="U82" i="102"/>
  <c r="U7" i="77"/>
  <c r="U7" i="30"/>
  <c r="U7" i="61"/>
  <c r="U81" i="50"/>
  <c r="U7" i="70"/>
  <c r="U72" i="83"/>
  <c r="U7" i="40"/>
  <c r="U7" i="62"/>
  <c r="U61" i="51"/>
  <c r="U7" i="66"/>
  <c r="U82" i="48"/>
  <c r="U82" i="35"/>
  <c r="U6" i="27"/>
  <c r="U52" i="93"/>
  <c r="U81" i="85"/>
  <c r="U7" i="73"/>
  <c r="U7" i="74"/>
  <c r="U6" i="40" l="1"/>
  <c r="U5" i="27"/>
  <c r="X5" i="27" s="1"/>
  <c r="U80" i="50"/>
  <c r="U61" i="96"/>
  <c r="U71" i="99"/>
  <c r="U52" i="53"/>
  <c r="U52" i="101"/>
  <c r="U6" i="36"/>
  <c r="U62" i="13"/>
  <c r="U52" i="46"/>
  <c r="U72" i="43"/>
  <c r="U81" i="35"/>
  <c r="U81" i="102"/>
  <c r="U52" i="97"/>
  <c r="U6" i="37"/>
  <c r="U60" i="20"/>
  <c r="U5" i="22"/>
  <c r="X5" i="22" s="1"/>
  <c r="U62" i="45"/>
  <c r="U80" i="98"/>
  <c r="U60" i="84"/>
  <c r="U70" i="95"/>
  <c r="U5" i="31"/>
  <c r="X5" i="31" s="1"/>
  <c r="U62" i="88"/>
  <c r="U6" i="26"/>
  <c r="U52" i="105"/>
  <c r="U72" i="16"/>
  <c r="U6" i="81"/>
  <c r="U71" i="103"/>
  <c r="U81" i="90"/>
  <c r="U6" i="73"/>
  <c r="U6" i="77"/>
  <c r="U5" i="78"/>
  <c r="X5" i="78" s="1"/>
  <c r="U80" i="18"/>
  <c r="U6" i="66"/>
  <c r="U5" i="14"/>
  <c r="X5" i="14" s="1"/>
  <c r="U6" i="23"/>
  <c r="U50" i="15"/>
  <c r="U51" i="47"/>
  <c r="U52" i="32"/>
  <c r="U51" i="52"/>
  <c r="U51" i="86"/>
  <c r="U80" i="85"/>
  <c r="U60" i="51"/>
  <c r="U71" i="83"/>
  <c r="U6" i="61"/>
  <c r="U72" i="41"/>
  <c r="U6" i="74"/>
  <c r="U51" i="93"/>
  <c r="U81" i="48"/>
  <c r="U6" i="62"/>
  <c r="U6" i="70"/>
  <c r="U6" i="30"/>
  <c r="U61" i="104"/>
  <c r="U81" i="94"/>
  <c r="U5" i="69"/>
  <c r="X5" i="69" s="1"/>
  <c r="U71" i="55"/>
  <c r="U72" i="49"/>
  <c r="U50" i="89"/>
  <c r="U6" i="17"/>
  <c r="U61" i="54"/>
  <c r="U62" i="44"/>
  <c r="U6" i="65"/>
  <c r="U72" i="87"/>
  <c r="U80" i="42"/>
  <c r="U70" i="11"/>
  <c r="U61" i="92"/>
  <c r="U81" i="10"/>
  <c r="U71" i="91"/>
  <c r="U62" i="100"/>
  <c r="U81" i="82"/>
  <c r="U60" i="54" l="1"/>
  <c r="U80" i="94"/>
  <c r="U5" i="70"/>
  <c r="X5" i="70" s="1"/>
  <c r="U50" i="93"/>
  <c r="U5" i="61"/>
  <c r="X5" i="61" s="1"/>
  <c r="U79" i="85"/>
  <c r="U51" i="32"/>
  <c r="U5" i="23"/>
  <c r="X5" i="23" s="1"/>
  <c r="U79" i="18"/>
  <c r="U5" i="73"/>
  <c r="X5" i="73" s="1"/>
  <c r="U5" i="81"/>
  <c r="X5" i="81" s="1"/>
  <c r="U5" i="26"/>
  <c r="X5" i="26" s="1"/>
  <c r="U69" i="95"/>
  <c r="U61" i="45"/>
  <c r="U5" i="37"/>
  <c r="X5" i="37" s="1"/>
  <c r="U80" i="35"/>
  <c r="U61" i="13"/>
  <c r="U51" i="53"/>
  <c r="U79" i="50"/>
  <c r="U60" i="92"/>
  <c r="U70" i="91"/>
  <c r="U5" i="65"/>
  <c r="X5" i="65" s="1"/>
  <c r="U70" i="55"/>
  <c r="U60" i="104"/>
  <c r="U5" i="62"/>
  <c r="X5" i="62" s="1"/>
  <c r="U5" i="74"/>
  <c r="X5" i="74" s="1"/>
  <c r="U70" i="83"/>
  <c r="U50" i="86"/>
  <c r="U50" i="47"/>
  <c r="U23" i="12"/>
  <c r="U22" i="12" s="1"/>
  <c r="Z5" i="14"/>
  <c r="AH5" i="14"/>
  <c r="AQ5" i="14" s="1"/>
  <c r="AH5" i="78"/>
  <c r="AQ5" i="78" s="1"/>
  <c r="Z5" i="78"/>
  <c r="U80" i="90"/>
  <c r="U71" i="16"/>
  <c r="U61" i="88"/>
  <c r="U59" i="84"/>
  <c r="U23" i="21"/>
  <c r="Z5" i="22"/>
  <c r="AH5" i="22"/>
  <c r="AQ5" i="22" s="1"/>
  <c r="U51" i="97"/>
  <c r="U71" i="43"/>
  <c r="U70" i="43" s="1"/>
  <c r="U5" i="36"/>
  <c r="X5" i="36" s="1"/>
  <c r="U70" i="99"/>
  <c r="AH5" i="27"/>
  <c r="AQ5" i="27" s="1"/>
  <c r="Z5" i="27"/>
  <c r="U71" i="87"/>
  <c r="U61" i="100"/>
  <c r="U71" i="49"/>
  <c r="U69" i="11"/>
  <c r="U5" i="17"/>
  <c r="X5" i="17" s="1"/>
  <c r="U80" i="82"/>
  <c r="U80" i="10"/>
  <c r="U79" i="42"/>
  <c r="U61" i="44"/>
  <c r="U49" i="89"/>
  <c r="U23" i="68"/>
  <c r="AH5" i="69"/>
  <c r="AQ5" i="69" s="1"/>
  <c r="Z5" i="69"/>
  <c r="U5" i="30"/>
  <c r="X5" i="30" s="1"/>
  <c r="U80" i="48"/>
  <c r="U71" i="41"/>
  <c r="U59" i="51"/>
  <c r="U50" i="52"/>
  <c r="U49" i="15"/>
  <c r="U5" i="66"/>
  <c r="X5" i="66" s="1"/>
  <c r="U5" i="77"/>
  <c r="X5" i="77" s="1"/>
  <c r="U70" i="103"/>
  <c r="U51" i="105"/>
  <c r="AH5" i="31"/>
  <c r="AQ5" i="31" s="1"/>
  <c r="Z5" i="31"/>
  <c r="U79" i="98"/>
  <c r="U59" i="20"/>
  <c r="U80" i="102"/>
  <c r="U51" i="46"/>
  <c r="U51" i="101"/>
  <c r="U60" i="96"/>
  <c r="U5" i="40"/>
  <c r="X5" i="40" s="1"/>
  <c r="U69" i="43" l="1"/>
  <c r="U50" i="101"/>
  <c r="U58" i="20"/>
  <c r="U23" i="76"/>
  <c r="AH5" i="77"/>
  <c r="AQ5" i="77" s="1"/>
  <c r="Z5" i="77"/>
  <c r="U49" i="52"/>
  <c r="U79" i="48"/>
  <c r="AG5" i="27"/>
  <c r="AP5" i="27" s="1"/>
  <c r="AE5" i="27"/>
  <c r="W6" i="27"/>
  <c r="AF5" i="27"/>
  <c r="AO5" i="27" s="1"/>
  <c r="U60" i="88"/>
  <c r="AE5" i="14"/>
  <c r="W6" i="14"/>
  <c r="AG5" i="14"/>
  <c r="AP5" i="14" s="1"/>
  <c r="AF5" i="14"/>
  <c r="AO5" i="14" s="1"/>
  <c r="U22" i="68"/>
  <c r="W6" i="78"/>
  <c r="AG5" i="78"/>
  <c r="AP5" i="78" s="1"/>
  <c r="AF5" i="78"/>
  <c r="AO5" i="78" s="1"/>
  <c r="AE5" i="78"/>
  <c r="U69" i="83"/>
  <c r="U69" i="91"/>
  <c r="U50" i="53"/>
  <c r="U23" i="25"/>
  <c r="AH5" i="26"/>
  <c r="AQ5" i="26" s="1"/>
  <c r="Z5" i="26"/>
  <c r="U78" i="18"/>
  <c r="AH5" i="70"/>
  <c r="AQ5" i="70" s="1"/>
  <c r="Z5" i="70"/>
  <c r="U23" i="39"/>
  <c r="Z5" i="40"/>
  <c r="AH5" i="40"/>
  <c r="AQ5" i="40" s="1"/>
  <c r="U50" i="46"/>
  <c r="U78" i="98"/>
  <c r="U50" i="105"/>
  <c r="Z5" i="66"/>
  <c r="AH5" i="66"/>
  <c r="AQ5" i="66" s="1"/>
  <c r="U58" i="51"/>
  <c r="U23" i="29"/>
  <c r="AH5" i="30"/>
  <c r="AQ5" i="30" s="1"/>
  <c r="Z5" i="30"/>
  <c r="U22" i="21"/>
  <c r="U70" i="16"/>
  <c r="U69" i="16" s="1"/>
  <c r="AH5" i="17"/>
  <c r="AQ5" i="17" s="1"/>
  <c r="Z5" i="17"/>
  <c r="AF5" i="22"/>
  <c r="AO5" i="22" s="1"/>
  <c r="AE5" i="22"/>
  <c r="AG5" i="22"/>
  <c r="AP5" i="22" s="1"/>
  <c r="W6" i="22"/>
  <c r="U21" i="12"/>
  <c r="U59" i="104"/>
  <c r="AH5" i="37"/>
  <c r="AQ5" i="37" s="1"/>
  <c r="Z5" i="37"/>
  <c r="U78" i="85"/>
  <c r="U48" i="89"/>
  <c r="U79" i="10"/>
  <c r="U68" i="11"/>
  <c r="U70" i="87"/>
  <c r="U69" i="87" s="1"/>
  <c r="U69" i="99"/>
  <c r="U50" i="97"/>
  <c r="U49" i="47"/>
  <c r="AH5" i="74"/>
  <c r="AQ5" i="74" s="1"/>
  <c r="Z5" i="74"/>
  <c r="U69" i="55"/>
  <c r="U59" i="92"/>
  <c r="U60" i="13"/>
  <c r="U60" i="45"/>
  <c r="U23" i="80"/>
  <c r="AH5" i="81"/>
  <c r="AQ5" i="81" s="1"/>
  <c r="Z5" i="81"/>
  <c r="AH5" i="23"/>
  <c r="AQ5" i="23" s="1"/>
  <c r="Z5" i="23"/>
  <c r="U23" i="60"/>
  <c r="AH5" i="61"/>
  <c r="AQ5" i="61" s="1"/>
  <c r="Z5" i="61"/>
  <c r="U79" i="94"/>
  <c r="U78" i="42"/>
  <c r="U79" i="102"/>
  <c r="U69" i="103"/>
  <c r="U48" i="15"/>
  <c r="U70" i="41"/>
  <c r="U58" i="84"/>
  <c r="U79" i="90"/>
  <c r="U60" i="100"/>
  <c r="U59" i="96"/>
  <c r="AG5" i="31"/>
  <c r="AP5" i="31" s="1"/>
  <c r="W6" i="31"/>
  <c r="AF5" i="31"/>
  <c r="AO5" i="31" s="1"/>
  <c r="AE5" i="31"/>
  <c r="AG5" i="69"/>
  <c r="AP5" i="69" s="1"/>
  <c r="W6" i="69"/>
  <c r="AF5" i="69"/>
  <c r="AO5" i="69" s="1"/>
  <c r="AE5" i="69"/>
  <c r="U60" i="44"/>
  <c r="U79" i="82"/>
  <c r="U70" i="49"/>
  <c r="U23" i="34"/>
  <c r="AH5" i="36"/>
  <c r="AQ5" i="36" s="1"/>
  <c r="Z5" i="36"/>
  <c r="U49" i="86"/>
  <c r="AH5" i="62"/>
  <c r="AQ5" i="62" s="1"/>
  <c r="Z5" i="62"/>
  <c r="U23" i="64"/>
  <c r="AH5" i="65"/>
  <c r="AQ5" i="65" s="1"/>
  <c r="Z5" i="65"/>
  <c r="U78" i="50"/>
  <c r="U79" i="35"/>
  <c r="U68" i="95"/>
  <c r="U23" i="72"/>
  <c r="Z5" i="73"/>
  <c r="AH5" i="73"/>
  <c r="AQ5" i="73" s="1"/>
  <c r="U50" i="32"/>
  <c r="U49" i="93"/>
  <c r="U59" i="54"/>
  <c r="AI5" i="31" l="1"/>
  <c r="AN5" i="31"/>
  <c r="AF5" i="74"/>
  <c r="AO5" i="74" s="1"/>
  <c r="AG5" i="74"/>
  <c r="AP5" i="74" s="1"/>
  <c r="AE5" i="74"/>
  <c r="W6" i="74"/>
  <c r="U22" i="29"/>
  <c r="AG5" i="66"/>
  <c r="AP5" i="66" s="1"/>
  <c r="AF5" i="66"/>
  <c r="AO5" i="66" s="1"/>
  <c r="AE5" i="66"/>
  <c r="W6" i="66"/>
  <c r="U49" i="46"/>
  <c r="U49" i="53"/>
  <c r="Y6" i="27"/>
  <c r="X6" i="27"/>
  <c r="U48" i="52"/>
  <c r="U22" i="80"/>
  <c r="U58" i="92"/>
  <c r="U68" i="99"/>
  <c r="U78" i="10"/>
  <c r="U20" i="12"/>
  <c r="U21" i="21"/>
  <c r="Y6" i="14"/>
  <c r="Z6" i="14" s="1"/>
  <c r="X6" i="14"/>
  <c r="AI5" i="27"/>
  <c r="AN5" i="27"/>
  <c r="U57" i="20"/>
  <c r="U22" i="34"/>
  <c r="U59" i="44"/>
  <c r="U59" i="100"/>
  <c r="U69" i="41"/>
  <c r="U78" i="102"/>
  <c r="U77" i="102" s="1"/>
  <c r="AE5" i="23"/>
  <c r="AF5" i="23"/>
  <c r="AO5" i="23" s="1"/>
  <c r="AG5" i="23"/>
  <c r="AP5" i="23" s="1"/>
  <c r="W6" i="23"/>
  <c r="U48" i="93"/>
  <c r="AF5" i="73"/>
  <c r="AO5" i="73" s="1"/>
  <c r="AE5" i="73"/>
  <c r="W6" i="73"/>
  <c r="AG5" i="73"/>
  <c r="AP5" i="73" s="1"/>
  <c r="U22" i="64"/>
  <c r="U48" i="86"/>
  <c r="AI5" i="69"/>
  <c r="AN5" i="69"/>
  <c r="Y6" i="31"/>
  <c r="X6" i="31"/>
  <c r="AF5" i="61"/>
  <c r="AO5" i="61" s="1"/>
  <c r="W6" i="61"/>
  <c r="AG5" i="61"/>
  <c r="AP5" i="61" s="1"/>
  <c r="AE5" i="61"/>
  <c r="AE5" i="37"/>
  <c r="AF5" i="37"/>
  <c r="AO5" i="37" s="1"/>
  <c r="AG5" i="37"/>
  <c r="AP5" i="37" s="1"/>
  <c r="W6" i="37"/>
  <c r="Y6" i="22"/>
  <c r="X6" i="22"/>
  <c r="AG5" i="17"/>
  <c r="AP5" i="17" s="1"/>
  <c r="AF5" i="17"/>
  <c r="AO5" i="17" s="1"/>
  <c r="AE5" i="17"/>
  <c r="W6" i="17"/>
  <c r="U57" i="51"/>
  <c r="U49" i="105"/>
  <c r="AF5" i="70"/>
  <c r="AO5" i="70" s="1"/>
  <c r="W6" i="70"/>
  <c r="AE5" i="70"/>
  <c r="AG5" i="70"/>
  <c r="AP5" i="70" s="1"/>
  <c r="AE5" i="26"/>
  <c r="AF5" i="26"/>
  <c r="AO5" i="26" s="1"/>
  <c r="AG5" i="26"/>
  <c r="AP5" i="26" s="1"/>
  <c r="W6" i="26"/>
  <c r="U68" i="91"/>
  <c r="Y6" i="78"/>
  <c r="X6" i="78"/>
  <c r="Z6" i="78" s="1"/>
  <c r="AI5" i="14"/>
  <c r="AN5" i="14"/>
  <c r="AF5" i="65"/>
  <c r="AO5" i="65" s="1"/>
  <c r="AE5" i="65"/>
  <c r="W6" i="65"/>
  <c r="AG5" i="65"/>
  <c r="AP5" i="65" s="1"/>
  <c r="U22" i="72"/>
  <c r="U77" i="50"/>
  <c r="U69" i="49"/>
  <c r="U78" i="90"/>
  <c r="U47" i="15"/>
  <c r="U77" i="42"/>
  <c r="U59" i="45"/>
  <c r="U68" i="55"/>
  <c r="U48" i="47"/>
  <c r="U68" i="87"/>
  <c r="U47" i="89"/>
  <c r="AE5" i="77"/>
  <c r="W6" i="77"/>
  <c r="AG5" i="77"/>
  <c r="AP5" i="77" s="1"/>
  <c r="AF5" i="77"/>
  <c r="AO5" i="77" s="1"/>
  <c r="U49" i="101"/>
  <c r="U58" i="54"/>
  <c r="U78" i="35"/>
  <c r="Y6" i="69"/>
  <c r="X6" i="69"/>
  <c r="U22" i="60"/>
  <c r="AI5" i="22"/>
  <c r="AN5" i="22"/>
  <c r="AG5" i="30"/>
  <c r="AP5" i="30" s="1"/>
  <c r="AE5" i="30"/>
  <c r="AF5" i="30"/>
  <c r="AO5" i="30" s="1"/>
  <c r="W6" i="30"/>
  <c r="U77" i="98"/>
  <c r="W6" i="40"/>
  <c r="AG5" i="40"/>
  <c r="AP5" i="40" s="1"/>
  <c r="AF5" i="40"/>
  <c r="AO5" i="40" s="1"/>
  <c r="AE5" i="40"/>
  <c r="U22" i="25"/>
  <c r="U68" i="83"/>
  <c r="U21" i="68"/>
  <c r="U59" i="88"/>
  <c r="U78" i="48"/>
  <c r="U49" i="32"/>
  <c r="U67" i="95"/>
  <c r="U66" i="95" s="1"/>
  <c r="AF5" i="62"/>
  <c r="AO5" i="62" s="1"/>
  <c r="AE5" i="62"/>
  <c r="AG5" i="62"/>
  <c r="AP5" i="62" s="1"/>
  <c r="W6" i="62"/>
  <c r="W6" i="36"/>
  <c r="AF5" i="36"/>
  <c r="AO5" i="36" s="1"/>
  <c r="AG5" i="36"/>
  <c r="AP5" i="36" s="1"/>
  <c r="AE5" i="36"/>
  <c r="U78" i="82"/>
  <c r="U58" i="96"/>
  <c r="U57" i="84"/>
  <c r="U68" i="103"/>
  <c r="U78" i="94"/>
  <c r="AG5" i="81"/>
  <c r="AP5" i="81" s="1"/>
  <c r="AF5" i="81"/>
  <c r="AO5" i="81" s="1"/>
  <c r="W6" i="81"/>
  <c r="AE5" i="81"/>
  <c r="U59" i="13"/>
  <c r="U49" i="97"/>
  <c r="U67" i="11"/>
  <c r="U77" i="85"/>
  <c r="U58" i="104"/>
  <c r="U57" i="104" s="1"/>
  <c r="U68" i="16"/>
  <c r="U22" i="39"/>
  <c r="U77" i="18"/>
  <c r="AN5" i="78"/>
  <c r="AI5" i="78"/>
  <c r="U22" i="76"/>
  <c r="U68" i="43"/>
  <c r="Z6" i="27" l="1"/>
  <c r="AG6" i="27" s="1"/>
  <c r="AP6" i="27" s="1"/>
  <c r="AE6" i="27"/>
  <c r="AF6" i="27"/>
  <c r="AO6" i="27" s="1"/>
  <c r="W7" i="27"/>
  <c r="AE6" i="78"/>
  <c r="AG6" i="78"/>
  <c r="AP6" i="78" s="1"/>
  <c r="AF6" i="78"/>
  <c r="AO6" i="78" s="1"/>
  <c r="W7" i="78"/>
  <c r="U67" i="16"/>
  <c r="U77" i="82"/>
  <c r="U20" i="68"/>
  <c r="AI5" i="17"/>
  <c r="AN5" i="17"/>
  <c r="AR5" i="78"/>
  <c r="AN5" i="81"/>
  <c r="AI5" i="81"/>
  <c r="Y6" i="62"/>
  <c r="X6" i="62"/>
  <c r="AN5" i="40"/>
  <c r="AI5" i="40"/>
  <c r="Y6" i="30"/>
  <c r="X6" i="30"/>
  <c r="U77" i="35"/>
  <c r="U67" i="87"/>
  <c r="U58" i="45"/>
  <c r="U77" i="90"/>
  <c r="U21" i="72"/>
  <c r="AR5" i="14"/>
  <c r="Y6" i="26"/>
  <c r="Z6" i="26" s="1"/>
  <c r="X6" i="26"/>
  <c r="Y6" i="70"/>
  <c r="X6" i="70"/>
  <c r="Y6" i="17"/>
  <c r="Z6" i="17"/>
  <c r="X6" i="17"/>
  <c r="Y6" i="23"/>
  <c r="X6" i="23"/>
  <c r="AH6" i="14"/>
  <c r="AQ6" i="14" s="1"/>
  <c r="U19" i="12"/>
  <c r="U57" i="92"/>
  <c r="Y6" i="66"/>
  <c r="Z6" i="66" s="1"/>
  <c r="X6" i="66"/>
  <c r="Y6" i="74"/>
  <c r="X6" i="74"/>
  <c r="Y6" i="81"/>
  <c r="X6" i="81"/>
  <c r="U48" i="32"/>
  <c r="AE6" i="14"/>
  <c r="AF6" i="14"/>
  <c r="AO6" i="14" s="1"/>
  <c r="W7" i="14"/>
  <c r="AG6" i="14"/>
  <c r="AP6" i="14" s="1"/>
  <c r="AI5" i="36"/>
  <c r="AN5" i="36"/>
  <c r="AN5" i="62"/>
  <c r="AI5" i="62"/>
  <c r="AI5" i="30"/>
  <c r="AN5" i="30"/>
  <c r="AH6" i="69"/>
  <c r="AQ6" i="69" s="1"/>
  <c r="U57" i="54"/>
  <c r="AN5" i="77"/>
  <c r="AI5" i="77"/>
  <c r="U47" i="47"/>
  <c r="U76" i="42"/>
  <c r="U68" i="49"/>
  <c r="Y6" i="65"/>
  <c r="X6" i="65"/>
  <c r="Z6" i="65" s="1"/>
  <c r="AN5" i="73"/>
  <c r="AI5" i="73"/>
  <c r="U77" i="10"/>
  <c r="U21" i="80"/>
  <c r="U66" i="11"/>
  <c r="U21" i="60"/>
  <c r="AH6" i="78"/>
  <c r="AQ6" i="78" s="1"/>
  <c r="AR5" i="69"/>
  <c r="U21" i="34"/>
  <c r="AI5" i="66"/>
  <c r="AN5" i="66"/>
  <c r="U76" i="18"/>
  <c r="U77" i="48"/>
  <c r="U67" i="83"/>
  <c r="Y6" i="40"/>
  <c r="X6" i="40"/>
  <c r="Z6" i="69"/>
  <c r="AI5" i="65"/>
  <c r="AN5" i="65"/>
  <c r="AI5" i="26"/>
  <c r="AN5" i="26"/>
  <c r="U48" i="105"/>
  <c r="AH6" i="31"/>
  <c r="AQ6" i="31" s="1"/>
  <c r="U47" i="86"/>
  <c r="AI5" i="23"/>
  <c r="AN5" i="23"/>
  <c r="U58" i="100"/>
  <c r="U56" i="20"/>
  <c r="U48" i="53"/>
  <c r="U67" i="103"/>
  <c r="Y6" i="77"/>
  <c r="X6" i="77"/>
  <c r="Y6" i="37"/>
  <c r="X6" i="37"/>
  <c r="Y6" i="73"/>
  <c r="X6" i="73"/>
  <c r="U68" i="41"/>
  <c r="AN5" i="74"/>
  <c r="AI5" i="74"/>
  <c r="U48" i="101"/>
  <c r="U46" i="89"/>
  <c r="U67" i="55"/>
  <c r="U46" i="15"/>
  <c r="U76" i="50"/>
  <c r="AH6" i="22"/>
  <c r="AQ6" i="22" s="1"/>
  <c r="AI5" i="37"/>
  <c r="AN5" i="37"/>
  <c r="Z6" i="31"/>
  <c r="U20" i="21"/>
  <c r="U67" i="99"/>
  <c r="U47" i="52"/>
  <c r="Y6" i="61"/>
  <c r="X6" i="61"/>
  <c r="U67" i="43"/>
  <c r="U56" i="104"/>
  <c r="U48" i="97"/>
  <c r="U56" i="84"/>
  <c r="U21" i="76"/>
  <c r="U21" i="39"/>
  <c r="U76" i="85"/>
  <c r="U58" i="13"/>
  <c r="U77" i="94"/>
  <c r="U57" i="96"/>
  <c r="Y6" i="36"/>
  <c r="X6" i="36"/>
  <c r="U65" i="95"/>
  <c r="U58" i="88"/>
  <c r="U21" i="25"/>
  <c r="U76" i="98"/>
  <c r="AR5" i="22"/>
  <c r="U67" i="91"/>
  <c r="AN5" i="70"/>
  <c r="AI5" i="70"/>
  <c r="U56" i="51"/>
  <c r="Z6" i="22"/>
  <c r="AN5" i="61"/>
  <c r="AI5" i="61"/>
  <c r="U21" i="64"/>
  <c r="U47" i="93"/>
  <c r="U76" i="102"/>
  <c r="U58" i="44"/>
  <c r="AR5" i="27"/>
  <c r="AH6" i="27"/>
  <c r="AQ6" i="27" s="1"/>
  <c r="U48" i="46"/>
  <c r="U21" i="29"/>
  <c r="AR5" i="31"/>
  <c r="Z6" i="81" l="1"/>
  <c r="AE6" i="81" s="1"/>
  <c r="AF6" i="66"/>
  <c r="AO6" i="66" s="1"/>
  <c r="AE6" i="66"/>
  <c r="W7" i="66"/>
  <c r="AG6" i="66"/>
  <c r="AP6" i="66" s="1"/>
  <c r="W7" i="81"/>
  <c r="AF6" i="81"/>
  <c r="AO6" i="81" s="1"/>
  <c r="AG6" i="81"/>
  <c r="AP6" i="81" s="1"/>
  <c r="U55" i="51"/>
  <c r="U57" i="88"/>
  <c r="U46" i="52"/>
  <c r="U75" i="50"/>
  <c r="U45" i="89"/>
  <c r="U67" i="41"/>
  <c r="AR5" i="65"/>
  <c r="U66" i="83"/>
  <c r="AR5" i="66"/>
  <c r="AH6" i="65"/>
  <c r="AQ6" i="65" s="1"/>
  <c r="U75" i="42"/>
  <c r="U56" i="54"/>
  <c r="AR5" i="62"/>
  <c r="W7" i="17"/>
  <c r="AE6" i="17"/>
  <c r="AF6" i="17"/>
  <c r="AO6" i="17" s="1"/>
  <c r="AG6" i="17"/>
  <c r="AP6" i="17" s="1"/>
  <c r="AE6" i="26"/>
  <c r="W7" i="26"/>
  <c r="AF6" i="26"/>
  <c r="AO6" i="26" s="1"/>
  <c r="AG6" i="26"/>
  <c r="AP6" i="26" s="1"/>
  <c r="U57" i="44"/>
  <c r="U56" i="44" s="1"/>
  <c r="U55" i="44" s="1"/>
  <c r="U56" i="96"/>
  <c r="U55" i="84"/>
  <c r="U66" i="43"/>
  <c r="U65" i="43" s="1"/>
  <c r="AR5" i="37"/>
  <c r="AH6" i="73"/>
  <c r="AQ6" i="73" s="1"/>
  <c r="AH6" i="77"/>
  <c r="AQ6" i="77" s="1"/>
  <c r="U47" i="53"/>
  <c r="AR5" i="23"/>
  <c r="AF6" i="69"/>
  <c r="AO6" i="69" s="1"/>
  <c r="AE6" i="69"/>
  <c r="W7" i="69"/>
  <c r="AG6" i="69"/>
  <c r="AP6" i="69" s="1"/>
  <c r="U20" i="80"/>
  <c r="AE6" i="65"/>
  <c r="W7" i="65"/>
  <c r="AG6" i="65"/>
  <c r="AP6" i="65" s="1"/>
  <c r="AF6" i="65"/>
  <c r="AO6" i="65" s="1"/>
  <c r="AI6" i="14"/>
  <c r="AN6" i="14"/>
  <c r="AH6" i="74"/>
  <c r="AQ6" i="74" s="1"/>
  <c r="U76" i="90"/>
  <c r="U76" i="35"/>
  <c r="U75" i="35" s="1"/>
  <c r="AH6" i="62"/>
  <c r="AQ6" i="62" s="1"/>
  <c r="U76" i="82"/>
  <c r="AN6" i="78"/>
  <c r="AI6" i="78"/>
  <c r="AR5" i="70"/>
  <c r="AR5" i="61"/>
  <c r="U75" i="98"/>
  <c r="U64" i="95"/>
  <c r="AH6" i="61"/>
  <c r="AQ6" i="61" s="1"/>
  <c r="U66" i="99"/>
  <c r="U45" i="15"/>
  <c r="U47" i="101"/>
  <c r="Z6" i="73"/>
  <c r="Z6" i="77"/>
  <c r="U47" i="105"/>
  <c r="AH6" i="40"/>
  <c r="AQ6" i="40" s="1"/>
  <c r="U76" i="48"/>
  <c r="U20" i="34"/>
  <c r="U46" i="47"/>
  <c r="Z6" i="74"/>
  <c r="U56" i="92"/>
  <c r="AH6" i="23"/>
  <c r="AQ6" i="23" s="1"/>
  <c r="AH6" i="70"/>
  <c r="AQ6" i="70" s="1"/>
  <c r="AH6" i="30"/>
  <c r="AQ6" i="30" s="1"/>
  <c r="Z6" i="62"/>
  <c r="Y7" i="27"/>
  <c r="X7" i="27"/>
  <c r="Z7" i="27" s="1"/>
  <c r="U75" i="85"/>
  <c r="U75" i="102"/>
  <c r="AH6" i="36"/>
  <c r="AQ6" i="36" s="1"/>
  <c r="U76" i="94"/>
  <c r="U20" i="39"/>
  <c r="U47" i="97"/>
  <c r="Z6" i="61"/>
  <c r="AR5" i="74"/>
  <c r="U55" i="20"/>
  <c r="U46" i="86"/>
  <c r="Z6" i="40"/>
  <c r="U20" i="60"/>
  <c r="U76" i="10"/>
  <c r="AR5" i="77"/>
  <c r="AR5" i="36"/>
  <c r="U47" i="32"/>
  <c r="Z6" i="23"/>
  <c r="Z6" i="70"/>
  <c r="U57" i="45"/>
  <c r="Z6" i="30"/>
  <c r="AR5" i="17"/>
  <c r="U66" i="16"/>
  <c r="U47" i="46"/>
  <c r="U20" i="64"/>
  <c r="U20" i="29"/>
  <c r="AE6" i="22"/>
  <c r="W7" i="22"/>
  <c r="AF6" i="22"/>
  <c r="AO6" i="22" s="1"/>
  <c r="AG6" i="22"/>
  <c r="AP6" i="22" s="1"/>
  <c r="U66" i="91"/>
  <c r="U20" i="25"/>
  <c r="Z6" i="36"/>
  <c r="U19" i="21"/>
  <c r="U66" i="55"/>
  <c r="AH6" i="37"/>
  <c r="AQ6" i="37" s="1"/>
  <c r="AR5" i="26"/>
  <c r="U75" i="18"/>
  <c r="AR5" i="73"/>
  <c r="U67" i="49"/>
  <c r="AH6" i="81"/>
  <c r="AQ6" i="81" s="1"/>
  <c r="AH6" i="66"/>
  <c r="AQ6" i="66" s="1"/>
  <c r="U18" i="12"/>
  <c r="AR5" i="81"/>
  <c r="Y7" i="78"/>
  <c r="X7" i="78"/>
  <c r="AI6" i="27"/>
  <c r="AN6" i="27"/>
  <c r="U46" i="93"/>
  <c r="U57" i="13"/>
  <c r="U20" i="76"/>
  <c r="U55" i="104"/>
  <c r="AF6" i="31"/>
  <c r="AO6" i="31" s="1"/>
  <c r="AE6" i="31"/>
  <c r="W7" i="31"/>
  <c r="AG6" i="31"/>
  <c r="AP6" i="31" s="1"/>
  <c r="Z6" i="37"/>
  <c r="U66" i="103"/>
  <c r="U57" i="100"/>
  <c r="U65" i="11"/>
  <c r="AR5" i="30"/>
  <c r="Y7" i="14"/>
  <c r="X7" i="14"/>
  <c r="AH6" i="17"/>
  <c r="AQ6" i="17" s="1"/>
  <c r="AH6" i="26"/>
  <c r="AQ6" i="26" s="1"/>
  <c r="U20" i="72"/>
  <c r="U66" i="87"/>
  <c r="AR5" i="40"/>
  <c r="U19" i="68"/>
  <c r="U18" i="68" l="1"/>
  <c r="U65" i="103"/>
  <c r="U66" i="49"/>
  <c r="U65" i="91"/>
  <c r="U19" i="29"/>
  <c r="U65" i="16"/>
  <c r="AE6" i="70"/>
  <c r="W7" i="70"/>
  <c r="AG6" i="70"/>
  <c r="AP6" i="70" s="1"/>
  <c r="AF6" i="70"/>
  <c r="AO6" i="70" s="1"/>
  <c r="AE6" i="40"/>
  <c r="AF6" i="40"/>
  <c r="AO6" i="40" s="1"/>
  <c r="AG6" i="40"/>
  <c r="AP6" i="40" s="1"/>
  <c r="W7" i="40"/>
  <c r="U74" i="102"/>
  <c r="AF6" i="62"/>
  <c r="AO6" i="62" s="1"/>
  <c r="AG6" i="62"/>
  <c r="AP6" i="62" s="1"/>
  <c r="AE6" i="62"/>
  <c r="W7" i="62"/>
  <c r="AF6" i="74"/>
  <c r="AO6" i="74" s="1"/>
  <c r="AE6" i="74"/>
  <c r="W7" i="74"/>
  <c r="AG6" i="74"/>
  <c r="AP6" i="74" s="1"/>
  <c r="U75" i="48"/>
  <c r="AG6" i="77"/>
  <c r="AP6" i="77" s="1"/>
  <c r="AE6" i="77"/>
  <c r="W7" i="77"/>
  <c r="AF6" i="77"/>
  <c r="AO6" i="77" s="1"/>
  <c r="U63" i="95"/>
  <c r="Y7" i="69"/>
  <c r="X7" i="69"/>
  <c r="U46" i="53"/>
  <c r="U54" i="84"/>
  <c r="Y7" i="17"/>
  <c r="X7" i="17"/>
  <c r="Z7" i="17" s="1"/>
  <c r="U74" i="42"/>
  <c r="AE6" i="73"/>
  <c r="AG6" i="73"/>
  <c r="AP6" i="73" s="1"/>
  <c r="AF6" i="73"/>
  <c r="AO6" i="73" s="1"/>
  <c r="W7" i="73"/>
  <c r="Y7" i="65"/>
  <c r="X7" i="65"/>
  <c r="Y7" i="81"/>
  <c r="X7" i="81"/>
  <c r="Z7" i="81" s="1"/>
  <c r="AH7" i="14"/>
  <c r="AQ7" i="14" s="1"/>
  <c r="AG6" i="36"/>
  <c r="AP6" i="36" s="1"/>
  <c r="W7" i="36"/>
  <c r="AE6" i="36"/>
  <c r="AF6" i="36"/>
  <c r="AO6" i="36" s="1"/>
  <c r="U19" i="64"/>
  <c r="U45" i="86"/>
  <c r="U74" i="85"/>
  <c r="U45" i="47"/>
  <c r="U74" i="98"/>
  <c r="AN6" i="65"/>
  <c r="AI6" i="65"/>
  <c r="U55" i="96"/>
  <c r="AI6" i="26"/>
  <c r="AN6" i="26"/>
  <c r="U45" i="93"/>
  <c r="U44" i="93" s="1"/>
  <c r="U18" i="21"/>
  <c r="AF6" i="61"/>
  <c r="AO6" i="61" s="1"/>
  <c r="AE6" i="61"/>
  <c r="W7" i="61"/>
  <c r="AG6" i="61"/>
  <c r="AP6" i="61" s="1"/>
  <c r="Y7" i="26"/>
  <c r="X7" i="26"/>
  <c r="U44" i="89"/>
  <c r="Z7" i="14"/>
  <c r="Y7" i="31"/>
  <c r="X7" i="31"/>
  <c r="U19" i="76"/>
  <c r="AR6" i="27"/>
  <c r="Y7" i="22"/>
  <c r="X7" i="22"/>
  <c r="W7" i="30"/>
  <c r="AE6" i="30"/>
  <c r="AF6" i="30"/>
  <c r="AO6" i="30" s="1"/>
  <c r="AG6" i="30"/>
  <c r="AP6" i="30" s="1"/>
  <c r="U46" i="32"/>
  <c r="U45" i="32" s="1"/>
  <c r="U75" i="10"/>
  <c r="U46" i="97"/>
  <c r="AH7" i="27"/>
  <c r="AQ7" i="27" s="1"/>
  <c r="U46" i="101"/>
  <c r="U74" i="35"/>
  <c r="U74" i="50"/>
  <c r="U54" i="51"/>
  <c r="Y7" i="66"/>
  <c r="X7" i="66"/>
  <c r="U19" i="72"/>
  <c r="U54" i="104"/>
  <c r="W7" i="23"/>
  <c r="AF6" i="23"/>
  <c r="AO6" i="23" s="1"/>
  <c r="AE6" i="23"/>
  <c r="AG6" i="23"/>
  <c r="AP6" i="23" s="1"/>
  <c r="U75" i="94"/>
  <c r="U65" i="83"/>
  <c r="U64" i="11"/>
  <c r="U56" i="100"/>
  <c r="AN6" i="31"/>
  <c r="AI6" i="31"/>
  <c r="AH7" i="78"/>
  <c r="AQ7" i="78" s="1"/>
  <c r="U17" i="12"/>
  <c r="U74" i="18"/>
  <c r="U19" i="25"/>
  <c r="AN6" i="22"/>
  <c r="AI6" i="22"/>
  <c r="U46" i="46"/>
  <c r="U54" i="20"/>
  <c r="AE7" i="27"/>
  <c r="AF7" i="27"/>
  <c r="AO7" i="27" s="1"/>
  <c r="AG7" i="27"/>
  <c r="AP7" i="27" s="1"/>
  <c r="W8" i="27"/>
  <c r="U19" i="34"/>
  <c r="U75" i="82"/>
  <c r="AR6" i="14"/>
  <c r="U19" i="80"/>
  <c r="U64" i="43"/>
  <c r="U54" i="44"/>
  <c r="U53" i="44" s="1"/>
  <c r="U52" i="44" s="1"/>
  <c r="U55" i="54"/>
  <c r="AN6" i="66"/>
  <c r="AI6" i="66"/>
  <c r="AE6" i="37"/>
  <c r="AG6" i="37"/>
  <c r="AP6" i="37" s="1"/>
  <c r="AF6" i="37"/>
  <c r="AO6" i="37" s="1"/>
  <c r="W7" i="37"/>
  <c r="U65" i="99"/>
  <c r="AR6" i="78"/>
  <c r="AN6" i="69"/>
  <c r="AI6" i="69"/>
  <c r="U56" i="88"/>
  <c r="U65" i="87"/>
  <c r="U56" i="13"/>
  <c r="Z7" i="78"/>
  <c r="U65" i="55"/>
  <c r="U56" i="45"/>
  <c r="U19" i="60"/>
  <c r="U19" i="39"/>
  <c r="U55" i="92"/>
  <c r="U46" i="105"/>
  <c r="U45" i="105" s="1"/>
  <c r="U44" i="15"/>
  <c r="U75" i="90"/>
  <c r="AI6" i="17"/>
  <c r="AN6" i="17"/>
  <c r="U66" i="41"/>
  <c r="U45" i="52"/>
  <c r="AN6" i="81"/>
  <c r="AI6" i="81"/>
  <c r="Z7" i="66" l="1"/>
  <c r="W8" i="66" s="1"/>
  <c r="AG7" i="66"/>
  <c r="AP7" i="66" s="1"/>
  <c r="AF7" i="66"/>
  <c r="AO7" i="66" s="1"/>
  <c r="AE7" i="66"/>
  <c r="U44" i="52"/>
  <c r="U74" i="90"/>
  <c r="U54" i="92"/>
  <c r="U55" i="45"/>
  <c r="U54" i="45" s="1"/>
  <c r="Y8" i="27"/>
  <c r="X8" i="27"/>
  <c r="U63" i="11"/>
  <c r="AI6" i="23"/>
  <c r="AN6" i="23"/>
  <c r="U18" i="72"/>
  <c r="U74" i="10"/>
  <c r="Y7" i="30"/>
  <c r="X7" i="30"/>
  <c r="Y7" i="61"/>
  <c r="X7" i="61"/>
  <c r="U43" i="93"/>
  <c r="U73" i="85"/>
  <c r="AI6" i="36"/>
  <c r="AN6" i="36"/>
  <c r="AH7" i="81"/>
  <c r="AQ7" i="81" s="1"/>
  <c r="Y7" i="73"/>
  <c r="X7" i="73"/>
  <c r="AH7" i="17"/>
  <c r="AQ7" i="17" s="1"/>
  <c r="U45" i="53"/>
  <c r="U73" i="18"/>
  <c r="U73" i="50"/>
  <c r="AH7" i="22"/>
  <c r="AQ7" i="22" s="1"/>
  <c r="AN6" i="61"/>
  <c r="AI6" i="61"/>
  <c r="W8" i="81"/>
  <c r="AG7" i="81"/>
  <c r="AP7" i="81" s="1"/>
  <c r="AF7" i="81"/>
  <c r="AO7" i="81" s="1"/>
  <c r="AE7" i="81"/>
  <c r="AH7" i="69"/>
  <c r="AQ7" i="69" s="1"/>
  <c r="Y7" i="74"/>
  <c r="X7" i="74"/>
  <c r="AN6" i="40"/>
  <c r="AI6" i="40"/>
  <c r="U65" i="41"/>
  <c r="U43" i="15"/>
  <c r="U18" i="39"/>
  <c r="U64" i="55"/>
  <c r="AR6" i="66"/>
  <c r="AR6" i="22"/>
  <c r="U64" i="83"/>
  <c r="Y7" i="23"/>
  <c r="X7" i="23"/>
  <c r="U44" i="32"/>
  <c r="Z7" i="22"/>
  <c r="AH7" i="31"/>
  <c r="AQ7" i="31" s="1"/>
  <c r="AH7" i="26"/>
  <c r="AQ7" i="26" s="1"/>
  <c r="AR6" i="26"/>
  <c r="U73" i="98"/>
  <c r="U44" i="86"/>
  <c r="Z7" i="69"/>
  <c r="AN6" i="77"/>
  <c r="AI6" i="77"/>
  <c r="AN6" i="74"/>
  <c r="AI6" i="74"/>
  <c r="U51" i="44"/>
  <c r="AR6" i="31"/>
  <c r="U43" i="89"/>
  <c r="W8" i="17"/>
  <c r="AG7" i="17"/>
  <c r="AP7" i="17" s="1"/>
  <c r="AF7" i="17"/>
  <c r="AO7" i="17" s="1"/>
  <c r="AE7" i="17"/>
  <c r="U65" i="49"/>
  <c r="U55" i="88"/>
  <c r="U64" i="99"/>
  <c r="U63" i="43"/>
  <c r="U74" i="82"/>
  <c r="AI7" i="27"/>
  <c r="AN7" i="27"/>
  <c r="U16" i="12"/>
  <c r="U73" i="35"/>
  <c r="Z7" i="31"/>
  <c r="Z7" i="26"/>
  <c r="AH7" i="65"/>
  <c r="AQ7" i="65" s="1"/>
  <c r="AI6" i="73"/>
  <c r="AN6" i="73"/>
  <c r="U73" i="102"/>
  <c r="U18" i="29"/>
  <c r="U64" i="103"/>
  <c r="AN6" i="37"/>
  <c r="AI6" i="37"/>
  <c r="U18" i="76"/>
  <c r="Y7" i="36"/>
  <c r="X7" i="36"/>
  <c r="Y7" i="77"/>
  <c r="Z7" i="77" s="1"/>
  <c r="X7" i="77"/>
  <c r="U64" i="16"/>
  <c r="U63" i="16" s="1"/>
  <c r="U44" i="105"/>
  <c r="U55" i="100"/>
  <c r="U74" i="94"/>
  <c r="U53" i="104"/>
  <c r="U45" i="97"/>
  <c r="U17" i="21"/>
  <c r="U54" i="96"/>
  <c r="U44" i="47"/>
  <c r="U18" i="64"/>
  <c r="Z7" i="65"/>
  <c r="U53" i="84"/>
  <c r="Y7" i="62"/>
  <c r="X7" i="62"/>
  <c r="Y7" i="40"/>
  <c r="X7" i="40"/>
  <c r="Y7" i="70"/>
  <c r="X7" i="70"/>
  <c r="U64" i="87"/>
  <c r="U45" i="46"/>
  <c r="AH7" i="66"/>
  <c r="AQ7" i="66" s="1"/>
  <c r="AR6" i="81"/>
  <c r="AF7" i="78"/>
  <c r="AO7" i="78" s="1"/>
  <c r="AG7" i="78"/>
  <c r="AP7" i="78" s="1"/>
  <c r="W8" i="78"/>
  <c r="AE7" i="78"/>
  <c r="AR6" i="17"/>
  <c r="U18" i="60"/>
  <c r="AR6" i="69"/>
  <c r="Y7" i="37"/>
  <c r="X7" i="37"/>
  <c r="U55" i="13"/>
  <c r="U54" i="54"/>
  <c r="U18" i="80"/>
  <c r="U18" i="34"/>
  <c r="U53" i="20"/>
  <c r="U18" i="25"/>
  <c r="U53" i="51"/>
  <c r="U45" i="101"/>
  <c r="AI6" i="30"/>
  <c r="AN6" i="30"/>
  <c r="AE7" i="14"/>
  <c r="W8" i="14"/>
  <c r="AF7" i="14"/>
  <c r="AO7" i="14" s="1"/>
  <c r="AG7" i="14"/>
  <c r="AP7" i="14" s="1"/>
  <c r="AR6" i="65"/>
  <c r="U73" i="42"/>
  <c r="U62" i="95"/>
  <c r="U61" i="95" s="1"/>
  <c r="U74" i="48"/>
  <c r="AI6" i="62"/>
  <c r="AN6" i="62"/>
  <c r="AN6" i="70"/>
  <c r="AI6" i="70"/>
  <c r="U64" i="91"/>
  <c r="U17" i="68"/>
  <c r="Z7" i="37" l="1"/>
  <c r="Z7" i="40"/>
  <c r="AF7" i="77"/>
  <c r="AO7" i="77" s="1"/>
  <c r="AG7" i="77"/>
  <c r="AP7" i="77" s="1"/>
  <c r="AE7" i="77"/>
  <c r="W8" i="77"/>
  <c r="AG7" i="37"/>
  <c r="AP7" i="37" s="1"/>
  <c r="W8" i="37"/>
  <c r="AF7" i="37"/>
  <c r="AO7" i="37" s="1"/>
  <c r="AE7" i="37"/>
  <c r="AG7" i="40"/>
  <c r="AP7" i="40" s="1"/>
  <c r="W8" i="40"/>
  <c r="AE7" i="40"/>
  <c r="AF7" i="40"/>
  <c r="AO7" i="40" s="1"/>
  <c r="U44" i="101"/>
  <c r="AN7" i="78"/>
  <c r="AI7" i="78"/>
  <c r="U53" i="96"/>
  <c r="AH7" i="36"/>
  <c r="AQ7" i="36" s="1"/>
  <c r="AI7" i="17"/>
  <c r="AN7" i="17"/>
  <c r="AH7" i="23"/>
  <c r="AQ7" i="23" s="1"/>
  <c r="AR6" i="70"/>
  <c r="U52" i="84"/>
  <c r="AR6" i="37"/>
  <c r="U15" i="12"/>
  <c r="U62" i="43"/>
  <c r="U64" i="49"/>
  <c r="U42" i="89"/>
  <c r="U43" i="32"/>
  <c r="AR6" i="40"/>
  <c r="AR6" i="61"/>
  <c r="U72" i="50"/>
  <c r="AR6" i="23"/>
  <c r="U72" i="102"/>
  <c r="Y8" i="14"/>
  <c r="Z8" i="14" s="1"/>
  <c r="X8" i="14"/>
  <c r="Y8" i="78"/>
  <c r="X8" i="78"/>
  <c r="AH7" i="70"/>
  <c r="AQ7" i="70" s="1"/>
  <c r="AH7" i="62"/>
  <c r="AQ7" i="62" s="1"/>
  <c r="Z7" i="36"/>
  <c r="AG7" i="31"/>
  <c r="AP7" i="31" s="1"/>
  <c r="AF7" i="31"/>
  <c r="AO7" i="31" s="1"/>
  <c r="W8" i="31"/>
  <c r="AE7" i="31"/>
  <c r="AR7" i="27"/>
  <c r="U63" i="99"/>
  <c r="Z7" i="23"/>
  <c r="AH7" i="74"/>
  <c r="AQ7" i="74" s="1"/>
  <c r="AI7" i="81"/>
  <c r="AN7" i="81"/>
  <c r="U72" i="18"/>
  <c r="AH7" i="73"/>
  <c r="AQ7" i="73" s="1"/>
  <c r="Z7" i="61"/>
  <c r="AH7" i="61"/>
  <c r="AQ7" i="61" s="1"/>
  <c r="U73" i="10"/>
  <c r="U62" i="11"/>
  <c r="AI7" i="66"/>
  <c r="AN7" i="66"/>
  <c r="U60" i="95"/>
  <c r="U53" i="54"/>
  <c r="AE7" i="65"/>
  <c r="W8" i="65"/>
  <c r="AF7" i="65"/>
  <c r="AO7" i="65" s="1"/>
  <c r="AG7" i="65"/>
  <c r="AP7" i="65" s="1"/>
  <c r="AE7" i="26"/>
  <c r="AG7" i="26"/>
  <c r="AP7" i="26" s="1"/>
  <c r="AF7" i="26"/>
  <c r="AO7" i="26" s="1"/>
  <c r="W8" i="26"/>
  <c r="U43" i="52"/>
  <c r="U16" i="68"/>
  <c r="AR6" i="62"/>
  <c r="U72" i="42"/>
  <c r="AI7" i="14"/>
  <c r="AN7" i="14"/>
  <c r="U52" i="51"/>
  <c r="U17" i="34"/>
  <c r="U54" i="13"/>
  <c r="Z7" i="70"/>
  <c r="Z7" i="62"/>
  <c r="U17" i="64"/>
  <c r="U16" i="21"/>
  <c r="U73" i="94"/>
  <c r="U62" i="16"/>
  <c r="U63" i="103"/>
  <c r="AR6" i="73"/>
  <c r="AE7" i="69"/>
  <c r="W8" i="69"/>
  <c r="AG7" i="69"/>
  <c r="AP7" i="69" s="1"/>
  <c r="AF7" i="69"/>
  <c r="AO7" i="69" s="1"/>
  <c r="U42" i="15"/>
  <c r="Z7" i="74"/>
  <c r="Z7" i="73"/>
  <c r="AR6" i="36"/>
  <c r="AH8" i="27"/>
  <c r="AQ8" i="27" s="1"/>
  <c r="U53" i="92"/>
  <c r="U43" i="105"/>
  <c r="AR6" i="77"/>
  <c r="U53" i="45"/>
  <c r="AH7" i="37"/>
  <c r="AQ7" i="37" s="1"/>
  <c r="U17" i="60"/>
  <c r="U16" i="60" s="1"/>
  <c r="AH7" i="77"/>
  <c r="AQ7" i="77" s="1"/>
  <c r="U72" i="35"/>
  <c r="U73" i="82"/>
  <c r="U54" i="88"/>
  <c r="Y8" i="17"/>
  <c r="Z8" i="17"/>
  <c r="X8" i="17"/>
  <c r="U50" i="44"/>
  <c r="AG7" i="22"/>
  <c r="AP7" i="22" s="1"/>
  <c r="AE7" i="22"/>
  <c r="AF7" i="22"/>
  <c r="AO7" i="22" s="1"/>
  <c r="W8" i="22"/>
  <c r="U44" i="53"/>
  <c r="AH7" i="30"/>
  <c r="AQ7" i="30" s="1"/>
  <c r="U17" i="72"/>
  <c r="Z8" i="27"/>
  <c r="U52" i="20"/>
  <c r="U63" i="87"/>
  <c r="U52" i="104"/>
  <c r="U72" i="98"/>
  <c r="U17" i="39"/>
  <c r="U16" i="39" s="1"/>
  <c r="U42" i="93"/>
  <c r="U63" i="91"/>
  <c r="U73" i="48"/>
  <c r="AR6" i="30"/>
  <c r="U17" i="25"/>
  <c r="U17" i="80"/>
  <c r="U44" i="46"/>
  <c r="AH7" i="40"/>
  <c r="AQ7" i="40" s="1"/>
  <c r="U43" i="47"/>
  <c r="U44" i="97"/>
  <c r="U43" i="97" s="1"/>
  <c r="U54" i="100"/>
  <c r="U17" i="76"/>
  <c r="U17" i="29"/>
  <c r="AR6" i="74"/>
  <c r="U43" i="86"/>
  <c r="U63" i="83"/>
  <c r="U63" i="55"/>
  <c r="U64" i="41"/>
  <c r="Y8" i="81"/>
  <c r="X8" i="81"/>
  <c r="Z8" i="81" s="1"/>
  <c r="U72" i="85"/>
  <c r="Z7" i="30"/>
  <c r="U73" i="90"/>
  <c r="Y8" i="66"/>
  <c r="X8" i="66"/>
  <c r="Z8" i="66" s="1"/>
  <c r="AG8" i="14" l="1"/>
  <c r="AP8" i="14" s="1"/>
  <c r="AF8" i="14"/>
  <c r="AO8" i="14" s="1"/>
  <c r="AE8" i="14"/>
  <c r="W9" i="14"/>
  <c r="W9" i="81"/>
  <c r="AE8" i="81"/>
  <c r="AF8" i="81"/>
  <c r="AO8" i="81" s="1"/>
  <c r="AG8" i="81"/>
  <c r="AP8" i="81" s="1"/>
  <c r="W9" i="66"/>
  <c r="AG8" i="66"/>
  <c r="AP8" i="66" s="1"/>
  <c r="AF8" i="66"/>
  <c r="AO8" i="66" s="1"/>
  <c r="AE8" i="66"/>
  <c r="U15" i="39"/>
  <c r="U16" i="34"/>
  <c r="AH8" i="66"/>
  <c r="AQ8" i="66" s="1"/>
  <c r="U63" i="41"/>
  <c r="U42" i="86"/>
  <c r="U16" i="76"/>
  <c r="U42" i="47"/>
  <c r="U16" i="72"/>
  <c r="Y8" i="22"/>
  <c r="X8" i="22"/>
  <c r="Z8" i="22" s="1"/>
  <c r="AH8" i="17"/>
  <c r="AQ8" i="17" s="1"/>
  <c r="U72" i="82"/>
  <c r="U52" i="45"/>
  <c r="U52" i="92"/>
  <c r="AG7" i="73"/>
  <c r="AP7" i="73" s="1"/>
  <c r="AE7" i="73"/>
  <c r="AF7" i="73"/>
  <c r="AO7" i="73" s="1"/>
  <c r="W8" i="73"/>
  <c r="Y8" i="69"/>
  <c r="X8" i="69"/>
  <c r="Z8" i="69" s="1"/>
  <c r="AR7" i="81"/>
  <c r="U62" i="99"/>
  <c r="Y8" i="37"/>
  <c r="X8" i="37"/>
  <c r="Z8" i="37" s="1"/>
  <c r="AN7" i="69"/>
  <c r="AI7" i="69"/>
  <c r="U71" i="50"/>
  <c r="AF7" i="62"/>
  <c r="AO7" i="62" s="1"/>
  <c r="AE7" i="62"/>
  <c r="AG7" i="62"/>
  <c r="AP7" i="62" s="1"/>
  <c r="W8" i="62"/>
  <c r="Y8" i="26"/>
  <c r="X8" i="26"/>
  <c r="Z8" i="26" s="1"/>
  <c r="Y8" i="65"/>
  <c r="X8" i="65"/>
  <c r="AH8" i="78"/>
  <c r="AQ8" i="78" s="1"/>
  <c r="AR7" i="17"/>
  <c r="AR7" i="78"/>
  <c r="Y8" i="40"/>
  <c r="Z8" i="40" s="1"/>
  <c r="X8" i="40"/>
  <c r="Y8" i="77"/>
  <c r="X8" i="77"/>
  <c r="U71" i="85"/>
  <c r="U16" i="80"/>
  <c r="U62" i="87"/>
  <c r="U15" i="60"/>
  <c r="U16" i="64"/>
  <c r="U15" i="64" s="1"/>
  <c r="U51" i="84"/>
  <c r="AN7" i="40"/>
  <c r="AI7" i="40"/>
  <c r="U16" i="25"/>
  <c r="U15" i="25" s="1"/>
  <c r="U62" i="91"/>
  <c r="U71" i="98"/>
  <c r="U51" i="20"/>
  <c r="U41" i="15"/>
  <c r="U40" i="15" s="1"/>
  <c r="U72" i="94"/>
  <c r="AE7" i="70"/>
  <c r="W8" i="70"/>
  <c r="AF7" i="70"/>
  <c r="AO7" i="70" s="1"/>
  <c r="AG7" i="70"/>
  <c r="AP7" i="70" s="1"/>
  <c r="U51" i="51"/>
  <c r="AI7" i="65"/>
  <c r="AN7" i="65"/>
  <c r="AR7" i="66"/>
  <c r="AI7" i="31"/>
  <c r="AN7" i="31"/>
  <c r="Z8" i="78"/>
  <c r="U71" i="102"/>
  <c r="U41" i="89"/>
  <c r="U14" i="12"/>
  <c r="AI7" i="77"/>
  <c r="AN7" i="77"/>
  <c r="U72" i="48"/>
  <c r="W9" i="17"/>
  <c r="AE8" i="17"/>
  <c r="AG8" i="17"/>
  <c r="AP8" i="17" s="1"/>
  <c r="AF8" i="17"/>
  <c r="AO8" i="17" s="1"/>
  <c r="AF7" i="74"/>
  <c r="AO7" i="74" s="1"/>
  <c r="W8" i="74"/>
  <c r="AE7" i="74"/>
  <c r="AG7" i="74"/>
  <c r="AP7" i="74" s="1"/>
  <c r="U61" i="16"/>
  <c r="U60" i="16" s="1"/>
  <c r="U71" i="42"/>
  <c r="U42" i="52"/>
  <c r="U59" i="95"/>
  <c r="U72" i="10"/>
  <c r="AF7" i="36"/>
  <c r="AO7" i="36" s="1"/>
  <c r="W8" i="36"/>
  <c r="AG7" i="36"/>
  <c r="AP7" i="36" s="1"/>
  <c r="AE7" i="36"/>
  <c r="U42" i="32"/>
  <c r="U62" i="55"/>
  <c r="U53" i="100"/>
  <c r="AI7" i="22"/>
  <c r="AN7" i="22"/>
  <c r="U71" i="35"/>
  <c r="U72" i="90"/>
  <c r="U62" i="83"/>
  <c r="U16" i="29"/>
  <c r="U42" i="97"/>
  <c r="AE8" i="27"/>
  <c r="W9" i="27"/>
  <c r="AF8" i="27"/>
  <c r="AO8" i="27" s="1"/>
  <c r="AG8" i="27"/>
  <c r="AP8" i="27" s="1"/>
  <c r="U53" i="88"/>
  <c r="U42" i="105"/>
  <c r="U71" i="18"/>
  <c r="AG7" i="23"/>
  <c r="AP7" i="23" s="1"/>
  <c r="W8" i="23"/>
  <c r="AE7" i="23"/>
  <c r="AF7" i="23"/>
  <c r="AO7" i="23" s="1"/>
  <c r="Y8" i="31"/>
  <c r="X8" i="31"/>
  <c r="Z8" i="31" s="1"/>
  <c r="AN7" i="37"/>
  <c r="AI7" i="37"/>
  <c r="U61" i="43"/>
  <c r="U52" i="96"/>
  <c r="AH8" i="81"/>
  <c r="AQ8" i="81" s="1"/>
  <c r="AG7" i="30"/>
  <c r="AP7" i="30" s="1"/>
  <c r="W8" i="30"/>
  <c r="AF7" i="30"/>
  <c r="AO7" i="30" s="1"/>
  <c r="AE7" i="30"/>
  <c r="U43" i="46"/>
  <c r="U41" i="93"/>
  <c r="U51" i="104"/>
  <c r="U43" i="53"/>
  <c r="U49" i="44"/>
  <c r="U62" i="103"/>
  <c r="U15" i="21"/>
  <c r="U53" i="13"/>
  <c r="AR7" i="14"/>
  <c r="U15" i="68"/>
  <c r="AI7" i="26"/>
  <c r="AN7" i="26"/>
  <c r="U52" i="54"/>
  <c r="U61" i="11"/>
  <c r="AE7" i="61"/>
  <c r="W8" i="61"/>
  <c r="AF7" i="61"/>
  <c r="AO7" i="61" s="1"/>
  <c r="AG7" i="61"/>
  <c r="AP7" i="61" s="1"/>
  <c r="AH8" i="14"/>
  <c r="AQ8" i="14" s="1"/>
  <c r="U63" i="49"/>
  <c r="U43" i="101"/>
  <c r="Z8" i="65" l="1"/>
  <c r="AF8" i="40"/>
  <c r="AO8" i="40" s="1"/>
  <c r="W9" i="40"/>
  <c r="AE8" i="40"/>
  <c r="AG8" i="40"/>
  <c r="AP8" i="40" s="1"/>
  <c r="AE8" i="37"/>
  <c r="W9" i="37"/>
  <c r="AF8" i="37"/>
  <c r="AO8" i="37" s="1"/>
  <c r="AG8" i="37"/>
  <c r="AP8" i="37" s="1"/>
  <c r="AF8" i="65"/>
  <c r="AO8" i="65" s="1"/>
  <c r="W9" i="65"/>
  <c r="AG8" i="65"/>
  <c r="AP8" i="65" s="1"/>
  <c r="AE8" i="65"/>
  <c r="AR7" i="26"/>
  <c r="U48" i="44"/>
  <c r="U40" i="93"/>
  <c r="U70" i="18"/>
  <c r="U15" i="29"/>
  <c r="U14" i="29" s="1"/>
  <c r="U70" i="35"/>
  <c r="U61" i="55"/>
  <c r="U41" i="52"/>
  <c r="AI7" i="74"/>
  <c r="AN7" i="74"/>
  <c r="Y9" i="17"/>
  <c r="X9" i="17"/>
  <c r="U13" i="12"/>
  <c r="AR7" i="40"/>
  <c r="AH8" i="26"/>
  <c r="AQ8" i="26" s="1"/>
  <c r="AH8" i="69"/>
  <c r="AQ8" i="69" s="1"/>
  <c r="U71" i="82"/>
  <c r="U15" i="76"/>
  <c r="AI8" i="66"/>
  <c r="AN8" i="66"/>
  <c r="AN8" i="81"/>
  <c r="AI8" i="81"/>
  <c r="U50" i="51"/>
  <c r="AN7" i="23"/>
  <c r="AI7" i="23"/>
  <c r="AN8" i="27"/>
  <c r="AI8" i="27"/>
  <c r="AR7" i="22"/>
  <c r="U41" i="32"/>
  <c r="U71" i="10"/>
  <c r="U70" i="42"/>
  <c r="U71" i="48"/>
  <c r="U40" i="89"/>
  <c r="U39" i="89" s="1"/>
  <c r="AH8" i="77"/>
  <c r="AQ8" i="77" s="1"/>
  <c r="U70" i="50"/>
  <c r="U51" i="92"/>
  <c r="U50" i="92" s="1"/>
  <c r="U15" i="72"/>
  <c r="U41" i="86"/>
  <c r="Y9" i="14"/>
  <c r="X9" i="14"/>
  <c r="Z9" i="14" s="1"/>
  <c r="AI7" i="61"/>
  <c r="AN7" i="61"/>
  <c r="U52" i="13"/>
  <c r="U60" i="43"/>
  <c r="Y9" i="27"/>
  <c r="X9" i="27"/>
  <c r="Y8" i="74"/>
  <c r="X8" i="74"/>
  <c r="AR7" i="31"/>
  <c r="U71" i="94"/>
  <c r="U14" i="60"/>
  <c r="U70" i="85"/>
  <c r="W9" i="26"/>
  <c r="AE8" i="26"/>
  <c r="AG8" i="26"/>
  <c r="AP8" i="26" s="1"/>
  <c r="AF8" i="26"/>
  <c r="AO8" i="26" s="1"/>
  <c r="W9" i="69"/>
  <c r="AG8" i="69"/>
  <c r="AP8" i="69" s="1"/>
  <c r="AF8" i="69"/>
  <c r="AO8" i="69" s="1"/>
  <c r="AE8" i="69"/>
  <c r="Y9" i="81"/>
  <c r="X9" i="81"/>
  <c r="Z9" i="81" s="1"/>
  <c r="U60" i="11"/>
  <c r="U14" i="68"/>
  <c r="U14" i="21"/>
  <c r="U42" i="53"/>
  <c r="U42" i="46"/>
  <c r="AR7" i="37"/>
  <c r="U41" i="105"/>
  <c r="U61" i="83"/>
  <c r="U42" i="101"/>
  <c r="AN7" i="30"/>
  <c r="AI7" i="30"/>
  <c r="Y8" i="23"/>
  <c r="X8" i="23"/>
  <c r="Z8" i="23" s="1"/>
  <c r="AN7" i="36"/>
  <c r="AI7" i="36"/>
  <c r="U39" i="15"/>
  <c r="U61" i="91"/>
  <c r="U50" i="84"/>
  <c r="U61" i="87"/>
  <c r="Z8" i="77"/>
  <c r="AH8" i="65"/>
  <c r="AQ8" i="65" s="1"/>
  <c r="Y8" i="62"/>
  <c r="X8" i="62"/>
  <c r="AR7" i="69"/>
  <c r="U61" i="99"/>
  <c r="Y8" i="73"/>
  <c r="X8" i="73"/>
  <c r="U15" i="34"/>
  <c r="Y9" i="66"/>
  <c r="X9" i="66"/>
  <c r="AN8" i="14"/>
  <c r="AI8" i="14"/>
  <c r="U62" i="49"/>
  <c r="U70" i="98"/>
  <c r="U51" i="54"/>
  <c r="U61" i="103"/>
  <c r="U50" i="104"/>
  <c r="AH8" i="31"/>
  <c r="AQ8" i="31" s="1"/>
  <c r="U52" i="88"/>
  <c r="U41" i="97"/>
  <c r="U71" i="90"/>
  <c r="U52" i="100"/>
  <c r="U58" i="95"/>
  <c r="U59" i="16"/>
  <c r="AR7" i="77"/>
  <c r="U70" i="102"/>
  <c r="U69" i="102" s="1"/>
  <c r="Y8" i="70"/>
  <c r="X8" i="70"/>
  <c r="U51" i="45"/>
  <c r="AH8" i="22"/>
  <c r="AQ8" i="22" s="1"/>
  <c r="U41" i="47"/>
  <c r="U62" i="41"/>
  <c r="Y8" i="61"/>
  <c r="X8" i="61"/>
  <c r="Y8" i="30"/>
  <c r="X8" i="30"/>
  <c r="Z8" i="30" s="1"/>
  <c r="U51" i="96"/>
  <c r="AG8" i="31"/>
  <c r="AP8" i="31" s="1"/>
  <c r="W9" i="31"/>
  <c r="AE8" i="31"/>
  <c r="AF8" i="31"/>
  <c r="AO8" i="31" s="1"/>
  <c r="Y8" i="36"/>
  <c r="X8" i="36"/>
  <c r="AI8" i="17"/>
  <c r="AN8" i="17"/>
  <c r="W9" i="78"/>
  <c r="AG8" i="78"/>
  <c r="AP8" i="78" s="1"/>
  <c r="AF8" i="78"/>
  <c r="AO8" i="78" s="1"/>
  <c r="AE8" i="78"/>
  <c r="AR7" i="65"/>
  <c r="AN7" i="70"/>
  <c r="AI7" i="70"/>
  <c r="U50" i="20"/>
  <c r="U14" i="25"/>
  <c r="U14" i="64"/>
  <c r="U15" i="80"/>
  <c r="U14" i="80" s="1"/>
  <c r="AH8" i="40"/>
  <c r="AQ8" i="40" s="1"/>
  <c r="AN7" i="62"/>
  <c r="AI7" i="62"/>
  <c r="AH8" i="37"/>
  <c r="AQ8" i="37" s="1"/>
  <c r="AN7" i="73"/>
  <c r="AI7" i="73"/>
  <c r="AG8" i="22"/>
  <c r="AP8" i="22" s="1"/>
  <c r="W9" i="22"/>
  <c r="AF8" i="22"/>
  <c r="AO8" i="22" s="1"/>
  <c r="AE8" i="22"/>
  <c r="U14" i="39"/>
  <c r="Z8" i="74" l="1"/>
  <c r="AG8" i="74" s="1"/>
  <c r="AP8" i="74" s="1"/>
  <c r="AF8" i="74"/>
  <c r="AO8" i="74" s="1"/>
  <c r="W9" i="74"/>
  <c r="AE8" i="74"/>
  <c r="W10" i="14"/>
  <c r="AF9" i="14"/>
  <c r="AO9" i="14" s="1"/>
  <c r="AG9" i="14"/>
  <c r="AP9" i="14" s="1"/>
  <c r="AE9" i="14"/>
  <c r="AF8" i="30"/>
  <c r="AO8" i="30" s="1"/>
  <c r="W9" i="30"/>
  <c r="AG8" i="30"/>
  <c r="AP8" i="30" s="1"/>
  <c r="AE8" i="30"/>
  <c r="AG8" i="23"/>
  <c r="AP8" i="23" s="1"/>
  <c r="W9" i="23"/>
  <c r="AE8" i="23"/>
  <c r="AF8" i="23"/>
  <c r="AO8" i="23" s="1"/>
  <c r="U13" i="64"/>
  <c r="AR7" i="73"/>
  <c r="AR7" i="70"/>
  <c r="U50" i="96"/>
  <c r="U58" i="16"/>
  <c r="U70" i="90"/>
  <c r="AR8" i="14"/>
  <c r="U14" i="34"/>
  <c r="U49" i="84"/>
  <c r="AH9" i="81"/>
  <c r="AQ9" i="81" s="1"/>
  <c r="Y9" i="69"/>
  <c r="X9" i="69"/>
  <c r="U69" i="85"/>
  <c r="AR7" i="61"/>
  <c r="U70" i="48"/>
  <c r="U40" i="32"/>
  <c r="AR8" i="66"/>
  <c r="AN8" i="65"/>
  <c r="AI8" i="65"/>
  <c r="Y9" i="37"/>
  <c r="X9" i="37"/>
  <c r="Z9" i="37" s="1"/>
  <c r="U13" i="39"/>
  <c r="AH8" i="73"/>
  <c r="AQ8" i="73" s="1"/>
  <c r="U13" i="21"/>
  <c r="AI8" i="22"/>
  <c r="AN8" i="22"/>
  <c r="AN8" i="31"/>
  <c r="AI8" i="31"/>
  <c r="U61" i="41"/>
  <c r="U68" i="102"/>
  <c r="U57" i="95"/>
  <c r="U40" i="97"/>
  <c r="U39" i="97" s="1"/>
  <c r="AH9" i="66"/>
  <c r="AQ9" i="66" s="1"/>
  <c r="Z8" i="73"/>
  <c r="AH8" i="62"/>
  <c r="AQ8" i="62" s="1"/>
  <c r="AF8" i="77"/>
  <c r="AO8" i="77" s="1"/>
  <c r="AG8" i="77"/>
  <c r="AP8" i="77" s="1"/>
  <c r="AE8" i="77"/>
  <c r="W9" i="77"/>
  <c r="U60" i="91"/>
  <c r="U13" i="60"/>
  <c r="U59" i="43"/>
  <c r="U69" i="42"/>
  <c r="U49" i="51"/>
  <c r="U14" i="76"/>
  <c r="U12" i="12"/>
  <c r="Y9" i="65"/>
  <c r="X9" i="65"/>
  <c r="Z9" i="65" s="1"/>
  <c r="AH8" i="30"/>
  <c r="AQ8" i="30" s="1"/>
  <c r="U41" i="101"/>
  <c r="U40" i="101" s="1"/>
  <c r="AH8" i="74"/>
  <c r="AQ8" i="74" s="1"/>
  <c r="AH9" i="14"/>
  <c r="AQ9" i="14" s="1"/>
  <c r="AI8" i="37"/>
  <c r="AN8" i="37"/>
  <c r="U13" i="25"/>
  <c r="AR8" i="17"/>
  <c r="Y9" i="31"/>
  <c r="X9" i="31"/>
  <c r="Z9" i="31" s="1"/>
  <c r="U50" i="45"/>
  <c r="U49" i="104"/>
  <c r="U69" i="98"/>
  <c r="Z9" i="66"/>
  <c r="Z8" i="62"/>
  <c r="U60" i="83"/>
  <c r="U41" i="46"/>
  <c r="U13" i="68"/>
  <c r="AI8" i="69"/>
  <c r="AN8" i="69"/>
  <c r="AN8" i="26"/>
  <c r="AI8" i="26"/>
  <c r="U49" i="92"/>
  <c r="AR8" i="27"/>
  <c r="AR8" i="81"/>
  <c r="AH9" i="17"/>
  <c r="AQ9" i="17" s="1"/>
  <c r="U40" i="52"/>
  <c r="U13" i="29"/>
  <c r="U47" i="44"/>
  <c r="AI8" i="40"/>
  <c r="AN8" i="40"/>
  <c r="Y9" i="78"/>
  <c r="X9" i="78"/>
  <c r="U50" i="54"/>
  <c r="AH8" i="23"/>
  <c r="AQ8" i="23" s="1"/>
  <c r="U14" i="72"/>
  <c r="AR7" i="74"/>
  <c r="U69" i="35"/>
  <c r="AN8" i="78"/>
  <c r="AI8" i="78"/>
  <c r="AH8" i="61"/>
  <c r="AQ8" i="61" s="1"/>
  <c r="U40" i="47"/>
  <c r="AH8" i="70"/>
  <c r="AQ8" i="70" s="1"/>
  <c r="U51" i="100"/>
  <c r="U51" i="88"/>
  <c r="U60" i="87"/>
  <c r="U38" i="15"/>
  <c r="AR7" i="30"/>
  <c r="Y9" i="26"/>
  <c r="X9" i="26"/>
  <c r="Z9" i="26" s="1"/>
  <c r="U70" i="94"/>
  <c r="AH9" i="27"/>
  <c r="AQ9" i="27" s="1"/>
  <c r="U51" i="13"/>
  <c r="U50" i="13" s="1"/>
  <c r="U38" i="89"/>
  <c r="U37" i="89" s="1"/>
  <c r="U70" i="10"/>
  <c r="U70" i="82"/>
  <c r="Z9" i="17"/>
  <c r="Y9" i="40"/>
  <c r="X9" i="40"/>
  <c r="AG9" i="81"/>
  <c r="AP9" i="81" s="1"/>
  <c r="AF9" i="81"/>
  <c r="AO9" i="81" s="1"/>
  <c r="AE9" i="81"/>
  <c r="W10" i="81"/>
  <c r="U39" i="93"/>
  <c r="Y9" i="22"/>
  <c r="X9" i="22"/>
  <c r="AH8" i="36"/>
  <c r="AQ8" i="36" s="1"/>
  <c r="AR7" i="62"/>
  <c r="U13" i="80"/>
  <c r="U49" i="20"/>
  <c r="Z8" i="36"/>
  <c r="Z8" i="61"/>
  <c r="Z8" i="70"/>
  <c r="U60" i="103"/>
  <c r="U61" i="49"/>
  <c r="U60" i="99"/>
  <c r="AR7" i="36"/>
  <c r="U40" i="105"/>
  <c r="U41" i="53"/>
  <c r="U59" i="11"/>
  <c r="Z9" i="27"/>
  <c r="U40" i="86"/>
  <c r="U69" i="50"/>
  <c r="AR7" i="23"/>
  <c r="U60" i="55"/>
  <c r="U69" i="18"/>
  <c r="U68" i="18" s="1"/>
  <c r="Z9" i="40" l="1"/>
  <c r="W10" i="40" s="1"/>
  <c r="AF9" i="40"/>
  <c r="AO9" i="40" s="1"/>
  <c r="AE9" i="40"/>
  <c r="AG9" i="40"/>
  <c r="AP9" i="40" s="1"/>
  <c r="AG9" i="37"/>
  <c r="AP9" i="37" s="1"/>
  <c r="W10" i="37"/>
  <c r="AF9" i="37"/>
  <c r="AO9" i="37" s="1"/>
  <c r="AE9" i="37"/>
  <c r="U60" i="49"/>
  <c r="U38" i="93"/>
  <c r="U69" i="10"/>
  <c r="U59" i="87"/>
  <c r="AR8" i="40"/>
  <c r="U39" i="52"/>
  <c r="AR8" i="37"/>
  <c r="AH9" i="65"/>
  <c r="AQ9" i="65" s="1"/>
  <c r="U13" i="76"/>
  <c r="U58" i="43"/>
  <c r="AI8" i="77"/>
  <c r="AN8" i="77"/>
  <c r="AG8" i="73"/>
  <c r="AP8" i="73" s="1"/>
  <c r="W9" i="73"/>
  <c r="AE8" i="73"/>
  <c r="AF8" i="73"/>
  <c r="AO8" i="73" s="1"/>
  <c r="AR8" i="31"/>
  <c r="AN8" i="30"/>
  <c r="AI8" i="30"/>
  <c r="U56" i="95"/>
  <c r="U39" i="32"/>
  <c r="U68" i="85"/>
  <c r="U49" i="96"/>
  <c r="U12" i="64"/>
  <c r="Y10" i="14"/>
  <c r="Z10" i="14"/>
  <c r="X10" i="14"/>
  <c r="U68" i="98"/>
  <c r="U48" i="20"/>
  <c r="AR8" i="78"/>
  <c r="U49" i="54"/>
  <c r="U59" i="83"/>
  <c r="AG9" i="65"/>
  <c r="AP9" i="65" s="1"/>
  <c r="AE9" i="65"/>
  <c r="W10" i="65"/>
  <c r="AF9" i="65"/>
  <c r="AO9" i="65" s="1"/>
  <c r="U67" i="18"/>
  <c r="U68" i="50"/>
  <c r="W9" i="70"/>
  <c r="AG8" i="70"/>
  <c r="AP8" i="70" s="1"/>
  <c r="AF8" i="70"/>
  <c r="AO8" i="70" s="1"/>
  <c r="AE8" i="70"/>
  <c r="U12" i="80"/>
  <c r="AH9" i="22"/>
  <c r="AQ9" i="22" s="1"/>
  <c r="AN9" i="81"/>
  <c r="AI9" i="81"/>
  <c r="AE9" i="17"/>
  <c r="W10" i="17"/>
  <c r="AG9" i="17"/>
  <c r="AP9" i="17" s="1"/>
  <c r="AF9" i="17"/>
  <c r="AO9" i="17" s="1"/>
  <c r="U36" i="89"/>
  <c r="U50" i="88"/>
  <c r="U13" i="72"/>
  <c r="AH9" i="78"/>
  <c r="AQ9" i="78" s="1"/>
  <c r="U46" i="44"/>
  <c r="AF8" i="62"/>
  <c r="AO8" i="62" s="1"/>
  <c r="AG8" i="62"/>
  <c r="AP8" i="62" s="1"/>
  <c r="AE8" i="62"/>
  <c r="W9" i="62"/>
  <c r="U39" i="101"/>
  <c r="U48" i="51"/>
  <c r="U12" i="60"/>
  <c r="AR8" i="65"/>
  <c r="AH9" i="69"/>
  <c r="AQ9" i="69" s="1"/>
  <c r="Y9" i="30"/>
  <c r="X9" i="30"/>
  <c r="Z9" i="30" s="1"/>
  <c r="AN8" i="74"/>
  <c r="AI8" i="74"/>
  <c r="U39" i="105"/>
  <c r="AG9" i="26"/>
  <c r="AP9" i="26" s="1"/>
  <c r="W10" i="26"/>
  <c r="AE9" i="26"/>
  <c r="AF9" i="26"/>
  <c r="AO9" i="26" s="1"/>
  <c r="U40" i="46"/>
  <c r="U58" i="11"/>
  <c r="U59" i="103"/>
  <c r="Y10" i="81"/>
  <c r="X10" i="81"/>
  <c r="Z10" i="81" s="1"/>
  <c r="AR8" i="69"/>
  <c r="U48" i="104"/>
  <c r="U40" i="53"/>
  <c r="U59" i="99"/>
  <c r="AE8" i="61"/>
  <c r="AF8" i="61"/>
  <c r="AO8" i="61" s="1"/>
  <c r="AG8" i="61"/>
  <c r="AP8" i="61" s="1"/>
  <c r="W9" i="61"/>
  <c r="Z9" i="22"/>
  <c r="U69" i="94"/>
  <c r="U39" i="47"/>
  <c r="Z9" i="78"/>
  <c r="U48" i="92"/>
  <c r="U12" i="68"/>
  <c r="AF9" i="66"/>
  <c r="AO9" i="66" s="1"/>
  <c r="AE9" i="66"/>
  <c r="W10" i="66"/>
  <c r="AG9" i="66"/>
  <c r="AP9" i="66" s="1"/>
  <c r="U49" i="45"/>
  <c r="U67" i="102"/>
  <c r="AR8" i="22"/>
  <c r="U69" i="48"/>
  <c r="Z9" i="69"/>
  <c r="U48" i="84"/>
  <c r="U69" i="90"/>
  <c r="AI8" i="23"/>
  <c r="AN8" i="23"/>
  <c r="Y9" i="74"/>
  <c r="X9" i="74"/>
  <c r="Z9" i="74" s="1"/>
  <c r="AH9" i="40"/>
  <c r="AQ9" i="40" s="1"/>
  <c r="AF9" i="31"/>
  <c r="AO9" i="31" s="1"/>
  <c r="AG9" i="31"/>
  <c r="AP9" i="31" s="1"/>
  <c r="W10" i="31"/>
  <c r="AE9" i="31"/>
  <c r="U59" i="55"/>
  <c r="U39" i="86"/>
  <c r="AF8" i="36"/>
  <c r="AO8" i="36" s="1"/>
  <c r="W9" i="36"/>
  <c r="AE8" i="36"/>
  <c r="AG8" i="36"/>
  <c r="AP8" i="36" s="1"/>
  <c r="U69" i="82"/>
  <c r="U49" i="13"/>
  <c r="AH9" i="26"/>
  <c r="AQ9" i="26" s="1"/>
  <c r="U37" i="15"/>
  <c r="U50" i="100"/>
  <c r="U68" i="35"/>
  <c r="U12" i="29"/>
  <c r="AR8" i="26"/>
  <c r="AH9" i="31"/>
  <c r="AQ9" i="31" s="1"/>
  <c r="U12" i="25"/>
  <c r="U11" i="12"/>
  <c r="U68" i="42"/>
  <c r="U59" i="91"/>
  <c r="U12" i="39"/>
  <c r="Y9" i="23"/>
  <c r="Z9" i="23" s="1"/>
  <c r="X9" i="23"/>
  <c r="AN9" i="14"/>
  <c r="AI9" i="14"/>
  <c r="AG9" i="27"/>
  <c r="AP9" i="27" s="1"/>
  <c r="AE9" i="27"/>
  <c r="W10" i="27"/>
  <c r="AF9" i="27"/>
  <c r="AO9" i="27" s="1"/>
  <c r="Y9" i="77"/>
  <c r="X9" i="77"/>
  <c r="U38" i="97"/>
  <c r="U60" i="41"/>
  <c r="U12" i="21"/>
  <c r="AH9" i="37"/>
  <c r="AQ9" i="37" s="1"/>
  <c r="U13" i="34"/>
  <c r="U57" i="16"/>
  <c r="AF9" i="23" l="1"/>
  <c r="AO9" i="23" s="1"/>
  <c r="AG9" i="23"/>
  <c r="AP9" i="23" s="1"/>
  <c r="W10" i="23"/>
  <c r="AE9" i="23"/>
  <c r="AF10" i="81"/>
  <c r="AO10" i="81" s="1"/>
  <c r="AG10" i="81"/>
  <c r="AP10" i="81" s="1"/>
  <c r="AE10" i="81"/>
  <c r="W11" i="81"/>
  <c r="AF9" i="74"/>
  <c r="AO9" i="74" s="1"/>
  <c r="AE9" i="74"/>
  <c r="W10" i="74"/>
  <c r="AG9" i="74"/>
  <c r="AP9" i="74" s="1"/>
  <c r="U67" i="42"/>
  <c r="AG9" i="78"/>
  <c r="AP9" i="78" s="1"/>
  <c r="AE9" i="78"/>
  <c r="W10" i="78"/>
  <c r="AF9" i="78"/>
  <c r="AO9" i="78" s="1"/>
  <c r="Y10" i="27"/>
  <c r="X10" i="27"/>
  <c r="U11" i="29"/>
  <c r="U36" i="15"/>
  <c r="Y10" i="66"/>
  <c r="X10" i="66"/>
  <c r="U47" i="92"/>
  <c r="W10" i="22"/>
  <c r="AE9" i="22"/>
  <c r="AF9" i="22"/>
  <c r="AO9" i="22" s="1"/>
  <c r="AG9" i="22"/>
  <c r="AP9" i="22" s="1"/>
  <c r="U58" i="99"/>
  <c r="Y10" i="26"/>
  <c r="X10" i="26"/>
  <c r="AH9" i="30"/>
  <c r="AQ9" i="30" s="1"/>
  <c r="U12" i="72"/>
  <c r="U11" i="64"/>
  <c r="U38" i="32"/>
  <c r="AR8" i="77"/>
  <c r="Y10" i="37"/>
  <c r="X10" i="37"/>
  <c r="Z10" i="37" s="1"/>
  <c r="AI9" i="27"/>
  <c r="AN9" i="27"/>
  <c r="U38" i="86"/>
  <c r="U47" i="84"/>
  <c r="U38" i="101"/>
  <c r="Y10" i="65"/>
  <c r="X10" i="65"/>
  <c r="AH9" i="77"/>
  <c r="AQ9" i="77" s="1"/>
  <c r="U67" i="35"/>
  <c r="AG9" i="69"/>
  <c r="AP9" i="69" s="1"/>
  <c r="AF9" i="69"/>
  <c r="AO9" i="69" s="1"/>
  <c r="AE9" i="69"/>
  <c r="W10" i="69"/>
  <c r="U66" i="102"/>
  <c r="U39" i="53"/>
  <c r="Y9" i="62"/>
  <c r="X9" i="62"/>
  <c r="U49" i="88"/>
  <c r="AI9" i="17"/>
  <c r="AN9" i="17"/>
  <c r="AN9" i="65"/>
  <c r="AI9" i="65"/>
  <c r="AH10" i="14"/>
  <c r="AQ10" i="14" s="1"/>
  <c r="U48" i="96"/>
  <c r="U55" i="95"/>
  <c r="AI8" i="73"/>
  <c r="AN8" i="73"/>
  <c r="U57" i="43"/>
  <c r="Y9" i="61"/>
  <c r="X9" i="61"/>
  <c r="U57" i="11"/>
  <c r="Y9" i="70"/>
  <c r="X9" i="70"/>
  <c r="U67" i="98"/>
  <c r="U37" i="93"/>
  <c r="U56" i="16"/>
  <c r="U11" i="21"/>
  <c r="Z9" i="77"/>
  <c r="AR9" i="14"/>
  <c r="U11" i="39"/>
  <c r="U10" i="12"/>
  <c r="AI8" i="36"/>
  <c r="AN8" i="36"/>
  <c r="U58" i="55"/>
  <c r="AR8" i="23"/>
  <c r="U38" i="47"/>
  <c r="U39" i="46"/>
  <c r="U38" i="105"/>
  <c r="U11" i="60"/>
  <c r="AN8" i="62"/>
  <c r="AI8" i="62"/>
  <c r="AR9" i="81"/>
  <c r="U11" i="80"/>
  <c r="U67" i="50"/>
  <c r="W11" i="14"/>
  <c r="AE10" i="14"/>
  <c r="AG10" i="14"/>
  <c r="AP10" i="14" s="1"/>
  <c r="AF10" i="14"/>
  <c r="AO10" i="14" s="1"/>
  <c r="AR8" i="30"/>
  <c r="Y9" i="73"/>
  <c r="X9" i="73"/>
  <c r="Z9" i="73" s="1"/>
  <c r="U58" i="87"/>
  <c r="U59" i="49"/>
  <c r="AI9" i="40"/>
  <c r="AN9" i="40"/>
  <c r="AN9" i="66"/>
  <c r="AI9" i="66"/>
  <c r="AH10" i="81"/>
  <c r="AQ10" i="81" s="1"/>
  <c r="AG9" i="30"/>
  <c r="AP9" i="30" s="1"/>
  <c r="W10" i="30"/>
  <c r="AE9" i="30"/>
  <c r="AF9" i="30"/>
  <c r="AO9" i="30" s="1"/>
  <c r="U45" i="44"/>
  <c r="Y10" i="17"/>
  <c r="X10" i="17"/>
  <c r="U48" i="54"/>
  <c r="U12" i="34"/>
  <c r="U49" i="100"/>
  <c r="Y9" i="36"/>
  <c r="X9" i="36"/>
  <c r="AI9" i="31"/>
  <c r="AN9" i="31"/>
  <c r="U68" i="48"/>
  <c r="U48" i="45"/>
  <c r="U11" i="68"/>
  <c r="AN8" i="61"/>
  <c r="AI8" i="61"/>
  <c r="U47" i="104"/>
  <c r="AR8" i="74"/>
  <c r="U35" i="89"/>
  <c r="AN8" i="70"/>
  <c r="AI8" i="70"/>
  <c r="U67" i="85"/>
  <c r="U12" i="76"/>
  <c r="AN9" i="37"/>
  <c r="AI9" i="37"/>
  <c r="U37" i="97"/>
  <c r="U68" i="82"/>
  <c r="U59" i="41"/>
  <c r="AH9" i="23"/>
  <c r="AQ9" i="23" s="1"/>
  <c r="U58" i="91"/>
  <c r="U11" i="25"/>
  <c r="U48" i="13"/>
  <c r="Y10" i="31"/>
  <c r="X10" i="31"/>
  <c r="AH9" i="74"/>
  <c r="AQ9" i="74" s="1"/>
  <c r="U68" i="90"/>
  <c r="U68" i="94"/>
  <c r="U58" i="103"/>
  <c r="AI9" i="26"/>
  <c r="AN9" i="26"/>
  <c r="U47" i="51"/>
  <c r="U66" i="18"/>
  <c r="U58" i="83"/>
  <c r="U47" i="20"/>
  <c r="U38" i="52"/>
  <c r="U68" i="10"/>
  <c r="Y10" i="40"/>
  <c r="X10" i="40"/>
  <c r="Z10" i="40" s="1"/>
  <c r="Z10" i="17" l="1"/>
  <c r="W11" i="17" s="1"/>
  <c r="AE10" i="17"/>
  <c r="AF10" i="17"/>
  <c r="AO10" i="17" s="1"/>
  <c r="AG10" i="17"/>
  <c r="AP10" i="17" s="1"/>
  <c r="AF10" i="37"/>
  <c r="AO10" i="37" s="1"/>
  <c r="W11" i="37"/>
  <c r="AE10" i="37"/>
  <c r="AG10" i="37"/>
  <c r="AP10" i="37" s="1"/>
  <c r="AH10" i="40"/>
  <c r="AQ10" i="40" s="1"/>
  <c r="U37" i="52"/>
  <c r="U65" i="18"/>
  <c r="U64" i="18" s="1"/>
  <c r="U57" i="103"/>
  <c r="U47" i="13"/>
  <c r="U46" i="13" s="1"/>
  <c r="U48" i="100"/>
  <c r="Y10" i="30"/>
  <c r="X10" i="30"/>
  <c r="AH9" i="73"/>
  <c r="AQ9" i="73" s="1"/>
  <c r="U10" i="80"/>
  <c r="U10" i="60"/>
  <c r="U37" i="47"/>
  <c r="AR8" i="36"/>
  <c r="AN9" i="69"/>
  <c r="AI9" i="69"/>
  <c r="U37" i="101"/>
  <c r="AR9" i="27"/>
  <c r="U35" i="15"/>
  <c r="U36" i="97"/>
  <c r="U10" i="68"/>
  <c r="AI10" i="14"/>
  <c r="AN10" i="14"/>
  <c r="U36" i="93"/>
  <c r="AR9" i="17"/>
  <c r="U37" i="32"/>
  <c r="U46" i="92"/>
  <c r="U46" i="20"/>
  <c r="U46" i="51"/>
  <c r="U67" i="94"/>
  <c r="AH10" i="31"/>
  <c r="AQ10" i="31" s="1"/>
  <c r="U10" i="25"/>
  <c r="AR9" i="37"/>
  <c r="AR8" i="70"/>
  <c r="AH9" i="36"/>
  <c r="AQ9" i="36" s="1"/>
  <c r="U11" i="34"/>
  <c r="Y11" i="14"/>
  <c r="X11" i="14"/>
  <c r="Z11" i="14" s="1"/>
  <c r="U37" i="105"/>
  <c r="U9" i="12"/>
  <c r="U56" i="11"/>
  <c r="U38" i="53"/>
  <c r="AH10" i="65"/>
  <c r="AQ10" i="65" s="1"/>
  <c r="U46" i="84"/>
  <c r="AH10" i="66"/>
  <c r="AQ10" i="66" s="1"/>
  <c r="U10" i="29"/>
  <c r="AN9" i="78"/>
  <c r="AI9" i="78"/>
  <c r="AN9" i="74"/>
  <c r="AI9" i="74"/>
  <c r="AN9" i="23"/>
  <c r="AI9" i="23"/>
  <c r="W11" i="40"/>
  <c r="AE10" i="40"/>
  <c r="AG10" i="40"/>
  <c r="AP10" i="40" s="1"/>
  <c r="AF10" i="40"/>
  <c r="AO10" i="40" s="1"/>
  <c r="U66" i="85"/>
  <c r="W10" i="73"/>
  <c r="AE9" i="73"/>
  <c r="AF9" i="73"/>
  <c r="AO9" i="73" s="1"/>
  <c r="AG9" i="73"/>
  <c r="AP9" i="73" s="1"/>
  <c r="U47" i="96"/>
  <c r="AH10" i="37"/>
  <c r="AQ10" i="37" s="1"/>
  <c r="U57" i="99"/>
  <c r="Y10" i="78"/>
  <c r="X10" i="78"/>
  <c r="Z10" i="78" s="1"/>
  <c r="Z10" i="31"/>
  <c r="U58" i="41"/>
  <c r="U57" i="41" s="1"/>
  <c r="U46" i="104"/>
  <c r="U47" i="45"/>
  <c r="Z9" i="36"/>
  <c r="U44" i="44"/>
  <c r="U58" i="49"/>
  <c r="AR8" i="62"/>
  <c r="U10" i="21"/>
  <c r="U66" i="98"/>
  <c r="AH9" i="61"/>
  <c r="AQ9" i="61" s="1"/>
  <c r="AR8" i="73"/>
  <c r="U48" i="88"/>
  <c r="U47" i="88" s="1"/>
  <c r="Z10" i="65"/>
  <c r="U10" i="64"/>
  <c r="AH10" i="26"/>
  <c r="AQ10" i="26" s="1"/>
  <c r="Z10" i="66"/>
  <c r="AH10" i="27"/>
  <c r="AQ10" i="27" s="1"/>
  <c r="Y10" i="23"/>
  <c r="X10" i="23"/>
  <c r="Z10" i="23" s="1"/>
  <c r="AR9" i="40"/>
  <c r="U56" i="43"/>
  <c r="Y10" i="74"/>
  <c r="X10" i="74"/>
  <c r="Z10" i="74" s="1"/>
  <c r="AR9" i="26"/>
  <c r="U67" i="90"/>
  <c r="U57" i="91"/>
  <c r="AR8" i="61"/>
  <c r="U47" i="54"/>
  <c r="AR9" i="66"/>
  <c r="U66" i="50"/>
  <c r="U38" i="46"/>
  <c r="U57" i="55"/>
  <c r="U10" i="39"/>
  <c r="AH9" i="70"/>
  <c r="AQ9" i="70" s="1"/>
  <c r="Z9" i="61"/>
  <c r="AR9" i="65"/>
  <c r="AH9" i="62"/>
  <c r="AQ9" i="62" s="1"/>
  <c r="U65" i="102"/>
  <c r="U66" i="35"/>
  <c r="U37" i="86"/>
  <c r="U36" i="86" s="1"/>
  <c r="Z10" i="26"/>
  <c r="AI9" i="22"/>
  <c r="AN9" i="22"/>
  <c r="Z10" i="27"/>
  <c r="Y11" i="81"/>
  <c r="X11" i="81"/>
  <c r="Z11" i="81" s="1"/>
  <c r="AR9" i="31"/>
  <c r="AG9" i="77"/>
  <c r="AP9" i="77" s="1"/>
  <c r="W10" i="77"/>
  <c r="AF9" i="77"/>
  <c r="AO9" i="77" s="1"/>
  <c r="AE9" i="77"/>
  <c r="U67" i="10"/>
  <c r="U57" i="83"/>
  <c r="U67" i="82"/>
  <c r="U11" i="76"/>
  <c r="U34" i="89"/>
  <c r="U67" i="48"/>
  <c r="AH10" i="17"/>
  <c r="AQ10" i="17" s="1"/>
  <c r="AI9" i="30"/>
  <c r="AN9" i="30"/>
  <c r="U57" i="87"/>
  <c r="U55" i="16"/>
  <c r="Z9" i="70"/>
  <c r="U54" i="95"/>
  <c r="Z9" i="62"/>
  <c r="Y10" i="69"/>
  <c r="Z10" i="69" s="1"/>
  <c r="X10" i="69"/>
  <c r="U11" i="72"/>
  <c r="Y10" i="22"/>
  <c r="X10" i="22"/>
  <c r="U66" i="42"/>
  <c r="AI10" i="81"/>
  <c r="AN10" i="81"/>
  <c r="W11" i="23" l="1"/>
  <c r="AF10" i="23"/>
  <c r="AO10" i="23" s="1"/>
  <c r="AG10" i="23"/>
  <c r="AP10" i="23" s="1"/>
  <c r="AE10" i="23"/>
  <c r="AG10" i="78"/>
  <c r="AP10" i="78" s="1"/>
  <c r="AF10" i="78"/>
  <c r="AO10" i="78" s="1"/>
  <c r="AE10" i="78"/>
  <c r="W11" i="78"/>
  <c r="U66" i="48"/>
  <c r="AF11" i="81"/>
  <c r="AO11" i="81" s="1"/>
  <c r="AE11" i="81"/>
  <c r="W12" i="81"/>
  <c r="AG11" i="81"/>
  <c r="AP11" i="81" s="1"/>
  <c r="U56" i="91"/>
  <c r="AF9" i="62"/>
  <c r="AO9" i="62" s="1"/>
  <c r="AE9" i="62"/>
  <c r="AG9" i="62"/>
  <c r="AP9" i="62" s="1"/>
  <c r="W10" i="62"/>
  <c r="AI9" i="77"/>
  <c r="AN9" i="77"/>
  <c r="AH11" i="81"/>
  <c r="AQ11" i="81" s="1"/>
  <c r="W11" i="26"/>
  <c r="AE10" i="26"/>
  <c r="AF10" i="26"/>
  <c r="AO10" i="26" s="1"/>
  <c r="AG10" i="26"/>
  <c r="AP10" i="26" s="1"/>
  <c r="U64" i="102"/>
  <c r="AF9" i="61"/>
  <c r="AO9" i="61" s="1"/>
  <c r="AE9" i="61"/>
  <c r="AG9" i="61"/>
  <c r="AP9" i="61" s="1"/>
  <c r="W10" i="61"/>
  <c r="AH10" i="74"/>
  <c r="AQ10" i="74" s="1"/>
  <c r="W11" i="66"/>
  <c r="AG10" i="66"/>
  <c r="AP10" i="66" s="1"/>
  <c r="AE10" i="66"/>
  <c r="AF10" i="66"/>
  <c r="AO10" i="66" s="1"/>
  <c r="AE10" i="31"/>
  <c r="W11" i="31"/>
  <c r="AG10" i="31"/>
  <c r="AP10" i="31" s="1"/>
  <c r="AF10" i="31"/>
  <c r="AO10" i="31" s="1"/>
  <c r="AN9" i="73"/>
  <c r="AI9" i="73"/>
  <c r="AI10" i="40"/>
  <c r="AN10" i="40"/>
  <c r="AR9" i="78"/>
  <c r="AH11" i="14"/>
  <c r="AQ11" i="14" s="1"/>
  <c r="AR9" i="69"/>
  <c r="Y11" i="37"/>
  <c r="X11" i="37"/>
  <c r="U66" i="82"/>
  <c r="U65" i="82" s="1"/>
  <c r="U56" i="55"/>
  <c r="U46" i="45"/>
  <c r="Y11" i="40"/>
  <c r="X11" i="40"/>
  <c r="Z11" i="40" s="1"/>
  <c r="U45" i="84"/>
  <c r="U55" i="11"/>
  <c r="U9" i="25"/>
  <c r="U36" i="32"/>
  <c r="U34" i="15"/>
  <c r="AH10" i="30"/>
  <c r="AQ10" i="30" s="1"/>
  <c r="U36" i="52"/>
  <c r="U10" i="72"/>
  <c r="U53" i="95"/>
  <c r="Y10" i="77"/>
  <c r="X10" i="77"/>
  <c r="U35" i="86"/>
  <c r="U65" i="98"/>
  <c r="U57" i="49"/>
  <c r="AR9" i="23"/>
  <c r="Z10" i="30"/>
  <c r="W11" i="74"/>
  <c r="AF10" i="74"/>
  <c r="AO10" i="74" s="1"/>
  <c r="AG10" i="74"/>
  <c r="AP10" i="74" s="1"/>
  <c r="AE10" i="74"/>
  <c r="AH10" i="23"/>
  <c r="AQ10" i="23" s="1"/>
  <c r="AH10" i="78"/>
  <c r="AQ10" i="78" s="1"/>
  <c r="Y10" i="73"/>
  <c r="X10" i="73"/>
  <c r="AE11" i="14"/>
  <c r="W12" i="14"/>
  <c r="AF11" i="14"/>
  <c r="AO11" i="14" s="1"/>
  <c r="AG11" i="14"/>
  <c r="AP11" i="14" s="1"/>
  <c r="U45" i="51"/>
  <c r="AR10" i="14"/>
  <c r="U65" i="42"/>
  <c r="AH10" i="69"/>
  <c r="AQ10" i="69" s="1"/>
  <c r="AF9" i="70"/>
  <c r="AO9" i="70" s="1"/>
  <c r="AE9" i="70"/>
  <c r="W10" i="70"/>
  <c r="AG9" i="70"/>
  <c r="AP9" i="70" s="1"/>
  <c r="AR9" i="30"/>
  <c r="U33" i="89"/>
  <c r="U32" i="89" s="1"/>
  <c r="U31" i="89" s="1"/>
  <c r="U56" i="83"/>
  <c r="AF10" i="27"/>
  <c r="AO10" i="27" s="1"/>
  <c r="AE10" i="27"/>
  <c r="W11" i="27"/>
  <c r="AG10" i="27"/>
  <c r="AP10" i="27" s="1"/>
  <c r="U37" i="46"/>
  <c r="U46" i="54"/>
  <c r="U66" i="90"/>
  <c r="U45" i="104"/>
  <c r="U46" i="96"/>
  <c r="U65" i="85"/>
  <c r="U9" i="29"/>
  <c r="U8" i="12"/>
  <c r="U45" i="20"/>
  <c r="U9" i="68"/>
  <c r="U9" i="80"/>
  <c r="U56" i="103"/>
  <c r="U46" i="88"/>
  <c r="U9" i="60"/>
  <c r="AH10" i="22"/>
  <c r="AQ10" i="22" s="1"/>
  <c r="U65" i="35"/>
  <c r="U55" i="43"/>
  <c r="U9" i="64"/>
  <c r="U9" i="21"/>
  <c r="U43" i="44"/>
  <c r="AR9" i="74"/>
  <c r="U10" i="34"/>
  <c r="AI10" i="17"/>
  <c r="AN10" i="17"/>
  <c r="AR10" i="81"/>
  <c r="U56" i="87"/>
  <c r="U45" i="13"/>
  <c r="AE10" i="69"/>
  <c r="W11" i="69"/>
  <c r="AG10" i="69"/>
  <c r="AP10" i="69" s="1"/>
  <c r="AF10" i="69"/>
  <c r="AO10" i="69" s="1"/>
  <c r="Z10" i="22"/>
  <c r="U54" i="16"/>
  <c r="U10" i="76"/>
  <c r="U66" i="10"/>
  <c r="AR9" i="22"/>
  <c r="U9" i="39"/>
  <c r="U65" i="50"/>
  <c r="AG10" i="65"/>
  <c r="AP10" i="65" s="1"/>
  <c r="AF10" i="65"/>
  <c r="AO10" i="65" s="1"/>
  <c r="W11" i="65"/>
  <c r="AE10" i="65"/>
  <c r="AG9" i="36"/>
  <c r="AP9" i="36" s="1"/>
  <c r="AF9" i="36"/>
  <c r="AO9" i="36" s="1"/>
  <c r="W10" i="36"/>
  <c r="AE9" i="36"/>
  <c r="U56" i="41"/>
  <c r="U56" i="99"/>
  <c r="U37" i="53"/>
  <c r="U36" i="105"/>
  <c r="U66" i="94"/>
  <c r="U45" i="92"/>
  <c r="U35" i="93"/>
  <c r="U35" i="97"/>
  <c r="U36" i="101"/>
  <c r="U36" i="47"/>
  <c r="U47" i="100"/>
  <c r="U63" i="18"/>
  <c r="AI10" i="37"/>
  <c r="AN10" i="37"/>
  <c r="Y11" i="17"/>
  <c r="X11" i="17"/>
  <c r="U62" i="18" l="1"/>
  <c r="U36" i="53"/>
  <c r="AN9" i="36"/>
  <c r="AI9" i="36"/>
  <c r="AN10" i="69"/>
  <c r="AI10" i="69"/>
  <c r="U8" i="64"/>
  <c r="U55" i="103"/>
  <c r="U44" i="20"/>
  <c r="U64" i="85"/>
  <c r="U65" i="90"/>
  <c r="Y11" i="27"/>
  <c r="X11" i="27"/>
  <c r="U30" i="89"/>
  <c r="AI11" i="14"/>
  <c r="AN11" i="14"/>
  <c r="AE10" i="30"/>
  <c r="AG10" i="30"/>
  <c r="AP10" i="30" s="1"/>
  <c r="W11" i="30"/>
  <c r="AF10" i="30"/>
  <c r="AO10" i="30" s="1"/>
  <c r="U64" i="98"/>
  <c r="AH11" i="40"/>
  <c r="AQ11" i="40" s="1"/>
  <c r="U55" i="55"/>
  <c r="Y11" i="31"/>
  <c r="X11" i="31"/>
  <c r="AN9" i="62"/>
  <c r="AI9" i="62"/>
  <c r="AN11" i="81"/>
  <c r="AI11" i="81"/>
  <c r="U35" i="101"/>
  <c r="Y10" i="36"/>
  <c r="X10" i="36"/>
  <c r="U53" i="16"/>
  <c r="AI10" i="27"/>
  <c r="AN10" i="27"/>
  <c r="AH10" i="73"/>
  <c r="AQ10" i="73" s="1"/>
  <c r="AF11" i="40"/>
  <c r="AO11" i="40" s="1"/>
  <c r="AG11" i="40"/>
  <c r="AP11" i="40" s="1"/>
  <c r="W12" i="40"/>
  <c r="AE11" i="40"/>
  <c r="AR10" i="40"/>
  <c r="U63" i="102"/>
  <c r="W11" i="22"/>
  <c r="AE10" i="22"/>
  <c r="AF10" i="22"/>
  <c r="AO10" i="22" s="1"/>
  <c r="AG10" i="22"/>
  <c r="AP10" i="22" s="1"/>
  <c r="U44" i="13"/>
  <c r="AR10" i="17"/>
  <c r="U42" i="44"/>
  <c r="U54" i="43"/>
  <c r="U8" i="60"/>
  <c r="U8" i="80"/>
  <c r="U7" i="12"/>
  <c r="U45" i="96"/>
  <c r="U45" i="54"/>
  <c r="U44" i="51"/>
  <c r="Z10" i="73"/>
  <c r="AN10" i="74"/>
  <c r="AI10" i="74"/>
  <c r="U34" i="86"/>
  <c r="U64" i="82"/>
  <c r="AR9" i="73"/>
  <c r="Y10" i="61"/>
  <c r="X10" i="61"/>
  <c r="Z10" i="61" s="1"/>
  <c r="AI10" i="23"/>
  <c r="AN10" i="23"/>
  <c r="U44" i="92"/>
  <c r="U34" i="97"/>
  <c r="U65" i="10"/>
  <c r="AH10" i="77"/>
  <c r="AQ10" i="77" s="1"/>
  <c r="U9" i="72"/>
  <c r="U33" i="15"/>
  <c r="U54" i="11"/>
  <c r="AH11" i="37"/>
  <c r="AQ11" i="37" s="1"/>
  <c r="AI10" i="66"/>
  <c r="AN10" i="66"/>
  <c r="AR9" i="77"/>
  <c r="U55" i="91"/>
  <c r="U65" i="48"/>
  <c r="AH11" i="17"/>
  <c r="AQ11" i="17" s="1"/>
  <c r="U52" i="95"/>
  <c r="U51" i="95" s="1"/>
  <c r="U8" i="25"/>
  <c r="AN10" i="31"/>
  <c r="AI10" i="31"/>
  <c r="U8" i="21"/>
  <c r="U8" i="68"/>
  <c r="U44" i="104"/>
  <c r="U36" i="46"/>
  <c r="Y10" i="70"/>
  <c r="X10" i="70"/>
  <c r="U64" i="42"/>
  <c r="U56" i="49"/>
  <c r="Z10" i="77"/>
  <c r="U45" i="45"/>
  <c r="Z11" i="37"/>
  <c r="AN9" i="61"/>
  <c r="AI9" i="61"/>
  <c r="AN10" i="26"/>
  <c r="AI10" i="26"/>
  <c r="Y10" i="62"/>
  <c r="X10" i="62"/>
  <c r="Y11" i="78"/>
  <c r="Z11" i="78" s="1"/>
  <c r="X11" i="78"/>
  <c r="Z11" i="17"/>
  <c r="U46" i="100"/>
  <c r="U45" i="100" s="1"/>
  <c r="U65" i="94"/>
  <c r="U55" i="99"/>
  <c r="U64" i="50"/>
  <c r="AI10" i="65"/>
  <c r="AN10" i="65"/>
  <c r="U55" i="87"/>
  <c r="U9" i="34"/>
  <c r="U64" i="35"/>
  <c r="U45" i="88"/>
  <c r="U8" i="29"/>
  <c r="U55" i="83"/>
  <c r="AR10" i="37"/>
  <c r="U35" i="47"/>
  <c r="U34" i="93"/>
  <c r="U35" i="105"/>
  <c r="U55" i="41"/>
  <c r="Y11" i="65"/>
  <c r="X11" i="65"/>
  <c r="U8" i="39"/>
  <c r="U9" i="76"/>
  <c r="Y11" i="69"/>
  <c r="X11" i="69"/>
  <c r="AN9" i="70"/>
  <c r="AI9" i="70"/>
  <c r="Y12" i="14"/>
  <c r="X12" i="14"/>
  <c r="Y11" i="74"/>
  <c r="X11" i="74"/>
  <c r="U35" i="52"/>
  <c r="U35" i="32"/>
  <c r="U44" i="84"/>
  <c r="Y11" i="66"/>
  <c r="Z11" i="66" s="1"/>
  <c r="X11" i="66"/>
  <c r="Y11" i="26"/>
  <c r="X11" i="26"/>
  <c r="Z11" i="26" s="1"/>
  <c r="Y12" i="81"/>
  <c r="X12" i="81"/>
  <c r="AN10" i="78"/>
  <c r="AI10" i="78"/>
  <c r="Y11" i="23"/>
  <c r="X11" i="23"/>
  <c r="Z11" i="23" s="1"/>
  <c r="Z10" i="70" l="1"/>
  <c r="Z11" i="65"/>
  <c r="Z12" i="14"/>
  <c r="W13" i="14" s="1"/>
  <c r="Z12" i="81"/>
  <c r="AG12" i="81" s="1"/>
  <c r="AP12" i="81" s="1"/>
  <c r="Z11" i="31"/>
  <c r="AE11" i="31" s="1"/>
  <c r="W12" i="66"/>
  <c r="AG11" i="66"/>
  <c r="AP11" i="66" s="1"/>
  <c r="AF11" i="66"/>
  <c r="AO11" i="66" s="1"/>
  <c r="AE11" i="66"/>
  <c r="AG10" i="70"/>
  <c r="AP10" i="70" s="1"/>
  <c r="AE10" i="70"/>
  <c r="AF10" i="70"/>
  <c r="AO10" i="70" s="1"/>
  <c r="W11" i="70"/>
  <c r="AF12" i="81"/>
  <c r="AO12" i="81" s="1"/>
  <c r="AE12" i="81"/>
  <c r="AG10" i="61"/>
  <c r="AP10" i="61" s="1"/>
  <c r="AE10" i="61"/>
  <c r="W11" i="61"/>
  <c r="AF10" i="61"/>
  <c r="AO10" i="61" s="1"/>
  <c r="AE11" i="65"/>
  <c r="W12" i="65"/>
  <c r="AF11" i="65"/>
  <c r="AO11" i="65" s="1"/>
  <c r="AG11" i="65"/>
  <c r="AP11" i="65" s="1"/>
  <c r="AF12" i="14"/>
  <c r="AO12" i="14" s="1"/>
  <c r="AG12" i="14"/>
  <c r="AP12" i="14" s="1"/>
  <c r="AE12" i="14"/>
  <c r="AG11" i="26"/>
  <c r="AP11" i="26" s="1"/>
  <c r="AF11" i="26"/>
  <c r="AO11" i="26" s="1"/>
  <c r="W12" i="26"/>
  <c r="AE11" i="26"/>
  <c r="W12" i="23"/>
  <c r="AE11" i="23"/>
  <c r="AF11" i="23"/>
  <c r="AO11" i="23" s="1"/>
  <c r="AG11" i="23"/>
  <c r="AP11" i="23" s="1"/>
  <c r="W12" i="31"/>
  <c r="AH11" i="74"/>
  <c r="AQ11" i="74" s="1"/>
  <c r="U34" i="52"/>
  <c r="U33" i="93"/>
  <c r="U54" i="83"/>
  <c r="U63" i="35"/>
  <c r="AR10" i="65"/>
  <c r="U64" i="94"/>
  <c r="AR9" i="61"/>
  <c r="U7" i="68"/>
  <c r="U7" i="25"/>
  <c r="U64" i="48"/>
  <c r="U63" i="48" s="1"/>
  <c r="AR10" i="66"/>
  <c r="U32" i="15"/>
  <c r="U64" i="10"/>
  <c r="AR10" i="23"/>
  <c r="W11" i="73"/>
  <c r="AF10" i="73"/>
  <c r="AO10" i="73" s="1"/>
  <c r="AG10" i="73"/>
  <c r="AP10" i="73" s="1"/>
  <c r="AE10" i="73"/>
  <c r="U44" i="96"/>
  <c r="U7" i="60"/>
  <c r="Y11" i="22"/>
  <c r="X11" i="22"/>
  <c r="Y12" i="40"/>
  <c r="X12" i="40"/>
  <c r="AR10" i="27"/>
  <c r="U34" i="101"/>
  <c r="AR9" i="36"/>
  <c r="U8" i="76"/>
  <c r="AH10" i="62"/>
  <c r="AQ10" i="62" s="1"/>
  <c r="U63" i="82"/>
  <c r="AR11" i="81"/>
  <c r="AR11" i="14"/>
  <c r="AR10" i="78"/>
  <c r="U43" i="84"/>
  <c r="Z11" i="74"/>
  <c r="U54" i="41"/>
  <c r="U34" i="47"/>
  <c r="U33" i="47" s="1"/>
  <c r="U32" i="47" s="1"/>
  <c r="U31" i="47" s="1"/>
  <c r="U7" i="29"/>
  <c r="U8" i="34"/>
  <c r="U63" i="50"/>
  <c r="U44" i="100"/>
  <c r="Z10" i="62"/>
  <c r="AF11" i="37"/>
  <c r="AO11" i="37" s="1"/>
  <c r="AG11" i="37"/>
  <c r="AP11" i="37" s="1"/>
  <c r="AE11" i="37"/>
  <c r="W12" i="37"/>
  <c r="U35" i="46"/>
  <c r="U7" i="21"/>
  <c r="U50" i="95"/>
  <c r="U54" i="91"/>
  <c r="U8" i="72"/>
  <c r="U33" i="97"/>
  <c r="U43" i="51"/>
  <c r="U6" i="12"/>
  <c r="U53" i="43"/>
  <c r="U43" i="13"/>
  <c r="U62" i="102"/>
  <c r="U52" i="16"/>
  <c r="W12" i="17"/>
  <c r="AG11" i="17"/>
  <c r="AP11" i="17" s="1"/>
  <c r="AF11" i="17"/>
  <c r="AO11" i="17" s="1"/>
  <c r="AE11" i="17"/>
  <c r="U63" i="42"/>
  <c r="AR10" i="31"/>
  <c r="U33" i="86"/>
  <c r="Z10" i="36"/>
  <c r="AH10" i="36"/>
  <c r="AQ10" i="36" s="1"/>
  <c r="AR9" i="62"/>
  <c r="U54" i="55"/>
  <c r="Y11" i="30"/>
  <c r="X11" i="30"/>
  <c r="U29" i="89"/>
  <c r="U63" i="85"/>
  <c r="U7" i="64"/>
  <c r="U35" i="53"/>
  <c r="AH11" i="26"/>
  <c r="AQ11" i="26" s="1"/>
  <c r="AR9" i="70"/>
  <c r="U55" i="49"/>
  <c r="AH10" i="61"/>
  <c r="AQ10" i="61" s="1"/>
  <c r="U63" i="98"/>
  <c r="U64" i="90"/>
  <c r="U54" i="103"/>
  <c r="AH11" i="69"/>
  <c r="AQ11" i="69" s="1"/>
  <c r="U7" i="39"/>
  <c r="AH12" i="81"/>
  <c r="AQ12" i="81" s="1"/>
  <c r="AH11" i="66"/>
  <c r="AQ11" i="66" s="1"/>
  <c r="U34" i="32"/>
  <c r="AH12" i="14"/>
  <c r="AQ12" i="14" s="1"/>
  <c r="Z11" i="69"/>
  <c r="AH11" i="65"/>
  <c r="AQ11" i="65" s="1"/>
  <c r="U34" i="105"/>
  <c r="U44" i="88"/>
  <c r="U54" i="87"/>
  <c r="U54" i="99"/>
  <c r="AH11" i="78"/>
  <c r="AQ11" i="78" s="1"/>
  <c r="AR10" i="26"/>
  <c r="U44" i="45"/>
  <c r="AH10" i="70"/>
  <c r="AQ10" i="70" s="1"/>
  <c r="U43" i="104"/>
  <c r="U53" i="11"/>
  <c r="U43" i="92"/>
  <c r="AR10" i="74"/>
  <c r="U44" i="54"/>
  <c r="U7" i="80"/>
  <c r="U41" i="44"/>
  <c r="Z11" i="27"/>
  <c r="AH11" i="27"/>
  <c r="AQ11" i="27" s="1"/>
  <c r="AR10" i="69"/>
  <c r="AH11" i="23"/>
  <c r="AQ11" i="23" s="1"/>
  <c r="W12" i="78"/>
  <c r="AG11" i="78"/>
  <c r="AP11" i="78" s="1"/>
  <c r="AF11" i="78"/>
  <c r="AO11" i="78" s="1"/>
  <c r="AE11" i="78"/>
  <c r="AE10" i="77"/>
  <c r="AF10" i="77"/>
  <c r="AO10" i="77" s="1"/>
  <c r="W11" i="77"/>
  <c r="AG10" i="77"/>
  <c r="AP10" i="77" s="1"/>
  <c r="AN10" i="22"/>
  <c r="AI10" i="22"/>
  <c r="AN11" i="40"/>
  <c r="AI11" i="40"/>
  <c r="AH11" i="31"/>
  <c r="AQ11" i="31" s="1"/>
  <c r="AN10" i="30"/>
  <c r="AI10" i="30"/>
  <c r="U43" i="20"/>
  <c r="U61" i="18"/>
  <c r="AG11" i="31" l="1"/>
  <c r="AP11" i="31" s="1"/>
  <c r="AF11" i="31"/>
  <c r="AO11" i="31" s="1"/>
  <c r="W13" i="81"/>
  <c r="U42" i="104"/>
  <c r="U53" i="87"/>
  <c r="AH11" i="30"/>
  <c r="AQ11" i="30" s="1"/>
  <c r="AF10" i="62"/>
  <c r="AO10" i="62" s="1"/>
  <c r="AE10" i="62"/>
  <c r="W11" i="62"/>
  <c r="AG10" i="62"/>
  <c r="AP10" i="62" s="1"/>
  <c r="U7" i="34"/>
  <c r="U53" i="41"/>
  <c r="Y12" i="31"/>
  <c r="X12" i="31"/>
  <c r="Z12" i="31" s="1"/>
  <c r="AN11" i="23"/>
  <c r="AI11" i="23"/>
  <c r="AI12" i="14"/>
  <c r="AN12" i="14"/>
  <c r="Y12" i="65"/>
  <c r="Z12" i="65"/>
  <c r="X12" i="65"/>
  <c r="AN12" i="81"/>
  <c r="AI12" i="81"/>
  <c r="AI10" i="70"/>
  <c r="AN10" i="70"/>
  <c r="AN11" i="78"/>
  <c r="AI11" i="78"/>
  <c r="W12" i="69"/>
  <c r="AG11" i="69"/>
  <c r="AP11" i="69" s="1"/>
  <c r="AF11" i="69"/>
  <c r="AO11" i="69" s="1"/>
  <c r="AE11" i="69"/>
  <c r="U62" i="98"/>
  <c r="U6" i="64"/>
  <c r="Z11" i="30"/>
  <c r="Y12" i="17"/>
  <c r="Z12" i="17" s="1"/>
  <c r="X12" i="17"/>
  <c r="U42" i="13"/>
  <c r="U42" i="51"/>
  <c r="U53" i="91"/>
  <c r="U34" i="46"/>
  <c r="AE11" i="74"/>
  <c r="W12" i="74"/>
  <c r="AG11" i="74"/>
  <c r="AP11" i="74" s="1"/>
  <c r="AF11" i="74"/>
  <c r="AO11" i="74" s="1"/>
  <c r="U33" i="101"/>
  <c r="AH11" i="22"/>
  <c r="AQ11" i="22" s="1"/>
  <c r="U43" i="96"/>
  <c r="U6" i="68"/>
  <c r="U32" i="93"/>
  <c r="Y12" i="23"/>
  <c r="X12" i="23"/>
  <c r="AN11" i="65"/>
  <c r="AI11" i="65"/>
  <c r="U6" i="80"/>
  <c r="U43" i="88"/>
  <c r="Y12" i="37"/>
  <c r="X12" i="37"/>
  <c r="U43" i="100"/>
  <c r="U6" i="29"/>
  <c r="Z11" i="22"/>
  <c r="AI10" i="73"/>
  <c r="AN10" i="73"/>
  <c r="AI11" i="26"/>
  <c r="AN11" i="26"/>
  <c r="Y13" i="81"/>
  <c r="X13" i="81"/>
  <c r="AN11" i="66"/>
  <c r="AI11" i="66"/>
  <c r="AR10" i="30"/>
  <c r="U53" i="103"/>
  <c r="U62" i="85"/>
  <c r="W11" i="36"/>
  <c r="AE10" i="36"/>
  <c r="AF10" i="36"/>
  <c r="AO10" i="36" s="1"/>
  <c r="AG10" i="36"/>
  <c r="AP10" i="36" s="1"/>
  <c r="U62" i="42"/>
  <c r="U51" i="16"/>
  <c r="U52" i="43"/>
  <c r="U32" i="97"/>
  <c r="U49" i="95"/>
  <c r="AN11" i="37"/>
  <c r="AI11" i="37"/>
  <c r="U42" i="84"/>
  <c r="U7" i="76"/>
  <c r="U63" i="10"/>
  <c r="U62" i="10" s="1"/>
  <c r="U62" i="48"/>
  <c r="U61" i="48" s="1"/>
  <c r="U62" i="35"/>
  <c r="U33" i="52"/>
  <c r="AI11" i="31"/>
  <c r="AN11" i="31"/>
  <c r="Y12" i="26"/>
  <c r="X12" i="26"/>
  <c r="Y13" i="14"/>
  <c r="Z13" i="14"/>
  <c r="X13" i="14"/>
  <c r="Y11" i="61"/>
  <c r="X11" i="61"/>
  <c r="AR10" i="22"/>
  <c r="U42" i="92"/>
  <c r="Y12" i="78"/>
  <c r="X12" i="78"/>
  <c r="U52" i="11"/>
  <c r="U33" i="105"/>
  <c r="U53" i="55"/>
  <c r="AI11" i="17"/>
  <c r="AN11" i="17"/>
  <c r="U62" i="50"/>
  <c r="U30" i="47"/>
  <c r="AH12" i="40"/>
  <c r="AQ12" i="40" s="1"/>
  <c r="AN10" i="61"/>
  <c r="AI10" i="61"/>
  <c r="Y11" i="70"/>
  <c r="X11" i="70"/>
  <c r="U40" i="44"/>
  <c r="U60" i="18"/>
  <c r="Y11" i="77"/>
  <c r="X11" i="77"/>
  <c r="Z11" i="77" s="1"/>
  <c r="AR11" i="40"/>
  <c r="W12" i="27"/>
  <c r="AE11" i="27"/>
  <c r="AF11" i="27"/>
  <c r="AO11" i="27" s="1"/>
  <c r="AG11" i="27"/>
  <c r="AP11" i="27" s="1"/>
  <c r="U43" i="54"/>
  <c r="U43" i="45"/>
  <c r="U53" i="99"/>
  <c r="U42" i="20"/>
  <c r="AN10" i="77"/>
  <c r="AI10" i="77"/>
  <c r="U33" i="32"/>
  <c r="U6" i="39"/>
  <c r="U63" i="90"/>
  <c r="U54" i="49"/>
  <c r="U34" i="53"/>
  <c r="U28" i="89"/>
  <c r="U32" i="86"/>
  <c r="U61" i="102"/>
  <c r="U5" i="12"/>
  <c r="X5" i="12" s="1"/>
  <c r="U7" i="72"/>
  <c r="U6" i="21"/>
  <c r="U62" i="82"/>
  <c r="Z12" i="40"/>
  <c r="U6" i="60"/>
  <c r="Y11" i="73"/>
  <c r="X11" i="73"/>
  <c r="U31" i="15"/>
  <c r="U6" i="25"/>
  <c r="U63" i="94"/>
  <c r="U53" i="83"/>
  <c r="Y12" i="66"/>
  <c r="X12" i="66"/>
  <c r="Z12" i="23" l="1"/>
  <c r="AF12" i="23"/>
  <c r="AO12" i="23" s="1"/>
  <c r="AE12" i="23"/>
  <c r="W13" i="23"/>
  <c r="AG12" i="23"/>
  <c r="AP12" i="23" s="1"/>
  <c r="AG12" i="31"/>
  <c r="AP12" i="31" s="1"/>
  <c r="AE12" i="31"/>
  <c r="AF12" i="31"/>
  <c r="AO12" i="31" s="1"/>
  <c r="W13" i="31"/>
  <c r="U6" i="72"/>
  <c r="U52" i="99"/>
  <c r="U5" i="60"/>
  <c r="X5" i="60" s="1"/>
  <c r="AH11" i="77"/>
  <c r="AQ11" i="77" s="1"/>
  <c r="U39" i="44"/>
  <c r="U41" i="92"/>
  <c r="AH13" i="14"/>
  <c r="AQ13" i="14" s="1"/>
  <c r="AR11" i="66"/>
  <c r="AR11" i="26"/>
  <c r="U42" i="88"/>
  <c r="AH12" i="17"/>
  <c r="AQ12" i="17" s="1"/>
  <c r="AR11" i="78"/>
  <c r="AH12" i="65"/>
  <c r="AQ12" i="65" s="1"/>
  <c r="AG12" i="40"/>
  <c r="AP12" i="40" s="1"/>
  <c r="AE12" i="40"/>
  <c r="W13" i="40"/>
  <c r="AF12" i="40"/>
  <c r="AO12" i="40" s="1"/>
  <c r="U32" i="32"/>
  <c r="AH11" i="70"/>
  <c r="AQ11" i="70" s="1"/>
  <c r="U51" i="11"/>
  <c r="U60" i="48"/>
  <c r="U61" i="85"/>
  <c r="U42" i="96"/>
  <c r="U52" i="91"/>
  <c r="AE12" i="65"/>
  <c r="AF12" i="65"/>
  <c r="AO12" i="65" s="1"/>
  <c r="W13" i="65"/>
  <c r="AG12" i="65"/>
  <c r="AP12" i="65" s="1"/>
  <c r="AR10" i="77"/>
  <c r="AI11" i="27"/>
  <c r="AN11" i="27"/>
  <c r="Z11" i="70"/>
  <c r="AH12" i="78"/>
  <c r="AQ12" i="78" s="1"/>
  <c r="AR11" i="37"/>
  <c r="AH13" i="81"/>
  <c r="AQ13" i="81" s="1"/>
  <c r="AR10" i="73"/>
  <c r="AH12" i="37"/>
  <c r="AQ12" i="37" s="1"/>
  <c r="U5" i="80"/>
  <c r="X5" i="80" s="1"/>
  <c r="Y12" i="74"/>
  <c r="X12" i="74"/>
  <c r="AN11" i="69"/>
  <c r="AI11" i="69"/>
  <c r="U31" i="86"/>
  <c r="AR11" i="17"/>
  <c r="AR11" i="31"/>
  <c r="U61" i="42"/>
  <c r="U60" i="42" s="1"/>
  <c r="U42" i="100"/>
  <c r="U61" i="98"/>
  <c r="U61" i="82"/>
  <c r="U62" i="90"/>
  <c r="U42" i="45"/>
  <c r="Y12" i="27"/>
  <c r="X12" i="27"/>
  <c r="U29" i="47"/>
  <c r="U52" i="55"/>
  <c r="Z12" i="78"/>
  <c r="AH11" i="61"/>
  <c r="AQ11" i="61" s="1"/>
  <c r="AH12" i="26"/>
  <c r="AQ12" i="26" s="1"/>
  <c r="U32" i="52"/>
  <c r="U61" i="10"/>
  <c r="U51" i="43"/>
  <c r="U52" i="103"/>
  <c r="Z13" i="81"/>
  <c r="W12" i="22"/>
  <c r="AF11" i="22"/>
  <c r="AO11" i="22" s="1"/>
  <c r="AG11" i="22"/>
  <c r="AP11" i="22" s="1"/>
  <c r="AE11" i="22"/>
  <c r="Z12" i="37"/>
  <c r="AR11" i="65"/>
  <c r="U31" i="93"/>
  <c r="AN11" i="74"/>
  <c r="AI11" i="74"/>
  <c r="U41" i="51"/>
  <c r="AE11" i="30"/>
  <c r="AF11" i="30"/>
  <c r="AO11" i="30" s="1"/>
  <c r="AG11" i="30"/>
  <c r="AP11" i="30" s="1"/>
  <c r="W12" i="30"/>
  <c r="AR10" i="70"/>
  <c r="Y11" i="62"/>
  <c r="X11" i="62"/>
  <c r="Z11" i="62" s="1"/>
  <c r="U52" i="87"/>
  <c r="U30" i="15"/>
  <c r="U53" i="49"/>
  <c r="W14" i="14"/>
  <c r="AG13" i="14"/>
  <c r="AP13" i="14" s="1"/>
  <c r="AF13" i="14"/>
  <c r="AO13" i="14" s="1"/>
  <c r="AE13" i="14"/>
  <c r="U41" i="84"/>
  <c r="AE12" i="17"/>
  <c r="AF12" i="17"/>
  <c r="AO12" i="17" s="1"/>
  <c r="AG12" i="17"/>
  <c r="AP12" i="17" s="1"/>
  <c r="W13" i="17"/>
  <c r="U6" i="34"/>
  <c r="U59" i="18"/>
  <c r="Z11" i="61"/>
  <c r="Z12" i="26"/>
  <c r="AN10" i="36"/>
  <c r="AI10" i="36"/>
  <c r="AR12" i="81"/>
  <c r="AR12" i="14"/>
  <c r="AI10" i="62"/>
  <c r="AN10" i="62"/>
  <c r="U52" i="83"/>
  <c r="AF11" i="77"/>
  <c r="AO11" i="77" s="1"/>
  <c r="W12" i="77"/>
  <c r="AG11" i="77"/>
  <c r="AP11" i="77" s="1"/>
  <c r="AE11" i="77"/>
  <c r="U31" i="97"/>
  <c r="U30" i="97" s="1"/>
  <c r="U29" i="97" s="1"/>
  <c r="AH12" i="31"/>
  <c r="AQ12" i="31" s="1"/>
  <c r="AH11" i="73"/>
  <c r="AQ11" i="73" s="1"/>
  <c r="AH12" i="66"/>
  <c r="AQ12" i="66" s="1"/>
  <c r="U62" i="94"/>
  <c r="Z11" i="73"/>
  <c r="U23" i="2"/>
  <c r="Z5" i="12"/>
  <c r="AH5" i="12"/>
  <c r="AQ5" i="12" s="1"/>
  <c r="U27" i="89"/>
  <c r="Z12" i="66"/>
  <c r="AR10" i="61"/>
  <c r="U5" i="25"/>
  <c r="X5" i="25" s="1"/>
  <c r="U5" i="21"/>
  <c r="X5" i="21" s="1"/>
  <c r="U60" i="102"/>
  <c r="U33" i="53"/>
  <c r="U32" i="53" s="1"/>
  <c r="U5" i="39"/>
  <c r="X5" i="39" s="1"/>
  <c r="U41" i="20"/>
  <c r="U42" i="54"/>
  <c r="U61" i="50"/>
  <c r="U32" i="105"/>
  <c r="U61" i="35"/>
  <c r="U6" i="76"/>
  <c r="U48" i="95"/>
  <c r="U50" i="16"/>
  <c r="Y11" i="36"/>
  <c r="X11" i="36"/>
  <c r="U5" i="29"/>
  <c r="X5" i="29" s="1"/>
  <c r="AH12" i="23"/>
  <c r="AQ12" i="23" s="1"/>
  <c r="U5" i="68"/>
  <c r="X5" i="68" s="1"/>
  <c r="U32" i="101"/>
  <c r="U33" i="46"/>
  <c r="U41" i="13"/>
  <c r="U5" i="64"/>
  <c r="X5" i="64" s="1"/>
  <c r="Y12" i="69"/>
  <c r="Z12" i="69" s="1"/>
  <c r="X12" i="69"/>
  <c r="AR11" i="23"/>
  <c r="U52" i="41"/>
  <c r="U41" i="104"/>
  <c r="U32" i="46" l="1"/>
  <c r="AR10" i="62"/>
  <c r="U5" i="34"/>
  <c r="X5" i="34" s="1"/>
  <c r="U40" i="84"/>
  <c r="U52" i="49"/>
  <c r="AF11" i="62"/>
  <c r="AO11" i="62" s="1"/>
  <c r="W12" i="62"/>
  <c r="AG11" i="62"/>
  <c r="AP11" i="62" s="1"/>
  <c r="AE11" i="62"/>
  <c r="U51" i="55"/>
  <c r="AR11" i="69"/>
  <c r="U23" i="79"/>
  <c r="AH5" i="80"/>
  <c r="AQ5" i="80" s="1"/>
  <c r="Z5" i="80"/>
  <c r="AN12" i="40"/>
  <c r="AI12" i="40"/>
  <c r="AI12" i="31"/>
  <c r="AN12" i="31"/>
  <c r="U60" i="35"/>
  <c r="U23" i="24"/>
  <c r="AH5" i="25"/>
  <c r="AQ5" i="25" s="1"/>
  <c r="Z5" i="25"/>
  <c r="Y12" i="77"/>
  <c r="X12" i="77"/>
  <c r="AG12" i="26"/>
  <c r="AP12" i="26" s="1"/>
  <c r="W13" i="26"/>
  <c r="AE12" i="26"/>
  <c r="AF12" i="26"/>
  <c r="AO12" i="26" s="1"/>
  <c r="Y13" i="17"/>
  <c r="X13" i="17"/>
  <c r="AN13" i="14"/>
  <c r="AI13" i="14"/>
  <c r="AN11" i="30"/>
  <c r="AI11" i="30"/>
  <c r="U30" i="93"/>
  <c r="U50" i="43"/>
  <c r="U49" i="43" s="1"/>
  <c r="U41" i="45"/>
  <c r="U60" i="98"/>
  <c r="AR11" i="27"/>
  <c r="AN12" i="65"/>
  <c r="AI12" i="65"/>
  <c r="U60" i="85"/>
  <c r="U38" i="44"/>
  <c r="U51" i="99"/>
  <c r="U26" i="89"/>
  <c r="U51" i="41"/>
  <c r="U49" i="16"/>
  <c r="U41" i="54"/>
  <c r="U31" i="101"/>
  <c r="U61" i="94"/>
  <c r="AE11" i="61"/>
  <c r="W12" i="61"/>
  <c r="AG11" i="61"/>
  <c r="AP11" i="61" s="1"/>
  <c r="AF11" i="61"/>
  <c r="AO11" i="61" s="1"/>
  <c r="U29" i="15"/>
  <c r="Y12" i="22"/>
  <c r="X12" i="22"/>
  <c r="U28" i="47"/>
  <c r="AH12" i="74"/>
  <c r="AQ12" i="74" s="1"/>
  <c r="AF12" i="69"/>
  <c r="AO12" i="69" s="1"/>
  <c r="AE12" i="69"/>
  <c r="W13" i="69"/>
  <c r="AG12" i="69"/>
  <c r="AP12" i="69" s="1"/>
  <c r="AF11" i="73"/>
  <c r="AO11" i="73" s="1"/>
  <c r="AG11" i="73"/>
  <c r="AP11" i="73" s="1"/>
  <c r="AE11" i="73"/>
  <c r="W12" i="73"/>
  <c r="AH11" i="36"/>
  <c r="AQ11" i="36" s="1"/>
  <c r="U47" i="95"/>
  <c r="U31" i="105"/>
  <c r="U40" i="20"/>
  <c r="U59" i="102"/>
  <c r="U40" i="51"/>
  <c r="AG13" i="81"/>
  <c r="AP13" i="81" s="1"/>
  <c r="W14" i="81"/>
  <c r="AF13" i="81"/>
  <c r="AO13" i="81" s="1"/>
  <c r="AE13" i="81"/>
  <c r="U60" i="10"/>
  <c r="U59" i="10" s="1"/>
  <c r="AH12" i="27"/>
  <c r="AQ12" i="27" s="1"/>
  <c r="U61" i="90"/>
  <c r="U41" i="100"/>
  <c r="Z12" i="74"/>
  <c r="U51" i="91"/>
  <c r="U50" i="91" s="1"/>
  <c r="U59" i="48"/>
  <c r="U31" i="32"/>
  <c r="U41" i="88"/>
  <c r="U5" i="72"/>
  <c r="X5" i="72" s="1"/>
  <c r="Y13" i="23"/>
  <c r="X13" i="23"/>
  <c r="U40" i="104"/>
  <c r="U31" i="53"/>
  <c r="U23" i="63"/>
  <c r="AH5" i="64"/>
  <c r="AQ5" i="64" s="1"/>
  <c r="Z5" i="64"/>
  <c r="U23" i="28"/>
  <c r="AH5" i="29"/>
  <c r="AQ5" i="29" s="1"/>
  <c r="Z5" i="29"/>
  <c r="AH12" i="69"/>
  <c r="AQ12" i="69" s="1"/>
  <c r="U40" i="13"/>
  <c r="U23" i="67"/>
  <c r="Z5" i="68"/>
  <c r="AH5" i="68"/>
  <c r="AQ5" i="68" s="1"/>
  <c r="Z11" i="36"/>
  <c r="AG12" i="66"/>
  <c r="AP12" i="66" s="1"/>
  <c r="AF12" i="66"/>
  <c r="AO12" i="66" s="1"/>
  <c r="W13" i="66"/>
  <c r="AE12" i="66"/>
  <c r="AE5" i="12"/>
  <c r="W6" i="12"/>
  <c r="AF5" i="12"/>
  <c r="AO5" i="12" s="1"/>
  <c r="AG5" i="12"/>
  <c r="AP5" i="12" s="1"/>
  <c r="U28" i="97"/>
  <c r="U27" i="97" s="1"/>
  <c r="U51" i="83"/>
  <c r="U58" i="18"/>
  <c r="AN12" i="17"/>
  <c r="AI12" i="17"/>
  <c r="Y14" i="14"/>
  <c r="X14" i="14"/>
  <c r="Z14" i="14" s="1"/>
  <c r="U51" i="87"/>
  <c r="Y12" i="30"/>
  <c r="X12" i="30"/>
  <c r="Z12" i="30" s="1"/>
  <c r="AR11" i="74"/>
  <c r="W13" i="37"/>
  <c r="AE12" i="37"/>
  <c r="AF12" i="37"/>
  <c r="AO12" i="37" s="1"/>
  <c r="AG12" i="37"/>
  <c r="AP12" i="37" s="1"/>
  <c r="AF12" i="78"/>
  <c r="AO12" i="78" s="1"/>
  <c r="AE12" i="78"/>
  <c r="W13" i="78"/>
  <c r="AG12" i="78"/>
  <c r="AP12" i="78" s="1"/>
  <c r="Z12" i="27"/>
  <c r="Y13" i="31"/>
  <c r="X13" i="31"/>
  <c r="Z13" i="31" s="1"/>
  <c r="AN12" i="23"/>
  <c r="AI12" i="23"/>
  <c r="U5" i="76"/>
  <c r="X5" i="76" s="1"/>
  <c r="U60" i="50"/>
  <c r="U23" i="38"/>
  <c r="AH5" i="39"/>
  <c r="AQ5" i="39" s="1"/>
  <c r="Z5" i="39"/>
  <c r="U23" i="19"/>
  <c r="AH5" i="21"/>
  <c r="AQ5" i="21" s="1"/>
  <c r="Z5" i="21"/>
  <c r="U22" i="2"/>
  <c r="AN11" i="77"/>
  <c r="AI11" i="77"/>
  <c r="AR10" i="36"/>
  <c r="AH11" i="62"/>
  <c r="AQ11" i="62" s="1"/>
  <c r="AN11" i="22"/>
  <c r="AI11" i="22"/>
  <c r="U51" i="103"/>
  <c r="U31" i="52"/>
  <c r="U60" i="82"/>
  <c r="U59" i="42"/>
  <c r="U30" i="86"/>
  <c r="AE11" i="70"/>
  <c r="W12" i="70"/>
  <c r="AG11" i="70"/>
  <c r="AP11" i="70" s="1"/>
  <c r="AF11" i="70"/>
  <c r="AO11" i="70" s="1"/>
  <c r="Y13" i="65"/>
  <c r="X13" i="65"/>
  <c r="U41" i="96"/>
  <c r="U50" i="11"/>
  <c r="Y13" i="40"/>
  <c r="X13" i="40"/>
  <c r="U40" i="92"/>
  <c r="U23" i="59"/>
  <c r="AH5" i="60"/>
  <c r="AQ5" i="60" s="1"/>
  <c r="Z5" i="60"/>
  <c r="Z13" i="17" l="1"/>
  <c r="Z12" i="77"/>
  <c r="Z13" i="65"/>
  <c r="AF13" i="65" s="1"/>
  <c r="AO13" i="65" s="1"/>
  <c r="AF13" i="17"/>
  <c r="AO13" i="17" s="1"/>
  <c r="AE13" i="17"/>
  <c r="W14" i="17"/>
  <c r="AG13" i="17"/>
  <c r="AP13" i="17" s="1"/>
  <c r="AF12" i="77"/>
  <c r="AO12" i="77" s="1"/>
  <c r="AE12" i="77"/>
  <c r="AG12" i="77"/>
  <c r="AP12" i="77" s="1"/>
  <c r="W13" i="77"/>
  <c r="AG13" i="65"/>
  <c r="AP13" i="65" s="1"/>
  <c r="W14" i="65"/>
  <c r="AE13" i="31"/>
  <c r="AF13" i="31"/>
  <c r="AO13" i="31" s="1"/>
  <c r="AG13" i="31"/>
  <c r="AP13" i="31" s="1"/>
  <c r="W14" i="31"/>
  <c r="W13" i="30"/>
  <c r="AE12" i="30"/>
  <c r="AF12" i="30"/>
  <c r="AO12" i="30" s="1"/>
  <c r="AG12" i="30"/>
  <c r="AP12" i="30" s="1"/>
  <c r="U49" i="11"/>
  <c r="AH13" i="23"/>
  <c r="AQ13" i="23" s="1"/>
  <c r="U22" i="59"/>
  <c r="U29" i="86"/>
  <c r="U30" i="52"/>
  <c r="U21" i="2"/>
  <c r="U59" i="50"/>
  <c r="AH14" i="14"/>
  <c r="AQ14" i="14" s="1"/>
  <c r="U57" i="18"/>
  <c r="U22" i="67"/>
  <c r="W6" i="64"/>
  <c r="AG5" i="64"/>
  <c r="AP5" i="64" s="1"/>
  <c r="AF5" i="64"/>
  <c r="AO5" i="64" s="1"/>
  <c r="AE5" i="64"/>
  <c r="U39" i="104"/>
  <c r="U60" i="90"/>
  <c r="U58" i="102"/>
  <c r="U46" i="95"/>
  <c r="AR12" i="65"/>
  <c r="AR11" i="30"/>
  <c r="U22" i="24"/>
  <c r="Y12" i="62"/>
  <c r="X12" i="62"/>
  <c r="Z12" i="62" s="1"/>
  <c r="AG14" i="14"/>
  <c r="AP14" i="14" s="1"/>
  <c r="AE14" i="14"/>
  <c r="W15" i="14"/>
  <c r="AF14" i="14"/>
  <c r="AO14" i="14" s="1"/>
  <c r="Y6" i="12"/>
  <c r="X6" i="12"/>
  <c r="AE5" i="29"/>
  <c r="W6" i="29"/>
  <c r="AF5" i="29"/>
  <c r="AO5" i="29" s="1"/>
  <c r="AG5" i="29"/>
  <c r="AP5" i="29" s="1"/>
  <c r="U40" i="88"/>
  <c r="Y14" i="81"/>
  <c r="X14" i="81"/>
  <c r="U60" i="94"/>
  <c r="U23" i="33"/>
  <c r="AH5" i="34"/>
  <c r="AQ5" i="34" s="1"/>
  <c r="Z5" i="34"/>
  <c r="U39" i="92"/>
  <c r="U58" i="42"/>
  <c r="U50" i="103"/>
  <c r="W6" i="39"/>
  <c r="AE5" i="39"/>
  <c r="AG5" i="39"/>
  <c r="AP5" i="39" s="1"/>
  <c r="AF5" i="39"/>
  <c r="AO5" i="39" s="1"/>
  <c r="U23" i="75"/>
  <c r="AH5" i="76"/>
  <c r="AQ5" i="76" s="1"/>
  <c r="Z5" i="76"/>
  <c r="AE12" i="27"/>
  <c r="AG12" i="27"/>
  <c r="AP12" i="27" s="1"/>
  <c r="W13" i="27"/>
  <c r="AF12" i="27"/>
  <c r="AO12" i="27" s="1"/>
  <c r="U50" i="83"/>
  <c r="AI5" i="12"/>
  <c r="AN5" i="12"/>
  <c r="U39" i="13"/>
  <c r="U22" i="63"/>
  <c r="Z13" i="23"/>
  <c r="AF12" i="74"/>
  <c r="AO12" i="74" s="1"/>
  <c r="AG12" i="74"/>
  <c r="AP12" i="74" s="1"/>
  <c r="W13" i="74"/>
  <c r="AE12" i="74"/>
  <c r="U39" i="20"/>
  <c r="Y13" i="69"/>
  <c r="X13" i="69"/>
  <c r="Z13" i="69" s="1"/>
  <c r="U27" i="47"/>
  <c r="AR13" i="14"/>
  <c r="AI12" i="26"/>
  <c r="AN12" i="26"/>
  <c r="U59" i="35"/>
  <c r="U50" i="99"/>
  <c r="AH13" i="40"/>
  <c r="AQ13" i="40" s="1"/>
  <c r="U40" i="96"/>
  <c r="Y12" i="70"/>
  <c r="X12" i="70"/>
  <c r="AR11" i="22"/>
  <c r="AR11" i="77"/>
  <c r="W6" i="21"/>
  <c r="AF5" i="21"/>
  <c r="AO5" i="21" s="1"/>
  <c r="AE5" i="21"/>
  <c r="AG5" i="21"/>
  <c r="AP5" i="21" s="1"/>
  <c r="AR12" i="23"/>
  <c r="AI12" i="37"/>
  <c r="AN12" i="37"/>
  <c r="AR12" i="17"/>
  <c r="AN12" i="66"/>
  <c r="AI12" i="66"/>
  <c r="U22" i="28"/>
  <c r="U30" i="32"/>
  <c r="Y12" i="73"/>
  <c r="X12" i="73"/>
  <c r="AN12" i="69"/>
  <c r="AI12" i="69"/>
  <c r="AH12" i="22"/>
  <c r="AQ12" i="22" s="1"/>
  <c r="U30" i="101"/>
  <c r="U50" i="41"/>
  <c r="U37" i="44"/>
  <c r="U48" i="43"/>
  <c r="Y13" i="26"/>
  <c r="Z13" i="26" s="1"/>
  <c r="X13" i="26"/>
  <c r="AF5" i="80"/>
  <c r="AO5" i="80" s="1"/>
  <c r="AE5" i="80"/>
  <c r="W6" i="80"/>
  <c r="AG5" i="80"/>
  <c r="AP5" i="80" s="1"/>
  <c r="U50" i="55"/>
  <c r="U51" i="49"/>
  <c r="AH12" i="30"/>
  <c r="AQ12" i="30" s="1"/>
  <c r="AE11" i="36"/>
  <c r="AG11" i="36"/>
  <c r="AP11" i="36" s="1"/>
  <c r="AF11" i="36"/>
  <c r="AO11" i="36" s="1"/>
  <c r="W12" i="36"/>
  <c r="U28" i="15"/>
  <c r="U48" i="16"/>
  <c r="U40" i="45"/>
  <c r="AF5" i="60"/>
  <c r="AO5" i="60" s="1"/>
  <c r="AE5" i="60"/>
  <c r="W6" i="60"/>
  <c r="AG5" i="60"/>
  <c r="AP5" i="60" s="1"/>
  <c r="Z13" i="40"/>
  <c r="AH13" i="65"/>
  <c r="AQ13" i="65" s="1"/>
  <c r="AN11" i="70"/>
  <c r="AI11" i="70"/>
  <c r="U59" i="82"/>
  <c r="U22" i="38"/>
  <c r="Y13" i="78"/>
  <c r="X13" i="78"/>
  <c r="Y13" i="37"/>
  <c r="X13" i="37"/>
  <c r="U26" i="97"/>
  <c r="U25" i="97" s="1"/>
  <c r="Y13" i="66"/>
  <c r="X13" i="66"/>
  <c r="U30" i="53"/>
  <c r="U40" i="100"/>
  <c r="U58" i="10"/>
  <c r="U39" i="51"/>
  <c r="U30" i="105"/>
  <c r="AN11" i="73"/>
  <c r="AI11" i="73"/>
  <c r="Z12" i="22"/>
  <c r="Y12" i="61"/>
  <c r="X12" i="61"/>
  <c r="AH13" i="17"/>
  <c r="AQ13" i="17" s="1"/>
  <c r="W6" i="25"/>
  <c r="AE5" i="25"/>
  <c r="AF5" i="25"/>
  <c r="AO5" i="25" s="1"/>
  <c r="AG5" i="25"/>
  <c r="AP5" i="25" s="1"/>
  <c r="AR12" i="31"/>
  <c r="AN11" i="62"/>
  <c r="AI11" i="62"/>
  <c r="U49" i="91"/>
  <c r="U22" i="19"/>
  <c r="AH13" i="31"/>
  <c r="AQ13" i="31" s="1"/>
  <c r="AI12" i="78"/>
  <c r="AN12" i="78"/>
  <c r="U50" i="87"/>
  <c r="AG5" i="68"/>
  <c r="AP5" i="68" s="1"/>
  <c r="AE5" i="68"/>
  <c r="W6" i="68"/>
  <c r="AF5" i="68"/>
  <c r="AO5" i="68" s="1"/>
  <c r="U23" i="71"/>
  <c r="AH5" i="72"/>
  <c r="AQ5" i="72" s="1"/>
  <c r="Z5" i="72"/>
  <c r="U58" i="48"/>
  <c r="AI13" i="81"/>
  <c r="AN13" i="81"/>
  <c r="AN11" i="61"/>
  <c r="AI11" i="61"/>
  <c r="U40" i="54"/>
  <c r="U25" i="89"/>
  <c r="U59" i="85"/>
  <c r="U59" i="98"/>
  <c r="U29" i="93"/>
  <c r="AH12" i="77"/>
  <c r="AQ12" i="77" s="1"/>
  <c r="AR12" i="40"/>
  <c r="U22" i="79"/>
  <c r="U39" i="84"/>
  <c r="U31" i="46"/>
  <c r="Z12" i="61" l="1"/>
  <c r="Z6" i="12"/>
  <c r="Z13" i="78"/>
  <c r="AF13" i="78" s="1"/>
  <c r="AO13" i="78" s="1"/>
  <c r="AE13" i="65"/>
  <c r="W14" i="78"/>
  <c r="AG13" i="78"/>
  <c r="AP13" i="78" s="1"/>
  <c r="W14" i="26"/>
  <c r="AF13" i="26"/>
  <c r="AO13" i="26" s="1"/>
  <c r="AG13" i="26"/>
  <c r="AP13" i="26" s="1"/>
  <c r="AE13" i="26"/>
  <c r="W13" i="61"/>
  <c r="AE12" i="61"/>
  <c r="AG12" i="61"/>
  <c r="AP12" i="61" s="1"/>
  <c r="AF12" i="61"/>
  <c r="AO12" i="61" s="1"/>
  <c r="AE6" i="12"/>
  <c r="AG6" i="12"/>
  <c r="AP6" i="12" s="1"/>
  <c r="AF6" i="12"/>
  <c r="AO6" i="12" s="1"/>
  <c r="W7" i="12"/>
  <c r="AR11" i="62"/>
  <c r="AN5" i="25"/>
  <c r="AI5" i="25"/>
  <c r="U24" i="97"/>
  <c r="AN5" i="60"/>
  <c r="AI5" i="60"/>
  <c r="U49" i="41"/>
  <c r="AH12" i="70"/>
  <c r="AQ12" i="70" s="1"/>
  <c r="AR12" i="26"/>
  <c r="AF13" i="69"/>
  <c r="AO13" i="69" s="1"/>
  <c r="AG13" i="69"/>
  <c r="AP13" i="69" s="1"/>
  <c r="W14" i="69"/>
  <c r="AE13" i="69"/>
  <c r="U38" i="13"/>
  <c r="U37" i="13" s="1"/>
  <c r="Y13" i="27"/>
  <c r="X13" i="27"/>
  <c r="U59" i="94"/>
  <c r="AE12" i="62"/>
  <c r="AG12" i="62"/>
  <c r="AP12" i="62" s="1"/>
  <c r="AF12" i="62"/>
  <c r="AO12" i="62" s="1"/>
  <c r="W13" i="62"/>
  <c r="AI12" i="30"/>
  <c r="AN12" i="30"/>
  <c r="Y14" i="65"/>
  <c r="X14" i="65"/>
  <c r="AI12" i="77"/>
  <c r="AN12" i="77"/>
  <c r="AE12" i="22"/>
  <c r="AF12" i="22"/>
  <c r="AO12" i="22" s="1"/>
  <c r="AG12" i="22"/>
  <c r="AP12" i="22" s="1"/>
  <c r="W13" i="22"/>
  <c r="AH13" i="37"/>
  <c r="AQ13" i="37" s="1"/>
  <c r="U27" i="15"/>
  <c r="Y6" i="80"/>
  <c r="X6" i="80"/>
  <c r="AH12" i="73"/>
  <c r="AQ12" i="73" s="1"/>
  <c r="U21" i="28"/>
  <c r="AR12" i="37"/>
  <c r="Y6" i="21"/>
  <c r="Z6" i="21"/>
  <c r="X6" i="21"/>
  <c r="Z12" i="70"/>
  <c r="U22" i="75"/>
  <c r="U49" i="103"/>
  <c r="AH14" i="81"/>
  <c r="AQ14" i="81" s="1"/>
  <c r="U59" i="90"/>
  <c r="Y6" i="64"/>
  <c r="X6" i="64"/>
  <c r="Z6" i="64" s="1"/>
  <c r="U29" i="52"/>
  <c r="Y13" i="30"/>
  <c r="X13" i="30"/>
  <c r="Z13" i="30" s="1"/>
  <c r="AN13" i="65"/>
  <c r="AI13" i="65"/>
  <c r="U29" i="53"/>
  <c r="U21" i="79"/>
  <c r="U28" i="93"/>
  <c r="U24" i="89"/>
  <c r="AR13" i="81"/>
  <c r="AR11" i="73"/>
  <c r="AH13" i="66"/>
  <c r="AQ13" i="66" s="1"/>
  <c r="Z13" i="37"/>
  <c r="U21" i="38"/>
  <c r="Y12" i="36"/>
  <c r="X12" i="36"/>
  <c r="AN5" i="80"/>
  <c r="AI5" i="80"/>
  <c r="U47" i="43"/>
  <c r="U29" i="101"/>
  <c r="Z12" i="73"/>
  <c r="AR12" i="66"/>
  <c r="U49" i="99"/>
  <c r="W14" i="23"/>
  <c r="AF13" i="23"/>
  <c r="AO13" i="23" s="1"/>
  <c r="AG13" i="23"/>
  <c r="AP13" i="23" s="1"/>
  <c r="AE13" i="23"/>
  <c r="AR5" i="12"/>
  <c r="AI12" i="27"/>
  <c r="AN12" i="27"/>
  <c r="AF5" i="34"/>
  <c r="AO5" i="34" s="1"/>
  <c r="AG5" i="34"/>
  <c r="AP5" i="34" s="1"/>
  <c r="W6" i="34"/>
  <c r="AE5" i="34"/>
  <c r="Z14" i="81"/>
  <c r="Y6" i="29"/>
  <c r="X6" i="29"/>
  <c r="Z6" i="29" s="1"/>
  <c r="X15" i="14"/>
  <c r="Y15" i="14"/>
  <c r="Y14" i="31"/>
  <c r="X14" i="31"/>
  <c r="Z14" i="31" s="1"/>
  <c r="AR11" i="61"/>
  <c r="U38" i="51"/>
  <c r="U22" i="71"/>
  <c r="U49" i="87"/>
  <c r="U21" i="19"/>
  <c r="U57" i="10"/>
  <c r="Z13" i="66"/>
  <c r="AE13" i="40"/>
  <c r="W14" i="40"/>
  <c r="AG13" i="40"/>
  <c r="AP13" i="40" s="1"/>
  <c r="AF13" i="40"/>
  <c r="AO13" i="40" s="1"/>
  <c r="U39" i="45"/>
  <c r="U50" i="49"/>
  <c r="U38" i="20"/>
  <c r="U57" i="42"/>
  <c r="AI5" i="29"/>
  <c r="AN5" i="29"/>
  <c r="AN14" i="14"/>
  <c r="AI14" i="14"/>
  <c r="U21" i="24"/>
  <c r="U45" i="95"/>
  <c r="U38" i="104"/>
  <c r="U21" i="67"/>
  <c r="U58" i="50"/>
  <c r="U28" i="86"/>
  <c r="U48" i="11"/>
  <c r="Y14" i="17"/>
  <c r="X14" i="17"/>
  <c r="U38" i="84"/>
  <c r="U58" i="85"/>
  <c r="AN5" i="68"/>
  <c r="AI5" i="68"/>
  <c r="W6" i="72"/>
  <c r="AG5" i="72"/>
  <c r="AP5" i="72" s="1"/>
  <c r="AF5" i="72"/>
  <c r="AO5" i="72" s="1"/>
  <c r="AE5" i="72"/>
  <c r="Y6" i="25"/>
  <c r="X6" i="25"/>
  <c r="U30" i="46"/>
  <c r="U29" i="46" s="1"/>
  <c r="U58" i="98"/>
  <c r="U39" i="54"/>
  <c r="U57" i="48"/>
  <c r="AH12" i="61"/>
  <c r="AQ12" i="61" s="1"/>
  <c r="AH13" i="78"/>
  <c r="AQ13" i="78" s="1"/>
  <c r="U58" i="82"/>
  <c r="AH13" i="26"/>
  <c r="AQ13" i="26" s="1"/>
  <c r="U36" i="44"/>
  <c r="U39" i="96"/>
  <c r="U58" i="35"/>
  <c r="U26" i="47"/>
  <c r="AN12" i="74"/>
  <c r="AI12" i="74"/>
  <c r="U21" i="63"/>
  <c r="U49" i="83"/>
  <c r="AN5" i="39"/>
  <c r="AI5" i="39"/>
  <c r="U22" i="33"/>
  <c r="AH6" i="12"/>
  <c r="AQ6" i="12" s="1"/>
  <c r="AN5" i="64"/>
  <c r="AI5" i="64"/>
  <c r="Y13" i="77"/>
  <c r="X13" i="77"/>
  <c r="AI13" i="17"/>
  <c r="AN13" i="17"/>
  <c r="Y6" i="68"/>
  <c r="X6" i="68"/>
  <c r="AR12" i="78"/>
  <c r="U48" i="91"/>
  <c r="U29" i="105"/>
  <c r="U39" i="100"/>
  <c r="AR11" i="70"/>
  <c r="Y6" i="60"/>
  <c r="X6" i="60"/>
  <c r="U47" i="16"/>
  <c r="AN11" i="36"/>
  <c r="AI11" i="36"/>
  <c r="U49" i="55"/>
  <c r="U48" i="55" s="1"/>
  <c r="AR12" i="69"/>
  <c r="U29" i="32"/>
  <c r="AI5" i="21"/>
  <c r="AN5" i="21"/>
  <c r="AH13" i="69"/>
  <c r="AQ13" i="69" s="1"/>
  <c r="Y13" i="74"/>
  <c r="X13" i="74"/>
  <c r="Z13" i="74" s="1"/>
  <c r="W6" i="76"/>
  <c r="AG5" i="76"/>
  <c r="AP5" i="76" s="1"/>
  <c r="AF5" i="76"/>
  <c r="AO5" i="76" s="1"/>
  <c r="AE5" i="76"/>
  <c r="Y6" i="39"/>
  <c r="X6" i="39"/>
  <c r="U38" i="92"/>
  <c r="U39" i="88"/>
  <c r="AH12" i="62"/>
  <c r="AQ12" i="62" s="1"/>
  <c r="U57" i="102"/>
  <c r="U56" i="18"/>
  <c r="U20" i="2"/>
  <c r="U19" i="2" s="1"/>
  <c r="U21" i="59"/>
  <c r="AI13" i="31"/>
  <c r="AN13" i="31"/>
  <c r="AE13" i="78" l="1"/>
  <c r="Z15" i="14"/>
  <c r="AE13" i="74"/>
  <c r="W14" i="74"/>
  <c r="AG13" i="74"/>
  <c r="AP13" i="74" s="1"/>
  <c r="AF13" i="74"/>
  <c r="AO13" i="74" s="1"/>
  <c r="AF14" i="31"/>
  <c r="AO14" i="31" s="1"/>
  <c r="W15" i="31"/>
  <c r="AE14" i="31"/>
  <c r="AG14" i="31"/>
  <c r="AP14" i="31" s="1"/>
  <c r="AE13" i="30"/>
  <c r="AF13" i="30"/>
  <c r="AO13" i="30" s="1"/>
  <c r="AG13" i="30"/>
  <c r="AP13" i="30" s="1"/>
  <c r="W14" i="30"/>
  <c r="AR13" i="17"/>
  <c r="U28" i="46"/>
  <c r="AE6" i="64"/>
  <c r="AG6" i="64"/>
  <c r="AP6" i="64" s="1"/>
  <c r="AF6" i="64"/>
  <c r="AO6" i="64" s="1"/>
  <c r="W7" i="64"/>
  <c r="U47" i="91"/>
  <c r="AR5" i="39"/>
  <c r="AR12" i="74"/>
  <c r="U57" i="85"/>
  <c r="AF13" i="66"/>
  <c r="AO13" i="66" s="1"/>
  <c r="AE13" i="66"/>
  <c r="AG13" i="66"/>
  <c r="AP13" i="66" s="1"/>
  <c r="W14" i="66"/>
  <c r="U48" i="87"/>
  <c r="AH6" i="29"/>
  <c r="AQ6" i="29" s="1"/>
  <c r="AN13" i="23"/>
  <c r="AI13" i="23"/>
  <c r="U46" i="43"/>
  <c r="U27" i="93"/>
  <c r="AH6" i="64"/>
  <c r="AQ6" i="64" s="1"/>
  <c r="AH6" i="21"/>
  <c r="AQ6" i="21" s="1"/>
  <c r="U20" i="28"/>
  <c r="AN12" i="62"/>
  <c r="AI12" i="62"/>
  <c r="AR5" i="60"/>
  <c r="U20" i="59"/>
  <c r="U57" i="82"/>
  <c r="U20" i="67"/>
  <c r="AG6" i="29"/>
  <c r="AP6" i="29" s="1"/>
  <c r="AF6" i="29"/>
  <c r="AO6" i="29" s="1"/>
  <c r="W7" i="29"/>
  <c r="AE6" i="29"/>
  <c r="AH6" i="39"/>
  <c r="AQ6" i="39" s="1"/>
  <c r="AH6" i="60"/>
  <c r="AQ6" i="60" s="1"/>
  <c r="U38" i="100"/>
  <c r="AH13" i="77"/>
  <c r="AQ13" i="77" s="1"/>
  <c r="AH6" i="25"/>
  <c r="AQ6" i="25" s="1"/>
  <c r="Y6" i="72"/>
  <c r="X6" i="72"/>
  <c r="U37" i="84"/>
  <c r="AR14" i="14"/>
  <c r="U56" i="10"/>
  <c r="U21" i="71"/>
  <c r="W13" i="73"/>
  <c r="AG12" i="73"/>
  <c r="AP12" i="73" s="1"/>
  <c r="AF12" i="73"/>
  <c r="AO12" i="73" s="1"/>
  <c r="AE12" i="73"/>
  <c r="W14" i="37"/>
  <c r="AF13" i="37"/>
  <c r="AO13" i="37" s="1"/>
  <c r="AE13" i="37"/>
  <c r="AG13" i="37"/>
  <c r="AP13" i="37" s="1"/>
  <c r="U20" i="79"/>
  <c r="U48" i="103"/>
  <c r="AR12" i="30"/>
  <c r="U58" i="94"/>
  <c r="AI13" i="69"/>
  <c r="AN13" i="69"/>
  <c r="Y7" i="12"/>
  <c r="X7" i="12"/>
  <c r="AI12" i="61"/>
  <c r="AN12" i="61"/>
  <c r="AN13" i="78"/>
  <c r="AI13" i="78"/>
  <c r="U56" i="102"/>
  <c r="U38" i="96"/>
  <c r="U47" i="11"/>
  <c r="U38" i="45"/>
  <c r="AR5" i="80"/>
  <c r="U18" i="2"/>
  <c r="Z6" i="39"/>
  <c r="AR5" i="21"/>
  <c r="Z6" i="60"/>
  <c r="AH6" i="68"/>
  <c r="AQ6" i="68" s="1"/>
  <c r="Z13" i="77"/>
  <c r="U48" i="83"/>
  <c r="U47" i="83" s="1"/>
  <c r="U25" i="47"/>
  <c r="U35" i="44"/>
  <c r="U38" i="54"/>
  <c r="Z6" i="25"/>
  <c r="AR5" i="68"/>
  <c r="AH14" i="17"/>
  <c r="AQ14" i="17" s="1"/>
  <c r="U27" i="86"/>
  <c r="U37" i="104"/>
  <c r="U37" i="20"/>
  <c r="W15" i="81"/>
  <c r="AG14" i="81"/>
  <c r="AP14" i="81" s="1"/>
  <c r="AF14" i="81"/>
  <c r="AO14" i="81" s="1"/>
  <c r="AE14" i="81"/>
  <c r="AR12" i="27"/>
  <c r="Y14" i="23"/>
  <c r="X14" i="23"/>
  <c r="Z14" i="23" s="1"/>
  <c r="AH12" i="36"/>
  <c r="AQ12" i="36" s="1"/>
  <c r="AH6" i="80"/>
  <c r="AQ6" i="80" s="1"/>
  <c r="AR12" i="77"/>
  <c r="Y13" i="62"/>
  <c r="X13" i="62"/>
  <c r="AH13" i="27"/>
  <c r="AQ13" i="27" s="1"/>
  <c r="Y14" i="69"/>
  <c r="X14" i="69"/>
  <c r="U23" i="97"/>
  <c r="U22" i="97" s="1"/>
  <c r="Y13" i="61"/>
  <c r="X13" i="61"/>
  <c r="Z13" i="61" s="1"/>
  <c r="U37" i="92"/>
  <c r="U20" i="24"/>
  <c r="U20" i="38"/>
  <c r="AH13" i="30"/>
  <c r="AQ13" i="30" s="1"/>
  <c r="U26" i="15"/>
  <c r="Z6" i="68"/>
  <c r="Y14" i="40"/>
  <c r="X14" i="40"/>
  <c r="U20" i="19"/>
  <c r="U37" i="51"/>
  <c r="AG15" i="14"/>
  <c r="AP15" i="14" s="1"/>
  <c r="W16" i="14"/>
  <c r="AE15" i="14"/>
  <c r="AF15" i="14"/>
  <c r="AO15" i="14" s="1"/>
  <c r="AI5" i="34"/>
  <c r="AN5" i="34"/>
  <c r="U28" i="101"/>
  <c r="Z12" i="36"/>
  <c r="U23" i="89"/>
  <c r="U28" i="53"/>
  <c r="U58" i="90"/>
  <c r="U21" i="75"/>
  <c r="Z6" i="80"/>
  <c r="Y13" i="22"/>
  <c r="X13" i="22"/>
  <c r="AH14" i="65"/>
  <c r="AQ14" i="65" s="1"/>
  <c r="Z13" i="27"/>
  <c r="AR5" i="25"/>
  <c r="AI13" i="26"/>
  <c r="AN13" i="26"/>
  <c r="U46" i="16"/>
  <c r="U56" i="48"/>
  <c r="U56" i="42"/>
  <c r="AH14" i="31"/>
  <c r="AQ14" i="31" s="1"/>
  <c r="W7" i="21"/>
  <c r="AE6" i="21"/>
  <c r="AF6" i="21"/>
  <c r="AO6" i="21" s="1"/>
  <c r="AG6" i="21"/>
  <c r="AP6" i="21" s="1"/>
  <c r="AN12" i="22"/>
  <c r="AI12" i="22"/>
  <c r="U36" i="13"/>
  <c r="Y14" i="26"/>
  <c r="X14" i="26"/>
  <c r="Z14" i="26" s="1"/>
  <c r="Y6" i="76"/>
  <c r="Z6" i="76" s="1"/>
  <c r="X6" i="76"/>
  <c r="AH13" i="74"/>
  <c r="AQ13" i="74" s="1"/>
  <c r="U47" i="55"/>
  <c r="AR11" i="36"/>
  <c r="U28" i="105"/>
  <c r="Z14" i="17"/>
  <c r="AR13" i="31"/>
  <c r="U55" i="18"/>
  <c r="U38" i="88"/>
  <c r="AN5" i="76"/>
  <c r="AI5" i="76"/>
  <c r="U28" i="32"/>
  <c r="AR5" i="64"/>
  <c r="U21" i="33"/>
  <c r="U20" i="63"/>
  <c r="U57" i="35"/>
  <c r="U57" i="98"/>
  <c r="U56" i="98" s="1"/>
  <c r="AN5" i="72"/>
  <c r="AI5" i="72"/>
  <c r="U57" i="50"/>
  <c r="U44" i="95"/>
  <c r="AR5" i="29"/>
  <c r="U49" i="49"/>
  <c r="AN13" i="40"/>
  <c r="AI13" i="40"/>
  <c r="AH15" i="14"/>
  <c r="AQ15" i="14" s="1"/>
  <c r="Y6" i="34"/>
  <c r="X6" i="34"/>
  <c r="Z6" i="34" s="1"/>
  <c r="U48" i="99"/>
  <c r="AR13" i="65"/>
  <c r="U28" i="52"/>
  <c r="AG12" i="70"/>
  <c r="AP12" i="70" s="1"/>
  <c r="AE12" i="70"/>
  <c r="AF12" i="70"/>
  <c r="AO12" i="70" s="1"/>
  <c r="W13" i="70"/>
  <c r="Z14" i="65"/>
  <c r="U48" i="41"/>
  <c r="AN6" i="12"/>
  <c r="AI6" i="12"/>
  <c r="Y14" i="78"/>
  <c r="Z14" i="78"/>
  <c r="X14" i="78"/>
  <c r="Z14" i="40" l="1"/>
  <c r="AF6" i="76"/>
  <c r="AO6" i="76" s="1"/>
  <c r="W7" i="76"/>
  <c r="AE6" i="76"/>
  <c r="AG6" i="76"/>
  <c r="AP6" i="76" s="1"/>
  <c r="AG14" i="26"/>
  <c r="AP14" i="26" s="1"/>
  <c r="AF14" i="26"/>
  <c r="AO14" i="26" s="1"/>
  <c r="W15" i="26"/>
  <c r="AE14" i="26"/>
  <c r="W15" i="40"/>
  <c r="AE14" i="40"/>
  <c r="AG14" i="40"/>
  <c r="AP14" i="40" s="1"/>
  <c r="AF14" i="40"/>
  <c r="AO14" i="40" s="1"/>
  <c r="AG14" i="23"/>
  <c r="AP14" i="23" s="1"/>
  <c r="W15" i="23"/>
  <c r="AE14" i="23"/>
  <c r="AF14" i="23"/>
  <c r="AO14" i="23" s="1"/>
  <c r="AE14" i="78"/>
  <c r="W15" i="78"/>
  <c r="AG14" i="78"/>
  <c r="AP14" i="78" s="1"/>
  <c r="AF14" i="78"/>
  <c r="AO14" i="78" s="1"/>
  <c r="AF6" i="68"/>
  <c r="AO6" i="68" s="1"/>
  <c r="AE6" i="68"/>
  <c r="W7" i="68"/>
  <c r="AG6" i="68"/>
  <c r="AP6" i="68" s="1"/>
  <c r="U36" i="104"/>
  <c r="AH14" i="78"/>
  <c r="AQ14" i="78" s="1"/>
  <c r="U47" i="41"/>
  <c r="AH6" i="34"/>
  <c r="AQ6" i="34" s="1"/>
  <c r="U43" i="95"/>
  <c r="U55" i="98"/>
  <c r="U20" i="33"/>
  <c r="AR12" i="22"/>
  <c r="W14" i="27"/>
  <c r="AF13" i="27"/>
  <c r="AO13" i="27" s="1"/>
  <c r="AE13" i="27"/>
  <c r="AG13" i="27"/>
  <c r="AP13" i="27" s="1"/>
  <c r="W7" i="80"/>
  <c r="AE6" i="80"/>
  <c r="AG6" i="80"/>
  <c r="AP6" i="80" s="1"/>
  <c r="AF6" i="80"/>
  <c r="AO6" i="80" s="1"/>
  <c r="U27" i="53"/>
  <c r="AH13" i="61"/>
  <c r="AQ13" i="61" s="1"/>
  <c r="AN14" i="81"/>
  <c r="AI14" i="81"/>
  <c r="U34" i="44"/>
  <c r="AE6" i="39"/>
  <c r="AF6" i="39"/>
  <c r="AO6" i="39" s="1"/>
  <c r="AG6" i="39"/>
  <c r="AP6" i="39" s="1"/>
  <c r="W7" i="39"/>
  <c r="U37" i="45"/>
  <c r="U55" i="102"/>
  <c r="AI13" i="37"/>
  <c r="AN13" i="37"/>
  <c r="Y13" i="73"/>
  <c r="X13" i="73"/>
  <c r="Z13" i="73" s="1"/>
  <c r="U37" i="100"/>
  <c r="U19" i="67"/>
  <c r="U26" i="93"/>
  <c r="AN13" i="66"/>
  <c r="AI13" i="66"/>
  <c r="Y14" i="30"/>
  <c r="X14" i="30"/>
  <c r="Y15" i="31"/>
  <c r="Z15" i="31" s="1"/>
  <c r="X15" i="31"/>
  <c r="AR5" i="34"/>
  <c r="W14" i="61"/>
  <c r="AG13" i="61"/>
  <c r="AP13" i="61" s="1"/>
  <c r="AF13" i="61"/>
  <c r="AO13" i="61" s="1"/>
  <c r="AE13" i="61"/>
  <c r="Y13" i="70"/>
  <c r="X13" i="70"/>
  <c r="U48" i="49"/>
  <c r="U56" i="50"/>
  <c r="U56" i="35"/>
  <c r="U37" i="88"/>
  <c r="U20" i="75"/>
  <c r="U22" i="89"/>
  <c r="AE6" i="25"/>
  <c r="AF6" i="25"/>
  <c r="AO6" i="25" s="1"/>
  <c r="AG6" i="25"/>
  <c r="AP6" i="25" s="1"/>
  <c r="W7" i="25"/>
  <c r="U24" i="47"/>
  <c r="U23" i="47" s="1"/>
  <c r="U17" i="2"/>
  <c r="U46" i="11"/>
  <c r="AR13" i="69"/>
  <c r="U47" i="103"/>
  <c r="Y14" i="37"/>
  <c r="X14" i="37"/>
  <c r="U20" i="71"/>
  <c r="U36" i="84"/>
  <c r="Y7" i="29"/>
  <c r="X7" i="29"/>
  <c r="U56" i="82"/>
  <c r="U45" i="43"/>
  <c r="U27" i="52"/>
  <c r="U26" i="52" s="1"/>
  <c r="U46" i="55"/>
  <c r="U45" i="16"/>
  <c r="U36" i="51"/>
  <c r="U19" i="38"/>
  <c r="AR13" i="78"/>
  <c r="AI6" i="29"/>
  <c r="AN6" i="29"/>
  <c r="AR12" i="62"/>
  <c r="AN6" i="64"/>
  <c r="AI6" i="64"/>
  <c r="AR6" i="12"/>
  <c r="AR5" i="72"/>
  <c r="U27" i="105"/>
  <c r="U55" i="42"/>
  <c r="AR13" i="26"/>
  <c r="AH13" i="22"/>
  <c r="AQ13" i="22" s="1"/>
  <c r="AG12" i="36"/>
  <c r="AP12" i="36" s="1"/>
  <c r="W13" i="36"/>
  <c r="AE12" i="36"/>
  <c r="AF12" i="36"/>
  <c r="AO12" i="36" s="1"/>
  <c r="AN15" i="14"/>
  <c r="AI15" i="14"/>
  <c r="U19" i="19"/>
  <c r="U25" i="15"/>
  <c r="U19" i="24"/>
  <c r="AH13" i="62"/>
  <c r="AQ13" i="62" s="1"/>
  <c r="Y15" i="81"/>
  <c r="Z15" i="81" s="1"/>
  <c r="X15" i="81"/>
  <c r="U26" i="86"/>
  <c r="AG6" i="60"/>
  <c r="AP6" i="60" s="1"/>
  <c r="AE6" i="60"/>
  <c r="W7" i="60"/>
  <c r="AF6" i="60"/>
  <c r="AO6" i="60" s="1"/>
  <c r="AN12" i="73"/>
  <c r="AI12" i="73"/>
  <c r="AH6" i="72"/>
  <c r="AQ6" i="72" s="1"/>
  <c r="AR13" i="23"/>
  <c r="U47" i="87"/>
  <c r="U56" i="85"/>
  <c r="U46" i="91"/>
  <c r="U27" i="46"/>
  <c r="AI13" i="30"/>
  <c r="AN13" i="30"/>
  <c r="W7" i="34"/>
  <c r="AF6" i="34"/>
  <c r="AO6" i="34" s="1"/>
  <c r="AE6" i="34"/>
  <c r="AG6" i="34"/>
  <c r="AP6" i="34" s="1"/>
  <c r="AH14" i="26"/>
  <c r="AQ14" i="26" s="1"/>
  <c r="AH14" i="23"/>
  <c r="AQ14" i="23" s="1"/>
  <c r="AN12" i="70"/>
  <c r="AI12" i="70"/>
  <c r="U19" i="63"/>
  <c r="U27" i="32"/>
  <c r="U54" i="18"/>
  <c r="AH6" i="76"/>
  <c r="AQ6" i="76" s="1"/>
  <c r="AN6" i="21"/>
  <c r="AI6" i="21"/>
  <c r="Z13" i="22"/>
  <c r="U57" i="90"/>
  <c r="Y16" i="14"/>
  <c r="X16" i="14"/>
  <c r="AH14" i="40"/>
  <c r="AQ14" i="40" s="1"/>
  <c r="U21" i="97"/>
  <c r="Z13" i="62"/>
  <c r="U37" i="54"/>
  <c r="U46" i="83"/>
  <c r="U37" i="96"/>
  <c r="AR12" i="61"/>
  <c r="U57" i="94"/>
  <c r="U19" i="79"/>
  <c r="U55" i="10"/>
  <c r="U54" i="10" s="1"/>
  <c r="Z6" i="72"/>
  <c r="U19" i="59"/>
  <c r="U18" i="59" s="1"/>
  <c r="U19" i="28"/>
  <c r="Y14" i="66"/>
  <c r="X14" i="66"/>
  <c r="Y7" i="64"/>
  <c r="X7" i="64"/>
  <c r="Y14" i="74"/>
  <c r="X14" i="74"/>
  <c r="AF14" i="65"/>
  <c r="AO14" i="65" s="1"/>
  <c r="AE14" i="65"/>
  <c r="W15" i="65"/>
  <c r="AG14" i="65"/>
  <c r="AP14" i="65" s="1"/>
  <c r="W15" i="17"/>
  <c r="AE14" i="17"/>
  <c r="AF14" i="17"/>
  <c r="AO14" i="17" s="1"/>
  <c r="AG14" i="17"/>
  <c r="AP14" i="17" s="1"/>
  <c r="U47" i="99"/>
  <c r="AR13" i="40"/>
  <c r="AR5" i="76"/>
  <c r="U35" i="13"/>
  <c r="Y7" i="21"/>
  <c r="Z7" i="21" s="1"/>
  <c r="X7" i="21"/>
  <c r="U55" i="48"/>
  <c r="U27" i="101"/>
  <c r="U36" i="92"/>
  <c r="Z14" i="69"/>
  <c r="AH14" i="69"/>
  <c r="AQ14" i="69" s="1"/>
  <c r="U36" i="20"/>
  <c r="AG13" i="77"/>
  <c r="AP13" i="77" s="1"/>
  <c r="AE13" i="77"/>
  <c r="W14" i="77"/>
  <c r="AF13" i="77"/>
  <c r="AO13" i="77" s="1"/>
  <c r="Z7" i="12"/>
  <c r="AH7" i="12"/>
  <c r="AQ7" i="12" s="1"/>
  <c r="AN14" i="31"/>
  <c r="AI14" i="31"/>
  <c r="AR14" i="31" s="1"/>
  <c r="AN13" i="74"/>
  <c r="AI13" i="74"/>
  <c r="Z14" i="66" l="1"/>
  <c r="AE14" i="66" s="1"/>
  <c r="W15" i="66"/>
  <c r="AG14" i="66"/>
  <c r="AP14" i="66" s="1"/>
  <c r="AF14" i="66"/>
  <c r="AO14" i="66" s="1"/>
  <c r="AR13" i="74"/>
  <c r="AN14" i="17"/>
  <c r="AI14" i="17"/>
  <c r="AH7" i="21"/>
  <c r="AQ7" i="21" s="1"/>
  <c r="U18" i="79"/>
  <c r="U36" i="96"/>
  <c r="U26" i="32"/>
  <c r="Y7" i="34"/>
  <c r="Z7" i="34" s="1"/>
  <c r="X7" i="34"/>
  <c r="U45" i="91"/>
  <c r="AH15" i="81"/>
  <c r="AQ15" i="81" s="1"/>
  <c r="U18" i="24"/>
  <c r="U26" i="105"/>
  <c r="U44" i="16"/>
  <c r="U44" i="43"/>
  <c r="U45" i="11"/>
  <c r="U19" i="75"/>
  <c r="U55" i="50"/>
  <c r="AN13" i="61"/>
  <c r="AI13" i="61"/>
  <c r="AH15" i="31"/>
  <c r="AQ15" i="31" s="1"/>
  <c r="AR13" i="66"/>
  <c r="AR13" i="37"/>
  <c r="Y14" i="27"/>
  <c r="X14" i="27"/>
  <c r="U54" i="98"/>
  <c r="Y15" i="78"/>
  <c r="X15" i="78"/>
  <c r="Z15" i="78" s="1"/>
  <c r="AH14" i="74"/>
  <c r="AQ14" i="74" s="1"/>
  <c r="Y7" i="60"/>
  <c r="X7" i="60"/>
  <c r="U46" i="41"/>
  <c r="AN14" i="78"/>
  <c r="AI14" i="78"/>
  <c r="U35" i="20"/>
  <c r="Y15" i="17"/>
  <c r="Z15" i="17" s="1"/>
  <c r="X15" i="17"/>
  <c r="AG6" i="72"/>
  <c r="AP6" i="72" s="1"/>
  <c r="AF6" i="72"/>
  <c r="AO6" i="72" s="1"/>
  <c r="AE6" i="72"/>
  <c r="W7" i="72"/>
  <c r="U56" i="94"/>
  <c r="U45" i="83"/>
  <c r="U56" i="90"/>
  <c r="U18" i="63"/>
  <c r="AR13" i="30"/>
  <c r="U55" i="85"/>
  <c r="AN6" i="60"/>
  <c r="AI6" i="60"/>
  <c r="U24" i="15"/>
  <c r="AI12" i="36"/>
  <c r="AN12" i="36"/>
  <c r="U18" i="38"/>
  <c r="U45" i="55"/>
  <c r="U55" i="82"/>
  <c r="U46" i="103"/>
  <c r="U16" i="2"/>
  <c r="AN6" i="25"/>
  <c r="AI6" i="25"/>
  <c r="U36" i="88"/>
  <c r="U47" i="49"/>
  <c r="AH13" i="73"/>
  <c r="AQ13" i="73" s="1"/>
  <c r="U54" i="102"/>
  <c r="AI6" i="39"/>
  <c r="AN6" i="39"/>
  <c r="Y7" i="80"/>
  <c r="Z7" i="80" s="1"/>
  <c r="X7" i="80"/>
  <c r="U42" i="95"/>
  <c r="AI6" i="68"/>
  <c r="AN6" i="68"/>
  <c r="AN14" i="40"/>
  <c r="AI14" i="40"/>
  <c r="AH14" i="66"/>
  <c r="AQ14" i="66" s="1"/>
  <c r="U20" i="97"/>
  <c r="U35" i="84"/>
  <c r="AG13" i="22"/>
  <c r="AP13" i="22" s="1"/>
  <c r="AE13" i="22"/>
  <c r="W14" i="22"/>
  <c r="AF13" i="22"/>
  <c r="AO13" i="22" s="1"/>
  <c r="AR12" i="70"/>
  <c r="Y13" i="36"/>
  <c r="X13" i="36"/>
  <c r="AH7" i="29"/>
  <c r="AQ7" i="29" s="1"/>
  <c r="U19" i="71"/>
  <c r="AH13" i="70"/>
  <c r="AQ13" i="70" s="1"/>
  <c r="Y14" i="61"/>
  <c r="X14" i="61"/>
  <c r="AH14" i="30"/>
  <c r="AQ14" i="30" s="1"/>
  <c r="U25" i="93"/>
  <c r="AG13" i="73"/>
  <c r="AP13" i="73" s="1"/>
  <c r="AE13" i="73"/>
  <c r="AF13" i="73"/>
  <c r="AO13" i="73" s="1"/>
  <c r="W14" i="73"/>
  <c r="AN14" i="23"/>
  <c r="AI14" i="23"/>
  <c r="AR14" i="23" s="1"/>
  <c r="Y15" i="40"/>
  <c r="X15" i="40"/>
  <c r="AN6" i="76"/>
  <c r="AI6" i="76"/>
  <c r="AE7" i="21"/>
  <c r="AF7" i="21"/>
  <c r="AO7" i="21" s="1"/>
  <c r="AG7" i="21"/>
  <c r="AP7" i="21" s="1"/>
  <c r="W8" i="21"/>
  <c r="AF15" i="31"/>
  <c r="AO15" i="31" s="1"/>
  <c r="AE15" i="31"/>
  <c r="W16" i="31"/>
  <c r="AG15" i="31"/>
  <c r="AP15" i="31" s="1"/>
  <c r="U36" i="100"/>
  <c r="AN6" i="80"/>
  <c r="AI6" i="80"/>
  <c r="Z14" i="74"/>
  <c r="Y15" i="65"/>
  <c r="X15" i="65"/>
  <c r="U36" i="54"/>
  <c r="U53" i="18"/>
  <c r="AN6" i="34"/>
  <c r="AI6" i="34"/>
  <c r="U26" i="46"/>
  <c r="U46" i="87"/>
  <c r="AR12" i="73"/>
  <c r="U18" i="19"/>
  <c r="U54" i="42"/>
  <c r="U53" i="42" s="1"/>
  <c r="AR6" i="29"/>
  <c r="U35" i="51"/>
  <c r="U25" i="52"/>
  <c r="Z7" i="29"/>
  <c r="AH14" i="37"/>
  <c r="AQ14" i="37" s="1"/>
  <c r="U22" i="47"/>
  <c r="U21" i="89"/>
  <c r="U55" i="35"/>
  <c r="Z13" i="70"/>
  <c r="Z14" i="30"/>
  <c r="U36" i="45"/>
  <c r="U33" i="44"/>
  <c r="U26" i="53"/>
  <c r="AI13" i="27"/>
  <c r="AN13" i="27"/>
  <c r="U19" i="33"/>
  <c r="Y15" i="23"/>
  <c r="X15" i="23"/>
  <c r="Z15" i="23" s="1"/>
  <c r="AN14" i="26"/>
  <c r="AI14" i="26"/>
  <c r="Y7" i="76"/>
  <c r="Z7" i="76"/>
  <c r="X7" i="76"/>
  <c r="U35" i="92"/>
  <c r="U17" i="59"/>
  <c r="AF15" i="81"/>
  <c r="AO15" i="81" s="1"/>
  <c r="AE15" i="81"/>
  <c r="W16" i="81"/>
  <c r="AG15" i="81"/>
  <c r="AP15" i="81" s="1"/>
  <c r="Y7" i="68"/>
  <c r="X7" i="68"/>
  <c r="Z7" i="68" s="1"/>
  <c r="W8" i="12"/>
  <c r="AG7" i="12"/>
  <c r="AP7" i="12" s="1"/>
  <c r="AF7" i="12"/>
  <c r="AO7" i="12" s="1"/>
  <c r="AE7" i="12"/>
  <c r="U26" i="101"/>
  <c r="Y14" i="77"/>
  <c r="X14" i="77"/>
  <c r="U34" i="13"/>
  <c r="U46" i="99"/>
  <c r="AH7" i="64"/>
  <c r="AQ7" i="64" s="1"/>
  <c r="U53" i="10"/>
  <c r="AH16" i="14"/>
  <c r="AQ16" i="14" s="1"/>
  <c r="AR6" i="21"/>
  <c r="AN13" i="77"/>
  <c r="AI13" i="77"/>
  <c r="W15" i="69"/>
  <c r="AG14" i="69"/>
  <c r="AP14" i="69" s="1"/>
  <c r="AF14" i="69"/>
  <c r="AO14" i="69" s="1"/>
  <c r="AE14" i="69"/>
  <c r="U54" i="48"/>
  <c r="AN14" i="65"/>
  <c r="AI14" i="65"/>
  <c r="Z7" i="64"/>
  <c r="U18" i="28"/>
  <c r="W14" i="62"/>
  <c r="AF13" i="62"/>
  <c r="AO13" i="62" s="1"/>
  <c r="AG13" i="62"/>
  <c r="AP13" i="62" s="1"/>
  <c r="AE13" i="62"/>
  <c r="Z16" i="14"/>
  <c r="U25" i="86"/>
  <c r="AR15" i="14"/>
  <c r="AR6" i="64"/>
  <c r="Z14" i="37"/>
  <c r="Y7" i="25"/>
  <c r="X7" i="25"/>
  <c r="Z7" i="25" s="1"/>
  <c r="U18" i="67"/>
  <c r="Y7" i="39"/>
  <c r="X7" i="39"/>
  <c r="AR14" i="81"/>
  <c r="U35" i="104"/>
  <c r="Y15" i="26"/>
  <c r="X15" i="26"/>
  <c r="Z15" i="26" s="1"/>
  <c r="Z14" i="27" l="1"/>
  <c r="Z14" i="61"/>
  <c r="Z7" i="60"/>
  <c r="AF7" i="60" s="1"/>
  <c r="AO7" i="60" s="1"/>
  <c r="AE7" i="34"/>
  <c r="AF7" i="34"/>
  <c r="AO7" i="34" s="1"/>
  <c r="AG7" i="34"/>
  <c r="AP7" i="34" s="1"/>
  <c r="W8" i="34"/>
  <c r="AF7" i="80"/>
  <c r="AO7" i="80" s="1"/>
  <c r="AE7" i="80"/>
  <c r="W8" i="80"/>
  <c r="AG7" i="80"/>
  <c r="AP7" i="80" s="1"/>
  <c r="AG15" i="17"/>
  <c r="AP15" i="17" s="1"/>
  <c r="AF15" i="17"/>
  <c r="AO15" i="17" s="1"/>
  <c r="AE15" i="17"/>
  <c r="W16" i="17"/>
  <c r="W15" i="27"/>
  <c r="AE14" i="27"/>
  <c r="AG14" i="27"/>
  <c r="AP14" i="27" s="1"/>
  <c r="AF14" i="27"/>
  <c r="AO14" i="27" s="1"/>
  <c r="AE7" i="60"/>
  <c r="AG7" i="60"/>
  <c r="AP7" i="60" s="1"/>
  <c r="W8" i="60"/>
  <c r="W8" i="68"/>
  <c r="AF7" i="68"/>
  <c r="AO7" i="68" s="1"/>
  <c r="AG7" i="68"/>
  <c r="AP7" i="68" s="1"/>
  <c r="AE7" i="68"/>
  <c r="AG15" i="23"/>
  <c r="AP15" i="23" s="1"/>
  <c r="AE15" i="23"/>
  <c r="AF15" i="23"/>
  <c r="AO15" i="23" s="1"/>
  <c r="W16" i="23"/>
  <c r="AG14" i="61"/>
  <c r="AP14" i="61" s="1"/>
  <c r="W15" i="61"/>
  <c r="AE14" i="61"/>
  <c r="AF14" i="61"/>
  <c r="AO14" i="61" s="1"/>
  <c r="AH7" i="39"/>
  <c r="AQ7" i="39" s="1"/>
  <c r="AF7" i="76"/>
  <c r="AO7" i="76" s="1"/>
  <c r="AG7" i="76"/>
  <c r="AP7" i="76" s="1"/>
  <c r="AE7" i="76"/>
  <c r="W8" i="76"/>
  <c r="U21" i="47"/>
  <c r="AE16" i="14"/>
  <c r="W17" i="14"/>
  <c r="AF16" i="14"/>
  <c r="AO16" i="14" s="1"/>
  <c r="AG16" i="14"/>
  <c r="AP16" i="14" s="1"/>
  <c r="AH15" i="26"/>
  <c r="AQ15" i="26" s="1"/>
  <c r="AH7" i="25"/>
  <c r="AQ7" i="25" s="1"/>
  <c r="AR14" i="65"/>
  <c r="Y8" i="12"/>
  <c r="X8" i="12"/>
  <c r="AN15" i="81"/>
  <c r="AI15" i="81"/>
  <c r="AH7" i="76"/>
  <c r="AQ7" i="76" s="1"/>
  <c r="AE14" i="30"/>
  <c r="AG14" i="30"/>
  <c r="AP14" i="30" s="1"/>
  <c r="W15" i="30"/>
  <c r="AF14" i="30"/>
  <c r="AO14" i="30" s="1"/>
  <c r="U24" i="52"/>
  <c r="U52" i="42"/>
  <c r="U45" i="87"/>
  <c r="U52" i="18"/>
  <c r="U51" i="18" s="1"/>
  <c r="U50" i="18" s="1"/>
  <c r="AF14" i="74"/>
  <c r="AO14" i="74" s="1"/>
  <c r="AE14" i="74"/>
  <c r="W15" i="74"/>
  <c r="AG14" i="74"/>
  <c r="AP14" i="74" s="1"/>
  <c r="Y16" i="31"/>
  <c r="X16" i="31"/>
  <c r="AN7" i="21"/>
  <c r="AI7" i="21"/>
  <c r="U34" i="84"/>
  <c r="AR6" i="25"/>
  <c r="Y7" i="72"/>
  <c r="X7" i="72"/>
  <c r="U45" i="41"/>
  <c r="AH15" i="78"/>
  <c r="AQ15" i="78" s="1"/>
  <c r="U17" i="79"/>
  <c r="U25" i="53"/>
  <c r="AR6" i="80"/>
  <c r="AR6" i="76"/>
  <c r="AR12" i="36"/>
  <c r="U55" i="90"/>
  <c r="AF15" i="78"/>
  <c r="AO15" i="78" s="1"/>
  <c r="W16" i="78"/>
  <c r="AG15" i="78"/>
  <c r="AP15" i="78" s="1"/>
  <c r="AE15" i="78"/>
  <c r="U43" i="16"/>
  <c r="Z7" i="39"/>
  <c r="Y14" i="62"/>
  <c r="X14" i="62"/>
  <c r="Z14" i="62" s="1"/>
  <c r="AR13" i="77"/>
  <c r="U45" i="99"/>
  <c r="U25" i="101"/>
  <c r="U34" i="51"/>
  <c r="U17" i="19"/>
  <c r="U25" i="46"/>
  <c r="U35" i="54"/>
  <c r="Y14" i="73"/>
  <c r="X14" i="73"/>
  <c r="AH13" i="36"/>
  <c r="AQ13" i="36" s="1"/>
  <c r="X14" i="22"/>
  <c r="Y14" i="22"/>
  <c r="Z14" i="22" s="1"/>
  <c r="U19" i="97"/>
  <c r="AR6" i="68"/>
  <c r="U34" i="20"/>
  <c r="AR13" i="61"/>
  <c r="U25" i="32"/>
  <c r="W16" i="26"/>
  <c r="AF15" i="26"/>
  <c r="AO15" i="26" s="1"/>
  <c r="AE15" i="26"/>
  <c r="AG15" i="26"/>
  <c r="AP15" i="26" s="1"/>
  <c r="Y15" i="69"/>
  <c r="X15" i="69"/>
  <c r="AH7" i="68"/>
  <c r="AQ7" i="68" s="1"/>
  <c r="AE13" i="70"/>
  <c r="AF13" i="70"/>
  <c r="AO13" i="70" s="1"/>
  <c r="AG13" i="70"/>
  <c r="AP13" i="70" s="1"/>
  <c r="W14" i="70"/>
  <c r="AN15" i="31"/>
  <c r="AI15" i="31"/>
  <c r="U24" i="93"/>
  <c r="U54" i="82"/>
  <c r="U54" i="85"/>
  <c r="AI6" i="72"/>
  <c r="AN6" i="72"/>
  <c r="AH7" i="60"/>
  <c r="AQ7" i="60" s="1"/>
  <c r="U18" i="75"/>
  <c r="W15" i="37"/>
  <c r="AG14" i="37"/>
  <c r="AP14" i="37" s="1"/>
  <c r="AE14" i="37"/>
  <c r="AF14" i="37"/>
  <c r="AO14" i="37" s="1"/>
  <c r="U24" i="86"/>
  <c r="U53" i="48"/>
  <c r="U52" i="10"/>
  <c r="AI7" i="12"/>
  <c r="AN7" i="12"/>
  <c r="U16" i="59"/>
  <c r="AR14" i="26"/>
  <c r="U18" i="33"/>
  <c r="U32" i="44"/>
  <c r="U54" i="35"/>
  <c r="AR6" i="34"/>
  <c r="AH15" i="65"/>
  <c r="AQ15" i="65" s="1"/>
  <c r="Y8" i="21"/>
  <c r="X8" i="21"/>
  <c r="Z8" i="21" s="1"/>
  <c r="AH15" i="40"/>
  <c r="AQ15" i="40" s="1"/>
  <c r="Z13" i="36"/>
  <c r="AN13" i="22"/>
  <c r="AI13" i="22"/>
  <c r="AR6" i="39"/>
  <c r="U46" i="49"/>
  <c r="U15" i="2"/>
  <c r="U44" i="55"/>
  <c r="U23" i="15"/>
  <c r="U44" i="83"/>
  <c r="AR14" i="78"/>
  <c r="U44" i="11"/>
  <c r="U25" i="105"/>
  <c r="U44" i="91"/>
  <c r="U33" i="13"/>
  <c r="AG7" i="29"/>
  <c r="AP7" i="29" s="1"/>
  <c r="W8" i="29"/>
  <c r="AE7" i="29"/>
  <c r="AF7" i="29"/>
  <c r="AO7" i="29" s="1"/>
  <c r="Z15" i="65"/>
  <c r="U35" i="100"/>
  <c r="Z15" i="40"/>
  <c r="AN13" i="73"/>
  <c r="AI13" i="73"/>
  <c r="AH14" i="61"/>
  <c r="AQ14" i="61" s="1"/>
  <c r="U18" i="71"/>
  <c r="U41" i="95"/>
  <c r="AR6" i="60"/>
  <c r="AH15" i="17"/>
  <c r="AQ15" i="17" s="1"/>
  <c r="U53" i="98"/>
  <c r="AH7" i="34"/>
  <c r="AQ7" i="34" s="1"/>
  <c r="U35" i="96"/>
  <c r="AR14" i="17"/>
  <c r="Y15" i="66"/>
  <c r="Z15" i="66" s="1"/>
  <c r="X15" i="66"/>
  <c r="AE7" i="25"/>
  <c r="AF7" i="25"/>
  <c r="AO7" i="25" s="1"/>
  <c r="AG7" i="25"/>
  <c r="AP7" i="25" s="1"/>
  <c r="W8" i="25"/>
  <c r="U34" i="104"/>
  <c r="U17" i="28"/>
  <c r="AN14" i="69"/>
  <c r="AI14" i="69"/>
  <c r="U17" i="67"/>
  <c r="AN13" i="62"/>
  <c r="AI13" i="62"/>
  <c r="W8" i="64"/>
  <c r="AE7" i="64"/>
  <c r="AG7" i="64"/>
  <c r="AP7" i="64" s="1"/>
  <c r="AF7" i="64"/>
  <c r="AO7" i="64" s="1"/>
  <c r="Z14" i="77"/>
  <c r="AH14" i="77"/>
  <c r="AQ14" i="77" s="1"/>
  <c r="Y16" i="81"/>
  <c r="Z16" i="81"/>
  <c r="X16" i="81"/>
  <c r="U34" i="92"/>
  <c r="AH15" i="23"/>
  <c r="AQ15" i="23" s="1"/>
  <c r="AR13" i="27"/>
  <c r="U35" i="45"/>
  <c r="U20" i="89"/>
  <c r="AR14" i="40"/>
  <c r="AH7" i="80"/>
  <c r="AQ7" i="80" s="1"/>
  <c r="U53" i="102"/>
  <c r="U35" i="88"/>
  <c r="U45" i="103"/>
  <c r="U17" i="38"/>
  <c r="U17" i="63"/>
  <c r="U55" i="94"/>
  <c r="AH14" i="27"/>
  <c r="AQ14" i="27" s="1"/>
  <c r="U54" i="50"/>
  <c r="U43" i="43"/>
  <c r="U17" i="24"/>
  <c r="AN14" i="66"/>
  <c r="AI14" i="66"/>
  <c r="Z8" i="12" l="1"/>
  <c r="W9" i="12" s="1"/>
  <c r="AG8" i="12"/>
  <c r="AP8" i="12" s="1"/>
  <c r="AE8" i="12"/>
  <c r="AF8" i="12"/>
  <c r="AO8" i="12" s="1"/>
  <c r="AE14" i="62"/>
  <c r="AG14" i="62"/>
  <c r="AP14" i="62" s="1"/>
  <c r="W15" i="62"/>
  <c r="AF14" i="62"/>
  <c r="AO14" i="62" s="1"/>
  <c r="AE8" i="21"/>
  <c r="AF8" i="21"/>
  <c r="AO8" i="21" s="1"/>
  <c r="W9" i="21"/>
  <c r="AG8" i="21"/>
  <c r="AP8" i="21" s="1"/>
  <c r="AE14" i="22"/>
  <c r="AF14" i="22"/>
  <c r="AO14" i="22" s="1"/>
  <c r="W15" i="22"/>
  <c r="AG14" i="22"/>
  <c r="AP14" i="22" s="1"/>
  <c r="W16" i="66"/>
  <c r="AG15" i="66"/>
  <c r="AP15" i="66" s="1"/>
  <c r="AF15" i="66"/>
  <c r="AO15" i="66" s="1"/>
  <c r="AE15" i="66"/>
  <c r="AR14" i="66"/>
  <c r="AG14" i="77"/>
  <c r="AP14" i="77" s="1"/>
  <c r="AF14" i="77"/>
  <c r="AO14" i="77" s="1"/>
  <c r="AE14" i="77"/>
  <c r="W15" i="77"/>
  <c r="U40" i="95"/>
  <c r="U23" i="86"/>
  <c r="U42" i="43"/>
  <c r="U54" i="94"/>
  <c r="U44" i="103"/>
  <c r="AR13" i="62"/>
  <c r="AR13" i="73"/>
  <c r="AR6" i="72"/>
  <c r="U23" i="93"/>
  <c r="U22" i="93" s="1"/>
  <c r="AN13" i="70"/>
  <c r="AI13" i="70"/>
  <c r="U24" i="32"/>
  <c r="U34" i="54"/>
  <c r="U33" i="51"/>
  <c r="U42" i="16"/>
  <c r="U54" i="90"/>
  <c r="Z16" i="31"/>
  <c r="AH16" i="31"/>
  <c r="AQ16" i="31" s="1"/>
  <c r="AI16" i="14"/>
  <c r="AN16" i="14"/>
  <c r="Y15" i="61"/>
  <c r="Z15" i="61" s="1"/>
  <c r="X15" i="61"/>
  <c r="AI7" i="68"/>
  <c r="AN7" i="68"/>
  <c r="AN7" i="60"/>
  <c r="AI7" i="60"/>
  <c r="Y16" i="17"/>
  <c r="X16" i="17"/>
  <c r="AI7" i="80"/>
  <c r="AN7" i="80"/>
  <c r="U34" i="45"/>
  <c r="AI7" i="25"/>
  <c r="AN7" i="25"/>
  <c r="U43" i="55"/>
  <c r="AR7" i="12"/>
  <c r="AR15" i="31"/>
  <c r="AN15" i="78"/>
  <c r="AI15" i="78"/>
  <c r="U53" i="50"/>
  <c r="U16" i="63"/>
  <c r="U34" i="88"/>
  <c r="AH16" i="81"/>
  <c r="AQ16" i="81" s="1"/>
  <c r="AH15" i="66"/>
  <c r="AQ15" i="66" s="1"/>
  <c r="U34" i="96"/>
  <c r="W16" i="40"/>
  <c r="AG15" i="40"/>
  <c r="AP15" i="40" s="1"/>
  <c r="AE15" i="40"/>
  <c r="AF15" i="40"/>
  <c r="AO15" i="40" s="1"/>
  <c r="Y8" i="29"/>
  <c r="X8" i="29"/>
  <c r="AR13" i="22"/>
  <c r="U53" i="85"/>
  <c r="AN15" i="26"/>
  <c r="AI15" i="26"/>
  <c r="U18" i="97"/>
  <c r="AH14" i="73"/>
  <c r="AQ14" i="73" s="1"/>
  <c r="U24" i="46"/>
  <c r="U24" i="101"/>
  <c r="U24" i="53"/>
  <c r="U23" i="53" s="1"/>
  <c r="U22" i="53" s="1"/>
  <c r="U44" i="41"/>
  <c r="U20" i="47"/>
  <c r="Y16" i="23"/>
  <c r="X16" i="23"/>
  <c r="Y8" i="34"/>
  <c r="X8" i="34"/>
  <c r="U33" i="92"/>
  <c r="U52" i="98"/>
  <c r="U51" i="98" s="1"/>
  <c r="U43" i="91"/>
  <c r="U17" i="33"/>
  <c r="U17" i="75"/>
  <c r="U23" i="52"/>
  <c r="W17" i="81"/>
  <c r="AG16" i="81"/>
  <c r="AP16" i="81" s="1"/>
  <c r="AF16" i="81"/>
  <c r="AO16" i="81" s="1"/>
  <c r="AE16" i="81"/>
  <c r="U16" i="67"/>
  <c r="U33" i="104"/>
  <c r="U17" i="71"/>
  <c r="U24" i="105"/>
  <c r="U43" i="83"/>
  <c r="U14" i="2"/>
  <c r="U53" i="35"/>
  <c r="U51" i="10"/>
  <c r="AN14" i="37"/>
  <c r="AI14" i="37"/>
  <c r="Y14" i="70"/>
  <c r="X14" i="70"/>
  <c r="Z14" i="73"/>
  <c r="Y16" i="78"/>
  <c r="X16" i="78"/>
  <c r="AH7" i="72"/>
  <c r="AQ7" i="72" s="1"/>
  <c r="U33" i="84"/>
  <c r="Y15" i="74"/>
  <c r="X15" i="74"/>
  <c r="U44" i="87"/>
  <c r="Y15" i="30"/>
  <c r="X15" i="30"/>
  <c r="AR15" i="81"/>
  <c r="Y8" i="76"/>
  <c r="X8" i="76"/>
  <c r="Y8" i="68"/>
  <c r="X8" i="68"/>
  <c r="U16" i="28"/>
  <c r="AI15" i="17"/>
  <c r="AN15" i="17"/>
  <c r="U16" i="24"/>
  <c r="AR14" i="69"/>
  <c r="Y8" i="25"/>
  <c r="X8" i="25"/>
  <c r="U34" i="100"/>
  <c r="AE13" i="36"/>
  <c r="AF13" i="36"/>
  <c r="AO13" i="36" s="1"/>
  <c r="AG13" i="36"/>
  <c r="AP13" i="36" s="1"/>
  <c r="W14" i="36"/>
  <c r="U53" i="82"/>
  <c r="AH15" i="69"/>
  <c r="AQ15" i="69" s="1"/>
  <c r="Y16" i="26"/>
  <c r="X16" i="26"/>
  <c r="Z16" i="26" s="1"/>
  <c r="U33" i="20"/>
  <c r="U16" i="19"/>
  <c r="U44" i="99"/>
  <c r="AE7" i="39"/>
  <c r="W8" i="39"/>
  <c r="AG7" i="39"/>
  <c r="AP7" i="39" s="1"/>
  <c r="AF7" i="39"/>
  <c r="AO7" i="39" s="1"/>
  <c r="U16" i="79"/>
  <c r="Z7" i="72"/>
  <c r="AR7" i="21"/>
  <c r="AI14" i="74"/>
  <c r="AN14" i="74"/>
  <c r="AN7" i="76"/>
  <c r="AI7" i="76"/>
  <c r="AN15" i="23"/>
  <c r="AI15" i="23"/>
  <c r="Y8" i="60"/>
  <c r="X8" i="60"/>
  <c r="Z8" i="60" s="1"/>
  <c r="AN14" i="27"/>
  <c r="AI14" i="27"/>
  <c r="AR14" i="27" s="1"/>
  <c r="AI7" i="29"/>
  <c r="AN7" i="29"/>
  <c r="AH8" i="21"/>
  <c r="AQ8" i="21" s="1"/>
  <c r="AH14" i="62"/>
  <c r="AQ14" i="62" s="1"/>
  <c r="U49" i="18"/>
  <c r="U16" i="38"/>
  <c r="U52" i="102"/>
  <c r="AI7" i="64"/>
  <c r="AN7" i="64"/>
  <c r="U19" i="89"/>
  <c r="Y8" i="64"/>
  <c r="X8" i="64"/>
  <c r="AF15" i="65"/>
  <c r="AO15" i="65" s="1"/>
  <c r="AG15" i="65"/>
  <c r="AP15" i="65" s="1"/>
  <c r="AE15" i="65"/>
  <c r="W16" i="65"/>
  <c r="U32" i="13"/>
  <c r="U43" i="11"/>
  <c r="U22" i="15"/>
  <c r="U45" i="49"/>
  <c r="U31" i="44"/>
  <c r="U15" i="59"/>
  <c r="U52" i="48"/>
  <c r="Y15" i="37"/>
  <c r="X15" i="37"/>
  <c r="Z15" i="37" s="1"/>
  <c r="Z15" i="69"/>
  <c r="AH14" i="22"/>
  <c r="AQ14" i="22" s="1"/>
  <c r="U51" i="42"/>
  <c r="AN14" i="30"/>
  <c r="AI14" i="30"/>
  <c r="AH8" i="12"/>
  <c r="AQ8" i="12" s="1"/>
  <c r="Y17" i="14"/>
  <c r="X17" i="14"/>
  <c r="AI14" i="61"/>
  <c r="AN14" i="61"/>
  <c r="Y15" i="27"/>
  <c r="X15" i="27"/>
  <c r="Z15" i="27" s="1"/>
  <c r="Y8" i="80"/>
  <c r="X8" i="80"/>
  <c r="AN7" i="34"/>
  <c r="AI7" i="34"/>
  <c r="Z16" i="17" l="1"/>
  <c r="Z16" i="23"/>
  <c r="Z17" i="14"/>
  <c r="AG17" i="14" s="1"/>
  <c r="AP17" i="14" s="1"/>
  <c r="AF8" i="60"/>
  <c r="AO8" i="60" s="1"/>
  <c r="AG8" i="60"/>
  <c r="AP8" i="60" s="1"/>
  <c r="W9" i="60"/>
  <c r="AE8" i="60"/>
  <c r="W16" i="61"/>
  <c r="AF15" i="61"/>
  <c r="AO15" i="61" s="1"/>
  <c r="AE15" i="61"/>
  <c r="AG15" i="61"/>
  <c r="AP15" i="61" s="1"/>
  <c r="AG16" i="26"/>
  <c r="AP16" i="26" s="1"/>
  <c r="AF16" i="26"/>
  <c r="AO16" i="26" s="1"/>
  <c r="AE16" i="26"/>
  <c r="W17" i="26"/>
  <c r="AG16" i="17"/>
  <c r="AP16" i="17" s="1"/>
  <c r="W17" i="17"/>
  <c r="AE16" i="17"/>
  <c r="AF16" i="17"/>
  <c r="AO16" i="17" s="1"/>
  <c r="W18" i="14"/>
  <c r="AE17" i="14"/>
  <c r="AF17" i="14"/>
  <c r="AO17" i="14" s="1"/>
  <c r="AF16" i="23"/>
  <c r="AO16" i="23" s="1"/>
  <c r="AG16" i="23"/>
  <c r="AP16" i="23" s="1"/>
  <c r="AE16" i="23"/>
  <c r="W17" i="23"/>
  <c r="AF15" i="27"/>
  <c r="AO15" i="27" s="1"/>
  <c r="AG15" i="27"/>
  <c r="AP15" i="27" s="1"/>
  <c r="W16" i="27"/>
  <c r="AE15" i="27"/>
  <c r="U15" i="38"/>
  <c r="AH15" i="27"/>
  <c r="AQ15" i="27" s="1"/>
  <c r="AH15" i="37"/>
  <c r="AQ15" i="37" s="1"/>
  <c r="U14" i="59"/>
  <c r="U21" i="15"/>
  <c r="AN15" i="65"/>
  <c r="AI15" i="65"/>
  <c r="AR7" i="76"/>
  <c r="AF7" i="72"/>
  <c r="AO7" i="72" s="1"/>
  <c r="AE7" i="72"/>
  <c r="W8" i="72"/>
  <c r="AG7" i="72"/>
  <c r="AP7" i="72" s="1"/>
  <c r="AN7" i="39"/>
  <c r="AI7" i="39"/>
  <c r="U32" i="20"/>
  <c r="U15" i="28"/>
  <c r="U32" i="84"/>
  <c r="U13" i="2"/>
  <c r="U16" i="71"/>
  <c r="U16" i="75"/>
  <c r="U50" i="98"/>
  <c r="U33" i="96"/>
  <c r="U33" i="88"/>
  <c r="U42" i="55"/>
  <c r="AR7" i="80"/>
  <c r="AR16" i="14"/>
  <c r="AG15" i="37"/>
  <c r="AP15" i="37" s="1"/>
  <c r="AE15" i="37"/>
  <c r="W16" i="37"/>
  <c r="AF15" i="37"/>
  <c r="AO15" i="37" s="1"/>
  <c r="U18" i="89"/>
  <c r="U52" i="82"/>
  <c r="AH8" i="68"/>
  <c r="AQ8" i="68" s="1"/>
  <c r="AG14" i="73"/>
  <c r="AP14" i="73" s="1"/>
  <c r="AF14" i="73"/>
  <c r="AO14" i="73" s="1"/>
  <c r="W15" i="73"/>
  <c r="AE14" i="73"/>
  <c r="U22" i="86"/>
  <c r="Y16" i="66"/>
  <c r="X16" i="66"/>
  <c r="U50" i="42"/>
  <c r="U30" i="44"/>
  <c r="U42" i="11"/>
  <c r="U15" i="79"/>
  <c r="U43" i="99"/>
  <c r="Y14" i="36"/>
  <c r="X14" i="36"/>
  <c r="AH8" i="25"/>
  <c r="AQ8" i="25" s="1"/>
  <c r="U15" i="24"/>
  <c r="U14" i="24" s="1"/>
  <c r="Z8" i="68"/>
  <c r="AH15" i="74"/>
  <c r="AQ15" i="74" s="1"/>
  <c r="AH14" i="70"/>
  <c r="AQ14" i="70" s="1"/>
  <c r="U50" i="10"/>
  <c r="U42" i="83"/>
  <c r="U32" i="104"/>
  <c r="U31" i="104" s="1"/>
  <c r="U30" i="104" s="1"/>
  <c r="Y17" i="81"/>
  <c r="X17" i="81"/>
  <c r="U16" i="33"/>
  <c r="U32" i="92"/>
  <c r="AN15" i="40"/>
  <c r="AI15" i="40"/>
  <c r="U15" i="63"/>
  <c r="AR7" i="25"/>
  <c r="AH15" i="61"/>
  <c r="AQ15" i="61" s="1"/>
  <c r="AR13" i="70"/>
  <c r="AH16" i="17"/>
  <c r="AQ16" i="17" s="1"/>
  <c r="U41" i="16"/>
  <c r="AN14" i="62"/>
  <c r="AI14" i="62"/>
  <c r="AH8" i="64"/>
  <c r="AQ8" i="64" s="1"/>
  <c r="AR7" i="64"/>
  <c r="U48" i="18"/>
  <c r="AR14" i="74"/>
  <c r="Z8" i="25"/>
  <c r="AH15" i="30"/>
  <c r="AQ15" i="30" s="1"/>
  <c r="Z15" i="74"/>
  <c r="Z14" i="70"/>
  <c r="Z8" i="34"/>
  <c r="AH8" i="34"/>
  <c r="AQ8" i="34" s="1"/>
  <c r="U19" i="47"/>
  <c r="U23" i="101"/>
  <c r="U17" i="97"/>
  <c r="AE16" i="31"/>
  <c r="AF16" i="31"/>
  <c r="AO16" i="31" s="1"/>
  <c r="W17" i="31"/>
  <c r="AG16" i="31"/>
  <c r="AP16" i="31" s="1"/>
  <c r="U32" i="51"/>
  <c r="U53" i="94"/>
  <c r="U52" i="94" s="1"/>
  <c r="U39" i="95"/>
  <c r="Y15" i="22"/>
  <c r="Z15" i="22" s="1"/>
  <c r="X15" i="22"/>
  <c r="AI8" i="21"/>
  <c r="AN8" i="21"/>
  <c r="AI8" i="12"/>
  <c r="AN8" i="12"/>
  <c r="AR7" i="34"/>
  <c r="U33" i="100"/>
  <c r="U43" i="87"/>
  <c r="U21" i="53"/>
  <c r="U52" i="85"/>
  <c r="AR7" i="68"/>
  <c r="U23" i="32"/>
  <c r="U43" i="103"/>
  <c r="Y9" i="21"/>
  <c r="X9" i="21"/>
  <c r="AR15" i="23"/>
  <c r="AR15" i="17"/>
  <c r="Z15" i="30"/>
  <c r="AH16" i="78"/>
  <c r="AQ16" i="78" s="1"/>
  <c r="U52" i="35"/>
  <c r="U23" i="105"/>
  <c r="U15" i="67"/>
  <c r="U14" i="67" s="1"/>
  <c r="U22" i="52"/>
  <c r="U42" i="91"/>
  <c r="AR15" i="26"/>
  <c r="AH8" i="29"/>
  <c r="AQ8" i="29" s="1"/>
  <c r="Y16" i="40"/>
  <c r="Z16" i="40" s="1"/>
  <c r="X16" i="40"/>
  <c r="U52" i="50"/>
  <c r="U33" i="45"/>
  <c r="AR7" i="60"/>
  <c r="Y15" i="77"/>
  <c r="X15" i="77"/>
  <c r="AN15" i="66"/>
  <c r="AI15" i="66"/>
  <c r="AH8" i="60"/>
  <c r="AQ8" i="60" s="1"/>
  <c r="AH16" i="26"/>
  <c r="AQ16" i="26" s="1"/>
  <c r="AH8" i="80"/>
  <c r="AQ8" i="80" s="1"/>
  <c r="Z8" i="80"/>
  <c r="AR14" i="61"/>
  <c r="U51" i="48"/>
  <c r="U44" i="49"/>
  <c r="U31" i="13"/>
  <c r="Z8" i="64"/>
  <c r="AR7" i="29"/>
  <c r="U15" i="19"/>
  <c r="AH8" i="76"/>
  <c r="AQ8" i="76" s="1"/>
  <c r="AH17" i="14"/>
  <c r="AQ17" i="14" s="1"/>
  <c r="AR14" i="30"/>
  <c r="AG15" i="69"/>
  <c r="AP15" i="69" s="1"/>
  <c r="AF15" i="69"/>
  <c r="AO15" i="69" s="1"/>
  <c r="AE15" i="69"/>
  <c r="W16" i="69"/>
  <c r="Y16" i="65"/>
  <c r="X16" i="65"/>
  <c r="U51" i="102"/>
  <c r="Y8" i="39"/>
  <c r="X8" i="39"/>
  <c r="AI13" i="36"/>
  <c r="AN13" i="36"/>
  <c r="Z8" i="76"/>
  <c r="Z16" i="78"/>
  <c r="AR14" i="37"/>
  <c r="AN16" i="81"/>
  <c r="AI16" i="81"/>
  <c r="AH16" i="23"/>
  <c r="AQ16" i="23" s="1"/>
  <c r="U43" i="41"/>
  <c r="U23" i="46"/>
  <c r="Z8" i="29"/>
  <c r="AR15" i="78"/>
  <c r="U53" i="90"/>
  <c r="U33" i="54"/>
  <c r="U21" i="93"/>
  <c r="U41" i="43"/>
  <c r="AN14" i="77"/>
  <c r="AI14" i="77"/>
  <c r="AN14" i="22"/>
  <c r="AI14" i="22"/>
  <c r="Y15" i="62"/>
  <c r="X15" i="62"/>
  <c r="Z15" i="62" s="1"/>
  <c r="Y9" i="12"/>
  <c r="Z9" i="12"/>
  <c r="X9" i="12"/>
  <c r="Z8" i="39" l="1"/>
  <c r="AF8" i="39" s="1"/>
  <c r="AO8" i="39" s="1"/>
  <c r="AE8" i="39"/>
  <c r="W9" i="39"/>
  <c r="AG8" i="39"/>
  <c r="AP8" i="39" s="1"/>
  <c r="W16" i="22"/>
  <c r="AE15" i="22"/>
  <c r="AF15" i="22"/>
  <c r="AO15" i="22" s="1"/>
  <c r="AG15" i="22"/>
  <c r="AP15" i="22" s="1"/>
  <c r="AG16" i="40"/>
  <c r="AP16" i="40" s="1"/>
  <c r="W17" i="40"/>
  <c r="AE16" i="40"/>
  <c r="AF16" i="40"/>
  <c r="AO16" i="40" s="1"/>
  <c r="AF8" i="64"/>
  <c r="AO8" i="64" s="1"/>
  <c r="W9" i="64"/>
  <c r="AG8" i="64"/>
  <c r="AP8" i="64" s="1"/>
  <c r="AE8" i="64"/>
  <c r="U50" i="48"/>
  <c r="AR15" i="66"/>
  <c r="U13" i="67"/>
  <c r="AH9" i="21"/>
  <c r="AQ9" i="21" s="1"/>
  <c r="U22" i="32"/>
  <c r="U20" i="53"/>
  <c r="U47" i="18"/>
  <c r="AR14" i="62"/>
  <c r="U29" i="104"/>
  <c r="AR7" i="39"/>
  <c r="Y17" i="23"/>
  <c r="X17" i="23"/>
  <c r="Y18" i="14"/>
  <c r="X18" i="14"/>
  <c r="Y17" i="26"/>
  <c r="X17" i="26"/>
  <c r="AG15" i="62"/>
  <c r="AP15" i="62" s="1"/>
  <c r="AF15" i="62"/>
  <c r="AO15" i="62" s="1"/>
  <c r="AE15" i="62"/>
  <c r="W16" i="62"/>
  <c r="U40" i="43"/>
  <c r="AE15" i="30"/>
  <c r="W16" i="30"/>
  <c r="AG15" i="30"/>
  <c r="AP15" i="30" s="1"/>
  <c r="AF15" i="30"/>
  <c r="AO15" i="30" s="1"/>
  <c r="Z9" i="21"/>
  <c r="U31" i="51"/>
  <c r="U16" i="97"/>
  <c r="U14" i="63"/>
  <c r="U15" i="33"/>
  <c r="U42" i="99"/>
  <c r="U29" i="44"/>
  <c r="U17" i="89"/>
  <c r="U32" i="88"/>
  <c r="U15" i="75"/>
  <c r="U31" i="84"/>
  <c r="U13" i="59"/>
  <c r="U14" i="38"/>
  <c r="AI16" i="23"/>
  <c r="AN16" i="23"/>
  <c r="AN16" i="26"/>
  <c r="AI16" i="26"/>
  <c r="Y16" i="61"/>
  <c r="X16" i="61"/>
  <c r="U22" i="46"/>
  <c r="AH16" i="65"/>
  <c r="AQ16" i="65" s="1"/>
  <c r="AH9" i="12"/>
  <c r="AQ9" i="12" s="1"/>
  <c r="AR14" i="22"/>
  <c r="U42" i="41"/>
  <c r="U30" i="13"/>
  <c r="AH15" i="77"/>
  <c r="AQ15" i="77" s="1"/>
  <c r="U32" i="45"/>
  <c r="U41" i="91"/>
  <c r="U22" i="105"/>
  <c r="U42" i="87"/>
  <c r="AR8" i="12"/>
  <c r="AG8" i="25"/>
  <c r="AP8" i="25" s="1"/>
  <c r="W9" i="25"/>
  <c r="AE8" i="25"/>
  <c r="AF8" i="25"/>
  <c r="AO8" i="25" s="1"/>
  <c r="AR15" i="40"/>
  <c r="AH17" i="81"/>
  <c r="AQ17" i="81" s="1"/>
  <c r="U41" i="83"/>
  <c r="U21" i="86"/>
  <c r="AR15" i="65"/>
  <c r="AI15" i="27"/>
  <c r="AN15" i="27"/>
  <c r="AI8" i="60"/>
  <c r="AN8" i="60"/>
  <c r="AH8" i="39"/>
  <c r="AQ8" i="39" s="1"/>
  <c r="U20" i="93"/>
  <c r="AG16" i="78"/>
  <c r="AP16" i="78" s="1"/>
  <c r="AF16" i="78"/>
  <c r="AO16" i="78" s="1"/>
  <c r="AE16" i="78"/>
  <c r="W17" i="78"/>
  <c r="AF8" i="80"/>
  <c r="AO8" i="80" s="1"/>
  <c r="AE8" i="80"/>
  <c r="W9" i="80"/>
  <c r="AG8" i="80"/>
  <c r="AP8" i="80" s="1"/>
  <c r="Z15" i="77"/>
  <c r="U38" i="95"/>
  <c r="Y17" i="31"/>
  <c r="X17" i="31"/>
  <c r="Z17" i="31" s="1"/>
  <c r="U22" i="101"/>
  <c r="AF8" i="34"/>
  <c r="AO8" i="34" s="1"/>
  <c r="W9" i="34"/>
  <c r="AG8" i="34"/>
  <c r="AP8" i="34" s="1"/>
  <c r="AE8" i="34"/>
  <c r="U40" i="16"/>
  <c r="Z17" i="81"/>
  <c r="AF8" i="68"/>
  <c r="AO8" i="68" s="1"/>
  <c r="AE8" i="68"/>
  <c r="AG8" i="68"/>
  <c r="AP8" i="68" s="1"/>
  <c r="W9" i="68"/>
  <c r="AH14" i="36"/>
  <c r="AQ14" i="36" s="1"/>
  <c r="U14" i="79"/>
  <c r="U49" i="42"/>
  <c r="AN14" i="73"/>
  <c r="AI14" i="73"/>
  <c r="Y16" i="37"/>
  <c r="X16" i="37"/>
  <c r="Z16" i="37" s="1"/>
  <c r="U32" i="96"/>
  <c r="U15" i="71"/>
  <c r="U14" i="28"/>
  <c r="Y8" i="72"/>
  <c r="X8" i="72"/>
  <c r="X16" i="27"/>
  <c r="Y16" i="27"/>
  <c r="AN16" i="17"/>
  <c r="AI16" i="17"/>
  <c r="Y9" i="60"/>
  <c r="X9" i="60"/>
  <c r="Z9" i="60" s="1"/>
  <c r="AR13" i="36"/>
  <c r="U52" i="90"/>
  <c r="Z16" i="65"/>
  <c r="AF9" i="12"/>
  <c r="AO9" i="12" s="1"/>
  <c r="AG9" i="12"/>
  <c r="AP9" i="12" s="1"/>
  <c r="W10" i="12"/>
  <c r="AE9" i="12"/>
  <c r="Y16" i="69"/>
  <c r="X16" i="69"/>
  <c r="AG8" i="29"/>
  <c r="AP8" i="29" s="1"/>
  <c r="W9" i="29"/>
  <c r="AE8" i="29"/>
  <c r="AF8" i="29"/>
  <c r="AO8" i="29" s="1"/>
  <c r="AN15" i="69"/>
  <c r="AI15" i="69"/>
  <c r="U43" i="49"/>
  <c r="U51" i="50"/>
  <c r="U21" i="52"/>
  <c r="U51" i="35"/>
  <c r="U42" i="103"/>
  <c r="U51" i="85"/>
  <c r="U32" i="100"/>
  <c r="AR8" i="21"/>
  <c r="W15" i="70"/>
  <c r="AF14" i="70"/>
  <c r="AO14" i="70" s="1"/>
  <c r="AE14" i="70"/>
  <c r="AG14" i="70"/>
  <c r="AP14" i="70" s="1"/>
  <c r="U49" i="10"/>
  <c r="Z14" i="36"/>
  <c r="AH16" i="66"/>
  <c r="AQ16" i="66" s="1"/>
  <c r="Y15" i="73"/>
  <c r="X15" i="73"/>
  <c r="AN15" i="37"/>
  <c r="AI15" i="37"/>
  <c r="AN7" i="72"/>
  <c r="AI7" i="72"/>
  <c r="Y17" i="17"/>
  <c r="X17" i="17"/>
  <c r="U14" i="19"/>
  <c r="AR14" i="77"/>
  <c r="W9" i="76"/>
  <c r="AE8" i="76"/>
  <c r="AF8" i="76"/>
  <c r="AO8" i="76" s="1"/>
  <c r="AG8" i="76"/>
  <c r="AP8" i="76" s="1"/>
  <c r="AH15" i="62"/>
  <c r="AQ15" i="62" s="1"/>
  <c r="U32" i="54"/>
  <c r="AR16" i="81"/>
  <c r="U50" i="102"/>
  <c r="U49" i="102" s="1"/>
  <c r="AH16" i="40"/>
  <c r="AQ16" i="40" s="1"/>
  <c r="AH15" i="22"/>
  <c r="AQ15" i="22" s="1"/>
  <c r="U51" i="94"/>
  <c r="AI16" i="31"/>
  <c r="AR16" i="31" s="1"/>
  <c r="AN16" i="31"/>
  <c r="U18" i="47"/>
  <c r="W16" i="74"/>
  <c r="AF15" i="74"/>
  <c r="AO15" i="74" s="1"/>
  <c r="AG15" i="74"/>
  <c r="AP15" i="74" s="1"/>
  <c r="AE15" i="74"/>
  <c r="U31" i="92"/>
  <c r="U13" i="24"/>
  <c r="U41" i="11"/>
  <c r="Z16" i="66"/>
  <c r="U51" i="82"/>
  <c r="U41" i="55"/>
  <c r="U49" i="98"/>
  <c r="U12" i="2"/>
  <c r="U31" i="20"/>
  <c r="U20" i="15"/>
  <c r="AN17" i="14"/>
  <c r="AI17" i="14"/>
  <c r="AN15" i="61"/>
  <c r="AI15" i="61"/>
  <c r="Z8" i="72" l="1"/>
  <c r="Z16" i="69"/>
  <c r="Z16" i="27"/>
  <c r="Z18" i="14"/>
  <c r="AF18" i="14" s="1"/>
  <c r="AO18" i="14" s="1"/>
  <c r="AE18" i="14"/>
  <c r="W19" i="14"/>
  <c r="AG16" i="27"/>
  <c r="AP16" i="27" s="1"/>
  <c r="AE16" i="27"/>
  <c r="AF16" i="27"/>
  <c r="AO16" i="27" s="1"/>
  <c r="W17" i="27"/>
  <c r="W10" i="60"/>
  <c r="AG9" i="60"/>
  <c r="AP9" i="60" s="1"/>
  <c r="AE9" i="60"/>
  <c r="AF9" i="60"/>
  <c r="AO9" i="60" s="1"/>
  <c r="AF8" i="72"/>
  <c r="AO8" i="72" s="1"/>
  <c r="W9" i="72"/>
  <c r="AG8" i="72"/>
  <c r="AP8" i="72" s="1"/>
  <c r="AE8" i="72"/>
  <c r="W17" i="69"/>
  <c r="AF16" i="69"/>
  <c r="AO16" i="69" s="1"/>
  <c r="AG16" i="69"/>
  <c r="AP16" i="69" s="1"/>
  <c r="AE16" i="69"/>
  <c r="U17" i="47"/>
  <c r="AR15" i="37"/>
  <c r="AR15" i="69"/>
  <c r="AI8" i="68"/>
  <c r="AN8" i="68"/>
  <c r="U11" i="2"/>
  <c r="U50" i="82"/>
  <c r="AN14" i="70"/>
  <c r="AI14" i="70"/>
  <c r="AR14" i="70" s="1"/>
  <c r="U31" i="100"/>
  <c r="U50" i="35"/>
  <c r="U49" i="35" s="1"/>
  <c r="U42" i="49"/>
  <c r="AH16" i="37"/>
  <c r="AQ16" i="37" s="1"/>
  <c r="U48" i="42"/>
  <c r="AN8" i="34"/>
  <c r="AI8" i="34"/>
  <c r="AH17" i="31"/>
  <c r="AQ17" i="31" s="1"/>
  <c r="U21" i="105"/>
  <c r="U12" i="59"/>
  <c r="U31" i="88"/>
  <c r="U41" i="99"/>
  <c r="U15" i="97"/>
  <c r="Y16" i="30"/>
  <c r="Z16" i="30" s="1"/>
  <c r="X16" i="30"/>
  <c r="U46" i="18"/>
  <c r="AI15" i="22"/>
  <c r="AN15" i="22"/>
  <c r="AN15" i="30"/>
  <c r="AI15" i="30"/>
  <c r="Y16" i="22"/>
  <c r="X16" i="22"/>
  <c r="U19" i="15"/>
  <c r="U48" i="98"/>
  <c r="AI15" i="74"/>
  <c r="AN15" i="74"/>
  <c r="AN8" i="76"/>
  <c r="AI8" i="76"/>
  <c r="AH17" i="17"/>
  <c r="AQ17" i="17" s="1"/>
  <c r="AE14" i="36"/>
  <c r="AF14" i="36"/>
  <c r="AO14" i="36" s="1"/>
  <c r="W15" i="36"/>
  <c r="AG14" i="36"/>
  <c r="AP14" i="36" s="1"/>
  <c r="Y15" i="70"/>
  <c r="X15" i="70"/>
  <c r="Z15" i="70" s="1"/>
  <c r="U50" i="85"/>
  <c r="U20" i="52"/>
  <c r="AF16" i="65"/>
  <c r="AO16" i="65" s="1"/>
  <c r="AG16" i="65"/>
  <c r="AP16" i="65" s="1"/>
  <c r="AE16" i="65"/>
  <c r="W17" i="65"/>
  <c r="AH16" i="27"/>
  <c r="AQ16" i="27" s="1"/>
  <c r="U13" i="79"/>
  <c r="Y9" i="34"/>
  <c r="Z9" i="34" s="1"/>
  <c r="X9" i="34"/>
  <c r="AN8" i="80"/>
  <c r="AI8" i="80"/>
  <c r="AR8" i="60"/>
  <c r="U20" i="86"/>
  <c r="U40" i="91"/>
  <c r="U29" i="13"/>
  <c r="AH16" i="61"/>
  <c r="AQ16" i="61" s="1"/>
  <c r="AR16" i="23"/>
  <c r="U30" i="84"/>
  <c r="U16" i="89"/>
  <c r="U14" i="33"/>
  <c r="U30" i="51"/>
  <c r="AH17" i="26"/>
  <c r="AQ17" i="26" s="1"/>
  <c r="AH17" i="23"/>
  <c r="AQ17" i="23" s="1"/>
  <c r="U28" i="104"/>
  <c r="U19" i="53"/>
  <c r="AN8" i="64"/>
  <c r="AI8" i="64"/>
  <c r="Y17" i="40"/>
  <c r="X17" i="40"/>
  <c r="Z17" i="40" s="1"/>
  <c r="U13" i="28"/>
  <c r="U21" i="46"/>
  <c r="U49" i="48"/>
  <c r="AR15" i="61"/>
  <c r="U40" i="11"/>
  <c r="U31" i="54"/>
  <c r="Y9" i="76"/>
  <c r="X9" i="76"/>
  <c r="Z17" i="17"/>
  <c r="AH15" i="73"/>
  <c r="AQ15" i="73" s="1"/>
  <c r="AH8" i="72"/>
  <c r="AQ8" i="72" s="1"/>
  <c r="U14" i="71"/>
  <c r="AR14" i="73"/>
  <c r="AG17" i="81"/>
  <c r="AP17" i="81" s="1"/>
  <c r="W18" i="81"/>
  <c r="AF17" i="81"/>
  <c r="AO17" i="81" s="1"/>
  <c r="AE17" i="81"/>
  <c r="U19" i="93"/>
  <c r="Z16" i="61"/>
  <c r="W10" i="21"/>
  <c r="AF9" i="21"/>
  <c r="AO9" i="21" s="1"/>
  <c r="AE9" i="21"/>
  <c r="AG9" i="21"/>
  <c r="AP9" i="21" s="1"/>
  <c r="U39" i="43"/>
  <c r="Z17" i="26"/>
  <c r="Z17" i="23"/>
  <c r="U12" i="67"/>
  <c r="Y9" i="39"/>
  <c r="X9" i="39"/>
  <c r="AH9" i="60"/>
  <c r="AQ9" i="60" s="1"/>
  <c r="AE16" i="37"/>
  <c r="AG16" i="37"/>
  <c r="AP16" i="37" s="1"/>
  <c r="W17" i="37"/>
  <c r="AF16" i="37"/>
  <c r="AO16" i="37" s="1"/>
  <c r="W18" i="31"/>
  <c r="AG17" i="31"/>
  <c r="AP17" i="31" s="1"/>
  <c r="AF17" i="31"/>
  <c r="AO17" i="31" s="1"/>
  <c r="AE17" i="31"/>
  <c r="AN16" i="40"/>
  <c r="AI16" i="40"/>
  <c r="U30" i="20"/>
  <c r="U40" i="55"/>
  <c r="Z15" i="73"/>
  <c r="U48" i="10"/>
  <c r="U41" i="103"/>
  <c r="U50" i="50"/>
  <c r="AN8" i="29"/>
  <c r="AI8" i="29"/>
  <c r="AI9" i="12"/>
  <c r="AN9" i="12"/>
  <c r="U51" i="90"/>
  <c r="AR16" i="17"/>
  <c r="U37" i="95"/>
  <c r="X17" i="78"/>
  <c r="Y17" i="78"/>
  <c r="Z17" i="78" s="1"/>
  <c r="AR15" i="27"/>
  <c r="U40" i="83"/>
  <c r="AI8" i="25"/>
  <c r="AN8" i="25"/>
  <c r="U41" i="87"/>
  <c r="U31" i="45"/>
  <c r="U41" i="41"/>
  <c r="U13" i="38"/>
  <c r="U14" i="75"/>
  <c r="U28" i="44"/>
  <c r="U13" i="63"/>
  <c r="Y16" i="62"/>
  <c r="X16" i="62"/>
  <c r="U21" i="32"/>
  <c r="Y9" i="64"/>
  <c r="X9" i="64"/>
  <c r="AN8" i="39"/>
  <c r="AI8" i="39"/>
  <c r="AG16" i="66"/>
  <c r="AP16" i="66" s="1"/>
  <c r="AF16" i="66"/>
  <c r="AO16" i="66" s="1"/>
  <c r="AE16" i="66"/>
  <c r="W17" i="66"/>
  <c r="U30" i="92"/>
  <c r="U13" i="19"/>
  <c r="AH16" i="69"/>
  <c r="AQ16" i="69" s="1"/>
  <c r="Y9" i="80"/>
  <c r="X9" i="80"/>
  <c r="AR17" i="14"/>
  <c r="U12" i="24"/>
  <c r="Y16" i="74"/>
  <c r="X16" i="74"/>
  <c r="Z16" i="74" s="1"/>
  <c r="U50" i="94"/>
  <c r="U48" i="102"/>
  <c r="AR7" i="72"/>
  <c r="Y9" i="29"/>
  <c r="X9" i="29"/>
  <c r="Y10" i="12"/>
  <c r="X10" i="12"/>
  <c r="U31" i="96"/>
  <c r="Y9" i="68"/>
  <c r="X9" i="68"/>
  <c r="U39" i="16"/>
  <c r="U21" i="101"/>
  <c r="AF15" i="77"/>
  <c r="AO15" i="77" s="1"/>
  <c r="AG15" i="77"/>
  <c r="AP15" i="77" s="1"/>
  <c r="AE15" i="77"/>
  <c r="W16" i="77"/>
  <c r="AN16" i="78"/>
  <c r="AI16" i="78"/>
  <c r="Y9" i="25"/>
  <c r="X9" i="25"/>
  <c r="AR16" i="26"/>
  <c r="AN15" i="62"/>
  <c r="AI15" i="62"/>
  <c r="AH18" i="14"/>
  <c r="AQ18" i="14" s="1"/>
  <c r="Z9" i="64" l="1"/>
  <c r="AF9" i="64" s="1"/>
  <c r="AO9" i="64" s="1"/>
  <c r="AG18" i="14"/>
  <c r="AP18" i="14" s="1"/>
  <c r="Z10" i="12"/>
  <c r="AG10" i="12" s="1"/>
  <c r="AP10" i="12" s="1"/>
  <c r="AE17" i="40"/>
  <c r="AG17" i="40"/>
  <c r="AP17" i="40" s="1"/>
  <c r="W18" i="40"/>
  <c r="AF17" i="40"/>
  <c r="AO17" i="40" s="1"/>
  <c r="W10" i="64"/>
  <c r="AE9" i="64"/>
  <c r="AG9" i="64"/>
  <c r="AP9" i="64" s="1"/>
  <c r="AF10" i="12"/>
  <c r="AO10" i="12" s="1"/>
  <c r="AE10" i="12"/>
  <c r="W17" i="74"/>
  <c r="AF16" i="74"/>
  <c r="AO16" i="74" s="1"/>
  <c r="AG16" i="74"/>
  <c r="AP16" i="74" s="1"/>
  <c r="AE16" i="74"/>
  <c r="W18" i="78"/>
  <c r="AG17" i="78"/>
  <c r="AP17" i="78" s="1"/>
  <c r="AF17" i="78"/>
  <c r="AO17" i="78" s="1"/>
  <c r="AE17" i="78"/>
  <c r="W17" i="30"/>
  <c r="AE16" i="30"/>
  <c r="AF16" i="30"/>
  <c r="AO16" i="30" s="1"/>
  <c r="AG16" i="30"/>
  <c r="AP16" i="30" s="1"/>
  <c r="AI15" i="77"/>
  <c r="AN15" i="77"/>
  <c r="U40" i="103"/>
  <c r="Y16" i="77"/>
  <c r="Z16" i="77" s="1"/>
  <c r="X16" i="77"/>
  <c r="U30" i="96"/>
  <c r="U49" i="94"/>
  <c r="AI16" i="66"/>
  <c r="AN16" i="66"/>
  <c r="U13" i="75"/>
  <c r="U30" i="45"/>
  <c r="U39" i="83"/>
  <c r="U39" i="55"/>
  <c r="AN16" i="37"/>
  <c r="AI16" i="37"/>
  <c r="U38" i="43"/>
  <c r="U12" i="28"/>
  <c r="AH9" i="34"/>
  <c r="AQ9" i="34" s="1"/>
  <c r="U19" i="52"/>
  <c r="AR8" i="76"/>
  <c r="AI16" i="27"/>
  <c r="AN16" i="27"/>
  <c r="AH9" i="25"/>
  <c r="AQ9" i="25" s="1"/>
  <c r="AR9" i="12"/>
  <c r="U18" i="53"/>
  <c r="Y17" i="65"/>
  <c r="Z17" i="65" s="1"/>
  <c r="X17" i="65"/>
  <c r="U18" i="15"/>
  <c r="U30" i="88"/>
  <c r="U10" i="2"/>
  <c r="Z9" i="25"/>
  <c r="AH9" i="68"/>
  <c r="AQ9" i="68" s="1"/>
  <c r="AH9" i="80"/>
  <c r="AQ9" i="80" s="1"/>
  <c r="U12" i="19"/>
  <c r="U12" i="63"/>
  <c r="U12" i="38"/>
  <c r="U40" i="87"/>
  <c r="AR8" i="29"/>
  <c r="U29" i="20"/>
  <c r="Y18" i="31"/>
  <c r="X18" i="31"/>
  <c r="U11" i="67"/>
  <c r="AI9" i="21"/>
  <c r="AN9" i="21"/>
  <c r="AN17" i="81"/>
  <c r="AI17" i="81"/>
  <c r="U30" i="54"/>
  <c r="U48" i="48"/>
  <c r="AI16" i="65"/>
  <c r="AN16" i="65"/>
  <c r="U49" i="85"/>
  <c r="AH16" i="22"/>
  <c r="AQ16" i="22" s="1"/>
  <c r="AR15" i="22"/>
  <c r="AR8" i="34"/>
  <c r="AN8" i="72"/>
  <c r="AI8" i="72"/>
  <c r="AH10" i="12"/>
  <c r="AQ10" i="12" s="1"/>
  <c r="U18" i="93"/>
  <c r="AH17" i="40"/>
  <c r="AQ17" i="40" s="1"/>
  <c r="W10" i="34"/>
  <c r="AG9" i="34"/>
  <c r="AP9" i="34" s="1"/>
  <c r="AE9" i="34"/>
  <c r="AF9" i="34"/>
  <c r="AO9" i="34" s="1"/>
  <c r="Y15" i="36"/>
  <c r="X15" i="36"/>
  <c r="Z9" i="80"/>
  <c r="AR8" i="39"/>
  <c r="U20" i="32"/>
  <c r="U47" i="10"/>
  <c r="AR16" i="40"/>
  <c r="AG17" i="23"/>
  <c r="AP17" i="23" s="1"/>
  <c r="AE17" i="23"/>
  <c r="AF17" i="23"/>
  <c r="AO17" i="23" s="1"/>
  <c r="W18" i="23"/>
  <c r="U13" i="71"/>
  <c r="AE17" i="17"/>
  <c r="AG17" i="17"/>
  <c r="AP17" i="17" s="1"/>
  <c r="W18" i="17"/>
  <c r="AF17" i="17"/>
  <c r="AO17" i="17" s="1"/>
  <c r="U27" i="104"/>
  <c r="U29" i="51"/>
  <c r="U29" i="84"/>
  <c r="U28" i="84" s="1"/>
  <c r="U28" i="13"/>
  <c r="AH15" i="70"/>
  <c r="AQ15" i="70" s="1"/>
  <c r="AN14" i="36"/>
  <c r="AI14" i="36"/>
  <c r="AR15" i="74"/>
  <c r="Z16" i="22"/>
  <c r="U14" i="97"/>
  <c r="U11" i="59"/>
  <c r="U41" i="49"/>
  <c r="AR8" i="68"/>
  <c r="U16" i="47"/>
  <c r="Y10" i="60"/>
  <c r="X10" i="60"/>
  <c r="Z10" i="60" s="1"/>
  <c r="U38" i="16"/>
  <c r="U19" i="86"/>
  <c r="U30" i="100"/>
  <c r="Y17" i="69"/>
  <c r="X17" i="69"/>
  <c r="Z17" i="69" s="1"/>
  <c r="AR15" i="62"/>
  <c r="U29" i="92"/>
  <c r="AH16" i="62"/>
  <c r="AQ16" i="62" s="1"/>
  <c r="U27" i="44"/>
  <c r="U40" i="41"/>
  <c r="AR8" i="25"/>
  <c r="AF15" i="73"/>
  <c r="AO15" i="73" s="1"/>
  <c r="AE15" i="73"/>
  <c r="W16" i="73"/>
  <c r="AG15" i="73"/>
  <c r="AP15" i="73" s="1"/>
  <c r="Y17" i="37"/>
  <c r="X17" i="37"/>
  <c r="AH9" i="39"/>
  <c r="AQ9" i="39" s="1"/>
  <c r="W18" i="26"/>
  <c r="AG17" i="26"/>
  <c r="AP17" i="26" s="1"/>
  <c r="AF17" i="26"/>
  <c r="AO17" i="26" s="1"/>
  <c r="AE17" i="26"/>
  <c r="Y10" i="21"/>
  <c r="X10" i="21"/>
  <c r="Y18" i="81"/>
  <c r="X18" i="81"/>
  <c r="AH9" i="76"/>
  <c r="AQ9" i="76" s="1"/>
  <c r="U39" i="11"/>
  <c r="U20" i="46"/>
  <c r="AR8" i="64"/>
  <c r="AR8" i="80"/>
  <c r="U12" i="79"/>
  <c r="W16" i="70"/>
  <c r="AF15" i="70"/>
  <c r="AO15" i="70" s="1"/>
  <c r="AE15" i="70"/>
  <c r="AG15" i="70"/>
  <c r="AP15" i="70" s="1"/>
  <c r="U45" i="18"/>
  <c r="AN16" i="69"/>
  <c r="AI16" i="69"/>
  <c r="Y9" i="72"/>
  <c r="X9" i="72"/>
  <c r="Z9" i="72" s="1"/>
  <c r="Y17" i="27"/>
  <c r="X17" i="27"/>
  <c r="Y19" i="14"/>
  <c r="X19" i="14"/>
  <c r="Z19" i="14" s="1"/>
  <c r="AH16" i="74"/>
  <c r="AQ16" i="74" s="1"/>
  <c r="U36" i="95"/>
  <c r="U35" i="95" s="1"/>
  <c r="U15" i="89"/>
  <c r="AI9" i="60"/>
  <c r="AN9" i="60"/>
  <c r="Z9" i="68"/>
  <c r="AR16" i="78"/>
  <c r="AH9" i="29"/>
  <c r="AQ9" i="29" s="1"/>
  <c r="U47" i="102"/>
  <c r="U20" i="101"/>
  <c r="Z9" i="29"/>
  <c r="U11" i="24"/>
  <c r="Y17" i="66"/>
  <c r="X17" i="66"/>
  <c r="Z17" i="66" s="1"/>
  <c r="AH9" i="64"/>
  <c r="AQ9" i="64" s="1"/>
  <c r="Z16" i="62"/>
  <c r="AH17" i="78"/>
  <c r="AQ17" i="78" s="1"/>
  <c r="U50" i="90"/>
  <c r="U49" i="50"/>
  <c r="AI17" i="31"/>
  <c r="AN17" i="31"/>
  <c r="Z9" i="39"/>
  <c r="W17" i="61"/>
  <c r="AF16" i="61"/>
  <c r="AO16" i="61" s="1"/>
  <c r="AG16" i="61"/>
  <c r="AP16" i="61" s="1"/>
  <c r="AE16" i="61"/>
  <c r="Z9" i="76"/>
  <c r="U13" i="33"/>
  <c r="U39" i="91"/>
  <c r="U47" i="98"/>
  <c r="AR15" i="30"/>
  <c r="AH16" i="30"/>
  <c r="AQ16" i="30" s="1"/>
  <c r="U40" i="99"/>
  <c r="U20" i="105"/>
  <c r="U47" i="42"/>
  <c r="U48" i="35"/>
  <c r="U49" i="82"/>
  <c r="AN18" i="14"/>
  <c r="AI18" i="14"/>
  <c r="Z15" i="36" l="1"/>
  <c r="W11" i="12"/>
  <c r="Z18" i="81"/>
  <c r="AF18" i="81" s="1"/>
  <c r="AO18" i="81" s="1"/>
  <c r="AF16" i="77"/>
  <c r="AO16" i="77" s="1"/>
  <c r="AG16" i="77"/>
  <c r="AP16" i="77" s="1"/>
  <c r="AE16" i="77"/>
  <c r="W17" i="77"/>
  <c r="AF19" i="14"/>
  <c r="AO19" i="14" s="1"/>
  <c r="AE19" i="14"/>
  <c r="AG19" i="14"/>
  <c r="AP19" i="14" s="1"/>
  <c r="W20" i="14"/>
  <c r="W16" i="36"/>
  <c r="AG15" i="36"/>
  <c r="AP15" i="36" s="1"/>
  <c r="AF15" i="36"/>
  <c r="AO15" i="36" s="1"/>
  <c r="AE15" i="36"/>
  <c r="AE18" i="81"/>
  <c r="W19" i="81"/>
  <c r="AG18" i="81"/>
  <c r="AP18" i="81" s="1"/>
  <c r="W18" i="66"/>
  <c r="AG17" i="66"/>
  <c r="AP17" i="66" s="1"/>
  <c r="AF17" i="66"/>
  <c r="AO17" i="66" s="1"/>
  <c r="AE17" i="66"/>
  <c r="W10" i="72"/>
  <c r="AG9" i="72"/>
  <c r="AP9" i="72" s="1"/>
  <c r="AF9" i="72"/>
  <c r="AO9" i="72" s="1"/>
  <c r="AE9" i="72"/>
  <c r="AF9" i="76"/>
  <c r="AO9" i="76" s="1"/>
  <c r="W10" i="76"/>
  <c r="AG9" i="76"/>
  <c r="AP9" i="76" s="1"/>
  <c r="AE9" i="76"/>
  <c r="U48" i="82"/>
  <c r="U19" i="105"/>
  <c r="U12" i="33"/>
  <c r="AE9" i="39"/>
  <c r="W10" i="39"/>
  <c r="AF9" i="39"/>
  <c r="AO9" i="39" s="1"/>
  <c r="AG9" i="39"/>
  <c r="AP9" i="39" s="1"/>
  <c r="U49" i="90"/>
  <c r="W10" i="29"/>
  <c r="AG9" i="29"/>
  <c r="AP9" i="29" s="1"/>
  <c r="AE9" i="29"/>
  <c r="AF9" i="29"/>
  <c r="AO9" i="29" s="1"/>
  <c r="AR9" i="60"/>
  <c r="Y16" i="73"/>
  <c r="X16" i="73"/>
  <c r="U39" i="41"/>
  <c r="U28" i="92"/>
  <c r="AH10" i="60"/>
  <c r="AQ10" i="60" s="1"/>
  <c r="U13" i="97"/>
  <c r="AN17" i="23"/>
  <c r="AI17" i="23"/>
  <c r="AR8" i="72"/>
  <c r="U39" i="87"/>
  <c r="U11" i="19"/>
  <c r="U17" i="53"/>
  <c r="U37" i="43"/>
  <c r="U38" i="83"/>
  <c r="AR16" i="66"/>
  <c r="AI10" i="12"/>
  <c r="AN10" i="12"/>
  <c r="Y10" i="64"/>
  <c r="X10" i="64"/>
  <c r="Z10" i="64" s="1"/>
  <c r="U44" i="18"/>
  <c r="W11" i="60"/>
  <c r="AE10" i="60"/>
  <c r="AF10" i="60"/>
  <c r="AO10" i="60" s="1"/>
  <c r="AG10" i="60"/>
  <c r="AP10" i="60" s="1"/>
  <c r="AN17" i="17"/>
  <c r="AI17" i="17"/>
  <c r="U17" i="15"/>
  <c r="AR16" i="37"/>
  <c r="U47" i="35"/>
  <c r="U39" i="99"/>
  <c r="U46" i="98"/>
  <c r="AN16" i="61"/>
  <c r="AI16" i="61"/>
  <c r="AR17" i="31"/>
  <c r="U19" i="101"/>
  <c r="U14" i="89"/>
  <c r="AH17" i="37"/>
  <c r="AQ17" i="37" s="1"/>
  <c r="U26" i="44"/>
  <c r="U40" i="49"/>
  <c r="U28" i="20"/>
  <c r="U11" i="38"/>
  <c r="AH17" i="65"/>
  <c r="AQ17" i="65" s="1"/>
  <c r="U29" i="45"/>
  <c r="U48" i="94"/>
  <c r="AI16" i="30"/>
  <c r="AN16" i="30"/>
  <c r="AN16" i="74"/>
  <c r="AI16" i="74"/>
  <c r="AH17" i="66"/>
  <c r="AQ17" i="66" s="1"/>
  <c r="AH19" i="14"/>
  <c r="AQ19" i="14" s="1"/>
  <c r="U19" i="46"/>
  <c r="AN17" i="26"/>
  <c r="AI17" i="26"/>
  <c r="U29" i="100"/>
  <c r="U47" i="48"/>
  <c r="Y11" i="12"/>
  <c r="X11" i="12"/>
  <c r="Z11" i="12" s="1"/>
  <c r="AR18" i="14"/>
  <c r="AE16" i="62"/>
  <c r="AF16" i="62"/>
  <c r="AO16" i="62" s="1"/>
  <c r="W17" i="62"/>
  <c r="AG16" i="62"/>
  <c r="AP16" i="62" s="1"/>
  <c r="AN15" i="70"/>
  <c r="AI15" i="70"/>
  <c r="AR15" i="70" s="1"/>
  <c r="U38" i="11"/>
  <c r="U37" i="11" s="1"/>
  <c r="Z17" i="37"/>
  <c r="AH17" i="69"/>
  <c r="AQ17" i="69" s="1"/>
  <c r="U18" i="86"/>
  <c r="U27" i="13"/>
  <c r="U26" i="104"/>
  <c r="U12" i="71"/>
  <c r="AN9" i="34"/>
  <c r="AI9" i="34"/>
  <c r="U17" i="93"/>
  <c r="U48" i="85"/>
  <c r="U29" i="54"/>
  <c r="U10" i="67"/>
  <c r="U9" i="2"/>
  <c r="AF17" i="65"/>
  <c r="AO17" i="65" s="1"/>
  <c r="AE17" i="65"/>
  <c r="AG17" i="65"/>
  <c r="AP17" i="65" s="1"/>
  <c r="W18" i="65"/>
  <c r="U39" i="103"/>
  <c r="Y17" i="30"/>
  <c r="X17" i="30"/>
  <c r="Z17" i="30" s="1"/>
  <c r="Y18" i="40"/>
  <c r="Z18" i="40"/>
  <c r="X18" i="40"/>
  <c r="AH9" i="72"/>
  <c r="AQ9" i="72" s="1"/>
  <c r="AH18" i="81"/>
  <c r="AQ18" i="81" s="1"/>
  <c r="AN15" i="73"/>
  <c r="AI15" i="73"/>
  <c r="U28" i="51"/>
  <c r="U19" i="32"/>
  <c r="AR9" i="21"/>
  <c r="AG9" i="25"/>
  <c r="AP9" i="25" s="1"/>
  <c r="W10" i="25"/>
  <c r="AE9" i="25"/>
  <c r="AF9" i="25"/>
  <c r="AO9" i="25" s="1"/>
  <c r="AR16" i="27"/>
  <c r="U46" i="102"/>
  <c r="AF9" i="68"/>
  <c r="AO9" i="68" s="1"/>
  <c r="W10" i="68"/>
  <c r="AG9" i="68"/>
  <c r="AP9" i="68" s="1"/>
  <c r="AE9" i="68"/>
  <c r="U34" i="95"/>
  <c r="AH17" i="27"/>
  <c r="AQ17" i="27" s="1"/>
  <c r="AR16" i="69"/>
  <c r="AH10" i="21"/>
  <c r="AQ10" i="21" s="1"/>
  <c r="Y18" i="26"/>
  <c r="Z18" i="26"/>
  <c r="X18" i="26"/>
  <c r="AF17" i="69"/>
  <c r="AO17" i="69" s="1"/>
  <c r="AG17" i="69"/>
  <c r="AP17" i="69" s="1"/>
  <c r="W18" i="69"/>
  <c r="AE17" i="69"/>
  <c r="U15" i="47"/>
  <c r="U10" i="59"/>
  <c r="AR14" i="36"/>
  <c r="Y18" i="23"/>
  <c r="X18" i="23"/>
  <c r="AG9" i="80"/>
  <c r="AP9" i="80" s="1"/>
  <c r="AE9" i="80"/>
  <c r="AF9" i="80"/>
  <c r="AO9" i="80" s="1"/>
  <c r="W10" i="80"/>
  <c r="AR17" i="81"/>
  <c r="AH18" i="31"/>
  <c r="AQ18" i="31" s="1"/>
  <c r="U11" i="63"/>
  <c r="U11" i="28"/>
  <c r="U38" i="55"/>
  <c r="U12" i="75"/>
  <c r="U29" i="96"/>
  <c r="AN17" i="78"/>
  <c r="AI17" i="78"/>
  <c r="U11" i="79"/>
  <c r="AG16" i="22"/>
  <c r="AP16" i="22" s="1"/>
  <c r="AE16" i="22"/>
  <c r="W17" i="22"/>
  <c r="AF16" i="22"/>
  <c r="AO16" i="22" s="1"/>
  <c r="Y18" i="78"/>
  <c r="X18" i="78"/>
  <c r="U46" i="42"/>
  <c r="U38" i="91"/>
  <c r="U48" i="50"/>
  <c r="Y17" i="61"/>
  <c r="X17" i="61"/>
  <c r="Z17" i="61" s="1"/>
  <c r="U10" i="24"/>
  <c r="Z17" i="27"/>
  <c r="Y16" i="70"/>
  <c r="X16" i="70"/>
  <c r="Z16" i="70" s="1"/>
  <c r="Z10" i="21"/>
  <c r="U37" i="16"/>
  <c r="U27" i="84"/>
  <c r="Y18" i="17"/>
  <c r="X18" i="17"/>
  <c r="U46" i="10"/>
  <c r="AH15" i="36"/>
  <c r="AQ15" i="36" s="1"/>
  <c r="Y10" i="34"/>
  <c r="X10" i="34"/>
  <c r="AR16" i="65"/>
  <c r="Z18" i="31"/>
  <c r="U29" i="88"/>
  <c r="U18" i="52"/>
  <c r="AH16" i="77"/>
  <c r="AQ16" i="77" s="1"/>
  <c r="AR15" i="77"/>
  <c r="Y17" i="74"/>
  <c r="X17" i="74"/>
  <c r="Z17" i="74" s="1"/>
  <c r="AN9" i="64"/>
  <c r="AI9" i="64"/>
  <c r="AN17" i="40"/>
  <c r="AI17" i="40"/>
  <c r="Z16" i="73" l="1"/>
  <c r="AF16" i="70"/>
  <c r="AO16" i="70" s="1"/>
  <c r="AE16" i="70"/>
  <c r="W17" i="70"/>
  <c r="AG16" i="70"/>
  <c r="AP16" i="70" s="1"/>
  <c r="AG16" i="73"/>
  <c r="AP16" i="73" s="1"/>
  <c r="AE16" i="73"/>
  <c r="W17" i="73"/>
  <c r="AF16" i="73"/>
  <c r="AO16" i="73" s="1"/>
  <c r="AF11" i="12"/>
  <c r="AO11" i="12" s="1"/>
  <c r="W12" i="12"/>
  <c r="AG11" i="12"/>
  <c r="AP11" i="12" s="1"/>
  <c r="AE11" i="12"/>
  <c r="AE17" i="61"/>
  <c r="W18" i="61"/>
  <c r="AG17" i="61"/>
  <c r="AP17" i="61" s="1"/>
  <c r="AF17" i="61"/>
  <c r="AO17" i="61" s="1"/>
  <c r="AG17" i="30"/>
  <c r="AP17" i="30" s="1"/>
  <c r="AE17" i="30"/>
  <c r="W18" i="30"/>
  <c r="AF17" i="30"/>
  <c r="AO17" i="30" s="1"/>
  <c r="AF17" i="74"/>
  <c r="AO17" i="74" s="1"/>
  <c r="AE17" i="74"/>
  <c r="W18" i="74"/>
  <c r="AG17" i="74"/>
  <c r="AP17" i="74" s="1"/>
  <c r="U26" i="84"/>
  <c r="AH18" i="23"/>
  <c r="AQ18" i="23" s="1"/>
  <c r="AH17" i="74"/>
  <c r="AQ17" i="74" s="1"/>
  <c r="Y17" i="22"/>
  <c r="X17" i="22"/>
  <c r="U37" i="55"/>
  <c r="U33" i="95"/>
  <c r="U45" i="102"/>
  <c r="U27" i="51"/>
  <c r="AI17" i="65"/>
  <c r="AN17" i="65"/>
  <c r="AR9" i="34"/>
  <c r="AE17" i="37"/>
  <c r="AG17" i="37"/>
  <c r="AP17" i="37" s="1"/>
  <c r="W18" i="37"/>
  <c r="AF17" i="37"/>
  <c r="AO17" i="37" s="1"/>
  <c r="Y17" i="62"/>
  <c r="X17" i="62"/>
  <c r="AR17" i="26"/>
  <c r="AH10" i="64"/>
  <c r="AQ10" i="64" s="1"/>
  <c r="U16" i="53"/>
  <c r="Y10" i="39"/>
  <c r="X10" i="39"/>
  <c r="AN9" i="72"/>
  <c r="AI9" i="72"/>
  <c r="AN15" i="36"/>
  <c r="AI15" i="36"/>
  <c r="AN19" i="14"/>
  <c r="AI19" i="14"/>
  <c r="U45" i="42"/>
  <c r="U9" i="59"/>
  <c r="AR15" i="73"/>
  <c r="U28" i="54"/>
  <c r="U10" i="38"/>
  <c r="U18" i="101"/>
  <c r="AG10" i="64"/>
  <c r="AP10" i="64" s="1"/>
  <c r="W11" i="64"/>
  <c r="AF10" i="64"/>
  <c r="AO10" i="64" s="1"/>
  <c r="AE10" i="64"/>
  <c r="Y10" i="29"/>
  <c r="X10" i="29"/>
  <c r="U47" i="82"/>
  <c r="AR17" i="40"/>
  <c r="U17" i="52"/>
  <c r="AH10" i="34"/>
  <c r="AQ10" i="34" s="1"/>
  <c r="U45" i="10"/>
  <c r="AE17" i="27"/>
  <c r="AG17" i="27"/>
  <c r="AP17" i="27" s="1"/>
  <c r="AF17" i="27"/>
  <c r="AO17" i="27" s="1"/>
  <c r="W18" i="27"/>
  <c r="AH18" i="78"/>
  <c r="AQ18" i="78" s="1"/>
  <c r="U28" i="96"/>
  <c r="U10" i="28"/>
  <c r="Z18" i="23"/>
  <c r="AH18" i="26"/>
  <c r="AQ18" i="26" s="1"/>
  <c r="AH18" i="40"/>
  <c r="AQ18" i="40" s="1"/>
  <c r="U36" i="11"/>
  <c r="AN16" i="62"/>
  <c r="AI16" i="62"/>
  <c r="AR16" i="74"/>
  <c r="AN10" i="60"/>
  <c r="AI10" i="60"/>
  <c r="U37" i="83"/>
  <c r="U10" i="19"/>
  <c r="U27" i="92"/>
  <c r="AI9" i="76"/>
  <c r="AN9" i="76"/>
  <c r="Y17" i="77"/>
  <c r="X17" i="77"/>
  <c r="Y18" i="66"/>
  <c r="X18" i="66"/>
  <c r="Z10" i="34"/>
  <c r="AH18" i="17"/>
  <c r="AQ18" i="17" s="1"/>
  <c r="U36" i="16"/>
  <c r="U47" i="50"/>
  <c r="Z18" i="78"/>
  <c r="Y10" i="80"/>
  <c r="Z10" i="80" s="1"/>
  <c r="X10" i="80"/>
  <c r="U14" i="47"/>
  <c r="AE18" i="26"/>
  <c r="W19" i="26"/>
  <c r="AF18" i="26"/>
  <c r="AO18" i="26" s="1"/>
  <c r="AG18" i="26"/>
  <c r="AP18" i="26" s="1"/>
  <c r="Y10" i="68"/>
  <c r="X10" i="68"/>
  <c r="AE18" i="40"/>
  <c r="AF18" i="40"/>
  <c r="AO18" i="40" s="1"/>
  <c r="W19" i="40"/>
  <c r="AG18" i="40"/>
  <c r="AP18" i="40" s="1"/>
  <c r="U38" i="103"/>
  <c r="U8" i="2"/>
  <c r="U47" i="85"/>
  <c r="U11" i="71"/>
  <c r="U17" i="86"/>
  <c r="U46" i="48"/>
  <c r="U45" i="48" s="1"/>
  <c r="U18" i="46"/>
  <c r="U28" i="45"/>
  <c r="U27" i="20"/>
  <c r="U38" i="99"/>
  <c r="U16" i="15"/>
  <c r="Y11" i="60"/>
  <c r="X11" i="60"/>
  <c r="U48" i="90"/>
  <c r="U11" i="33"/>
  <c r="Y10" i="72"/>
  <c r="X10" i="72"/>
  <c r="Y16" i="36"/>
  <c r="X16" i="36"/>
  <c r="Z16" i="36" s="1"/>
  <c r="AN16" i="77"/>
  <c r="AI16" i="77"/>
  <c r="AI16" i="22"/>
  <c r="AN16" i="22"/>
  <c r="AN9" i="68"/>
  <c r="AI9" i="68"/>
  <c r="U26" i="13"/>
  <c r="U47" i="94"/>
  <c r="U25" i="44"/>
  <c r="U45" i="98"/>
  <c r="AR17" i="23"/>
  <c r="AN9" i="39"/>
  <c r="AI9" i="39"/>
  <c r="AR9" i="64"/>
  <c r="U28" i="88"/>
  <c r="Z18" i="17"/>
  <c r="AF10" i="21"/>
  <c r="AO10" i="21" s="1"/>
  <c r="AE10" i="21"/>
  <c r="AG10" i="21"/>
  <c r="AP10" i="21" s="1"/>
  <c r="W11" i="21"/>
  <c r="U9" i="24"/>
  <c r="U10" i="79"/>
  <c r="U11" i="75"/>
  <c r="U10" i="63"/>
  <c r="AN17" i="69"/>
  <c r="AI17" i="69"/>
  <c r="AN9" i="25"/>
  <c r="AI9" i="25"/>
  <c r="U18" i="32"/>
  <c r="Y18" i="65"/>
  <c r="X18" i="65"/>
  <c r="AR16" i="61"/>
  <c r="AR17" i="17"/>
  <c r="AR10" i="12"/>
  <c r="U36" i="43"/>
  <c r="U38" i="87"/>
  <c r="U12" i="97"/>
  <c r="U38" i="41"/>
  <c r="Y10" i="76"/>
  <c r="Z10" i="76" s="1"/>
  <c r="X10" i="76"/>
  <c r="AN17" i="66"/>
  <c r="AI17" i="66"/>
  <c r="AR17" i="66" s="1"/>
  <c r="Y19" i="81"/>
  <c r="X19" i="81"/>
  <c r="Z19" i="81" s="1"/>
  <c r="Y20" i="14"/>
  <c r="X20" i="14"/>
  <c r="AF18" i="31"/>
  <c r="AO18" i="31" s="1"/>
  <c r="AE18" i="31"/>
  <c r="AG18" i="31"/>
  <c r="AP18" i="31" s="1"/>
  <c r="W19" i="31"/>
  <c r="AH16" i="70"/>
  <c r="AQ16" i="70" s="1"/>
  <c r="AH17" i="61"/>
  <c r="AQ17" i="61" s="1"/>
  <c r="U37" i="91"/>
  <c r="AR17" i="78"/>
  <c r="AN9" i="80"/>
  <c r="AI9" i="80"/>
  <c r="X18" i="69"/>
  <c r="Y18" i="69"/>
  <c r="Y10" i="25"/>
  <c r="X10" i="25"/>
  <c r="AH17" i="30"/>
  <c r="AQ17" i="30" s="1"/>
  <c r="U9" i="67"/>
  <c r="U16" i="93"/>
  <c r="U25" i="104"/>
  <c r="U24" i="104" s="1"/>
  <c r="AH11" i="12"/>
  <c r="AQ11" i="12" s="1"/>
  <c r="U28" i="100"/>
  <c r="AR16" i="30"/>
  <c r="U39" i="49"/>
  <c r="U13" i="89"/>
  <c r="U46" i="35"/>
  <c r="U43" i="18"/>
  <c r="AH16" i="73"/>
  <c r="AQ16" i="73" s="1"/>
  <c r="AI9" i="29"/>
  <c r="AN9" i="29"/>
  <c r="U18" i="105"/>
  <c r="AN18" i="81"/>
  <c r="AI18" i="81"/>
  <c r="Z18" i="66" l="1"/>
  <c r="Z10" i="39"/>
  <c r="AG10" i="39" s="1"/>
  <c r="AP10" i="39" s="1"/>
  <c r="AE10" i="39"/>
  <c r="AF10" i="39"/>
  <c r="AO10" i="39" s="1"/>
  <c r="W11" i="39"/>
  <c r="AF10" i="76"/>
  <c r="AO10" i="76" s="1"/>
  <c r="W11" i="76"/>
  <c r="AG10" i="76"/>
  <c r="AP10" i="76" s="1"/>
  <c r="AE10" i="76"/>
  <c r="AE18" i="66"/>
  <c r="W19" i="66"/>
  <c r="AG18" i="66"/>
  <c r="AP18" i="66" s="1"/>
  <c r="AF18" i="66"/>
  <c r="AO18" i="66" s="1"/>
  <c r="W20" i="81"/>
  <c r="AG19" i="81"/>
  <c r="AP19" i="81" s="1"/>
  <c r="AF19" i="81"/>
  <c r="AO19" i="81" s="1"/>
  <c r="AE19" i="81"/>
  <c r="U24" i="44"/>
  <c r="AG18" i="23"/>
  <c r="AP18" i="23" s="1"/>
  <c r="AE18" i="23"/>
  <c r="AF18" i="23"/>
  <c r="AO18" i="23" s="1"/>
  <c r="W19" i="23"/>
  <c r="AN10" i="64"/>
  <c r="AI10" i="64"/>
  <c r="AR9" i="29"/>
  <c r="U45" i="35"/>
  <c r="U23" i="104"/>
  <c r="AH18" i="69"/>
  <c r="AQ18" i="69" s="1"/>
  <c r="U36" i="91"/>
  <c r="AH19" i="81"/>
  <c r="AQ19" i="81" s="1"/>
  <c r="U9" i="79"/>
  <c r="AR9" i="39"/>
  <c r="AR9" i="68"/>
  <c r="AH16" i="36"/>
  <c r="AQ16" i="36" s="1"/>
  <c r="U26" i="20"/>
  <c r="U44" i="48"/>
  <c r="U46" i="85"/>
  <c r="Y19" i="40"/>
  <c r="X19" i="40"/>
  <c r="AH10" i="80"/>
  <c r="AQ10" i="80" s="1"/>
  <c r="AR9" i="76"/>
  <c r="U36" i="83"/>
  <c r="U17" i="101"/>
  <c r="Y18" i="37"/>
  <c r="X18" i="37"/>
  <c r="AR17" i="65"/>
  <c r="U32" i="95"/>
  <c r="AI17" i="30"/>
  <c r="AN17" i="30"/>
  <c r="AI11" i="12"/>
  <c r="AN11" i="12"/>
  <c r="AN16" i="73"/>
  <c r="AI16" i="73"/>
  <c r="AR10" i="60"/>
  <c r="AR15" i="36"/>
  <c r="Y18" i="74"/>
  <c r="X18" i="74"/>
  <c r="U9" i="63"/>
  <c r="U8" i="24"/>
  <c r="U15" i="15"/>
  <c r="U27" i="45"/>
  <c r="U16" i="86"/>
  <c r="U7" i="2"/>
  <c r="AN18" i="40"/>
  <c r="AI18" i="40"/>
  <c r="Y19" i="26"/>
  <c r="X19" i="26"/>
  <c r="AH17" i="77"/>
  <c r="AQ17" i="77" s="1"/>
  <c r="U26" i="92"/>
  <c r="U25" i="92" s="1"/>
  <c r="U35" i="11"/>
  <c r="Y18" i="27"/>
  <c r="X18" i="27"/>
  <c r="Z18" i="27" s="1"/>
  <c r="U9" i="38"/>
  <c r="U8" i="59"/>
  <c r="AH17" i="62"/>
  <c r="AQ17" i="62" s="1"/>
  <c r="AN17" i="37"/>
  <c r="AI17" i="37"/>
  <c r="U26" i="51"/>
  <c r="U36" i="55"/>
  <c r="AN17" i="74"/>
  <c r="AI17" i="74"/>
  <c r="Y12" i="12"/>
  <c r="X12" i="12"/>
  <c r="AR9" i="80"/>
  <c r="U37" i="87"/>
  <c r="AF18" i="17"/>
  <c r="AO18" i="17" s="1"/>
  <c r="AE18" i="17"/>
  <c r="AG18" i="17"/>
  <c r="AP18" i="17" s="1"/>
  <c r="W19" i="17"/>
  <c r="U35" i="16"/>
  <c r="U44" i="10"/>
  <c r="U15" i="93"/>
  <c r="AH20" i="14"/>
  <c r="AQ20" i="14" s="1"/>
  <c r="U37" i="41"/>
  <c r="U35" i="43"/>
  <c r="AR9" i="25"/>
  <c r="Y11" i="21"/>
  <c r="X11" i="21"/>
  <c r="U27" i="88"/>
  <c r="U46" i="94"/>
  <c r="AR16" i="22"/>
  <c r="AH10" i="72"/>
  <c r="AQ10" i="72" s="1"/>
  <c r="U47" i="90"/>
  <c r="AH10" i="68"/>
  <c r="AQ10" i="68" s="1"/>
  <c r="AI18" i="26"/>
  <c r="AN18" i="26"/>
  <c r="W19" i="78"/>
  <c r="AG18" i="78"/>
  <c r="AP18" i="78" s="1"/>
  <c r="AE18" i="78"/>
  <c r="AF18" i="78"/>
  <c r="AO18" i="78" s="1"/>
  <c r="Z17" i="77"/>
  <c r="U9" i="28"/>
  <c r="U46" i="82"/>
  <c r="Y11" i="64"/>
  <c r="X11" i="64"/>
  <c r="Z11" i="64" s="1"/>
  <c r="AR9" i="72"/>
  <c r="U15" i="53"/>
  <c r="Z17" i="62"/>
  <c r="AH17" i="22"/>
  <c r="AQ17" i="22" s="1"/>
  <c r="Y17" i="70"/>
  <c r="X17" i="70"/>
  <c r="AR18" i="81"/>
  <c r="AH10" i="25"/>
  <c r="AQ10" i="25" s="1"/>
  <c r="U10" i="33"/>
  <c r="AF10" i="80"/>
  <c r="AO10" i="80" s="1"/>
  <c r="AG10" i="80"/>
  <c r="AP10" i="80" s="1"/>
  <c r="AE10" i="80"/>
  <c r="W11" i="80"/>
  <c r="U27" i="100"/>
  <c r="Z10" i="25"/>
  <c r="U17" i="105"/>
  <c r="U42" i="18"/>
  <c r="U41" i="18" s="1"/>
  <c r="U38" i="49"/>
  <c r="U8" i="67"/>
  <c r="Z18" i="69"/>
  <c r="Z20" i="14"/>
  <c r="AH18" i="65"/>
  <c r="AQ18" i="65" s="1"/>
  <c r="U10" i="75"/>
  <c r="AR16" i="77"/>
  <c r="Z10" i="72"/>
  <c r="AH11" i="60"/>
  <c r="AQ11" i="60" s="1"/>
  <c r="U37" i="99"/>
  <c r="U17" i="46"/>
  <c r="U10" i="71"/>
  <c r="U9" i="71" s="1"/>
  <c r="U37" i="103"/>
  <c r="Z10" i="68"/>
  <c r="W11" i="34"/>
  <c r="AG10" i="34"/>
  <c r="AP10" i="34" s="1"/>
  <c r="AE10" i="34"/>
  <c r="AF10" i="34"/>
  <c r="AO10" i="34" s="1"/>
  <c r="U9" i="19"/>
  <c r="AH10" i="29"/>
  <c r="AQ10" i="29" s="1"/>
  <c r="U27" i="54"/>
  <c r="U44" i="42"/>
  <c r="U44" i="102"/>
  <c r="Z17" i="22"/>
  <c r="Y18" i="61"/>
  <c r="X18" i="61"/>
  <c r="AN16" i="70"/>
  <c r="AI16" i="70"/>
  <c r="AN18" i="31"/>
  <c r="AI18" i="31"/>
  <c r="AF16" i="36"/>
  <c r="AO16" i="36" s="1"/>
  <c r="AE16" i="36"/>
  <c r="AG16" i="36"/>
  <c r="AP16" i="36" s="1"/>
  <c r="W17" i="36"/>
  <c r="U12" i="89"/>
  <c r="U17" i="32"/>
  <c r="X19" i="31"/>
  <c r="Y19" i="31"/>
  <c r="Z19" i="31" s="1"/>
  <c r="AH10" i="76"/>
  <c r="AQ10" i="76" s="1"/>
  <c r="U11" i="97"/>
  <c r="Z18" i="65"/>
  <c r="AR17" i="69"/>
  <c r="AN10" i="21"/>
  <c r="AI10" i="21"/>
  <c r="U44" i="98"/>
  <c r="U25" i="13"/>
  <c r="Z11" i="60"/>
  <c r="U13" i="47"/>
  <c r="U46" i="50"/>
  <c r="AH18" i="66"/>
  <c r="AQ18" i="66" s="1"/>
  <c r="AR16" i="62"/>
  <c r="U27" i="96"/>
  <c r="AN17" i="27"/>
  <c r="AI17" i="27"/>
  <c r="U16" i="52"/>
  <c r="Z10" i="29"/>
  <c r="AR19" i="14"/>
  <c r="AH10" i="39"/>
  <c r="AQ10" i="39" s="1"/>
  <c r="U25" i="84"/>
  <c r="Y18" i="30"/>
  <c r="X18" i="30"/>
  <c r="AN17" i="61"/>
  <c r="AI17" i="61"/>
  <c r="Y17" i="73"/>
  <c r="X17" i="73"/>
  <c r="Z17" i="73" l="1"/>
  <c r="Z19" i="26"/>
  <c r="AF19" i="26" s="1"/>
  <c r="AO19" i="26" s="1"/>
  <c r="W18" i="73"/>
  <c r="AE17" i="73"/>
  <c r="AF17" i="73"/>
  <c r="AO17" i="73" s="1"/>
  <c r="AG17" i="73"/>
  <c r="AP17" i="73" s="1"/>
  <c r="AG19" i="26"/>
  <c r="AP19" i="26" s="1"/>
  <c r="W20" i="26"/>
  <c r="AE19" i="26"/>
  <c r="AE18" i="65"/>
  <c r="AG18" i="65"/>
  <c r="AP18" i="65" s="1"/>
  <c r="AF18" i="65"/>
  <c r="AO18" i="65" s="1"/>
  <c r="W19" i="65"/>
  <c r="U8" i="71"/>
  <c r="AE10" i="25"/>
  <c r="AF10" i="25"/>
  <c r="AO10" i="25" s="1"/>
  <c r="W11" i="25"/>
  <c r="AG10" i="25"/>
  <c r="AP10" i="25" s="1"/>
  <c r="W18" i="62"/>
  <c r="AF17" i="62"/>
  <c r="AO17" i="62" s="1"/>
  <c r="AE17" i="62"/>
  <c r="AG17" i="62"/>
  <c r="AP17" i="62" s="1"/>
  <c r="AE11" i="64"/>
  <c r="W12" i="64"/>
  <c r="AF11" i="64"/>
  <c r="AO11" i="64" s="1"/>
  <c r="AG11" i="64"/>
  <c r="AP11" i="64" s="1"/>
  <c r="AG17" i="77"/>
  <c r="AP17" i="77" s="1"/>
  <c r="AE17" i="77"/>
  <c r="AF17" i="77"/>
  <c r="AO17" i="77" s="1"/>
  <c r="W18" i="77"/>
  <c r="AR18" i="26"/>
  <c r="U26" i="88"/>
  <c r="Y19" i="17"/>
  <c r="X19" i="17"/>
  <c r="U8" i="38"/>
  <c r="U15" i="86"/>
  <c r="U7" i="24"/>
  <c r="U16" i="101"/>
  <c r="AR10" i="64"/>
  <c r="Y11" i="76"/>
  <c r="X11" i="76"/>
  <c r="AF10" i="29"/>
  <c r="AO10" i="29" s="1"/>
  <c r="AG10" i="29"/>
  <c r="AP10" i="29" s="1"/>
  <c r="W11" i="29"/>
  <c r="AE10" i="29"/>
  <c r="AE19" i="31"/>
  <c r="AF19" i="31"/>
  <c r="AO19" i="31" s="1"/>
  <c r="AG19" i="31"/>
  <c r="AP19" i="31" s="1"/>
  <c r="W20" i="31"/>
  <c r="AR17" i="61"/>
  <c r="U43" i="98"/>
  <c r="U42" i="98" s="1"/>
  <c r="AH19" i="31"/>
  <c r="AQ19" i="31" s="1"/>
  <c r="U43" i="102"/>
  <c r="Y11" i="34"/>
  <c r="X11" i="34"/>
  <c r="AG10" i="72"/>
  <c r="AP10" i="72" s="1"/>
  <c r="AE10" i="72"/>
  <c r="W11" i="72"/>
  <c r="AF10" i="72"/>
  <c r="AO10" i="72" s="1"/>
  <c r="U37" i="49"/>
  <c r="AH17" i="70"/>
  <c r="AQ17" i="70" s="1"/>
  <c r="AH11" i="21"/>
  <c r="AQ11" i="21" s="1"/>
  <c r="U34" i="43"/>
  <c r="U14" i="93"/>
  <c r="AH18" i="27"/>
  <c r="AQ18" i="27" s="1"/>
  <c r="U24" i="92"/>
  <c r="AR18" i="40"/>
  <c r="AR11" i="12"/>
  <c r="AH19" i="40"/>
  <c r="AQ19" i="40" s="1"/>
  <c r="U43" i="48"/>
  <c r="U22" i="104"/>
  <c r="U23" i="44"/>
  <c r="U45" i="50"/>
  <c r="AR16" i="70"/>
  <c r="U15" i="52"/>
  <c r="U12" i="47"/>
  <c r="AR10" i="21"/>
  <c r="U10" i="97"/>
  <c r="AN16" i="36"/>
  <c r="AI16" i="36"/>
  <c r="AH18" i="61"/>
  <c r="AQ18" i="61" s="1"/>
  <c r="AG10" i="68"/>
  <c r="AP10" i="68" s="1"/>
  <c r="W11" i="68"/>
  <c r="AF10" i="68"/>
  <c r="AO10" i="68" s="1"/>
  <c r="AE10" i="68"/>
  <c r="U16" i="46"/>
  <c r="AE20" i="14"/>
  <c r="AF20" i="14"/>
  <c r="AO20" i="14" s="1"/>
  <c r="AG20" i="14"/>
  <c r="AP20" i="14" s="1"/>
  <c r="W21" i="14"/>
  <c r="U26" i="100"/>
  <c r="U9" i="33"/>
  <c r="Z17" i="70"/>
  <c r="U14" i="53"/>
  <c r="AN18" i="78"/>
  <c r="AI18" i="78"/>
  <c r="Z11" i="21"/>
  <c r="AN18" i="17"/>
  <c r="AI18" i="17"/>
  <c r="AH12" i="12"/>
  <c r="AQ12" i="12" s="1"/>
  <c r="U35" i="55"/>
  <c r="W19" i="27"/>
  <c r="AE18" i="27"/>
  <c r="AF18" i="27"/>
  <c r="AO18" i="27" s="1"/>
  <c r="AG18" i="27"/>
  <c r="AP18" i="27" s="1"/>
  <c r="U26" i="45"/>
  <c r="U8" i="63"/>
  <c r="AH18" i="37"/>
  <c r="AQ18" i="37" s="1"/>
  <c r="U35" i="83"/>
  <c r="Z19" i="40"/>
  <c r="Y19" i="23"/>
  <c r="Z19" i="23" s="1"/>
  <c r="X19" i="23"/>
  <c r="AN19" i="81"/>
  <c r="AI19" i="81"/>
  <c r="Y19" i="66"/>
  <c r="X19" i="66"/>
  <c r="Y11" i="39"/>
  <c r="X11" i="39"/>
  <c r="U26" i="96"/>
  <c r="AR17" i="27"/>
  <c r="Z18" i="61"/>
  <c r="W19" i="69"/>
  <c r="AF18" i="69"/>
  <c r="AO18" i="69" s="1"/>
  <c r="AG18" i="69"/>
  <c r="AP18" i="69" s="1"/>
  <c r="AE18" i="69"/>
  <c r="U40" i="18"/>
  <c r="U45" i="82"/>
  <c r="U36" i="41"/>
  <c r="U43" i="10"/>
  <c r="Z12" i="12"/>
  <c r="AH18" i="74"/>
  <c r="AQ18" i="74" s="1"/>
  <c r="AR17" i="30"/>
  <c r="Z18" i="37"/>
  <c r="U25" i="20"/>
  <c r="U35" i="91"/>
  <c r="U34" i="91" s="1"/>
  <c r="U44" i="35"/>
  <c r="AN18" i="66"/>
  <c r="AI18" i="66"/>
  <c r="Y17" i="36"/>
  <c r="X17" i="36"/>
  <c r="U24" i="84"/>
  <c r="AH18" i="30"/>
  <c r="AQ18" i="30" s="1"/>
  <c r="W12" i="60"/>
  <c r="AG11" i="60"/>
  <c r="AP11" i="60" s="1"/>
  <c r="AF11" i="60"/>
  <c r="AO11" i="60" s="1"/>
  <c r="AE11" i="60"/>
  <c r="U16" i="32"/>
  <c r="U43" i="42"/>
  <c r="U8" i="19"/>
  <c r="Y11" i="80"/>
  <c r="X11" i="80"/>
  <c r="Z11" i="80" s="1"/>
  <c r="AH17" i="73"/>
  <c r="AQ17" i="73" s="1"/>
  <c r="Z18" i="30"/>
  <c r="AR18" i="31"/>
  <c r="U36" i="103"/>
  <c r="U36" i="99"/>
  <c r="AI10" i="80"/>
  <c r="AN10" i="80"/>
  <c r="Y19" i="78"/>
  <c r="X19" i="78"/>
  <c r="U46" i="90"/>
  <c r="U45" i="94"/>
  <c r="U25" i="51"/>
  <c r="U7" i="59"/>
  <c r="AH19" i="26"/>
  <c r="AQ19" i="26" s="1"/>
  <c r="U6" i="2"/>
  <c r="U14" i="15"/>
  <c r="Z18" i="74"/>
  <c r="AR16" i="73"/>
  <c r="AN18" i="23"/>
  <c r="AI18" i="23"/>
  <c r="AI10" i="76"/>
  <c r="AN10" i="76"/>
  <c r="AI10" i="39"/>
  <c r="AN10" i="39"/>
  <c r="U24" i="13"/>
  <c r="U11" i="89"/>
  <c r="AE17" i="22"/>
  <c r="AF17" i="22"/>
  <c r="AO17" i="22" s="1"/>
  <c r="W18" i="22"/>
  <c r="AG17" i="22"/>
  <c r="AP17" i="22" s="1"/>
  <c r="U26" i="54"/>
  <c r="AN10" i="34"/>
  <c r="AI10" i="34"/>
  <c r="U9" i="75"/>
  <c r="U8" i="75" s="1"/>
  <c r="U7" i="67"/>
  <c r="U16" i="105"/>
  <c r="AH11" i="64"/>
  <c r="AQ11" i="64" s="1"/>
  <c r="U8" i="28"/>
  <c r="U34" i="16"/>
  <c r="U36" i="87"/>
  <c r="AR17" i="74"/>
  <c r="AR17" i="37"/>
  <c r="U34" i="11"/>
  <c r="U33" i="11" s="1"/>
  <c r="U32" i="11" s="1"/>
  <c r="U31" i="95"/>
  <c r="U45" i="85"/>
  <c r="U8" i="79"/>
  <c r="Y20" i="81"/>
  <c r="Z20" i="81"/>
  <c r="X20" i="81"/>
  <c r="Z19" i="78" l="1"/>
  <c r="Z19" i="17"/>
  <c r="Z17" i="36"/>
  <c r="AF17" i="36" s="1"/>
  <c r="AO17" i="36" s="1"/>
  <c r="Z19" i="66"/>
  <c r="AE19" i="66" s="1"/>
  <c r="W18" i="36"/>
  <c r="AE17" i="36"/>
  <c r="AG19" i="66"/>
  <c r="AP19" i="66" s="1"/>
  <c r="AF19" i="66"/>
  <c r="AO19" i="66" s="1"/>
  <c r="W20" i="66"/>
  <c r="W20" i="23"/>
  <c r="AF19" i="23"/>
  <c r="AO19" i="23" s="1"/>
  <c r="AE19" i="23"/>
  <c r="AG19" i="23"/>
  <c r="AP19" i="23" s="1"/>
  <c r="AF19" i="17"/>
  <c r="AO19" i="17" s="1"/>
  <c r="AE19" i="17"/>
  <c r="W20" i="17"/>
  <c r="AG19" i="17"/>
  <c r="AP19" i="17" s="1"/>
  <c r="AG19" i="78"/>
  <c r="AP19" i="78" s="1"/>
  <c r="W20" i="78"/>
  <c r="AF19" i="78"/>
  <c r="AO19" i="78" s="1"/>
  <c r="AE19" i="78"/>
  <c r="U30" i="95"/>
  <c r="U10" i="89"/>
  <c r="AH20" i="81"/>
  <c r="AQ20" i="81" s="1"/>
  <c r="U44" i="85"/>
  <c r="U33" i="16"/>
  <c r="U15" i="105"/>
  <c r="AN17" i="22"/>
  <c r="AI17" i="22"/>
  <c r="AR10" i="39"/>
  <c r="U35" i="103"/>
  <c r="AH11" i="80"/>
  <c r="AQ11" i="80" s="1"/>
  <c r="U42" i="42"/>
  <c r="Y12" i="60"/>
  <c r="X12" i="60"/>
  <c r="AN18" i="69"/>
  <c r="AI18" i="69"/>
  <c r="AH19" i="66"/>
  <c r="AQ19" i="66" s="1"/>
  <c r="U25" i="100"/>
  <c r="U15" i="46"/>
  <c r="U14" i="46" s="1"/>
  <c r="U21" i="104"/>
  <c r="Y11" i="72"/>
  <c r="X11" i="72"/>
  <c r="AN10" i="29"/>
  <c r="AI10" i="29"/>
  <c r="U6" i="24"/>
  <c r="Y18" i="77"/>
  <c r="X18" i="77"/>
  <c r="Z18" i="77" s="1"/>
  <c r="Y12" i="64"/>
  <c r="X12" i="64"/>
  <c r="Y19" i="65"/>
  <c r="X19" i="65"/>
  <c r="Z19" i="65" s="1"/>
  <c r="AF18" i="74"/>
  <c r="AO18" i="74" s="1"/>
  <c r="W19" i="74"/>
  <c r="AG18" i="74"/>
  <c r="AP18" i="74" s="1"/>
  <c r="AE18" i="74"/>
  <c r="U44" i="94"/>
  <c r="AF11" i="80"/>
  <c r="AO11" i="80" s="1"/>
  <c r="AE11" i="80"/>
  <c r="W12" i="80"/>
  <c r="AG11" i="80"/>
  <c r="AP11" i="80" s="1"/>
  <c r="U33" i="91"/>
  <c r="U35" i="41"/>
  <c r="AI18" i="27"/>
  <c r="AN18" i="27"/>
  <c r="AR18" i="17"/>
  <c r="U13" i="53"/>
  <c r="Y21" i="14"/>
  <c r="X21" i="14"/>
  <c r="AN10" i="68"/>
  <c r="AI10" i="68"/>
  <c r="AR16" i="36"/>
  <c r="AN10" i="72"/>
  <c r="AI10" i="72"/>
  <c r="U42" i="102"/>
  <c r="Y11" i="29"/>
  <c r="X11" i="29"/>
  <c r="AN11" i="64"/>
  <c r="AI11" i="64"/>
  <c r="Y11" i="25"/>
  <c r="X11" i="25"/>
  <c r="AR10" i="80"/>
  <c r="U15" i="32"/>
  <c r="AR18" i="66"/>
  <c r="U25" i="96"/>
  <c r="AE19" i="40"/>
  <c r="AF19" i="40"/>
  <c r="AO19" i="40" s="1"/>
  <c r="AG19" i="40"/>
  <c r="AP19" i="40" s="1"/>
  <c r="W20" i="40"/>
  <c r="U7" i="63"/>
  <c r="Y19" i="27"/>
  <c r="Z19" i="27" s="1"/>
  <c r="X19" i="27"/>
  <c r="AF17" i="70"/>
  <c r="AO17" i="70" s="1"/>
  <c r="AE17" i="70"/>
  <c r="W18" i="70"/>
  <c r="AG17" i="70"/>
  <c r="AP17" i="70" s="1"/>
  <c r="U11" i="47"/>
  <c r="U44" i="50"/>
  <c r="U42" i="48"/>
  <c r="U13" i="93"/>
  <c r="Y20" i="31"/>
  <c r="X20" i="31"/>
  <c r="U14" i="86"/>
  <c r="AN17" i="77"/>
  <c r="AI17" i="77"/>
  <c r="U24" i="20"/>
  <c r="AF12" i="12"/>
  <c r="AO12" i="12" s="1"/>
  <c r="AG12" i="12"/>
  <c r="AP12" i="12" s="1"/>
  <c r="W13" i="12"/>
  <c r="AE12" i="12"/>
  <c r="U44" i="82"/>
  <c r="U43" i="82" s="1"/>
  <c r="Y19" i="69"/>
  <c r="Z19" i="69" s="1"/>
  <c r="X19" i="69"/>
  <c r="AH11" i="39"/>
  <c r="AQ11" i="39" s="1"/>
  <c r="AR19" i="81"/>
  <c r="AE11" i="21"/>
  <c r="AF11" i="21"/>
  <c r="AO11" i="21" s="1"/>
  <c r="AG11" i="21"/>
  <c r="AP11" i="21" s="1"/>
  <c r="W12" i="21"/>
  <c r="Y11" i="68"/>
  <c r="X11" i="68"/>
  <c r="AH11" i="34"/>
  <c r="AQ11" i="34" s="1"/>
  <c r="U25" i="88"/>
  <c r="AN17" i="62"/>
  <c r="AI17" i="62"/>
  <c r="AN10" i="25"/>
  <c r="AI10" i="25"/>
  <c r="AN18" i="65"/>
  <c r="AI18" i="65"/>
  <c r="U7" i="28"/>
  <c r="AR10" i="76"/>
  <c r="U13" i="15"/>
  <c r="U6" i="59"/>
  <c r="AF18" i="30"/>
  <c r="AO18" i="30" s="1"/>
  <c r="AG18" i="30"/>
  <c r="AP18" i="30" s="1"/>
  <c r="W19" i="30"/>
  <c r="AE18" i="30"/>
  <c r="AI11" i="60"/>
  <c r="AN11" i="60"/>
  <c r="U7" i="79"/>
  <c r="U31" i="11"/>
  <c r="U35" i="87"/>
  <c r="U7" i="75"/>
  <c r="Y18" i="22"/>
  <c r="X18" i="22"/>
  <c r="U23" i="13"/>
  <c r="AH19" i="78"/>
  <c r="AQ19" i="78" s="1"/>
  <c r="U35" i="99"/>
  <c r="U7" i="19"/>
  <c r="U23" i="84"/>
  <c r="AE18" i="37"/>
  <c r="W19" i="37"/>
  <c r="AF18" i="37"/>
  <c r="AO18" i="37" s="1"/>
  <c r="AG18" i="37"/>
  <c r="AP18" i="37" s="1"/>
  <c r="AG18" i="61"/>
  <c r="AP18" i="61" s="1"/>
  <c r="AF18" i="61"/>
  <c r="AO18" i="61" s="1"/>
  <c r="AE18" i="61"/>
  <c r="W19" i="61"/>
  <c r="Z11" i="39"/>
  <c r="U34" i="83"/>
  <c r="U25" i="45"/>
  <c r="U34" i="55"/>
  <c r="AR18" i="78"/>
  <c r="U8" i="33"/>
  <c r="AI20" i="14"/>
  <c r="AN20" i="14"/>
  <c r="U9" i="97"/>
  <c r="U14" i="52"/>
  <c r="U22" i="44"/>
  <c r="U23" i="92"/>
  <c r="U33" i="43"/>
  <c r="U36" i="49"/>
  <c r="Z11" i="34"/>
  <c r="AH11" i="76"/>
  <c r="AQ11" i="76" s="1"/>
  <c r="U15" i="101"/>
  <c r="U7" i="38"/>
  <c r="AN19" i="26"/>
  <c r="AI19" i="26"/>
  <c r="AI17" i="73"/>
  <c r="AN17" i="73"/>
  <c r="AF20" i="81"/>
  <c r="AO20" i="81" s="1"/>
  <c r="AE20" i="81"/>
  <c r="W21" i="81"/>
  <c r="AG20" i="81"/>
  <c r="AP20" i="81" s="1"/>
  <c r="U6" i="67"/>
  <c r="U25" i="54"/>
  <c r="AR18" i="23"/>
  <c r="U45" i="90"/>
  <c r="AR10" i="34"/>
  <c r="U5" i="2"/>
  <c r="X5" i="2" s="1"/>
  <c r="U24" i="51"/>
  <c r="AH17" i="36"/>
  <c r="AQ17" i="36" s="1"/>
  <c r="U43" i="35"/>
  <c r="U42" i="10"/>
  <c r="U39" i="18"/>
  <c r="AH19" i="23"/>
  <c r="AQ19" i="23" s="1"/>
  <c r="U41" i="98"/>
  <c r="AI19" i="31"/>
  <c r="AR19" i="31" s="1"/>
  <c r="AN19" i="31"/>
  <c r="Z11" i="76"/>
  <c r="AH19" i="17"/>
  <c r="AQ19" i="17" s="1"/>
  <c r="Y18" i="62"/>
  <c r="X18" i="62"/>
  <c r="U7" i="71"/>
  <c r="Y20" i="26"/>
  <c r="Z20" i="26" s="1"/>
  <c r="X20" i="26"/>
  <c r="Y18" i="73"/>
  <c r="X18" i="73"/>
  <c r="Z11" i="68" l="1"/>
  <c r="Z12" i="64"/>
  <c r="Z18" i="62"/>
  <c r="AE18" i="62" s="1"/>
  <c r="AG17" i="36"/>
  <c r="AP17" i="36" s="1"/>
  <c r="Z11" i="25"/>
  <c r="AF11" i="25" s="1"/>
  <c r="AO11" i="25" s="1"/>
  <c r="W19" i="62"/>
  <c r="AF18" i="62"/>
  <c r="AO18" i="62" s="1"/>
  <c r="AF19" i="69"/>
  <c r="AO19" i="69" s="1"/>
  <c r="AE19" i="69"/>
  <c r="W20" i="69"/>
  <c r="AG19" i="69"/>
  <c r="AP19" i="69" s="1"/>
  <c r="W20" i="27"/>
  <c r="AE19" i="27"/>
  <c r="AF19" i="27"/>
  <c r="AO19" i="27" s="1"/>
  <c r="AG19" i="27"/>
  <c r="AP19" i="27" s="1"/>
  <c r="AE11" i="25"/>
  <c r="AG11" i="68"/>
  <c r="AP11" i="68" s="1"/>
  <c r="AE11" i="68"/>
  <c r="AF11" i="68"/>
  <c r="AO11" i="68" s="1"/>
  <c r="W12" i="68"/>
  <c r="W13" i="64"/>
  <c r="AG12" i="64"/>
  <c r="AP12" i="64" s="1"/>
  <c r="AF12" i="64"/>
  <c r="AO12" i="64" s="1"/>
  <c r="AE12" i="64"/>
  <c r="U5" i="67"/>
  <c r="X5" i="67" s="1"/>
  <c r="AH18" i="73"/>
  <c r="AQ18" i="73" s="1"/>
  <c r="AH20" i="26"/>
  <c r="AQ20" i="26" s="1"/>
  <c r="U38" i="18"/>
  <c r="U24" i="54"/>
  <c r="U6" i="38"/>
  <c r="W12" i="39"/>
  <c r="AG11" i="39"/>
  <c r="AP11" i="39" s="1"/>
  <c r="AE11" i="39"/>
  <c r="AF11" i="39"/>
  <c r="AO11" i="39" s="1"/>
  <c r="U6" i="19"/>
  <c r="U22" i="13"/>
  <c r="AR17" i="62"/>
  <c r="AH11" i="68"/>
  <c r="AQ11" i="68" s="1"/>
  <c r="AI11" i="21"/>
  <c r="AN11" i="21"/>
  <c r="U12" i="93"/>
  <c r="U10" i="47"/>
  <c r="AR10" i="68"/>
  <c r="U12" i="53"/>
  <c r="U34" i="41"/>
  <c r="AR10" i="29"/>
  <c r="U20" i="104"/>
  <c r="Y20" i="78"/>
  <c r="Z20" i="78" s="1"/>
  <c r="X20" i="78"/>
  <c r="AE20" i="26"/>
  <c r="W21" i="26"/>
  <c r="AG20" i="26"/>
  <c r="AP20" i="26" s="1"/>
  <c r="AF20" i="26"/>
  <c r="AO20" i="26" s="1"/>
  <c r="U35" i="49"/>
  <c r="U21" i="44"/>
  <c r="AR20" i="14"/>
  <c r="U33" i="55"/>
  <c r="Y19" i="61"/>
  <c r="X19" i="61"/>
  <c r="Y19" i="37"/>
  <c r="X19" i="37"/>
  <c r="Z19" i="37" s="1"/>
  <c r="AH18" i="22"/>
  <c r="AQ18" i="22" s="1"/>
  <c r="U34" i="87"/>
  <c r="AR11" i="60"/>
  <c r="U5" i="59"/>
  <c r="X5" i="59" s="1"/>
  <c r="U6" i="28"/>
  <c r="U13" i="86"/>
  <c r="AI19" i="40"/>
  <c r="AN19" i="40"/>
  <c r="U14" i="32"/>
  <c r="AR11" i="64"/>
  <c r="U41" i="102"/>
  <c r="AH19" i="65"/>
  <c r="AQ19" i="65" s="1"/>
  <c r="AH18" i="77"/>
  <c r="AQ18" i="77" s="1"/>
  <c r="AR18" i="69"/>
  <c r="U41" i="42"/>
  <c r="U32" i="16"/>
  <c r="U9" i="89"/>
  <c r="U8" i="89" s="1"/>
  <c r="AI19" i="23"/>
  <c r="AN19" i="23"/>
  <c r="AN19" i="66"/>
  <c r="AI19" i="66"/>
  <c r="U23" i="51"/>
  <c r="U14" i="101"/>
  <c r="AN18" i="61"/>
  <c r="AI18" i="61"/>
  <c r="AN18" i="37"/>
  <c r="AI18" i="37"/>
  <c r="U34" i="99"/>
  <c r="Z18" i="22"/>
  <c r="AI18" i="30"/>
  <c r="AN18" i="30"/>
  <c r="AR18" i="65"/>
  <c r="AH20" i="31"/>
  <c r="AQ20" i="31" s="1"/>
  <c r="U41" i="48"/>
  <c r="Y18" i="70"/>
  <c r="X18" i="70"/>
  <c r="AR10" i="72"/>
  <c r="AH21" i="14"/>
  <c r="AQ21" i="14" s="1"/>
  <c r="U32" i="91"/>
  <c r="U43" i="94"/>
  <c r="AG19" i="65"/>
  <c r="AP19" i="65" s="1"/>
  <c r="AF19" i="65"/>
  <c r="AO19" i="65" s="1"/>
  <c r="AE19" i="65"/>
  <c r="W20" i="65"/>
  <c r="AF18" i="77"/>
  <c r="AO18" i="77" s="1"/>
  <c r="AE18" i="77"/>
  <c r="W19" i="77"/>
  <c r="AG18" i="77"/>
  <c r="AP18" i="77" s="1"/>
  <c r="AH11" i="72"/>
  <c r="AQ11" i="72" s="1"/>
  <c r="U13" i="46"/>
  <c r="AR17" i="22"/>
  <c r="U7" i="33"/>
  <c r="U30" i="11"/>
  <c r="Y19" i="30"/>
  <c r="X19" i="30"/>
  <c r="U12" i="15"/>
  <c r="U24" i="88"/>
  <c r="Y12" i="21"/>
  <c r="X12" i="21"/>
  <c r="U42" i="82"/>
  <c r="U23" i="20"/>
  <c r="Z20" i="31"/>
  <c r="AN17" i="70"/>
  <c r="AI17" i="70"/>
  <c r="U6" i="63"/>
  <c r="U24" i="96"/>
  <c r="AH11" i="29"/>
  <c r="AQ11" i="29" s="1"/>
  <c r="Z21" i="14"/>
  <c r="AI18" i="74"/>
  <c r="AR18" i="74" s="1"/>
  <c r="AN18" i="74"/>
  <c r="Z11" i="72"/>
  <c r="AH12" i="60"/>
  <c r="AQ12" i="60" s="1"/>
  <c r="U43" i="85"/>
  <c r="U29" i="95"/>
  <c r="Y20" i="17"/>
  <c r="Z20" i="17"/>
  <c r="X20" i="17"/>
  <c r="Y20" i="23"/>
  <c r="X20" i="23"/>
  <c r="Z20" i="23" s="1"/>
  <c r="U40" i="98"/>
  <c r="U44" i="90"/>
  <c r="AR19" i="26"/>
  <c r="U32" i="43"/>
  <c r="Z18" i="73"/>
  <c r="AG11" i="76"/>
  <c r="AP11" i="76" s="1"/>
  <c r="W12" i="76"/>
  <c r="AF11" i="76"/>
  <c r="AO11" i="76" s="1"/>
  <c r="AE11" i="76"/>
  <c r="U42" i="35"/>
  <c r="U23" i="9"/>
  <c r="Z5" i="2"/>
  <c r="AH5" i="2"/>
  <c r="AQ5" i="2" s="1"/>
  <c r="Y21" i="81"/>
  <c r="X21" i="81"/>
  <c r="U22" i="84"/>
  <c r="AR10" i="25"/>
  <c r="AN12" i="12"/>
  <c r="AI12" i="12"/>
  <c r="AR17" i="77"/>
  <c r="U43" i="50"/>
  <c r="Y20" i="40"/>
  <c r="X20" i="40"/>
  <c r="AH11" i="25"/>
  <c r="AQ11" i="25" s="1"/>
  <c r="Z11" i="29"/>
  <c r="AR18" i="27"/>
  <c r="Y12" i="80"/>
  <c r="X12" i="80"/>
  <c r="Z12" i="80" s="1"/>
  <c r="AH12" i="64"/>
  <c r="AQ12" i="64" s="1"/>
  <c r="U24" i="100"/>
  <c r="Z12" i="60"/>
  <c r="AN19" i="78"/>
  <c r="AI19" i="78"/>
  <c r="AR19" i="78" s="1"/>
  <c r="AI19" i="17"/>
  <c r="AN19" i="17"/>
  <c r="Y20" i="66"/>
  <c r="X20" i="66"/>
  <c r="AI17" i="36"/>
  <c r="AN17" i="36"/>
  <c r="U41" i="10"/>
  <c r="AR17" i="73"/>
  <c r="U13" i="52"/>
  <c r="U24" i="45"/>
  <c r="U6" i="71"/>
  <c r="AH18" i="62"/>
  <c r="AQ18" i="62" s="1"/>
  <c r="AN20" i="81"/>
  <c r="AI20" i="81"/>
  <c r="AF11" i="34"/>
  <c r="AO11" i="34" s="1"/>
  <c r="AE11" i="34"/>
  <c r="AG11" i="34"/>
  <c r="AP11" i="34" s="1"/>
  <c r="W12" i="34"/>
  <c r="U22" i="92"/>
  <c r="U8" i="97"/>
  <c r="U33" i="83"/>
  <c r="U6" i="75"/>
  <c r="U6" i="79"/>
  <c r="AH19" i="69"/>
  <c r="AQ19" i="69" s="1"/>
  <c r="Y13" i="12"/>
  <c r="X13" i="12"/>
  <c r="AH19" i="27"/>
  <c r="AQ19" i="27" s="1"/>
  <c r="AN11" i="80"/>
  <c r="AI11" i="80"/>
  <c r="Y19" i="74"/>
  <c r="X19" i="74"/>
  <c r="Z19" i="74" s="1"/>
  <c r="U5" i="24"/>
  <c r="X5" i="24" s="1"/>
  <c r="U34" i="103"/>
  <c r="U14" i="105"/>
  <c r="Y18" i="36"/>
  <c r="X18" i="36"/>
  <c r="W12" i="25" l="1"/>
  <c r="AG11" i="25"/>
  <c r="AP11" i="25" s="1"/>
  <c r="AG18" i="62"/>
  <c r="AP18" i="62" s="1"/>
  <c r="Z18" i="36"/>
  <c r="AE18" i="36" s="1"/>
  <c r="Z21" i="81"/>
  <c r="W22" i="81" s="1"/>
  <c r="AF12" i="80"/>
  <c r="AO12" i="80" s="1"/>
  <c r="AG12" i="80"/>
  <c r="AP12" i="80" s="1"/>
  <c r="AE12" i="80"/>
  <c r="W13" i="80"/>
  <c r="AG19" i="74"/>
  <c r="AP19" i="74" s="1"/>
  <c r="AF19" i="74"/>
  <c r="AO19" i="74" s="1"/>
  <c r="AE19" i="74"/>
  <c r="W20" i="74"/>
  <c r="AG18" i="36"/>
  <c r="AP18" i="36" s="1"/>
  <c r="AF18" i="36"/>
  <c r="AO18" i="36" s="1"/>
  <c r="AG21" i="81"/>
  <c r="AP21" i="81" s="1"/>
  <c r="U41" i="35"/>
  <c r="U40" i="35" s="1"/>
  <c r="W21" i="17"/>
  <c r="AE20" i="17"/>
  <c r="AG20" i="17"/>
  <c r="AP20" i="17" s="1"/>
  <c r="AF20" i="17"/>
  <c r="AO20" i="17" s="1"/>
  <c r="AR17" i="70"/>
  <c r="U41" i="82"/>
  <c r="U29" i="11"/>
  <c r="U12" i="46"/>
  <c r="U42" i="94"/>
  <c r="AF18" i="22"/>
  <c r="AO18" i="22" s="1"/>
  <c r="AE18" i="22"/>
  <c r="AG18" i="22"/>
  <c r="AP18" i="22" s="1"/>
  <c r="W19" i="22"/>
  <c r="U31" i="16"/>
  <c r="U12" i="86"/>
  <c r="W20" i="37"/>
  <c r="AG19" i="37"/>
  <c r="AP19" i="37" s="1"/>
  <c r="AF19" i="37"/>
  <c r="AO19" i="37" s="1"/>
  <c r="AE19" i="37"/>
  <c r="U32" i="55"/>
  <c r="U34" i="49"/>
  <c r="W21" i="78"/>
  <c r="AF20" i="78"/>
  <c r="AO20" i="78" s="1"/>
  <c r="AE20" i="78"/>
  <c r="AG20" i="78"/>
  <c r="AP20" i="78" s="1"/>
  <c r="AN12" i="64"/>
  <c r="AI12" i="64"/>
  <c r="AN11" i="68"/>
  <c r="AI11" i="68"/>
  <c r="AN19" i="69"/>
  <c r="AI19" i="69"/>
  <c r="AH20" i="66"/>
  <c r="AQ20" i="66" s="1"/>
  <c r="U13" i="105"/>
  <c r="U5" i="71"/>
  <c r="X5" i="71" s="1"/>
  <c r="Z20" i="66"/>
  <c r="AN11" i="76"/>
  <c r="AI11" i="76"/>
  <c r="U31" i="43"/>
  <c r="U39" i="98"/>
  <c r="AH12" i="21"/>
  <c r="AQ12" i="21" s="1"/>
  <c r="U11" i="15"/>
  <c r="Y20" i="65"/>
  <c r="X20" i="65"/>
  <c r="AH18" i="70"/>
  <c r="AQ18" i="70" s="1"/>
  <c r="U33" i="41"/>
  <c r="U9" i="47"/>
  <c r="U5" i="19"/>
  <c r="X5" i="19" s="1"/>
  <c r="U5" i="38"/>
  <c r="X5" i="38" s="1"/>
  <c r="U7" i="97"/>
  <c r="AH20" i="40"/>
  <c r="AQ20" i="40" s="1"/>
  <c r="U21" i="84"/>
  <c r="AH20" i="23"/>
  <c r="AQ20" i="23" s="1"/>
  <c r="AF11" i="72"/>
  <c r="AO11" i="72" s="1"/>
  <c r="AG11" i="72"/>
  <c r="AP11" i="72" s="1"/>
  <c r="AE11" i="72"/>
  <c r="W12" i="72"/>
  <c r="W21" i="31"/>
  <c r="AE20" i="31"/>
  <c r="AF20" i="31"/>
  <c r="AO20" i="31" s="1"/>
  <c r="AG20" i="31"/>
  <c r="AP20" i="31" s="1"/>
  <c r="Z12" i="21"/>
  <c r="AH19" i="30"/>
  <c r="AQ19" i="30" s="1"/>
  <c r="U6" i="33"/>
  <c r="AI19" i="65"/>
  <c r="AN19" i="65"/>
  <c r="U31" i="91"/>
  <c r="Z18" i="70"/>
  <c r="U33" i="99"/>
  <c r="U13" i="101"/>
  <c r="AR19" i="23"/>
  <c r="U40" i="42"/>
  <c r="U13" i="32"/>
  <c r="U5" i="28"/>
  <c r="X5" i="28" s="1"/>
  <c r="U33" i="87"/>
  <c r="AH19" i="61"/>
  <c r="AQ19" i="61" s="1"/>
  <c r="Y12" i="25"/>
  <c r="X12" i="25"/>
  <c r="Z12" i="25" s="1"/>
  <c r="AI19" i="27"/>
  <c r="AN19" i="27"/>
  <c r="AH19" i="74"/>
  <c r="AQ19" i="74" s="1"/>
  <c r="U5" i="75"/>
  <c r="X5" i="75" s="1"/>
  <c r="AR12" i="12"/>
  <c r="Y12" i="76"/>
  <c r="X12" i="76"/>
  <c r="U28" i="95"/>
  <c r="U23" i="96"/>
  <c r="Z19" i="30"/>
  <c r="AR18" i="37"/>
  <c r="Z19" i="61"/>
  <c r="Y21" i="26"/>
  <c r="X21" i="26"/>
  <c r="U19" i="104"/>
  <c r="U11" i="53"/>
  <c r="U11" i="93"/>
  <c r="U10" i="93" s="1"/>
  <c r="AI11" i="39"/>
  <c r="AN11" i="39"/>
  <c r="U23" i="54"/>
  <c r="Y13" i="64"/>
  <c r="X13" i="64"/>
  <c r="Y20" i="27"/>
  <c r="X20" i="27"/>
  <c r="U42" i="50"/>
  <c r="U5" i="79"/>
  <c r="X5" i="79" s="1"/>
  <c r="AR20" i="81"/>
  <c r="U33" i="103"/>
  <c r="U40" i="10"/>
  <c r="U23" i="100"/>
  <c r="AG5" i="2"/>
  <c r="AP5" i="2" s="1"/>
  <c r="AF5" i="2"/>
  <c r="AO5" i="2" s="1"/>
  <c r="AE5" i="2"/>
  <c r="W6" i="2"/>
  <c r="AG20" i="23"/>
  <c r="AP20" i="23" s="1"/>
  <c r="AF20" i="23"/>
  <c r="AO20" i="23" s="1"/>
  <c r="W21" i="23"/>
  <c r="AE20" i="23"/>
  <c r="Y12" i="34"/>
  <c r="Z12" i="34" s="1"/>
  <c r="X12" i="34"/>
  <c r="AR19" i="17"/>
  <c r="U22" i="9"/>
  <c r="U22" i="20"/>
  <c r="Y19" i="77"/>
  <c r="X19" i="77"/>
  <c r="U22" i="51"/>
  <c r="U7" i="89"/>
  <c r="U40" i="102"/>
  <c r="AR19" i="40"/>
  <c r="U23" i="58"/>
  <c r="AH5" i="59"/>
  <c r="AQ5" i="59" s="1"/>
  <c r="Z5" i="59"/>
  <c r="U20" i="44"/>
  <c r="AI20" i="26"/>
  <c r="AN20" i="26"/>
  <c r="Y12" i="68"/>
  <c r="Z12" i="68" s="1"/>
  <c r="X12" i="68"/>
  <c r="AN18" i="62"/>
  <c r="AI18" i="62"/>
  <c r="AN11" i="34"/>
  <c r="AI11" i="34"/>
  <c r="AH12" i="80"/>
  <c r="AQ12" i="80" s="1"/>
  <c r="AH13" i="12"/>
  <c r="AQ13" i="12" s="1"/>
  <c r="AE12" i="60"/>
  <c r="AG12" i="60"/>
  <c r="AP12" i="60" s="1"/>
  <c r="AF12" i="60"/>
  <c r="AO12" i="60" s="1"/>
  <c r="W13" i="60"/>
  <c r="Z13" i="12"/>
  <c r="AH18" i="36"/>
  <c r="AQ18" i="36" s="1"/>
  <c r="AR11" i="80"/>
  <c r="U21" i="92"/>
  <c r="U23" i="45"/>
  <c r="Z20" i="40"/>
  <c r="AH21" i="81"/>
  <c r="AQ21" i="81" s="1"/>
  <c r="Z5" i="24"/>
  <c r="AH5" i="24"/>
  <c r="AQ5" i="24" s="1"/>
  <c r="U32" i="83"/>
  <c r="U12" i="52"/>
  <c r="AR17" i="36"/>
  <c r="AG11" i="29"/>
  <c r="AP11" i="29" s="1"/>
  <c r="AE11" i="29"/>
  <c r="W12" i="29"/>
  <c r="AF11" i="29"/>
  <c r="AO11" i="29" s="1"/>
  <c r="W19" i="73"/>
  <c r="AF18" i="73"/>
  <c r="AO18" i="73" s="1"/>
  <c r="AG18" i="73"/>
  <c r="AP18" i="73" s="1"/>
  <c r="AE18" i="73"/>
  <c r="U43" i="90"/>
  <c r="AH20" i="17"/>
  <c r="AQ20" i="17" s="1"/>
  <c r="U42" i="85"/>
  <c r="AF21" i="14"/>
  <c r="AO21" i="14" s="1"/>
  <c r="AE21" i="14"/>
  <c r="AG21" i="14"/>
  <c r="AP21" i="14" s="1"/>
  <c r="W22" i="14"/>
  <c r="U5" i="63"/>
  <c r="X5" i="63" s="1"/>
  <c r="U23" i="88"/>
  <c r="AI18" i="77"/>
  <c r="AN18" i="77"/>
  <c r="U40" i="48"/>
  <c r="AR18" i="30"/>
  <c r="AR18" i="61"/>
  <c r="AR19" i="66"/>
  <c r="AH19" i="37"/>
  <c r="AQ19" i="37" s="1"/>
  <c r="AH20" i="78"/>
  <c r="AQ20" i="78" s="1"/>
  <c r="AR11" i="21"/>
  <c r="U21" i="13"/>
  <c r="Y12" i="39"/>
  <c r="X12" i="39"/>
  <c r="U37" i="18"/>
  <c r="Z5" i="67"/>
  <c r="AH5" i="67"/>
  <c r="AQ5" i="67" s="1"/>
  <c r="AN11" i="25"/>
  <c r="AI11" i="25"/>
  <c r="Y20" i="69"/>
  <c r="X20" i="69"/>
  <c r="Z20" i="69" s="1"/>
  <c r="Y19" i="62"/>
  <c r="Z19" i="62" s="1"/>
  <c r="X19" i="62"/>
  <c r="AE21" i="81" l="1"/>
  <c r="W19" i="36"/>
  <c r="AF21" i="81"/>
  <c r="AO21" i="81" s="1"/>
  <c r="W13" i="34"/>
  <c r="AG12" i="34"/>
  <c r="AP12" i="34" s="1"/>
  <c r="AE12" i="34"/>
  <c r="AF12" i="34"/>
  <c r="AO12" i="34" s="1"/>
  <c r="W20" i="62"/>
  <c r="AG19" i="62"/>
  <c r="AP19" i="62" s="1"/>
  <c r="AF19" i="62"/>
  <c r="AO19" i="62" s="1"/>
  <c r="AE19" i="62"/>
  <c r="AF20" i="69"/>
  <c r="AO20" i="69" s="1"/>
  <c r="AE20" i="69"/>
  <c r="W21" i="69"/>
  <c r="AG20" i="69"/>
  <c r="AP20" i="69" s="1"/>
  <c r="U31" i="83"/>
  <c r="AG12" i="68"/>
  <c r="AP12" i="68" s="1"/>
  <c r="W13" i="68"/>
  <c r="AF12" i="68"/>
  <c r="AO12" i="68" s="1"/>
  <c r="AE12" i="68"/>
  <c r="U21" i="51"/>
  <c r="AI5" i="2"/>
  <c r="AN5" i="2"/>
  <c r="U39" i="10"/>
  <c r="AH5" i="79"/>
  <c r="AQ5" i="79" s="1"/>
  <c r="Z5" i="79"/>
  <c r="AH13" i="64"/>
  <c r="AQ13" i="64" s="1"/>
  <c r="AR11" i="39"/>
  <c r="U18" i="104"/>
  <c r="AH12" i="76"/>
  <c r="AQ12" i="76" s="1"/>
  <c r="AH5" i="75"/>
  <c r="AQ5" i="75" s="1"/>
  <c r="Z5" i="75"/>
  <c r="AG12" i="25"/>
  <c r="AP12" i="25" s="1"/>
  <c r="AE12" i="25"/>
  <c r="AF12" i="25"/>
  <c r="AO12" i="25" s="1"/>
  <c r="W13" i="25"/>
  <c r="AF18" i="70"/>
  <c r="AO18" i="70" s="1"/>
  <c r="AE18" i="70"/>
  <c r="W19" i="70"/>
  <c r="AG18" i="70"/>
  <c r="AP18" i="70" s="1"/>
  <c r="U5" i="33"/>
  <c r="X5" i="33" s="1"/>
  <c r="AI20" i="31"/>
  <c r="AN20" i="31"/>
  <c r="AH20" i="65"/>
  <c r="AQ20" i="65" s="1"/>
  <c r="AR12" i="64"/>
  <c r="Y19" i="22"/>
  <c r="X19" i="22"/>
  <c r="U39" i="48"/>
  <c r="AE20" i="40"/>
  <c r="AF20" i="40"/>
  <c r="AO20" i="40" s="1"/>
  <c r="AG20" i="40"/>
  <c r="AP20" i="40" s="1"/>
  <c r="W21" i="40"/>
  <c r="AR11" i="34"/>
  <c r="AH19" i="77"/>
  <c r="AQ19" i="77" s="1"/>
  <c r="U21" i="9"/>
  <c r="AI20" i="23"/>
  <c r="AN20" i="23"/>
  <c r="Z13" i="64"/>
  <c r="AH21" i="26"/>
  <c r="AQ21" i="26" s="1"/>
  <c r="AF19" i="30"/>
  <c r="AO19" i="30" s="1"/>
  <c r="AG19" i="30"/>
  <c r="AP19" i="30" s="1"/>
  <c r="W20" i="30"/>
  <c r="AE19" i="30"/>
  <c r="Z12" i="76"/>
  <c r="AH5" i="28"/>
  <c r="AQ5" i="28" s="1"/>
  <c r="Z5" i="28"/>
  <c r="Y21" i="31"/>
  <c r="X21" i="31"/>
  <c r="Z21" i="31" s="1"/>
  <c r="U6" i="97"/>
  <c r="U8" i="47"/>
  <c r="Z20" i="65"/>
  <c r="AG20" i="66"/>
  <c r="AP20" i="66" s="1"/>
  <c r="AF20" i="66"/>
  <c r="AO20" i="66" s="1"/>
  <c r="AE20" i="66"/>
  <c r="W21" i="66"/>
  <c r="U33" i="49"/>
  <c r="U32" i="49" s="1"/>
  <c r="Y20" i="37"/>
  <c r="X20" i="37"/>
  <c r="U11" i="46"/>
  <c r="U39" i="35"/>
  <c r="U41" i="85"/>
  <c r="AR18" i="77"/>
  <c r="Y19" i="73"/>
  <c r="Z19" i="73" s="1"/>
  <c r="X19" i="73"/>
  <c r="AN12" i="60"/>
  <c r="AI12" i="60"/>
  <c r="AF5" i="59"/>
  <c r="AO5" i="59" s="1"/>
  <c r="AE5" i="59"/>
  <c r="AG5" i="59"/>
  <c r="AP5" i="59" s="1"/>
  <c r="W6" i="59"/>
  <c r="U39" i="102"/>
  <c r="Z19" i="77"/>
  <c r="Y21" i="23"/>
  <c r="X21" i="23"/>
  <c r="U32" i="103"/>
  <c r="U41" i="50"/>
  <c r="U9" i="93"/>
  <c r="Z21" i="26"/>
  <c r="U30" i="91"/>
  <c r="Y12" i="72"/>
  <c r="X12" i="72"/>
  <c r="U38" i="98"/>
  <c r="AR19" i="69"/>
  <c r="AN18" i="22"/>
  <c r="AI18" i="22"/>
  <c r="AN21" i="81"/>
  <c r="AI21" i="81"/>
  <c r="Y19" i="36"/>
  <c r="X19" i="36"/>
  <c r="Y13" i="80"/>
  <c r="X13" i="80"/>
  <c r="AH12" i="39"/>
  <c r="AQ12" i="39" s="1"/>
  <c r="Z12" i="39"/>
  <c r="AR20" i="26"/>
  <c r="AH20" i="27"/>
  <c r="AQ20" i="27" s="1"/>
  <c r="U22" i="96"/>
  <c r="U12" i="32"/>
  <c r="U12" i="101"/>
  <c r="W13" i="21"/>
  <c r="AG12" i="21"/>
  <c r="AP12" i="21" s="1"/>
  <c r="AE12" i="21"/>
  <c r="AF12" i="21"/>
  <c r="AO12" i="21" s="1"/>
  <c r="AN11" i="72"/>
  <c r="AI11" i="72"/>
  <c r="U20" i="84"/>
  <c r="AH5" i="38"/>
  <c r="AQ5" i="38" s="1"/>
  <c r="Z5" i="38"/>
  <c r="U32" i="41"/>
  <c r="AH5" i="71"/>
  <c r="AQ5" i="71" s="1"/>
  <c r="Z5" i="71"/>
  <c r="AN20" i="78"/>
  <c r="AI20" i="78"/>
  <c r="AR20" i="78" s="1"/>
  <c r="U31" i="55"/>
  <c r="U11" i="86"/>
  <c r="U28" i="11"/>
  <c r="AN18" i="36"/>
  <c r="AI18" i="36"/>
  <c r="AN12" i="80"/>
  <c r="AI12" i="80"/>
  <c r="Y22" i="14"/>
  <c r="X22" i="14"/>
  <c r="AH19" i="62"/>
  <c r="AQ19" i="62" s="1"/>
  <c r="AR11" i="25"/>
  <c r="U20" i="13"/>
  <c r="U22" i="88"/>
  <c r="U42" i="90"/>
  <c r="Y12" i="29"/>
  <c r="X12" i="29"/>
  <c r="U11" i="52"/>
  <c r="U10" i="52" s="1"/>
  <c r="AE5" i="24"/>
  <c r="AF5" i="24"/>
  <c r="AO5" i="24" s="1"/>
  <c r="AG5" i="24"/>
  <c r="AP5" i="24" s="1"/>
  <c r="W6" i="24"/>
  <c r="AF13" i="12"/>
  <c r="AO13" i="12" s="1"/>
  <c r="AE13" i="12"/>
  <c r="AG13" i="12"/>
  <c r="AP13" i="12" s="1"/>
  <c r="W14" i="12"/>
  <c r="U22" i="58"/>
  <c r="U6" i="89"/>
  <c r="AH12" i="34"/>
  <c r="AQ12" i="34" s="1"/>
  <c r="U22" i="100"/>
  <c r="Z20" i="27"/>
  <c r="U22" i="54"/>
  <c r="U10" i="53"/>
  <c r="AF19" i="61"/>
  <c r="AO19" i="61" s="1"/>
  <c r="AE19" i="61"/>
  <c r="W20" i="61"/>
  <c r="AG19" i="61"/>
  <c r="AP19" i="61" s="1"/>
  <c r="AR19" i="27"/>
  <c r="AR19" i="65"/>
  <c r="U10" i="15"/>
  <c r="U30" i="43"/>
  <c r="AR11" i="68"/>
  <c r="AN19" i="37"/>
  <c r="AI19" i="37"/>
  <c r="AR19" i="37" s="1"/>
  <c r="AI20" i="17"/>
  <c r="AR20" i="17" s="1"/>
  <c r="AN20" i="17"/>
  <c r="Y22" i="81"/>
  <c r="Z22" i="81"/>
  <c r="X22" i="81"/>
  <c r="Y20" i="74"/>
  <c r="X20" i="74"/>
  <c r="AH5" i="63"/>
  <c r="AQ5" i="63" s="1"/>
  <c r="Z5" i="63"/>
  <c r="AH20" i="69"/>
  <c r="AQ20" i="69" s="1"/>
  <c r="W6" i="67"/>
  <c r="AG5" i="67"/>
  <c r="AP5" i="67" s="1"/>
  <c r="AF5" i="67"/>
  <c r="AO5" i="67" s="1"/>
  <c r="AE5" i="67"/>
  <c r="AN21" i="14"/>
  <c r="AI21" i="14"/>
  <c r="U22" i="45"/>
  <c r="AR18" i="62"/>
  <c r="U36" i="18"/>
  <c r="AN18" i="73"/>
  <c r="AI18" i="73"/>
  <c r="AN11" i="29"/>
  <c r="AI11" i="29"/>
  <c r="U20" i="92"/>
  <c r="Y13" i="60"/>
  <c r="X13" i="60"/>
  <c r="Z13" i="60" s="1"/>
  <c r="AH12" i="68"/>
  <c r="AQ12" i="68" s="1"/>
  <c r="U19" i="44"/>
  <c r="U18" i="44" s="1"/>
  <c r="U21" i="20"/>
  <c r="Y6" i="2"/>
  <c r="X6" i="2"/>
  <c r="U27" i="95"/>
  <c r="AH12" i="25"/>
  <c r="AQ12" i="25" s="1"/>
  <c r="U32" i="87"/>
  <c r="U39" i="42"/>
  <c r="U32" i="99"/>
  <c r="AH5" i="19"/>
  <c r="AQ5" i="19" s="1"/>
  <c r="Z5" i="19"/>
  <c r="AR11" i="76"/>
  <c r="U12" i="105"/>
  <c r="U11" i="105" s="1"/>
  <c r="Y21" i="78"/>
  <c r="X21" i="78"/>
  <c r="Z21" i="78" s="1"/>
  <c r="U30" i="16"/>
  <c r="U41" i="94"/>
  <c r="U40" i="82"/>
  <c r="Y21" i="17"/>
  <c r="X21" i="17"/>
  <c r="AI19" i="74"/>
  <c r="AN19" i="74"/>
  <c r="Z21" i="23" l="1"/>
  <c r="Z19" i="22"/>
  <c r="AE19" i="73"/>
  <c r="AF19" i="73"/>
  <c r="AO19" i="73" s="1"/>
  <c r="W20" i="73"/>
  <c r="AG19" i="73"/>
  <c r="AP19" i="73" s="1"/>
  <c r="AG21" i="23"/>
  <c r="AP21" i="23" s="1"/>
  <c r="AF21" i="23"/>
  <c r="AO21" i="23" s="1"/>
  <c r="W22" i="23"/>
  <c r="AE21" i="23"/>
  <c r="AG19" i="22"/>
  <c r="AP19" i="22" s="1"/>
  <c r="AF19" i="22"/>
  <c r="AO19" i="22" s="1"/>
  <c r="AE19" i="22"/>
  <c r="W20" i="22"/>
  <c r="AG21" i="78"/>
  <c r="AP21" i="78" s="1"/>
  <c r="AF21" i="78"/>
  <c r="AO21" i="78" s="1"/>
  <c r="AE21" i="78"/>
  <c r="W22" i="78"/>
  <c r="AE22" i="81"/>
  <c r="AF22" i="81"/>
  <c r="AO22" i="81" s="1"/>
  <c r="W23" i="81"/>
  <c r="AG22" i="81"/>
  <c r="AP22" i="81" s="1"/>
  <c r="U5" i="89"/>
  <c r="X5" i="89" s="1"/>
  <c r="U9" i="52"/>
  <c r="U10" i="86"/>
  <c r="U11" i="101"/>
  <c r="AH13" i="80"/>
  <c r="AQ13" i="80" s="1"/>
  <c r="U37" i="98"/>
  <c r="AG21" i="26"/>
  <c r="AP21" i="26" s="1"/>
  <c r="AE21" i="26"/>
  <c r="AF21" i="26"/>
  <c r="AO21" i="26" s="1"/>
  <c r="W22" i="26"/>
  <c r="U31" i="103"/>
  <c r="U38" i="102"/>
  <c r="AH20" i="37"/>
  <c r="AQ20" i="37" s="1"/>
  <c r="AN20" i="66"/>
  <c r="AI20" i="66"/>
  <c r="AR20" i="66" s="1"/>
  <c r="AR20" i="23"/>
  <c r="U38" i="48"/>
  <c r="AN12" i="25"/>
  <c r="AI12" i="25"/>
  <c r="AN12" i="68"/>
  <c r="AI12" i="68"/>
  <c r="U39" i="82"/>
  <c r="U38" i="42"/>
  <c r="U26" i="95"/>
  <c r="U21" i="45"/>
  <c r="Y6" i="67"/>
  <c r="X6" i="67"/>
  <c r="Y6" i="24"/>
  <c r="X6" i="24"/>
  <c r="AH12" i="29"/>
  <c r="AQ12" i="29" s="1"/>
  <c r="U21" i="88"/>
  <c r="AR18" i="36"/>
  <c r="AG5" i="71"/>
  <c r="AP5" i="71" s="1"/>
  <c r="AF5" i="71"/>
  <c r="AO5" i="71" s="1"/>
  <c r="AE5" i="71"/>
  <c r="W6" i="71"/>
  <c r="AE5" i="38"/>
  <c r="AF5" i="38"/>
  <c r="AO5" i="38" s="1"/>
  <c r="AG5" i="38"/>
  <c r="AP5" i="38" s="1"/>
  <c r="W6" i="38"/>
  <c r="Z13" i="80"/>
  <c r="AR18" i="22"/>
  <c r="AH12" i="72"/>
  <c r="AQ12" i="72" s="1"/>
  <c r="AH21" i="23"/>
  <c r="AQ21" i="23" s="1"/>
  <c r="Y6" i="59"/>
  <c r="X6" i="59"/>
  <c r="AH19" i="73"/>
  <c r="AQ19" i="73" s="1"/>
  <c r="U40" i="85"/>
  <c r="Z20" i="37"/>
  <c r="U5" i="97"/>
  <c r="X5" i="97" s="1"/>
  <c r="W6" i="28"/>
  <c r="AE5" i="28"/>
  <c r="AG5" i="28"/>
  <c r="AP5" i="28" s="1"/>
  <c r="AF5" i="28"/>
  <c r="AO5" i="28" s="1"/>
  <c r="Y21" i="40"/>
  <c r="Z21" i="40"/>
  <c r="X21" i="40"/>
  <c r="AH19" i="22"/>
  <c r="AQ19" i="22" s="1"/>
  <c r="Y19" i="70"/>
  <c r="X19" i="70"/>
  <c r="U38" i="10"/>
  <c r="Y21" i="69"/>
  <c r="Z21" i="69" s="1"/>
  <c r="X21" i="69"/>
  <c r="Y20" i="62"/>
  <c r="X20" i="62"/>
  <c r="U20" i="20"/>
  <c r="W21" i="27"/>
  <c r="AE20" i="27"/>
  <c r="AF20" i="27"/>
  <c r="AO20" i="27" s="1"/>
  <c r="AG20" i="27"/>
  <c r="AP20" i="27" s="1"/>
  <c r="AH6" i="2"/>
  <c r="AQ6" i="2" s="1"/>
  <c r="U17" i="44"/>
  <c r="AR21" i="14"/>
  <c r="AH20" i="74"/>
  <c r="AQ20" i="74" s="1"/>
  <c r="U21" i="100"/>
  <c r="U21" i="58"/>
  <c r="Z12" i="29"/>
  <c r="AH22" i="14"/>
  <c r="AQ22" i="14" s="1"/>
  <c r="U30" i="55"/>
  <c r="AI12" i="21"/>
  <c r="AN12" i="21"/>
  <c r="U11" i="32"/>
  <c r="Z12" i="72"/>
  <c r="U8" i="93"/>
  <c r="AH21" i="31"/>
  <c r="AQ21" i="31" s="1"/>
  <c r="U20" i="9"/>
  <c r="U19" i="9" s="1"/>
  <c r="AN18" i="70"/>
  <c r="AI18" i="70"/>
  <c r="Y13" i="68"/>
  <c r="X13" i="68"/>
  <c r="AN20" i="69"/>
  <c r="AI20" i="69"/>
  <c r="AN19" i="61"/>
  <c r="AI19" i="61"/>
  <c r="Z6" i="2"/>
  <c r="U35" i="18"/>
  <c r="U34" i="18" s="1"/>
  <c r="Z20" i="74"/>
  <c r="U29" i="43"/>
  <c r="U9" i="53"/>
  <c r="Y14" i="12"/>
  <c r="X14" i="12"/>
  <c r="U19" i="13"/>
  <c r="Z22" i="14"/>
  <c r="AF12" i="39"/>
  <c r="AO12" i="39" s="1"/>
  <c r="W13" i="39"/>
  <c r="AG12" i="39"/>
  <c r="AP12" i="39" s="1"/>
  <c r="AE12" i="39"/>
  <c r="Z19" i="36"/>
  <c r="AH19" i="36"/>
  <c r="AQ19" i="36" s="1"/>
  <c r="AI5" i="59"/>
  <c r="AN5" i="59"/>
  <c r="U38" i="35"/>
  <c r="AE20" i="65"/>
  <c r="W21" i="65"/>
  <c r="AG20" i="65"/>
  <c r="AP20" i="65" s="1"/>
  <c r="AF20" i="65"/>
  <c r="AO20" i="65" s="1"/>
  <c r="W22" i="31"/>
  <c r="AF21" i="31"/>
  <c r="AO21" i="31" s="1"/>
  <c r="AE21" i="31"/>
  <c r="AG21" i="31"/>
  <c r="AP21" i="31" s="1"/>
  <c r="W13" i="76"/>
  <c r="AF12" i="76"/>
  <c r="AO12" i="76" s="1"/>
  <c r="AG12" i="76"/>
  <c r="AP12" i="76" s="1"/>
  <c r="AE12" i="76"/>
  <c r="AR20" i="31"/>
  <c r="U17" i="104"/>
  <c r="AR5" i="2"/>
  <c r="AN12" i="34"/>
  <c r="AI12" i="34"/>
  <c r="AR18" i="73"/>
  <c r="AG5" i="63"/>
  <c r="AP5" i="63" s="1"/>
  <c r="AF5" i="63"/>
  <c r="AO5" i="63" s="1"/>
  <c r="AE5" i="63"/>
  <c r="W6" i="63"/>
  <c r="AR19" i="74"/>
  <c r="U40" i="94"/>
  <c r="U19" i="92"/>
  <c r="U29" i="16"/>
  <c r="U28" i="16" s="1"/>
  <c r="AR11" i="29"/>
  <c r="AN5" i="67"/>
  <c r="AI5" i="67"/>
  <c r="AI5" i="24"/>
  <c r="AN5" i="24"/>
  <c r="U27" i="11"/>
  <c r="U31" i="41"/>
  <c r="U19" i="84"/>
  <c r="Y13" i="21"/>
  <c r="X13" i="21"/>
  <c r="U21" i="96"/>
  <c r="U40" i="50"/>
  <c r="AF19" i="77"/>
  <c r="AO19" i="77" s="1"/>
  <c r="AG19" i="77"/>
  <c r="AP19" i="77" s="1"/>
  <c r="W20" i="77"/>
  <c r="AE19" i="77"/>
  <c r="U31" i="49"/>
  <c r="AN19" i="30"/>
  <c r="AI19" i="30"/>
  <c r="AE13" i="64"/>
  <c r="W14" i="64"/>
  <c r="AG13" i="64"/>
  <c r="AP13" i="64" s="1"/>
  <c r="AF13" i="64"/>
  <c r="AO13" i="64" s="1"/>
  <c r="AI20" i="40"/>
  <c r="AN20" i="40"/>
  <c r="Y13" i="25"/>
  <c r="X13" i="25"/>
  <c r="W6" i="75"/>
  <c r="AG5" i="75"/>
  <c r="AP5" i="75" s="1"/>
  <c r="AF5" i="75"/>
  <c r="AO5" i="75" s="1"/>
  <c r="AE5" i="75"/>
  <c r="AE5" i="79"/>
  <c r="W6" i="79"/>
  <c r="AF5" i="79"/>
  <c r="AO5" i="79" s="1"/>
  <c r="AG5" i="79"/>
  <c r="AP5" i="79" s="1"/>
  <c r="AN19" i="62"/>
  <c r="AI19" i="62"/>
  <c r="W14" i="60"/>
  <c r="AG13" i="60"/>
  <c r="AP13" i="60" s="1"/>
  <c r="AF13" i="60"/>
  <c r="AO13" i="60" s="1"/>
  <c r="AE13" i="60"/>
  <c r="AH21" i="17"/>
  <c r="AQ21" i="17" s="1"/>
  <c r="W6" i="19"/>
  <c r="AF5" i="19"/>
  <c r="AO5" i="19" s="1"/>
  <c r="AE5" i="19"/>
  <c r="AG5" i="19"/>
  <c r="AP5" i="19" s="1"/>
  <c r="Z21" i="17"/>
  <c r="U10" i="105"/>
  <c r="U31" i="87"/>
  <c r="AH21" i="78"/>
  <c r="AQ21" i="78" s="1"/>
  <c r="U31" i="99"/>
  <c r="AH13" i="60"/>
  <c r="AQ13" i="60" s="1"/>
  <c r="AH22" i="81"/>
  <c r="AQ22" i="81" s="1"/>
  <c r="U9" i="15"/>
  <c r="Y20" i="61"/>
  <c r="X20" i="61"/>
  <c r="U21" i="54"/>
  <c r="AN13" i="12"/>
  <c r="AI13" i="12"/>
  <c r="U41" i="90"/>
  <c r="AR12" i="80"/>
  <c r="AR11" i="72"/>
  <c r="AR21" i="81"/>
  <c r="U29" i="91"/>
  <c r="AR12" i="60"/>
  <c r="U10" i="46"/>
  <c r="Y21" i="66"/>
  <c r="Z21" i="66"/>
  <c r="X21" i="66"/>
  <c r="U7" i="47"/>
  <c r="Y20" i="30"/>
  <c r="X20" i="30"/>
  <c r="Z20" i="30" s="1"/>
  <c r="AH5" i="33"/>
  <c r="AQ5" i="33" s="1"/>
  <c r="Z5" i="33"/>
  <c r="U20" i="51"/>
  <c r="U30" i="83"/>
  <c r="Y13" i="34"/>
  <c r="X13" i="34"/>
  <c r="Z13" i="34" s="1"/>
  <c r="Z20" i="62" l="1"/>
  <c r="AE20" i="62" s="1"/>
  <c r="W21" i="62"/>
  <c r="AF20" i="62"/>
  <c r="AO20" i="62" s="1"/>
  <c r="AG20" i="62"/>
  <c r="AP20" i="62" s="1"/>
  <c r="W22" i="69"/>
  <c r="AE21" i="69"/>
  <c r="AF21" i="69"/>
  <c r="AO21" i="69" s="1"/>
  <c r="AG21" i="69"/>
  <c r="AP21" i="69" s="1"/>
  <c r="W21" i="30"/>
  <c r="AE20" i="30"/>
  <c r="AF20" i="30"/>
  <c r="AO20" i="30" s="1"/>
  <c r="AG20" i="30"/>
  <c r="AP20" i="30" s="1"/>
  <c r="W14" i="34"/>
  <c r="AF13" i="34"/>
  <c r="AO13" i="34" s="1"/>
  <c r="AE13" i="34"/>
  <c r="AG13" i="34"/>
  <c r="AP13" i="34" s="1"/>
  <c r="U8" i="15"/>
  <c r="AR19" i="62"/>
  <c r="AN5" i="75"/>
  <c r="AI5" i="75"/>
  <c r="AR19" i="30"/>
  <c r="AH13" i="21"/>
  <c r="AQ13" i="21" s="1"/>
  <c r="U30" i="41"/>
  <c r="U18" i="92"/>
  <c r="AI5" i="63"/>
  <c r="AN5" i="63"/>
  <c r="AN21" i="31"/>
  <c r="AI21" i="31"/>
  <c r="AI20" i="65"/>
  <c r="AN20" i="65"/>
  <c r="AF22" i="14"/>
  <c r="AO22" i="14" s="1"/>
  <c r="AG22" i="14"/>
  <c r="AP22" i="14" s="1"/>
  <c r="W23" i="14"/>
  <c r="AE22" i="14"/>
  <c r="U33" i="18"/>
  <c r="AH13" i="68"/>
  <c r="AQ13" i="68" s="1"/>
  <c r="U18" i="9"/>
  <c r="U20" i="100"/>
  <c r="U16" i="44"/>
  <c r="AI20" i="27"/>
  <c r="AN20" i="27"/>
  <c r="AH19" i="70"/>
  <c r="AQ19" i="70" s="1"/>
  <c r="AE21" i="40"/>
  <c r="AF21" i="40"/>
  <c r="AO21" i="40" s="1"/>
  <c r="AG21" i="40"/>
  <c r="AP21" i="40" s="1"/>
  <c r="W22" i="40"/>
  <c r="AH6" i="24"/>
  <c r="AQ6" i="24" s="1"/>
  <c r="Y22" i="26"/>
  <c r="Z22" i="26" s="1"/>
  <c r="X22" i="26"/>
  <c r="Y20" i="22"/>
  <c r="X20" i="22"/>
  <c r="Z20" i="22" s="1"/>
  <c r="AG21" i="17"/>
  <c r="AP21" i="17" s="1"/>
  <c r="AF21" i="17"/>
  <c r="AO21" i="17" s="1"/>
  <c r="AE21" i="17"/>
  <c r="W22" i="17"/>
  <c r="AR20" i="40"/>
  <c r="Z13" i="21"/>
  <c r="AN12" i="76"/>
  <c r="AI12" i="76"/>
  <c r="W20" i="36"/>
  <c r="AE19" i="36"/>
  <c r="AG19" i="36"/>
  <c r="AP19" i="36" s="1"/>
  <c r="AF19" i="36"/>
  <c r="AO19" i="36" s="1"/>
  <c r="U8" i="53"/>
  <c r="AF6" i="2"/>
  <c r="AO6" i="2" s="1"/>
  <c r="W7" i="2"/>
  <c r="AE6" i="2"/>
  <c r="AG6" i="2"/>
  <c r="AP6" i="2" s="1"/>
  <c r="Z13" i="68"/>
  <c r="U10" i="32"/>
  <c r="Y21" i="27"/>
  <c r="X21" i="27"/>
  <c r="AH21" i="69"/>
  <c r="AQ21" i="69" s="1"/>
  <c r="Z19" i="70"/>
  <c r="Z5" i="97"/>
  <c r="AH5" i="97"/>
  <c r="AQ5" i="97" s="1"/>
  <c r="Z6" i="59"/>
  <c r="AH6" i="59"/>
  <c r="AQ6" i="59" s="1"/>
  <c r="AI5" i="38"/>
  <c r="AN5" i="38"/>
  <c r="Z6" i="24"/>
  <c r="U20" i="45"/>
  <c r="U38" i="82"/>
  <c r="U37" i="48"/>
  <c r="U8" i="52"/>
  <c r="AI22" i="81"/>
  <c r="AN22" i="81"/>
  <c r="AN19" i="22"/>
  <c r="AI19" i="22"/>
  <c r="AH20" i="61"/>
  <c r="AQ20" i="61" s="1"/>
  <c r="AN13" i="60"/>
  <c r="AI13" i="60"/>
  <c r="U26" i="11"/>
  <c r="U39" i="94"/>
  <c r="Y22" i="31"/>
  <c r="Z22" i="31" s="1"/>
  <c r="X22" i="31"/>
  <c r="U37" i="35"/>
  <c r="AN12" i="39"/>
  <c r="AI12" i="39"/>
  <c r="U18" i="13"/>
  <c r="AR19" i="61"/>
  <c r="AF12" i="29"/>
  <c r="AO12" i="29" s="1"/>
  <c r="AG12" i="29"/>
  <c r="AP12" i="29" s="1"/>
  <c r="W13" i="29"/>
  <c r="AE12" i="29"/>
  <c r="AF20" i="37"/>
  <c r="AO20" i="37" s="1"/>
  <c r="AG20" i="37"/>
  <c r="AP20" i="37" s="1"/>
  <c r="W21" i="37"/>
  <c r="AE20" i="37"/>
  <c r="Y6" i="71"/>
  <c r="Z6" i="71"/>
  <c r="X6" i="71"/>
  <c r="AR12" i="68"/>
  <c r="AN21" i="26"/>
  <c r="AI21" i="26"/>
  <c r="Y22" i="78"/>
  <c r="X22" i="78"/>
  <c r="W22" i="66"/>
  <c r="AG21" i="66"/>
  <c r="AP21" i="66" s="1"/>
  <c r="AF21" i="66"/>
  <c r="AO21" i="66" s="1"/>
  <c r="AE21" i="66"/>
  <c r="U30" i="49"/>
  <c r="U29" i="49" s="1"/>
  <c r="AH14" i="12"/>
  <c r="AQ14" i="12" s="1"/>
  <c r="U28" i="43"/>
  <c r="AR18" i="70"/>
  <c r="AR12" i="21"/>
  <c r="U19" i="20"/>
  <c r="U18" i="20" s="1"/>
  <c r="AG13" i="80"/>
  <c r="AP13" i="80" s="1"/>
  <c r="AF13" i="80"/>
  <c r="AO13" i="80" s="1"/>
  <c r="W14" i="80"/>
  <c r="AE13" i="80"/>
  <c r="AI5" i="71"/>
  <c r="AN5" i="71"/>
  <c r="U20" i="88"/>
  <c r="AH6" i="67"/>
  <c r="AQ6" i="67" s="1"/>
  <c r="U25" i="95"/>
  <c r="U37" i="102"/>
  <c r="U36" i="102" s="1"/>
  <c r="U10" i="101"/>
  <c r="U9" i="101" s="1"/>
  <c r="AH5" i="89"/>
  <c r="AQ5" i="89" s="1"/>
  <c r="Z5" i="89"/>
  <c r="AI21" i="78"/>
  <c r="AN21" i="78"/>
  <c r="Y20" i="73"/>
  <c r="X20" i="73"/>
  <c r="Z20" i="73" s="1"/>
  <c r="AH20" i="30"/>
  <c r="AQ20" i="30" s="1"/>
  <c r="U9" i="105"/>
  <c r="U8" i="105" s="1"/>
  <c r="U19" i="51"/>
  <c r="U28" i="91"/>
  <c r="U27" i="91" s="1"/>
  <c r="U9" i="46"/>
  <c r="U40" i="90"/>
  <c r="AN5" i="19"/>
  <c r="AI5" i="19"/>
  <c r="Y6" i="75"/>
  <c r="X6" i="75"/>
  <c r="AE5" i="33"/>
  <c r="AG5" i="33"/>
  <c r="AP5" i="33" s="1"/>
  <c r="W6" i="33"/>
  <c r="AF5" i="33"/>
  <c r="AO5" i="33" s="1"/>
  <c r="U6" i="47"/>
  <c r="AR13" i="12"/>
  <c r="U30" i="87"/>
  <c r="Y6" i="79"/>
  <c r="X6" i="79"/>
  <c r="Z6" i="79" s="1"/>
  <c r="Z13" i="25"/>
  <c r="AH13" i="25"/>
  <c r="AQ13" i="25" s="1"/>
  <c r="Y14" i="64"/>
  <c r="Z14" i="64"/>
  <c r="X14" i="64"/>
  <c r="AN19" i="77"/>
  <c r="AI19" i="77"/>
  <c r="U18" i="84"/>
  <c r="AR5" i="24"/>
  <c r="U27" i="16"/>
  <c r="U16" i="104"/>
  <c r="U15" i="104" s="1"/>
  <c r="Y13" i="76"/>
  <c r="X13" i="76"/>
  <c r="AR5" i="59"/>
  <c r="Y13" i="39"/>
  <c r="Z13" i="39"/>
  <c r="X13" i="39"/>
  <c r="Z14" i="12"/>
  <c r="AG20" i="74"/>
  <c r="AP20" i="74" s="1"/>
  <c r="AE20" i="74"/>
  <c r="AF20" i="74"/>
  <c r="AO20" i="74" s="1"/>
  <c r="W21" i="74"/>
  <c r="AR20" i="69"/>
  <c r="U7" i="93"/>
  <c r="U20" i="58"/>
  <c r="AH20" i="62"/>
  <c r="AQ20" i="62" s="1"/>
  <c r="AI5" i="28"/>
  <c r="AN5" i="28"/>
  <c r="U39" i="85"/>
  <c r="Y6" i="38"/>
  <c r="Z6" i="38" s="1"/>
  <c r="X6" i="38"/>
  <c r="Z6" i="67"/>
  <c r="AR12" i="25"/>
  <c r="AN21" i="23"/>
  <c r="AI21" i="23"/>
  <c r="U30" i="99"/>
  <c r="AH13" i="34"/>
  <c r="AQ13" i="34" s="1"/>
  <c r="U20" i="54"/>
  <c r="Z20" i="61"/>
  <c r="U39" i="50"/>
  <c r="U29" i="83"/>
  <c r="AH21" i="66"/>
  <c r="AQ21" i="66" s="1"/>
  <c r="Y6" i="19"/>
  <c r="X6" i="19"/>
  <c r="Y14" i="60"/>
  <c r="X14" i="60"/>
  <c r="Z14" i="60" s="1"/>
  <c r="AN5" i="79"/>
  <c r="AI5" i="79"/>
  <c r="AI13" i="64"/>
  <c r="AN13" i="64"/>
  <c r="Y20" i="77"/>
  <c r="X20" i="77"/>
  <c r="U20" i="96"/>
  <c r="AR5" i="67"/>
  <c r="Y6" i="63"/>
  <c r="X6" i="63"/>
  <c r="Z6" i="63" s="1"/>
  <c r="AR12" i="34"/>
  <c r="Y21" i="65"/>
  <c r="X21" i="65"/>
  <c r="AE12" i="72"/>
  <c r="W13" i="72"/>
  <c r="AG12" i="72"/>
  <c r="AP12" i="72" s="1"/>
  <c r="AF12" i="72"/>
  <c r="AO12" i="72" s="1"/>
  <c r="U29" i="55"/>
  <c r="U37" i="10"/>
  <c r="AH21" i="40"/>
  <c r="AQ21" i="40" s="1"/>
  <c r="Y6" i="28"/>
  <c r="X6" i="28"/>
  <c r="Z6" i="28" s="1"/>
  <c r="U37" i="42"/>
  <c r="U30" i="103"/>
  <c r="U36" i="98"/>
  <c r="U9" i="86"/>
  <c r="Y23" i="81"/>
  <c r="X23" i="81"/>
  <c r="Y22" i="23"/>
  <c r="X22" i="23"/>
  <c r="AN19" i="73"/>
  <c r="AI19" i="73"/>
  <c r="Z22" i="23" l="1"/>
  <c r="AF22" i="23" s="1"/>
  <c r="AO22" i="23" s="1"/>
  <c r="AE22" i="23"/>
  <c r="AG22" i="23"/>
  <c r="AP22" i="23" s="1"/>
  <c r="W23" i="23"/>
  <c r="AE22" i="31"/>
  <c r="AF22" i="31"/>
  <c r="AO22" i="31" s="1"/>
  <c r="AG22" i="31"/>
  <c r="AP22" i="31" s="1"/>
  <c r="W23" i="31"/>
  <c r="AF22" i="26"/>
  <c r="AO22" i="26" s="1"/>
  <c r="W23" i="26"/>
  <c r="AG22" i="26"/>
  <c r="AP22" i="26" s="1"/>
  <c r="AE22" i="26"/>
  <c r="AR21" i="23"/>
  <c r="U26" i="16"/>
  <c r="U8" i="101"/>
  <c r="U8" i="86"/>
  <c r="U36" i="42"/>
  <c r="Y13" i="72"/>
  <c r="X13" i="72"/>
  <c r="Z13" i="72" s="1"/>
  <c r="AR13" i="64"/>
  <c r="AH6" i="19"/>
  <c r="AQ6" i="19" s="1"/>
  <c r="U28" i="83"/>
  <c r="Y21" i="74"/>
  <c r="X21" i="74"/>
  <c r="AE13" i="39"/>
  <c r="W14" i="39"/>
  <c r="AF13" i="39"/>
  <c r="AO13" i="39" s="1"/>
  <c r="AG13" i="39"/>
  <c r="AP13" i="39" s="1"/>
  <c r="AE14" i="64"/>
  <c r="AF14" i="64"/>
  <c r="AO14" i="64" s="1"/>
  <c r="AG14" i="64"/>
  <c r="AP14" i="64" s="1"/>
  <c r="W15" i="64"/>
  <c r="AG6" i="79"/>
  <c r="AP6" i="79" s="1"/>
  <c r="AF6" i="79"/>
  <c r="AO6" i="79" s="1"/>
  <c r="AE6" i="79"/>
  <c r="W7" i="79"/>
  <c r="AH6" i="75"/>
  <c r="AQ6" i="75" s="1"/>
  <c r="U39" i="90"/>
  <c r="U18" i="51"/>
  <c r="AG20" i="73"/>
  <c r="AP20" i="73" s="1"/>
  <c r="AF20" i="73"/>
  <c r="AO20" i="73" s="1"/>
  <c r="W21" i="73"/>
  <c r="AE20" i="73"/>
  <c r="U35" i="102"/>
  <c r="AH22" i="78"/>
  <c r="AQ22" i="78" s="1"/>
  <c r="U38" i="94"/>
  <c r="U7" i="52"/>
  <c r="U19" i="45"/>
  <c r="AF5" i="97"/>
  <c r="AO5" i="97" s="1"/>
  <c r="W6" i="97"/>
  <c r="AG5" i="97"/>
  <c r="AP5" i="97" s="1"/>
  <c r="AE5" i="97"/>
  <c r="Y7" i="2"/>
  <c r="Z7" i="2" s="1"/>
  <c r="X7" i="2"/>
  <c r="AI19" i="36"/>
  <c r="AN19" i="36"/>
  <c r="AG20" i="22"/>
  <c r="AP20" i="22" s="1"/>
  <c r="AF20" i="22"/>
  <c r="AO20" i="22" s="1"/>
  <c r="AE20" i="22"/>
  <c r="W21" i="22"/>
  <c r="AN21" i="69"/>
  <c r="AI21" i="69"/>
  <c r="W15" i="60"/>
  <c r="AG14" i="60"/>
  <c r="AP14" i="60" s="1"/>
  <c r="AF14" i="60"/>
  <c r="AO14" i="60" s="1"/>
  <c r="AE14" i="60"/>
  <c r="AE6" i="38"/>
  <c r="AF6" i="38"/>
  <c r="AO6" i="38" s="1"/>
  <c r="AG6" i="38"/>
  <c r="AP6" i="38" s="1"/>
  <c r="W7" i="38"/>
  <c r="W15" i="12"/>
  <c r="AG14" i="12"/>
  <c r="AP14" i="12" s="1"/>
  <c r="AF14" i="12"/>
  <c r="AO14" i="12" s="1"/>
  <c r="AE14" i="12"/>
  <c r="AH21" i="27"/>
  <c r="AQ21" i="27" s="1"/>
  <c r="AG13" i="21"/>
  <c r="AP13" i="21" s="1"/>
  <c r="AF13" i="21"/>
  <c r="AO13" i="21" s="1"/>
  <c r="W14" i="21"/>
  <c r="AE13" i="21"/>
  <c r="AH6" i="28"/>
  <c r="AQ6" i="28" s="1"/>
  <c r="U36" i="10"/>
  <c r="AN12" i="72"/>
  <c r="AI12" i="72"/>
  <c r="AH6" i="63"/>
  <c r="AQ6" i="63" s="1"/>
  <c r="U19" i="96"/>
  <c r="AR5" i="79"/>
  <c r="Z6" i="19"/>
  <c r="U38" i="85"/>
  <c r="U19" i="58"/>
  <c r="U5" i="47"/>
  <c r="X5" i="47" s="1"/>
  <c r="Z6" i="75"/>
  <c r="AE5" i="89"/>
  <c r="W6" i="89"/>
  <c r="AG5" i="89"/>
  <c r="AP5" i="89" s="1"/>
  <c r="AF5" i="89"/>
  <c r="AO5" i="89" s="1"/>
  <c r="U19" i="88"/>
  <c r="U28" i="49"/>
  <c r="Z22" i="78"/>
  <c r="AH6" i="71"/>
  <c r="AQ6" i="71" s="1"/>
  <c r="U36" i="35"/>
  <c r="AR19" i="22"/>
  <c r="AF6" i="24"/>
  <c r="AO6" i="24" s="1"/>
  <c r="AE6" i="24"/>
  <c r="AG6" i="24"/>
  <c r="AP6" i="24" s="1"/>
  <c r="W7" i="24"/>
  <c r="W7" i="59"/>
  <c r="AG6" i="59"/>
  <c r="AP6" i="59" s="1"/>
  <c r="AF6" i="59"/>
  <c r="AO6" i="59" s="1"/>
  <c r="AE6" i="59"/>
  <c r="W20" i="70"/>
  <c r="AF19" i="70"/>
  <c r="AO19" i="70" s="1"/>
  <c r="AE19" i="70"/>
  <c r="AG19" i="70"/>
  <c r="AP19" i="70" s="1"/>
  <c r="Y20" i="36"/>
  <c r="X20" i="36"/>
  <c r="Y22" i="17"/>
  <c r="X22" i="17"/>
  <c r="Z22" i="17" s="1"/>
  <c r="U19" i="100"/>
  <c r="U32" i="18"/>
  <c r="AR20" i="65"/>
  <c r="U17" i="92"/>
  <c r="U7" i="15"/>
  <c r="Y22" i="69"/>
  <c r="Z22" i="69" s="1"/>
  <c r="X22" i="69"/>
  <c r="AN13" i="80"/>
  <c r="AI13" i="80"/>
  <c r="AH21" i="65"/>
  <c r="AQ21" i="65" s="1"/>
  <c r="U8" i="46"/>
  <c r="U7" i="105"/>
  <c r="U24" i="95"/>
  <c r="AN21" i="66"/>
  <c r="AI21" i="66"/>
  <c r="AG6" i="71"/>
  <c r="AP6" i="71" s="1"/>
  <c r="AF6" i="71"/>
  <c r="AO6" i="71" s="1"/>
  <c r="AE6" i="71"/>
  <c r="W7" i="71"/>
  <c r="AI12" i="29"/>
  <c r="AN12" i="29"/>
  <c r="AH22" i="31"/>
  <c r="AQ22" i="31" s="1"/>
  <c r="U25" i="11"/>
  <c r="U36" i="48"/>
  <c r="U9" i="32"/>
  <c r="AR12" i="76"/>
  <c r="AI21" i="17"/>
  <c r="AN21" i="17"/>
  <c r="AH22" i="26"/>
  <c r="AQ22" i="26" s="1"/>
  <c r="Y22" i="40"/>
  <c r="X22" i="40"/>
  <c r="Z22" i="40" s="1"/>
  <c r="AN22" i="14"/>
  <c r="AI22" i="14"/>
  <c r="AR21" i="31"/>
  <c r="AR5" i="75"/>
  <c r="AI20" i="30"/>
  <c r="AN20" i="30"/>
  <c r="AH13" i="76"/>
  <c r="AQ13" i="76" s="1"/>
  <c r="AR22" i="81"/>
  <c r="AH23" i="81"/>
  <c r="AQ23" i="81" s="1"/>
  <c r="AQ25" i="81" s="1"/>
  <c r="AZ3" i="81"/>
  <c r="U35" i="98"/>
  <c r="AG6" i="28"/>
  <c r="AP6" i="28" s="1"/>
  <c r="AE6" i="28"/>
  <c r="W7" i="28"/>
  <c r="AF6" i="28"/>
  <c r="AO6" i="28" s="1"/>
  <c r="W7" i="63"/>
  <c r="AF6" i="63"/>
  <c r="AO6" i="63" s="1"/>
  <c r="AG6" i="63"/>
  <c r="AP6" i="63" s="1"/>
  <c r="AE6" i="63"/>
  <c r="AH20" i="77"/>
  <c r="AQ20" i="77" s="1"/>
  <c r="U38" i="50"/>
  <c r="AE6" i="67"/>
  <c r="W7" i="67"/>
  <c r="AG6" i="67"/>
  <c r="AP6" i="67" s="1"/>
  <c r="AF6" i="67"/>
  <c r="AO6" i="67" s="1"/>
  <c r="AN20" i="74"/>
  <c r="AI20" i="74"/>
  <c r="U14" i="104"/>
  <c r="U17" i="84"/>
  <c r="AR19" i="73"/>
  <c r="Z23" i="81"/>
  <c r="U28" i="55"/>
  <c r="Z21" i="65"/>
  <c r="Z20" i="77"/>
  <c r="AH14" i="60"/>
  <c r="AQ14" i="60" s="1"/>
  <c r="W21" i="61"/>
  <c r="AF20" i="61"/>
  <c r="AO20" i="61" s="1"/>
  <c r="AG20" i="61"/>
  <c r="AP20" i="61" s="1"/>
  <c r="AE20" i="61"/>
  <c r="U29" i="99"/>
  <c r="AH6" i="38"/>
  <c r="AQ6" i="38" s="1"/>
  <c r="AR5" i="28"/>
  <c r="U6" i="93"/>
  <c r="AR19" i="77"/>
  <c r="U29" i="87"/>
  <c r="Y6" i="33"/>
  <c r="X6" i="33"/>
  <c r="AR5" i="19"/>
  <c r="AR21" i="78"/>
  <c r="AR5" i="71"/>
  <c r="U17" i="20"/>
  <c r="U27" i="43"/>
  <c r="AR21" i="26"/>
  <c r="Y13" i="29"/>
  <c r="X13" i="29"/>
  <c r="U17" i="13"/>
  <c r="AR13" i="60"/>
  <c r="AR5" i="38"/>
  <c r="AG13" i="68"/>
  <c r="AP13" i="68" s="1"/>
  <c r="AF13" i="68"/>
  <c r="AO13" i="68" s="1"/>
  <c r="AE13" i="68"/>
  <c r="W14" i="68"/>
  <c r="U7" i="53"/>
  <c r="AR20" i="27"/>
  <c r="U17" i="9"/>
  <c r="Y23" i="14"/>
  <c r="X23" i="14"/>
  <c r="U29" i="41"/>
  <c r="U28" i="41" s="1"/>
  <c r="AI13" i="34"/>
  <c r="AN13" i="34"/>
  <c r="Y21" i="30"/>
  <c r="X21" i="30"/>
  <c r="Y21" i="62"/>
  <c r="X21" i="62"/>
  <c r="Z21" i="62" s="1"/>
  <c r="U29" i="103"/>
  <c r="W14" i="25"/>
  <c r="AF13" i="25"/>
  <c r="AO13" i="25" s="1"/>
  <c r="AG13" i="25"/>
  <c r="AP13" i="25" s="1"/>
  <c r="AE13" i="25"/>
  <c r="U26" i="91"/>
  <c r="AN20" i="37"/>
  <c r="AI20" i="37"/>
  <c r="AR20" i="37" s="1"/>
  <c r="AR12" i="39"/>
  <c r="U37" i="82"/>
  <c r="AH22" i="23"/>
  <c r="AQ22" i="23" s="1"/>
  <c r="U19" i="54"/>
  <c r="AH13" i="39"/>
  <c r="AQ13" i="39" s="1"/>
  <c r="Z13" i="76"/>
  <c r="AH14" i="64"/>
  <c r="AQ14" i="64" s="1"/>
  <c r="AH6" i="79"/>
  <c r="AQ6" i="79" s="1"/>
  <c r="AI5" i="33"/>
  <c r="AN5" i="33"/>
  <c r="AH20" i="73"/>
  <c r="AQ20" i="73" s="1"/>
  <c r="Y14" i="80"/>
  <c r="Z14" i="80" s="1"/>
  <c r="X14" i="80"/>
  <c r="Y22" i="66"/>
  <c r="X22" i="66"/>
  <c r="Z22" i="66" s="1"/>
  <c r="Y21" i="37"/>
  <c r="Z21" i="37" s="1"/>
  <c r="X21" i="37"/>
  <c r="Z21" i="27"/>
  <c r="AN6" i="2"/>
  <c r="AI6" i="2"/>
  <c r="AH20" i="22"/>
  <c r="AQ20" i="22" s="1"/>
  <c r="AI21" i="40"/>
  <c r="AN21" i="40"/>
  <c r="U15" i="44"/>
  <c r="AR5" i="63"/>
  <c r="Y14" i="34"/>
  <c r="X14" i="34"/>
  <c r="AI20" i="62"/>
  <c r="AN20" i="62"/>
  <c r="Z23" i="14" l="1"/>
  <c r="Z21" i="30"/>
  <c r="AF14" i="80"/>
  <c r="AO14" i="80" s="1"/>
  <c r="W15" i="80"/>
  <c r="AE14" i="80"/>
  <c r="AG14" i="80"/>
  <c r="AP14" i="80" s="1"/>
  <c r="AE21" i="30"/>
  <c r="AF21" i="30"/>
  <c r="AO21" i="30" s="1"/>
  <c r="AG21" i="30"/>
  <c r="AP21" i="30" s="1"/>
  <c r="W22" i="30"/>
  <c r="AG7" i="2"/>
  <c r="AP7" i="2" s="1"/>
  <c r="W8" i="2"/>
  <c r="AE7" i="2"/>
  <c r="AF7" i="2"/>
  <c r="AO7" i="2" s="1"/>
  <c r="AF21" i="37"/>
  <c r="AO21" i="37" s="1"/>
  <c r="AG21" i="37"/>
  <c r="AP21" i="37" s="1"/>
  <c r="W22" i="37"/>
  <c r="AE21" i="37"/>
  <c r="AF22" i="69"/>
  <c r="AO22" i="69" s="1"/>
  <c r="AE22" i="69"/>
  <c r="AG22" i="69"/>
  <c r="AP22" i="69" s="1"/>
  <c r="W23" i="69"/>
  <c r="AE23" i="14"/>
  <c r="AG23" i="14"/>
  <c r="AP23" i="14" s="1"/>
  <c r="AP25" i="14" s="1"/>
  <c r="AF23" i="14"/>
  <c r="AO23" i="14" s="1"/>
  <c r="AO25" i="14" s="1"/>
  <c r="W23" i="66"/>
  <c r="AG22" i="66"/>
  <c r="AP22" i="66" s="1"/>
  <c r="AF22" i="66"/>
  <c r="AO22" i="66" s="1"/>
  <c r="AE22" i="66"/>
  <c r="U16" i="20"/>
  <c r="W22" i="65"/>
  <c r="AE21" i="65"/>
  <c r="AF21" i="65"/>
  <c r="AO21" i="65" s="1"/>
  <c r="AG21" i="65"/>
  <c r="AP21" i="65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R13" i="80"/>
  <c r="U6" i="15"/>
  <c r="U31" i="18"/>
  <c r="AH20" i="36"/>
  <c r="AQ20" i="36" s="1"/>
  <c r="Y20" i="70"/>
  <c r="X20" i="70"/>
  <c r="U35" i="35"/>
  <c r="U27" i="49"/>
  <c r="Y6" i="89"/>
  <c r="X6" i="89"/>
  <c r="U18" i="58"/>
  <c r="AN13" i="21"/>
  <c r="AI13" i="21"/>
  <c r="AI14" i="12"/>
  <c r="AN14" i="12"/>
  <c r="AR21" i="69"/>
  <c r="AN5" i="97"/>
  <c r="AI5" i="97"/>
  <c r="AN13" i="39"/>
  <c r="AI13" i="39"/>
  <c r="W14" i="72"/>
  <c r="AG13" i="72"/>
  <c r="AP13" i="72" s="1"/>
  <c r="AE13" i="72"/>
  <c r="AF13" i="72"/>
  <c r="AO13" i="72" s="1"/>
  <c r="AN22" i="26"/>
  <c r="AI22" i="26"/>
  <c r="AR20" i="62"/>
  <c r="AR6" i="2"/>
  <c r="U14" i="44"/>
  <c r="U18" i="54"/>
  <c r="Y14" i="68"/>
  <c r="X14" i="68"/>
  <c r="AF21" i="27"/>
  <c r="AO21" i="27" s="1"/>
  <c r="AG21" i="27"/>
  <c r="AP21" i="27" s="1"/>
  <c r="AE21" i="27"/>
  <c r="W22" i="27"/>
  <c r="U16" i="9"/>
  <c r="AI13" i="68"/>
  <c r="AN13" i="68"/>
  <c r="AH6" i="33"/>
  <c r="AQ6" i="33" s="1"/>
  <c r="U16" i="84"/>
  <c r="Y7" i="28"/>
  <c r="X7" i="28"/>
  <c r="AX22" i="81"/>
  <c r="S22" i="81" s="1"/>
  <c r="AC22" i="81" s="1"/>
  <c r="AB23" i="81" s="1"/>
  <c r="AR22" i="14"/>
  <c r="U8" i="32"/>
  <c r="U6" i="105"/>
  <c r="Z20" i="36"/>
  <c r="AI6" i="59"/>
  <c r="AN6" i="59"/>
  <c r="AN6" i="24"/>
  <c r="AI6" i="24"/>
  <c r="AI5" i="89"/>
  <c r="AN5" i="89"/>
  <c r="U18" i="96"/>
  <c r="Y14" i="21"/>
  <c r="X14" i="21"/>
  <c r="AI6" i="38"/>
  <c r="AN6" i="38"/>
  <c r="AR19" i="36"/>
  <c r="U6" i="52"/>
  <c r="U34" i="102"/>
  <c r="U17" i="51"/>
  <c r="Y7" i="79"/>
  <c r="Z7" i="79"/>
  <c r="X7" i="79"/>
  <c r="AH21" i="74"/>
  <c r="AQ21" i="74" s="1"/>
  <c r="U7" i="101"/>
  <c r="AI22" i="31"/>
  <c r="AN22" i="31"/>
  <c r="AH14" i="34"/>
  <c r="AQ14" i="34" s="1"/>
  <c r="AR13" i="34"/>
  <c r="Z14" i="34"/>
  <c r="AR21" i="40"/>
  <c r="AH21" i="37"/>
  <c r="AQ21" i="37" s="1"/>
  <c r="AH14" i="80"/>
  <c r="AQ14" i="80" s="1"/>
  <c r="AR5" i="33"/>
  <c r="W14" i="76"/>
  <c r="AG13" i="76"/>
  <c r="AP13" i="76" s="1"/>
  <c r="AE13" i="76"/>
  <c r="AF13" i="76"/>
  <c r="AO13" i="76" s="1"/>
  <c r="Y14" i="25"/>
  <c r="X14" i="25"/>
  <c r="AH21" i="30"/>
  <c r="AQ21" i="30" s="1"/>
  <c r="U27" i="41"/>
  <c r="Z6" i="33"/>
  <c r="Y21" i="61"/>
  <c r="X21" i="61"/>
  <c r="U27" i="55"/>
  <c r="Y7" i="67"/>
  <c r="X7" i="67"/>
  <c r="Z7" i="67" s="1"/>
  <c r="AN6" i="63"/>
  <c r="AI6" i="63"/>
  <c r="AI6" i="28"/>
  <c r="AN6" i="28"/>
  <c r="AR20" i="30"/>
  <c r="AR21" i="66"/>
  <c r="AH22" i="69"/>
  <c r="AQ22" i="69" s="1"/>
  <c r="U16" i="92"/>
  <c r="U18" i="100"/>
  <c r="U18" i="88"/>
  <c r="AG6" i="75"/>
  <c r="AP6" i="75" s="1"/>
  <c r="AF6" i="75"/>
  <c r="AO6" i="75" s="1"/>
  <c r="AE6" i="75"/>
  <c r="W7" i="75"/>
  <c r="U37" i="85"/>
  <c r="U35" i="10"/>
  <c r="AI14" i="60"/>
  <c r="AN14" i="60"/>
  <c r="Y21" i="22"/>
  <c r="X21" i="22"/>
  <c r="AH7" i="2"/>
  <c r="AQ7" i="2" s="1"/>
  <c r="Y6" i="97"/>
  <c r="X6" i="97"/>
  <c r="AN20" i="73"/>
  <c r="AI20" i="73"/>
  <c r="AN6" i="79"/>
  <c r="AI6" i="79"/>
  <c r="AN14" i="64"/>
  <c r="AI14" i="64"/>
  <c r="Z21" i="74"/>
  <c r="Y23" i="26"/>
  <c r="X23" i="26"/>
  <c r="Z23" i="26" s="1"/>
  <c r="Y23" i="23"/>
  <c r="X23" i="23"/>
  <c r="Z23" i="23" s="1"/>
  <c r="AF21" i="62"/>
  <c r="AO21" i="62" s="1"/>
  <c r="AG21" i="62"/>
  <c r="AP21" i="62" s="1"/>
  <c r="W22" i="62"/>
  <c r="AE21" i="62"/>
  <c r="AH23" i="14"/>
  <c r="AQ23" i="14" s="1"/>
  <c r="AQ25" i="14" s="1"/>
  <c r="AZ3" i="14"/>
  <c r="U16" i="13"/>
  <c r="U5" i="93"/>
  <c r="X5" i="93" s="1"/>
  <c r="AE23" i="81"/>
  <c r="AG23" i="81"/>
  <c r="AP23" i="81" s="1"/>
  <c r="AP25" i="81" s="1"/>
  <c r="AF23" i="81"/>
  <c r="AO23" i="81" s="1"/>
  <c r="AO25" i="81" s="1"/>
  <c r="U13" i="104"/>
  <c r="AN6" i="67"/>
  <c r="AI6" i="67"/>
  <c r="AH22" i="40"/>
  <c r="AQ22" i="40" s="1"/>
  <c r="AR21" i="17"/>
  <c r="U35" i="48"/>
  <c r="AR12" i="29"/>
  <c r="U7" i="46"/>
  <c r="U6" i="46" s="1"/>
  <c r="AH22" i="17"/>
  <c r="AQ22" i="17" s="1"/>
  <c r="AE6" i="19"/>
  <c r="AF6" i="19"/>
  <c r="AO6" i="19" s="1"/>
  <c r="W7" i="19"/>
  <c r="AG6" i="19"/>
  <c r="AP6" i="19" s="1"/>
  <c r="Y15" i="12"/>
  <c r="X15" i="12"/>
  <c r="Z15" i="12" s="1"/>
  <c r="AN20" i="22"/>
  <c r="AI20" i="22"/>
  <c r="U37" i="94"/>
  <c r="Y21" i="73"/>
  <c r="Z21" i="73" s="1"/>
  <c r="X21" i="73"/>
  <c r="U38" i="90"/>
  <c r="U35" i="42"/>
  <c r="U25" i="16"/>
  <c r="U36" i="82"/>
  <c r="U25" i="91"/>
  <c r="U28" i="103"/>
  <c r="AH13" i="29"/>
  <c r="AQ13" i="29" s="1"/>
  <c r="U26" i="43"/>
  <c r="U28" i="99"/>
  <c r="AR20" i="74"/>
  <c r="AE22" i="40"/>
  <c r="AG22" i="40"/>
  <c r="AP22" i="40" s="1"/>
  <c r="AF22" i="40"/>
  <c r="AO22" i="40" s="1"/>
  <c r="W23" i="40"/>
  <c r="Y7" i="71"/>
  <c r="X7" i="71"/>
  <c r="Z7" i="71" s="1"/>
  <c r="W23" i="17"/>
  <c r="AE22" i="17"/>
  <c r="AF22" i="17"/>
  <c r="AO22" i="17" s="1"/>
  <c r="AG22" i="17"/>
  <c r="AP22" i="17" s="1"/>
  <c r="AN19" i="70"/>
  <c r="AI19" i="70"/>
  <c r="Y7" i="59"/>
  <c r="X7" i="59"/>
  <c r="W23" i="78"/>
  <c r="AG22" i="78"/>
  <c r="AP22" i="78" s="1"/>
  <c r="AF22" i="78"/>
  <c r="AO22" i="78" s="1"/>
  <c r="AE22" i="78"/>
  <c r="AH5" i="47"/>
  <c r="AQ5" i="47" s="1"/>
  <c r="Z5" i="47"/>
  <c r="Y7" i="38"/>
  <c r="Z7" i="38" s="1"/>
  <c r="X7" i="38"/>
  <c r="Y23" i="31"/>
  <c r="X23" i="31"/>
  <c r="AI22" i="23"/>
  <c r="AN22" i="23"/>
  <c r="AH22" i="66"/>
  <c r="AQ22" i="66" s="1"/>
  <c r="AN13" i="25"/>
  <c r="AI13" i="25"/>
  <c r="AH21" i="62"/>
  <c r="AQ21" i="62" s="1"/>
  <c r="U6" i="53"/>
  <c r="Z13" i="29"/>
  <c r="U28" i="87"/>
  <c r="AN20" i="61"/>
  <c r="AI20" i="61"/>
  <c r="AE20" i="77"/>
  <c r="W21" i="77"/>
  <c r="AG20" i="77"/>
  <c r="AP20" i="77" s="1"/>
  <c r="AF20" i="77"/>
  <c r="AO20" i="77" s="1"/>
  <c r="U37" i="50"/>
  <c r="Y7" i="63"/>
  <c r="X7" i="63"/>
  <c r="Z7" i="63" s="1"/>
  <c r="U34" i="98"/>
  <c r="U33" i="98" s="1"/>
  <c r="U24" i="11"/>
  <c r="U23" i="11" s="1"/>
  <c r="AN6" i="71"/>
  <c r="AI6" i="71"/>
  <c r="U23" i="95"/>
  <c r="Y7" i="24"/>
  <c r="X7" i="24"/>
  <c r="AR12" i="72"/>
  <c r="Y15" i="60"/>
  <c r="X15" i="60"/>
  <c r="U18" i="45"/>
  <c r="Y15" i="64"/>
  <c r="X15" i="64"/>
  <c r="Y14" i="39"/>
  <c r="X14" i="39"/>
  <c r="U27" i="83"/>
  <c r="AH13" i="72"/>
  <c r="AQ13" i="72" s="1"/>
  <c r="U7" i="86"/>
  <c r="Z7" i="59" l="1"/>
  <c r="Z15" i="64"/>
  <c r="AF7" i="38"/>
  <c r="AO7" i="38" s="1"/>
  <c r="W8" i="38"/>
  <c r="AE7" i="38"/>
  <c r="AG7" i="38"/>
  <c r="AP7" i="38" s="1"/>
  <c r="AF7" i="59"/>
  <c r="AO7" i="59" s="1"/>
  <c r="AE7" i="59"/>
  <c r="AG7" i="59"/>
  <c r="AP7" i="59" s="1"/>
  <c r="W8" i="59"/>
  <c r="AF15" i="64"/>
  <c r="AO15" i="64" s="1"/>
  <c r="W16" i="64"/>
  <c r="AG15" i="64"/>
  <c r="AP15" i="64" s="1"/>
  <c r="AE15" i="64"/>
  <c r="AG7" i="63"/>
  <c r="AP7" i="63" s="1"/>
  <c r="AE7" i="63"/>
  <c r="AF7" i="63"/>
  <c r="AO7" i="63" s="1"/>
  <c r="W8" i="63"/>
  <c r="AF21" i="73"/>
  <c r="AO21" i="73" s="1"/>
  <c r="W22" i="73"/>
  <c r="AG21" i="73"/>
  <c r="AP21" i="73" s="1"/>
  <c r="AE21" i="73"/>
  <c r="U32" i="98"/>
  <c r="U31" i="98" s="1"/>
  <c r="AR22" i="23"/>
  <c r="AN22" i="78"/>
  <c r="AI22" i="78"/>
  <c r="Y23" i="17"/>
  <c r="X23" i="17"/>
  <c r="W16" i="12"/>
  <c r="AE15" i="12"/>
  <c r="AF15" i="12"/>
  <c r="AO15" i="12" s="1"/>
  <c r="AG15" i="12"/>
  <c r="AP15" i="12" s="1"/>
  <c r="AR6" i="67"/>
  <c r="AN23" i="81"/>
  <c r="AN25" i="81" s="1"/>
  <c r="AI23" i="81"/>
  <c r="AE23" i="23"/>
  <c r="AF23" i="23"/>
  <c r="AO23" i="23" s="1"/>
  <c r="AO25" i="23" s="1"/>
  <c r="AG23" i="23"/>
  <c r="AP23" i="23" s="1"/>
  <c r="AP25" i="23" s="1"/>
  <c r="AR14" i="64"/>
  <c r="AH6" i="97"/>
  <c r="AQ6" i="97" s="1"/>
  <c r="AH21" i="22"/>
  <c r="AQ21" i="22" s="1"/>
  <c r="U34" i="10"/>
  <c r="U15" i="92"/>
  <c r="AE7" i="67"/>
  <c r="W8" i="67"/>
  <c r="AG7" i="67"/>
  <c r="AP7" i="67" s="1"/>
  <c r="AF7" i="67"/>
  <c r="AO7" i="67" s="1"/>
  <c r="AH14" i="25"/>
  <c r="AQ14" i="25" s="1"/>
  <c r="Y14" i="76"/>
  <c r="X14" i="76"/>
  <c r="U16" i="51"/>
  <c r="U7" i="32"/>
  <c r="U17" i="54"/>
  <c r="Y14" i="72"/>
  <c r="X14" i="72"/>
  <c r="U17" i="58"/>
  <c r="AK17" i="81"/>
  <c r="AT17" i="81" s="1"/>
  <c r="AJ17" i="81"/>
  <c r="AK11" i="81"/>
  <c r="AT11" i="81" s="1"/>
  <c r="AJ11" i="81"/>
  <c r="AJ5" i="81"/>
  <c r="AK5" i="81"/>
  <c r="AT5" i="81" s="1"/>
  <c r="Y22" i="65"/>
  <c r="X22" i="65"/>
  <c r="Y23" i="66"/>
  <c r="Z23" i="66" s="1"/>
  <c r="X23" i="66"/>
  <c r="AN22" i="69"/>
  <c r="AI22" i="69"/>
  <c r="AR19" i="70"/>
  <c r="AH7" i="71"/>
  <c r="AQ7" i="71" s="1"/>
  <c r="AN22" i="40"/>
  <c r="AI22" i="40"/>
  <c r="U25" i="43"/>
  <c r="U24" i="91"/>
  <c r="U34" i="42"/>
  <c r="U34" i="48"/>
  <c r="AN21" i="62"/>
  <c r="AI21" i="62"/>
  <c r="Z6" i="97"/>
  <c r="Z21" i="22"/>
  <c r="AE6" i="33"/>
  <c r="AF6" i="33"/>
  <c r="AO6" i="33" s="1"/>
  <c r="AG6" i="33"/>
  <c r="AP6" i="33" s="1"/>
  <c r="W7" i="33"/>
  <c r="Z14" i="25"/>
  <c r="U17" i="96"/>
  <c r="AR6" i="59"/>
  <c r="AR13" i="68"/>
  <c r="AR22" i="26"/>
  <c r="AR13" i="39"/>
  <c r="AH6" i="89"/>
  <c r="AQ6" i="89" s="1"/>
  <c r="U34" i="35"/>
  <c r="AK22" i="81"/>
  <c r="AT22" i="81" s="1"/>
  <c r="AJ22" i="81"/>
  <c r="AK16" i="81"/>
  <c r="AT16" i="81" s="1"/>
  <c r="AJ16" i="81"/>
  <c r="AJ10" i="81"/>
  <c r="AK10" i="81"/>
  <c r="AT10" i="81" s="1"/>
  <c r="AJ3" i="81"/>
  <c r="AB4" i="81"/>
  <c r="AI7" i="2"/>
  <c r="AN7" i="2"/>
  <c r="AN21" i="30"/>
  <c r="AI21" i="30"/>
  <c r="AF7" i="71"/>
  <c r="AO7" i="71" s="1"/>
  <c r="AE7" i="71"/>
  <c r="W8" i="71"/>
  <c r="AG7" i="71"/>
  <c r="AP7" i="71" s="1"/>
  <c r="U36" i="94"/>
  <c r="Z5" i="93"/>
  <c r="AH5" i="93"/>
  <c r="AQ5" i="93" s="1"/>
  <c r="Y22" i="62"/>
  <c r="X22" i="62"/>
  <c r="AH23" i="26"/>
  <c r="AQ23" i="26" s="1"/>
  <c r="AQ25" i="26" s="1"/>
  <c r="AZ3" i="26"/>
  <c r="AX22" i="26" s="1"/>
  <c r="S22" i="26" s="1"/>
  <c r="AC22" i="26" s="1"/>
  <c r="AB23" i="26" s="1"/>
  <c r="AR6" i="79"/>
  <c r="U36" i="85"/>
  <c r="U17" i="88"/>
  <c r="AR6" i="28"/>
  <c r="AH7" i="79"/>
  <c r="AQ7" i="79" s="1"/>
  <c r="U33" i="102"/>
  <c r="AR6" i="38"/>
  <c r="AF20" i="36"/>
  <c r="AO20" i="36" s="1"/>
  <c r="AE20" i="36"/>
  <c r="AG20" i="36"/>
  <c r="AP20" i="36" s="1"/>
  <c r="W21" i="36"/>
  <c r="U15" i="84"/>
  <c r="AH14" i="68"/>
  <c r="AQ14" i="68" s="1"/>
  <c r="U13" i="44"/>
  <c r="AR14" i="12"/>
  <c r="Z6" i="89"/>
  <c r="AH20" i="70"/>
  <c r="AQ20" i="70" s="1"/>
  <c r="U30" i="18"/>
  <c r="U29" i="18" s="1"/>
  <c r="AJ21" i="81"/>
  <c r="AK21" i="81"/>
  <c r="AT21" i="81" s="1"/>
  <c r="AJ15" i="81"/>
  <c r="AK15" i="81"/>
  <c r="AT15" i="81" s="1"/>
  <c r="AJ9" i="81"/>
  <c r="AK9" i="81"/>
  <c r="AT9" i="81" s="1"/>
  <c r="U15" i="20"/>
  <c r="AI21" i="37"/>
  <c r="AN21" i="37"/>
  <c r="Y8" i="2"/>
  <c r="X8" i="2"/>
  <c r="U22" i="95"/>
  <c r="AH14" i="39"/>
  <c r="AQ14" i="39" s="1"/>
  <c r="AH23" i="31"/>
  <c r="AQ23" i="31" s="1"/>
  <c r="AQ25" i="31" s="1"/>
  <c r="AZ3" i="31"/>
  <c r="Z14" i="39"/>
  <c r="AH7" i="24"/>
  <c r="AQ7" i="24" s="1"/>
  <c r="Y21" i="77"/>
  <c r="X21" i="77"/>
  <c r="Y23" i="78"/>
  <c r="X23" i="78"/>
  <c r="U37" i="90"/>
  <c r="U36" i="90" s="1"/>
  <c r="AR20" i="22"/>
  <c r="Y7" i="19"/>
  <c r="X7" i="19"/>
  <c r="U5" i="46"/>
  <c r="X5" i="46" s="1"/>
  <c r="U12" i="104"/>
  <c r="AG23" i="26"/>
  <c r="AP23" i="26" s="1"/>
  <c r="AP25" i="26" s="1"/>
  <c r="AF23" i="26"/>
  <c r="AO23" i="26" s="1"/>
  <c r="AO25" i="26" s="1"/>
  <c r="AE23" i="26"/>
  <c r="Y7" i="75"/>
  <c r="X7" i="75"/>
  <c r="AR6" i="63"/>
  <c r="U26" i="55"/>
  <c r="U26" i="41"/>
  <c r="AF14" i="34"/>
  <c r="AO14" i="34" s="1"/>
  <c r="W15" i="34"/>
  <c r="AG14" i="34"/>
  <c r="AP14" i="34" s="1"/>
  <c r="AE14" i="34"/>
  <c r="AR22" i="31"/>
  <c r="AF7" i="79"/>
  <c r="AO7" i="79" s="1"/>
  <c r="AE7" i="79"/>
  <c r="W8" i="79"/>
  <c r="AG7" i="79"/>
  <c r="AP7" i="79" s="1"/>
  <c r="AH14" i="21"/>
  <c r="AQ14" i="21" s="1"/>
  <c r="AR5" i="89"/>
  <c r="AK23" i="81"/>
  <c r="AT23" i="81" s="1"/>
  <c r="AJ23" i="81"/>
  <c r="AS23" i="81" s="1"/>
  <c r="U15" i="9"/>
  <c r="Z14" i="68"/>
  <c r="AR5" i="97"/>
  <c r="AR13" i="21"/>
  <c r="Z20" i="70"/>
  <c r="AK20" i="81"/>
  <c r="AT20" i="81" s="1"/>
  <c r="AJ20" i="81"/>
  <c r="AJ14" i="81"/>
  <c r="AK14" i="81"/>
  <c r="AT14" i="81" s="1"/>
  <c r="AK8" i="81"/>
  <c r="AT8" i="81" s="1"/>
  <c r="AJ8" i="81"/>
  <c r="AN22" i="66"/>
  <c r="AI22" i="66"/>
  <c r="AN23" i="14"/>
  <c r="AN25" i="14" s="1"/>
  <c r="AI23" i="14"/>
  <c r="Y22" i="37"/>
  <c r="Z22" i="37" s="1"/>
  <c r="X22" i="37"/>
  <c r="AI14" i="80"/>
  <c r="AN14" i="80"/>
  <c r="U26" i="83"/>
  <c r="AR6" i="71"/>
  <c r="AH7" i="63"/>
  <c r="AQ7" i="63" s="1"/>
  <c r="U27" i="87"/>
  <c r="AR13" i="25"/>
  <c r="U6" i="86"/>
  <c r="U17" i="45"/>
  <c r="AF13" i="29"/>
  <c r="AO13" i="29" s="1"/>
  <c r="AG13" i="29"/>
  <c r="AP13" i="29" s="1"/>
  <c r="W14" i="29"/>
  <c r="AE13" i="29"/>
  <c r="Z23" i="31"/>
  <c r="AH15" i="60"/>
  <c r="AQ15" i="60" s="1"/>
  <c r="Z7" i="24"/>
  <c r="AN20" i="77"/>
  <c r="AI20" i="77"/>
  <c r="U35" i="82"/>
  <c r="AH15" i="64"/>
  <c r="AQ15" i="64" s="1"/>
  <c r="Z15" i="60"/>
  <c r="U22" i="11"/>
  <c r="AR20" i="61"/>
  <c r="U5" i="53"/>
  <c r="X5" i="53" s="1"/>
  <c r="AH7" i="38"/>
  <c r="AQ7" i="38" s="1"/>
  <c r="AF5" i="47"/>
  <c r="AO5" i="47" s="1"/>
  <c r="AG5" i="47"/>
  <c r="AP5" i="47" s="1"/>
  <c r="W6" i="47"/>
  <c r="AE5" i="47"/>
  <c r="AH7" i="59"/>
  <c r="AQ7" i="59" s="1"/>
  <c r="Y23" i="40"/>
  <c r="X23" i="40"/>
  <c r="AH21" i="73"/>
  <c r="AQ21" i="73" s="1"/>
  <c r="U15" i="13"/>
  <c r="AR20" i="73"/>
  <c r="AR14" i="60"/>
  <c r="AN6" i="75"/>
  <c r="AI6" i="75"/>
  <c r="U17" i="100"/>
  <c r="AH21" i="61"/>
  <c r="AQ21" i="61" s="1"/>
  <c r="AI13" i="76"/>
  <c r="AN13" i="76"/>
  <c r="U5" i="52"/>
  <c r="X5" i="52" s="1"/>
  <c r="Z14" i="21"/>
  <c r="AR6" i="24"/>
  <c r="U5" i="105"/>
  <c r="X5" i="105" s="1"/>
  <c r="AH7" i="28"/>
  <c r="AQ7" i="28" s="1"/>
  <c r="Y22" i="27"/>
  <c r="X22" i="27"/>
  <c r="AN13" i="72"/>
  <c r="AI13" i="72"/>
  <c r="U5" i="15"/>
  <c r="X5" i="15" s="1"/>
  <c r="AK19" i="81"/>
  <c r="AT19" i="81" s="1"/>
  <c r="AJ19" i="81"/>
  <c r="AK13" i="81"/>
  <c r="AT13" i="81" s="1"/>
  <c r="AJ13" i="81"/>
  <c r="AK7" i="81"/>
  <c r="AT7" i="81" s="1"/>
  <c r="AJ7" i="81"/>
  <c r="Y23" i="69"/>
  <c r="X23" i="69"/>
  <c r="Y22" i="30"/>
  <c r="X22" i="30"/>
  <c r="X15" i="80"/>
  <c r="Y15" i="80"/>
  <c r="Z15" i="80" s="1"/>
  <c r="U36" i="50"/>
  <c r="AI22" i="17"/>
  <c r="AN22" i="17"/>
  <c r="U27" i="99"/>
  <c r="U27" i="103"/>
  <c r="U24" i="16"/>
  <c r="AH15" i="12"/>
  <c r="AQ15" i="12" s="1"/>
  <c r="AI6" i="19"/>
  <c r="AN6" i="19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H23" i="23"/>
  <c r="AQ23" i="23" s="1"/>
  <c r="AQ25" i="23" s="1"/>
  <c r="AZ3" i="23"/>
  <c r="W22" i="74"/>
  <c r="AF21" i="74"/>
  <c r="AO21" i="74" s="1"/>
  <c r="AE21" i="74"/>
  <c r="AG21" i="74"/>
  <c r="AP21" i="74" s="1"/>
  <c r="AH7" i="67"/>
  <c r="AQ7" i="67" s="1"/>
  <c r="Z21" i="61"/>
  <c r="U6" i="101"/>
  <c r="Z7" i="28"/>
  <c r="AI21" i="27"/>
  <c r="AN21" i="27"/>
  <c r="U26" i="49"/>
  <c r="AJ18" i="81"/>
  <c r="AK18" i="81"/>
  <c r="AT18" i="81" s="1"/>
  <c r="AK12" i="81"/>
  <c r="AT12" i="81" s="1"/>
  <c r="AJ12" i="81"/>
  <c r="AJ6" i="81"/>
  <c r="AK6" i="81"/>
  <c r="AT6" i="81" s="1"/>
  <c r="AN21" i="65"/>
  <c r="AI21" i="65"/>
  <c r="Z23" i="78" l="1"/>
  <c r="Z7" i="75"/>
  <c r="W23" i="37"/>
  <c r="AF22" i="37"/>
  <c r="AO22" i="37" s="1"/>
  <c r="AG22" i="37"/>
  <c r="AP22" i="37" s="1"/>
  <c r="AE22" i="37"/>
  <c r="AG23" i="66"/>
  <c r="AP23" i="66" s="1"/>
  <c r="AP25" i="66" s="1"/>
  <c r="AF23" i="66"/>
  <c r="AO23" i="66" s="1"/>
  <c r="AO25" i="66" s="1"/>
  <c r="AE23" i="66"/>
  <c r="AG23" i="78"/>
  <c r="AP23" i="78" s="1"/>
  <c r="AP25" i="78" s="1"/>
  <c r="AF23" i="78"/>
  <c r="AO23" i="78" s="1"/>
  <c r="AO25" i="78" s="1"/>
  <c r="AE23" i="78"/>
  <c r="W8" i="75"/>
  <c r="AG7" i="75"/>
  <c r="AP7" i="75" s="1"/>
  <c r="AF7" i="75"/>
  <c r="AO7" i="75" s="1"/>
  <c r="AE7" i="75"/>
  <c r="AK5" i="14"/>
  <c r="AT5" i="14" s="1"/>
  <c r="AJ5" i="14"/>
  <c r="AF15" i="80"/>
  <c r="AO15" i="80" s="1"/>
  <c r="W16" i="80"/>
  <c r="AG15" i="80"/>
  <c r="AP15" i="80" s="1"/>
  <c r="AE15" i="80"/>
  <c r="AH23" i="69"/>
  <c r="AQ23" i="69" s="1"/>
  <c r="AQ25" i="69" s="1"/>
  <c r="AZ3" i="69"/>
  <c r="AH23" i="40"/>
  <c r="AQ23" i="40" s="1"/>
  <c r="AQ25" i="40" s="1"/>
  <c r="AZ3" i="40"/>
  <c r="U34" i="82"/>
  <c r="AG23" i="31"/>
  <c r="AP23" i="31" s="1"/>
  <c r="AP25" i="31" s="1"/>
  <c r="AE23" i="31"/>
  <c r="AF23" i="31"/>
  <c r="AO23" i="31" s="1"/>
  <c r="AO25" i="31" s="1"/>
  <c r="U16" i="45"/>
  <c r="U26" i="87"/>
  <c r="U14" i="9"/>
  <c r="U25" i="41"/>
  <c r="U11" i="104"/>
  <c r="U12" i="44"/>
  <c r="U32" i="102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S16" i="81"/>
  <c r="AL16" i="81"/>
  <c r="AU16" i="81" s="1"/>
  <c r="AS5" i="81"/>
  <c r="AL5" i="81"/>
  <c r="AU5" i="81" s="1"/>
  <c r="U16" i="58"/>
  <c r="AN7" i="67"/>
  <c r="AI7" i="67"/>
  <c r="Y16" i="12"/>
  <c r="X16" i="12"/>
  <c r="Y22" i="73"/>
  <c r="X22" i="73"/>
  <c r="AN15" i="64"/>
  <c r="AI15" i="64"/>
  <c r="AI7" i="59"/>
  <c r="AN7" i="59"/>
  <c r="AK17" i="14"/>
  <c r="AT17" i="14" s="1"/>
  <c r="AJ17" i="14"/>
  <c r="AJ3" i="14"/>
  <c r="AB4" i="14"/>
  <c r="U26" i="99"/>
  <c r="Z23" i="69"/>
  <c r="AS19" i="81"/>
  <c r="AL19" i="81"/>
  <c r="AU19" i="81" s="1"/>
  <c r="AH22" i="27"/>
  <c r="AQ22" i="27" s="1"/>
  <c r="Z5" i="52"/>
  <c r="AH5" i="52"/>
  <c r="AQ5" i="52" s="1"/>
  <c r="U16" i="100"/>
  <c r="Z23" i="40"/>
  <c r="AI5" i="47"/>
  <c r="AN5" i="47"/>
  <c r="U21" i="11"/>
  <c r="AR20" i="77"/>
  <c r="AI13" i="29"/>
  <c r="AN13" i="29"/>
  <c r="U25" i="83"/>
  <c r="AR23" i="14"/>
  <c r="AR25" i="14" s="1"/>
  <c r="AL23" i="14"/>
  <c r="AU23" i="14" s="1"/>
  <c r="AN14" i="34"/>
  <c r="AI14" i="34"/>
  <c r="AH21" i="77"/>
  <c r="AQ21" i="77" s="1"/>
  <c r="AE14" i="39"/>
  <c r="AF14" i="39"/>
  <c r="AO14" i="39" s="1"/>
  <c r="AG14" i="39"/>
  <c r="AP14" i="39" s="1"/>
  <c r="W15" i="39"/>
  <c r="AR21" i="37"/>
  <c r="AS15" i="81"/>
  <c r="AL15" i="81"/>
  <c r="AU15" i="81" s="1"/>
  <c r="AN20" i="36"/>
  <c r="AI20" i="36"/>
  <c r="U16" i="88"/>
  <c r="AJ23" i="26"/>
  <c r="AS23" i="26" s="1"/>
  <c r="AK23" i="26"/>
  <c r="AT23" i="26" s="1"/>
  <c r="Y8" i="71"/>
  <c r="X8" i="71"/>
  <c r="AR7" i="2"/>
  <c r="AN6" i="33"/>
  <c r="AI6" i="33"/>
  <c r="U33" i="48"/>
  <c r="U24" i="43"/>
  <c r="U23" i="43" s="1"/>
  <c r="AS11" i="81"/>
  <c r="AL11" i="81"/>
  <c r="AU11" i="81" s="1"/>
  <c r="AH14" i="72"/>
  <c r="AQ14" i="72" s="1"/>
  <c r="U6" i="32"/>
  <c r="AH23" i="17"/>
  <c r="AQ23" i="17" s="1"/>
  <c r="AQ25" i="17" s="1"/>
  <c r="AZ3" i="17"/>
  <c r="AX22" i="17" s="1"/>
  <c r="S22" i="17" s="1"/>
  <c r="AC22" i="17" s="1"/>
  <c r="AB23" i="17" s="1"/>
  <c r="AK11" i="14"/>
  <c r="AT11" i="14" s="1"/>
  <c r="AJ11" i="14"/>
  <c r="AS18" i="81"/>
  <c r="AL18" i="81"/>
  <c r="AU18" i="81" s="1"/>
  <c r="AK15" i="14"/>
  <c r="AT15" i="14" s="1"/>
  <c r="AJ15" i="14"/>
  <c r="AJ9" i="14"/>
  <c r="AK9" i="14"/>
  <c r="AT9" i="14" s="1"/>
  <c r="AH15" i="80"/>
  <c r="AQ15" i="80" s="1"/>
  <c r="Z22" i="27"/>
  <c r="AH5" i="105"/>
  <c r="AQ5" i="105" s="1"/>
  <c r="Z5" i="105"/>
  <c r="AR6" i="75"/>
  <c r="Y6" i="47"/>
  <c r="X6" i="47"/>
  <c r="AF15" i="60"/>
  <c r="AO15" i="60" s="1"/>
  <c r="AE15" i="60"/>
  <c r="W16" i="60"/>
  <c r="AG15" i="60"/>
  <c r="AP15" i="60" s="1"/>
  <c r="Y14" i="29"/>
  <c r="X14" i="29"/>
  <c r="U5" i="86"/>
  <c r="X5" i="86" s="1"/>
  <c r="AS14" i="81"/>
  <c r="AL14" i="81"/>
  <c r="AU14" i="81" s="1"/>
  <c r="Y8" i="79"/>
  <c r="X8" i="79"/>
  <c r="Z8" i="79" s="1"/>
  <c r="U25" i="55"/>
  <c r="AN23" i="26"/>
  <c r="AN25" i="26" s="1"/>
  <c r="AI23" i="26"/>
  <c r="Z5" i="46"/>
  <c r="AH5" i="46"/>
  <c r="AQ5" i="46" s="1"/>
  <c r="Z21" i="77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21" i="95"/>
  <c r="AE6" i="89"/>
  <c r="W7" i="89"/>
  <c r="AF6" i="89"/>
  <c r="AO6" i="89" s="1"/>
  <c r="AG6" i="89"/>
  <c r="AP6" i="89" s="1"/>
  <c r="AI7" i="71"/>
  <c r="AN7" i="71"/>
  <c r="AK4" i="81"/>
  <c r="AT4" i="81" s="1"/>
  <c r="AT25" i="81" s="1"/>
  <c r="AJ4" i="81"/>
  <c r="AS22" i="81"/>
  <c r="AL22" i="81"/>
  <c r="AU22" i="81" s="1"/>
  <c r="U16" i="96"/>
  <c r="W22" i="22"/>
  <c r="AE21" i="22"/>
  <c r="AF21" i="22"/>
  <c r="AO21" i="22" s="1"/>
  <c r="AG21" i="22"/>
  <c r="AP21" i="22" s="1"/>
  <c r="AR22" i="40"/>
  <c r="AH22" i="65"/>
  <c r="AQ22" i="65" s="1"/>
  <c r="Z14" i="72"/>
  <c r="U14" i="92"/>
  <c r="Z23" i="17"/>
  <c r="Y8" i="63"/>
  <c r="Z8" i="63"/>
  <c r="X8" i="63"/>
  <c r="X16" i="64"/>
  <c r="Z16" i="64" s="1"/>
  <c r="Y16" i="64"/>
  <c r="AR21" i="65"/>
  <c r="AF7" i="28"/>
  <c r="AO7" i="28" s="1"/>
  <c r="AG7" i="28"/>
  <c r="AP7" i="28" s="1"/>
  <c r="AE7" i="28"/>
  <c r="W8" i="28"/>
  <c r="AK10" i="14"/>
  <c r="AT10" i="14" s="1"/>
  <c r="AJ10" i="14"/>
  <c r="U25" i="49"/>
  <c r="AK20" i="14"/>
  <c r="AT20" i="14" s="1"/>
  <c r="AJ20" i="14"/>
  <c r="AR22" i="17"/>
  <c r="AH22" i="30"/>
  <c r="AQ22" i="30" s="1"/>
  <c r="AS7" i="81"/>
  <c r="AL7" i="81"/>
  <c r="AU7" i="81" s="1"/>
  <c r="AR13" i="76"/>
  <c r="U14" i="13"/>
  <c r="AH5" i="53"/>
  <c r="AQ5" i="53" s="1"/>
  <c r="Z5" i="53"/>
  <c r="AF7" i="24"/>
  <c r="AO7" i="24" s="1"/>
  <c r="AG7" i="24"/>
  <c r="AP7" i="24" s="1"/>
  <c r="W8" i="24"/>
  <c r="AE7" i="24"/>
  <c r="AR14" i="80"/>
  <c r="AR22" i="66"/>
  <c r="AS20" i="81"/>
  <c r="AL20" i="81"/>
  <c r="AU20" i="81" s="1"/>
  <c r="AN7" i="79"/>
  <c r="AI7" i="79"/>
  <c r="Y15" i="34"/>
  <c r="X15" i="34"/>
  <c r="AH7" i="19"/>
  <c r="AQ7" i="19" s="1"/>
  <c r="U35" i="90"/>
  <c r="AX22" i="31"/>
  <c r="S22" i="31" s="1"/>
  <c r="AC22" i="31" s="1"/>
  <c r="AB23" i="31" s="1"/>
  <c r="AH8" i="2"/>
  <c r="AQ8" i="2" s="1"/>
  <c r="U14" i="20"/>
  <c r="AS21" i="81"/>
  <c r="AL21" i="81"/>
  <c r="AU21" i="81" s="1"/>
  <c r="U35" i="85"/>
  <c r="Z22" i="62"/>
  <c r="AH22" i="62"/>
  <c r="AQ22" i="62" s="1"/>
  <c r="AG5" i="93"/>
  <c r="AP5" i="93" s="1"/>
  <c r="AE5" i="93"/>
  <c r="W6" i="93"/>
  <c r="AF5" i="93"/>
  <c r="AO5" i="93" s="1"/>
  <c r="AL3" i="81"/>
  <c r="AU3" i="81" s="1"/>
  <c r="AS3" i="81"/>
  <c r="W15" i="25"/>
  <c r="AE14" i="25"/>
  <c r="AG14" i="25"/>
  <c r="AP14" i="25" s="1"/>
  <c r="AF14" i="25"/>
  <c r="AO14" i="25" s="1"/>
  <c r="AG6" i="97"/>
  <c r="AP6" i="97" s="1"/>
  <c r="AF6" i="97"/>
  <c r="AO6" i="97" s="1"/>
  <c r="AE6" i="97"/>
  <c r="W7" i="97"/>
  <c r="U33" i="42"/>
  <c r="U32" i="42" s="1"/>
  <c r="AR22" i="69"/>
  <c r="Z22" i="65"/>
  <c r="AS17" i="81"/>
  <c r="AL17" i="81"/>
  <c r="AU17" i="81" s="1"/>
  <c r="U15" i="51"/>
  <c r="U30" i="98"/>
  <c r="AI7" i="38"/>
  <c r="AN7" i="38"/>
  <c r="AJ22" i="14"/>
  <c r="AK22" i="14"/>
  <c r="AT22" i="14" s="1"/>
  <c r="AK21" i="14"/>
  <c r="AT21" i="14" s="1"/>
  <c r="AJ21" i="14"/>
  <c r="AS6" i="81"/>
  <c r="AL6" i="81"/>
  <c r="AU6" i="81" s="1"/>
  <c r="W22" i="61"/>
  <c r="AF21" i="61"/>
  <c r="AO21" i="61" s="1"/>
  <c r="AG21" i="61"/>
  <c r="AP21" i="61" s="1"/>
  <c r="AE21" i="61"/>
  <c r="AK14" i="14"/>
  <c r="AT14" i="14" s="1"/>
  <c r="AJ14" i="14"/>
  <c r="AK8" i="14"/>
  <c r="AT8" i="14" s="1"/>
  <c r="AJ8" i="14"/>
  <c r="U23" i="16"/>
  <c r="AS12" i="81"/>
  <c r="AL12" i="81"/>
  <c r="AU12" i="81" s="1"/>
  <c r="Y22" i="74"/>
  <c r="X22" i="74"/>
  <c r="AK19" i="14"/>
  <c r="AT19" i="14" s="1"/>
  <c r="AJ19" i="14"/>
  <c r="AJ13" i="14"/>
  <c r="AK13" i="14"/>
  <c r="AT13" i="14" s="1"/>
  <c r="AJ7" i="14"/>
  <c r="AK7" i="14"/>
  <c r="AT7" i="14" s="1"/>
  <c r="Z22" i="30"/>
  <c r="Z5" i="15"/>
  <c r="AH5" i="15"/>
  <c r="AQ5" i="15" s="1"/>
  <c r="AH22" i="37"/>
  <c r="AQ22" i="37" s="1"/>
  <c r="W15" i="68"/>
  <c r="AE14" i="68"/>
  <c r="AF14" i="68"/>
  <c r="AO14" i="68" s="1"/>
  <c r="AG14" i="68"/>
  <c r="AP14" i="68" s="1"/>
  <c r="Z7" i="19"/>
  <c r="AH23" i="78"/>
  <c r="AQ23" i="78" s="1"/>
  <c r="AQ25" i="78" s="1"/>
  <c r="AZ3" i="78"/>
  <c r="Z8" i="2"/>
  <c r="U14" i="84"/>
  <c r="AR21" i="30"/>
  <c r="Y7" i="33"/>
  <c r="X7" i="33"/>
  <c r="AR21" i="62"/>
  <c r="AH14" i="76"/>
  <c r="AQ14" i="76" s="1"/>
  <c r="U33" i="10"/>
  <c r="AN23" i="23"/>
  <c r="AN25" i="23" s="1"/>
  <c r="AI23" i="23"/>
  <c r="AR23" i="23" s="1"/>
  <c r="AR25" i="23" s="1"/>
  <c r="AR22" i="78"/>
  <c r="AN21" i="73"/>
  <c r="AI21" i="73"/>
  <c r="AN7" i="63"/>
  <c r="AI7" i="63"/>
  <c r="Y8" i="59"/>
  <c r="Z8" i="59"/>
  <c r="X8" i="59"/>
  <c r="Y8" i="38"/>
  <c r="Z8" i="38" s="1"/>
  <c r="X8" i="38"/>
  <c r="AJ16" i="14"/>
  <c r="AK16" i="14"/>
  <c r="AT16" i="14" s="1"/>
  <c r="U5" i="101"/>
  <c r="X5" i="101" s="1"/>
  <c r="AI21" i="74"/>
  <c r="AN21" i="74"/>
  <c r="AR21" i="27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K18" i="14"/>
  <c r="AT18" i="14" s="1"/>
  <c r="AJ18" i="14"/>
  <c r="AK12" i="14"/>
  <c r="AT12" i="14" s="1"/>
  <c r="AJ12" i="14"/>
  <c r="AJ6" i="14"/>
  <c r="AK6" i="14"/>
  <c r="AT6" i="14" s="1"/>
  <c r="AR6" i="19"/>
  <c r="U26" i="103"/>
  <c r="U35" i="50"/>
  <c r="AS13" i="81"/>
  <c r="AL13" i="81"/>
  <c r="AU13" i="81" s="1"/>
  <c r="AR13" i="72"/>
  <c r="W15" i="21"/>
  <c r="AE14" i="21"/>
  <c r="AF14" i="21"/>
  <c r="AO14" i="21" s="1"/>
  <c r="AG14" i="21"/>
  <c r="AP14" i="21" s="1"/>
  <c r="AS8" i="81"/>
  <c r="AL8" i="81"/>
  <c r="AU8" i="81" s="1"/>
  <c r="AF20" i="70"/>
  <c r="AO20" i="70" s="1"/>
  <c r="W21" i="70"/>
  <c r="AG20" i="70"/>
  <c r="AP20" i="70" s="1"/>
  <c r="AE20" i="70"/>
  <c r="AH7" i="75"/>
  <c r="AQ7" i="75" s="1"/>
  <c r="AS9" i="81"/>
  <c r="AL9" i="81"/>
  <c r="AU9" i="81" s="1"/>
  <c r="U28" i="18"/>
  <c r="Y21" i="36"/>
  <c r="X21" i="36"/>
  <c r="U35" i="94"/>
  <c r="AS10" i="81"/>
  <c r="AL10" i="81"/>
  <c r="AU10" i="81" s="1"/>
  <c r="U33" i="35"/>
  <c r="U23" i="91"/>
  <c r="AH23" i="66"/>
  <c r="AQ23" i="66" s="1"/>
  <c r="AQ25" i="66" s="1"/>
  <c r="AZ3" i="66"/>
  <c r="U16" i="54"/>
  <c r="Z14" i="76"/>
  <c r="Y8" i="67"/>
  <c r="X8" i="67"/>
  <c r="AR23" i="81"/>
  <c r="AR25" i="81" s="1"/>
  <c r="AL23" i="81"/>
  <c r="AU23" i="81" s="1"/>
  <c r="AN15" i="12"/>
  <c r="AI15" i="12"/>
  <c r="Z22" i="73" l="1"/>
  <c r="AG22" i="73" s="1"/>
  <c r="AP22" i="73" s="1"/>
  <c r="AE8" i="38"/>
  <c r="AF8" i="38"/>
  <c r="AO8" i="38" s="1"/>
  <c r="W9" i="38"/>
  <c r="AG8" i="38"/>
  <c r="AP8" i="38" s="1"/>
  <c r="AE22" i="73"/>
  <c r="W23" i="73"/>
  <c r="AF22" i="73"/>
  <c r="AO22" i="73" s="1"/>
  <c r="AH21" i="36"/>
  <c r="AQ21" i="36" s="1"/>
  <c r="Y21" i="70"/>
  <c r="X21" i="70"/>
  <c r="AI14" i="21"/>
  <c r="AN14" i="21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R21" i="74"/>
  <c r="AG7" i="19"/>
  <c r="AP7" i="19" s="1"/>
  <c r="AE7" i="19"/>
  <c r="W8" i="19"/>
  <c r="AF7" i="19"/>
  <c r="AO7" i="19" s="1"/>
  <c r="AF22" i="30"/>
  <c r="AO22" i="30" s="1"/>
  <c r="AG22" i="30"/>
  <c r="AP22" i="30" s="1"/>
  <c r="AE22" i="30"/>
  <c r="W23" i="30"/>
  <c r="AN21" i="61"/>
  <c r="AI21" i="61"/>
  <c r="AS21" i="14"/>
  <c r="AL21" i="14"/>
  <c r="AU21" i="14" s="1"/>
  <c r="W23" i="65"/>
  <c r="AE22" i="65"/>
  <c r="AG22" i="65"/>
  <c r="AP22" i="65" s="1"/>
  <c r="AF22" i="65"/>
  <c r="AO22" i="65" s="1"/>
  <c r="Y7" i="97"/>
  <c r="X7" i="97"/>
  <c r="Z7" i="97" s="1"/>
  <c r="AN14" i="25"/>
  <c r="AI14" i="25"/>
  <c r="Y6" i="93"/>
  <c r="X6" i="93"/>
  <c r="AR7" i="79"/>
  <c r="U13" i="13"/>
  <c r="U12" i="13" s="1"/>
  <c r="U24" i="49"/>
  <c r="AH8" i="63"/>
  <c r="AQ8" i="63" s="1"/>
  <c r="AF14" i="72"/>
  <c r="AO14" i="72" s="1"/>
  <c r="AE14" i="72"/>
  <c r="W15" i="72"/>
  <c r="AG14" i="72"/>
  <c r="AP14" i="72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8" i="79"/>
  <c r="AQ8" i="79" s="1"/>
  <c r="AH5" i="86"/>
  <c r="AQ5" i="86" s="1"/>
  <c r="Z5" i="86"/>
  <c r="AN15" i="60"/>
  <c r="AI15" i="60"/>
  <c r="AF22" i="27"/>
  <c r="AO22" i="27" s="1"/>
  <c r="W23" i="27"/>
  <c r="AG22" i="27"/>
  <c r="AP22" i="27" s="1"/>
  <c r="AE22" i="27"/>
  <c r="AR6" i="33"/>
  <c r="AR13" i="29"/>
  <c r="AR5" i="47"/>
  <c r="AG23" i="69"/>
  <c r="AP23" i="69" s="1"/>
  <c r="AP25" i="69" s="1"/>
  <c r="AF23" i="69"/>
  <c r="AO23" i="69" s="1"/>
  <c r="AO25" i="69" s="1"/>
  <c r="AE23" i="69"/>
  <c r="AK17" i="26"/>
  <c r="AT17" i="26" s="1"/>
  <c r="AJ17" i="26"/>
  <c r="AK11" i="26"/>
  <c r="AT11" i="26" s="1"/>
  <c r="AJ11" i="26"/>
  <c r="AK5" i="26"/>
  <c r="AT5" i="26" s="1"/>
  <c r="AJ5" i="26"/>
  <c r="U11" i="44"/>
  <c r="U13" i="9"/>
  <c r="AI23" i="31"/>
  <c r="AN23" i="31"/>
  <c r="AN25" i="31" s="1"/>
  <c r="Y16" i="80"/>
  <c r="X16" i="80"/>
  <c r="Z21" i="36"/>
  <c r="U34" i="50"/>
  <c r="AJ21" i="23"/>
  <c r="AK21" i="23"/>
  <c r="AT21" i="23" s="1"/>
  <c r="AJ15" i="23"/>
  <c r="AK15" i="23"/>
  <c r="AT15" i="23" s="1"/>
  <c r="AK9" i="23"/>
  <c r="AT9" i="23" s="1"/>
  <c r="AJ9" i="23"/>
  <c r="AR21" i="73"/>
  <c r="AH7" i="33"/>
  <c r="AQ7" i="33" s="1"/>
  <c r="U13" i="84"/>
  <c r="AH22" i="74"/>
  <c r="AQ22" i="74" s="1"/>
  <c r="U22" i="16"/>
  <c r="U29" i="98"/>
  <c r="AN6" i="97"/>
  <c r="AI6" i="97"/>
  <c r="Y15" i="25"/>
  <c r="X15" i="25"/>
  <c r="Z15" i="25" s="1"/>
  <c r="AN5" i="93"/>
  <c r="AI5" i="93"/>
  <c r="U34" i="85"/>
  <c r="AS10" i="14"/>
  <c r="AL10" i="14"/>
  <c r="AU10" i="14" s="1"/>
  <c r="AF8" i="63"/>
  <c r="AO8" i="63" s="1"/>
  <c r="AE8" i="63"/>
  <c r="W9" i="63"/>
  <c r="AG8" i="63"/>
  <c r="AP8" i="63" s="1"/>
  <c r="AN21" i="22"/>
  <c r="AI21" i="22"/>
  <c r="AL4" i="81"/>
  <c r="AU4" i="81" s="1"/>
  <c r="AU25" i="81" s="1"/>
  <c r="C11" i="81" s="1"/>
  <c r="F25" i="57" s="1"/>
  <c r="AS4" i="81"/>
  <c r="AS25" i="81" s="1"/>
  <c r="AJ21" i="31"/>
  <c r="AK21" i="31"/>
  <c r="AT21" i="31" s="1"/>
  <c r="AJ15" i="31"/>
  <c r="AK15" i="31"/>
  <c r="AT15" i="31" s="1"/>
  <c r="AK9" i="31"/>
  <c r="AT9" i="31" s="1"/>
  <c r="AJ9" i="31"/>
  <c r="AF5" i="46"/>
  <c r="AO5" i="46" s="1"/>
  <c r="AG5" i="46"/>
  <c r="AP5" i="46" s="1"/>
  <c r="W6" i="46"/>
  <c r="AE5" i="46"/>
  <c r="W9" i="79"/>
  <c r="AF8" i="79"/>
  <c r="AO8" i="79" s="1"/>
  <c r="AG8" i="79"/>
  <c r="AP8" i="79" s="1"/>
  <c r="AE8" i="79"/>
  <c r="AH14" i="29"/>
  <c r="AQ14" i="29" s="1"/>
  <c r="AE23" i="40"/>
  <c r="AF23" i="40"/>
  <c r="AO23" i="40" s="1"/>
  <c r="AO25" i="40" s="1"/>
  <c r="AG23" i="40"/>
  <c r="AP23" i="40" s="1"/>
  <c r="AP25" i="40" s="1"/>
  <c r="AG5" i="52"/>
  <c r="AP5" i="52" s="1"/>
  <c r="W6" i="52"/>
  <c r="AE5" i="52"/>
  <c r="AF5" i="52"/>
  <c r="AO5" i="52" s="1"/>
  <c r="AK22" i="26"/>
  <c r="AT22" i="26" s="1"/>
  <c r="AJ22" i="26"/>
  <c r="AK16" i="26"/>
  <c r="AT16" i="26" s="1"/>
  <c r="AJ16" i="26"/>
  <c r="AK10" i="26"/>
  <c r="AT10" i="26" s="1"/>
  <c r="AJ10" i="26"/>
  <c r="AJ3" i="26"/>
  <c r="AB4" i="26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Y8" i="75"/>
  <c r="X8" i="75"/>
  <c r="Z8" i="75" s="1"/>
  <c r="U15" i="54"/>
  <c r="AH8" i="67"/>
  <c r="AQ8" i="67" s="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Z5" i="101"/>
  <c r="AH5" i="101"/>
  <c r="AQ5" i="101" s="1"/>
  <c r="AH8" i="59"/>
  <c r="AQ8" i="59" s="1"/>
  <c r="U32" i="10"/>
  <c r="Z7" i="33"/>
  <c r="AF8" i="2"/>
  <c r="AO8" i="2" s="1"/>
  <c r="AG8" i="2"/>
  <c r="AP8" i="2" s="1"/>
  <c r="W9" i="2"/>
  <c r="AE8" i="2"/>
  <c r="AS7" i="14"/>
  <c r="AL7" i="14"/>
  <c r="AU7" i="14" s="1"/>
  <c r="Z22" i="74"/>
  <c r="AS8" i="14"/>
  <c r="AL8" i="14"/>
  <c r="AU8" i="14" s="1"/>
  <c r="AI7" i="24"/>
  <c r="AN7" i="24"/>
  <c r="Y22" i="22"/>
  <c r="X22" i="22"/>
  <c r="Y7" i="89"/>
  <c r="X7" i="89"/>
  <c r="AJ20" i="31"/>
  <c r="AK20" i="31"/>
  <c r="AT20" i="31" s="1"/>
  <c r="AJ14" i="31"/>
  <c r="AS14" i="31" s="1"/>
  <c r="AK14" i="31"/>
  <c r="AJ8" i="31"/>
  <c r="AK8" i="31"/>
  <c r="AT8" i="31" s="1"/>
  <c r="AG21" i="77"/>
  <c r="AP21" i="77" s="1"/>
  <c r="W22" i="77"/>
  <c r="AF21" i="77"/>
  <c r="AO21" i="77" s="1"/>
  <c r="AE21" i="77"/>
  <c r="AR23" i="26"/>
  <c r="AR25" i="26" s="1"/>
  <c r="AL23" i="26"/>
  <c r="AU23" i="26" s="1"/>
  <c r="Z14" i="29"/>
  <c r="AH6" i="47"/>
  <c r="AQ6" i="47" s="1"/>
  <c r="AI14" i="39"/>
  <c r="AN14" i="39"/>
  <c r="U25" i="99"/>
  <c r="AR7" i="59"/>
  <c r="AH16" i="12"/>
  <c r="AQ16" i="12" s="1"/>
  <c r="U15" i="58"/>
  <c r="AJ21" i="26"/>
  <c r="AK21" i="26"/>
  <c r="AT21" i="26" s="1"/>
  <c r="AJ15" i="26"/>
  <c r="AK15" i="26"/>
  <c r="AT15" i="26" s="1"/>
  <c r="AJ9" i="26"/>
  <c r="AK9" i="26"/>
  <c r="AT9" i="26" s="1"/>
  <c r="U10" i="104"/>
  <c r="U25" i="87"/>
  <c r="AX22" i="69"/>
  <c r="S22" i="69" s="1"/>
  <c r="AC22" i="69" s="1"/>
  <c r="AB23" i="69" s="1"/>
  <c r="AS5" i="14"/>
  <c r="AL5" i="14"/>
  <c r="AU5" i="14" s="1"/>
  <c r="AN23" i="78"/>
  <c r="AN25" i="78" s="1"/>
  <c r="AI23" i="78"/>
  <c r="AI22" i="37"/>
  <c r="AN22" i="37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8" i="67"/>
  <c r="U25" i="103"/>
  <c r="AK13" i="23"/>
  <c r="AT13" i="23" s="1"/>
  <c r="AJ13" i="23"/>
  <c r="AF8" i="59"/>
  <c r="AO8" i="59" s="1"/>
  <c r="AE8" i="59"/>
  <c r="W9" i="59"/>
  <c r="AG8" i="59"/>
  <c r="AP8" i="59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N14" i="68"/>
  <c r="AI14" i="68"/>
  <c r="Y22" i="61"/>
  <c r="X22" i="61"/>
  <c r="AS22" i="14"/>
  <c r="AL22" i="14"/>
  <c r="AU22" i="14" s="1"/>
  <c r="U14" i="51"/>
  <c r="AJ23" i="31"/>
  <c r="AS23" i="31" s="1"/>
  <c r="AK23" i="31"/>
  <c r="AT23" i="31" s="1"/>
  <c r="AH15" i="34"/>
  <c r="AQ15" i="34" s="1"/>
  <c r="Y8" i="24"/>
  <c r="X8" i="24"/>
  <c r="AE5" i="53"/>
  <c r="AG5" i="53"/>
  <c r="AP5" i="53" s="1"/>
  <c r="AF5" i="53"/>
  <c r="AO5" i="53" s="1"/>
  <c r="W6" i="53"/>
  <c r="AS20" i="14"/>
  <c r="AL20" i="14"/>
  <c r="AU20" i="14" s="1"/>
  <c r="Y8" i="28"/>
  <c r="X8" i="28"/>
  <c r="Z8" i="28" s="1"/>
  <c r="AE16" i="64"/>
  <c r="W17" i="64"/>
  <c r="AF16" i="64"/>
  <c r="AO16" i="64" s="1"/>
  <c r="AG16" i="64"/>
  <c r="AP16" i="64" s="1"/>
  <c r="AG23" i="17"/>
  <c r="AP23" i="17" s="1"/>
  <c r="AP25" i="17" s="1"/>
  <c r="AF23" i="17"/>
  <c r="AO23" i="17" s="1"/>
  <c r="AO25" i="17" s="1"/>
  <c r="AE23" i="17"/>
  <c r="AN6" i="89"/>
  <c r="AI6" i="89"/>
  <c r="AJ19" i="31"/>
  <c r="AS19" i="31" s="1"/>
  <c r="AK19" i="31"/>
  <c r="AJ13" i="31"/>
  <c r="AK13" i="31"/>
  <c r="AT13" i="31" s="1"/>
  <c r="AK7" i="31"/>
  <c r="AT7" i="31" s="1"/>
  <c r="AJ7" i="31"/>
  <c r="Z6" i="47"/>
  <c r="AS11" i="14"/>
  <c r="AL11" i="14"/>
  <c r="AU11" i="14" s="1"/>
  <c r="U5" i="32"/>
  <c r="X5" i="32" s="1"/>
  <c r="U22" i="43"/>
  <c r="U15" i="100"/>
  <c r="AJ4" i="14"/>
  <c r="AK4" i="14"/>
  <c r="AT4" i="14" s="1"/>
  <c r="AT25" i="14" s="1"/>
  <c r="AR15" i="64"/>
  <c r="Z16" i="12"/>
  <c r="AJ20" i="26"/>
  <c r="AK20" i="26"/>
  <c r="AT20" i="26" s="1"/>
  <c r="AJ14" i="26"/>
  <c r="AK14" i="26"/>
  <c r="AT14" i="26" s="1"/>
  <c r="AJ8" i="26"/>
  <c r="AK8" i="26"/>
  <c r="AT8" i="26" s="1"/>
  <c r="U33" i="82"/>
  <c r="Y15" i="21"/>
  <c r="X15" i="21"/>
  <c r="Z15" i="21" s="1"/>
  <c r="AS6" i="14"/>
  <c r="AL6" i="14"/>
  <c r="AU6" i="14" s="1"/>
  <c r="AS12" i="14"/>
  <c r="AL12" i="14"/>
  <c r="AU12" i="14" s="1"/>
  <c r="AJ19" i="23"/>
  <c r="AK19" i="23"/>
  <c r="AT19" i="23" s="1"/>
  <c r="AK7" i="23"/>
  <c r="AT7" i="23" s="1"/>
  <c r="AJ7" i="23"/>
  <c r="AR15" i="12"/>
  <c r="U27" i="18"/>
  <c r="AN20" i="70"/>
  <c r="AI20" i="70"/>
  <c r="AS18" i="14"/>
  <c r="AL18" i="14"/>
  <c r="AU18" i="14" s="1"/>
  <c r="AJ18" i="23"/>
  <c r="AK18" i="23"/>
  <c r="AT18" i="23" s="1"/>
  <c r="AK12" i="23"/>
  <c r="AT12" i="23" s="1"/>
  <c r="AJ12" i="23"/>
  <c r="AK6" i="23"/>
  <c r="AT6" i="23" s="1"/>
  <c r="AJ6" i="23"/>
  <c r="AS16" i="14"/>
  <c r="AL16" i="14"/>
  <c r="AU16" i="14" s="1"/>
  <c r="AX22" i="78"/>
  <c r="S22" i="78" s="1"/>
  <c r="AC22" i="78" s="1"/>
  <c r="AB23" i="78" s="1"/>
  <c r="Y15" i="68"/>
  <c r="X15" i="68"/>
  <c r="AS13" i="14"/>
  <c r="AL13" i="14"/>
  <c r="AU13" i="14" s="1"/>
  <c r="AS14" i="14"/>
  <c r="AL14" i="14"/>
  <c r="AU14" i="14" s="1"/>
  <c r="U31" i="42"/>
  <c r="Z15" i="34"/>
  <c r="AN7" i="28"/>
  <c r="AI7" i="28"/>
  <c r="U15" i="96"/>
  <c r="AR7" i="71"/>
  <c r="AJ18" i="31"/>
  <c r="AK18" i="31"/>
  <c r="AT18" i="31" s="1"/>
  <c r="AK12" i="31"/>
  <c r="AT12" i="31" s="1"/>
  <c r="AJ12" i="31"/>
  <c r="AJ6" i="31"/>
  <c r="AK6" i="31"/>
  <c r="AT6" i="31" s="1"/>
  <c r="AE5" i="105"/>
  <c r="AG5" i="105"/>
  <c r="AP5" i="105" s="1"/>
  <c r="W6" i="105"/>
  <c r="AF5" i="105"/>
  <c r="AO5" i="105" s="1"/>
  <c r="AS9" i="14"/>
  <c r="AL9" i="14"/>
  <c r="AU9" i="14" s="1"/>
  <c r="AH8" i="71"/>
  <c r="AQ8" i="71" s="1"/>
  <c r="U15" i="88"/>
  <c r="U24" i="83"/>
  <c r="U20" i="11"/>
  <c r="AL3" i="14"/>
  <c r="AU3" i="14" s="1"/>
  <c r="AS3" i="14"/>
  <c r="AK19" i="26"/>
  <c r="AT19" i="26" s="1"/>
  <c r="AJ19" i="26"/>
  <c r="AK13" i="26"/>
  <c r="AT13" i="26" s="1"/>
  <c r="AJ13" i="26"/>
  <c r="AK7" i="26"/>
  <c r="AT7" i="26" s="1"/>
  <c r="AJ7" i="26"/>
  <c r="U31" i="102"/>
  <c r="U24" i="41"/>
  <c r="U15" i="4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I15" i="80"/>
  <c r="AN15" i="80"/>
  <c r="AN7" i="75"/>
  <c r="AI7" i="75"/>
  <c r="U32" i="35"/>
  <c r="AG14" i="76"/>
  <c r="AP14" i="76" s="1"/>
  <c r="AE14" i="76"/>
  <c r="W15" i="76"/>
  <c r="AF14" i="76"/>
  <c r="AO14" i="76" s="1"/>
  <c r="U22" i="91"/>
  <c r="U34" i="94"/>
  <c r="AJ17" i="23"/>
  <c r="AK17" i="23"/>
  <c r="AT17" i="23" s="1"/>
  <c r="AK11" i="23"/>
  <c r="AT11" i="23" s="1"/>
  <c r="AJ11" i="23"/>
  <c r="AK5" i="23"/>
  <c r="AT5" i="23" s="1"/>
  <c r="AJ5" i="23"/>
  <c r="AH8" i="38"/>
  <c r="AQ8" i="38" s="1"/>
  <c r="AR7" i="63"/>
  <c r="AE5" i="15"/>
  <c r="W6" i="15"/>
  <c r="AG5" i="15"/>
  <c r="AP5" i="15" s="1"/>
  <c r="AF5" i="15"/>
  <c r="AO5" i="15" s="1"/>
  <c r="AS19" i="14"/>
  <c r="AL19" i="14"/>
  <c r="AU19" i="14" s="1"/>
  <c r="AR7" i="38"/>
  <c r="AG22" i="62"/>
  <c r="AP22" i="62" s="1"/>
  <c r="AF22" i="62"/>
  <c r="AO22" i="62" s="1"/>
  <c r="W23" i="62"/>
  <c r="AE22" i="62"/>
  <c r="U13" i="20"/>
  <c r="U34" i="90"/>
  <c r="AH16" i="64"/>
  <c r="AQ16" i="64" s="1"/>
  <c r="U13" i="92"/>
  <c r="U20" i="95"/>
  <c r="AJ17" i="31"/>
  <c r="AK17" i="31"/>
  <c r="AT17" i="31" s="1"/>
  <c r="AK11" i="31"/>
  <c r="AT11" i="31" s="1"/>
  <c r="AJ11" i="31"/>
  <c r="AK5" i="31"/>
  <c r="AT5" i="31" s="1"/>
  <c r="AJ5" i="31"/>
  <c r="U24" i="55"/>
  <c r="Y16" i="60"/>
  <c r="X16" i="60"/>
  <c r="AS15" i="14"/>
  <c r="AL15" i="14"/>
  <c r="AU15" i="14" s="1"/>
  <c r="AX3" i="17"/>
  <c r="S3" i="17" s="1"/>
  <c r="AC3" i="17" s="1"/>
  <c r="AX23" i="17"/>
  <c r="S23" i="17" s="1"/>
  <c r="AC23" i="17" s="1"/>
  <c r="AJ23" i="17" s="1"/>
  <c r="AS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32" i="48"/>
  <c r="Z8" i="71"/>
  <c r="AR20" i="36"/>
  <c r="Y15" i="39"/>
  <c r="X15" i="39"/>
  <c r="Z15" i="39" s="1"/>
  <c r="AR14" i="34"/>
  <c r="AS17" i="14"/>
  <c r="AL17" i="14"/>
  <c r="AU17" i="14" s="1"/>
  <c r="AH22" i="73"/>
  <c r="AQ22" i="73" s="1"/>
  <c r="AR7" i="67"/>
  <c r="AJ18" i="26"/>
  <c r="AK18" i="26"/>
  <c r="AT18" i="26" s="1"/>
  <c r="AJ12" i="26"/>
  <c r="AK12" i="26"/>
  <c r="AT12" i="26" s="1"/>
  <c r="AJ6" i="26"/>
  <c r="AK6" i="26"/>
  <c r="AT6" i="26" s="1"/>
  <c r="AX22" i="40"/>
  <c r="S22" i="40" s="1"/>
  <c r="AC22" i="40" s="1"/>
  <c r="AB23" i="40" s="1"/>
  <c r="AI23" i="66"/>
  <c r="AN23" i="66"/>
  <c r="AN25" i="66" s="1"/>
  <c r="Y23" i="37"/>
  <c r="X23" i="37"/>
  <c r="Z23" i="37" s="1"/>
  <c r="AK23" i="17" l="1"/>
  <c r="AT23" i="17" s="1"/>
  <c r="AJ23" i="66"/>
  <c r="AS23" i="66" s="1"/>
  <c r="AF15" i="39"/>
  <c r="AO15" i="39" s="1"/>
  <c r="AG15" i="39"/>
  <c r="AP15" i="39" s="1"/>
  <c r="W16" i="39"/>
  <c r="AE15" i="39"/>
  <c r="AK5" i="17"/>
  <c r="AT5" i="17" s="1"/>
  <c r="AJ5" i="17"/>
  <c r="AR7" i="75"/>
  <c r="AF15" i="34"/>
  <c r="AO15" i="34" s="1"/>
  <c r="AE15" i="34"/>
  <c r="W16" i="34"/>
  <c r="AG15" i="34"/>
  <c r="AP15" i="34" s="1"/>
  <c r="AS18" i="23"/>
  <c r="AL18" i="23"/>
  <c r="AU18" i="23" s="1"/>
  <c r="U26" i="18"/>
  <c r="AS19" i="23"/>
  <c r="AL19" i="23"/>
  <c r="AU19" i="23" s="1"/>
  <c r="AS7" i="31"/>
  <c r="AL7" i="31"/>
  <c r="AU7" i="31" s="1"/>
  <c r="AR6" i="89"/>
  <c r="AI5" i="53"/>
  <c r="AN5" i="53"/>
  <c r="AH22" i="61"/>
  <c r="AQ22" i="61" s="1"/>
  <c r="AJ21" i="78"/>
  <c r="AK21" i="78"/>
  <c r="AT21" i="78" s="1"/>
  <c r="AJ15" i="78"/>
  <c r="AK15" i="78"/>
  <c r="AT15" i="78" s="1"/>
  <c r="AK9" i="78"/>
  <c r="AT9" i="78" s="1"/>
  <c r="AJ9" i="78"/>
  <c r="AJ20" i="66"/>
  <c r="AS20" i="66" s="1"/>
  <c r="AK20" i="66"/>
  <c r="AJ14" i="66"/>
  <c r="AK14" i="66"/>
  <c r="AT14" i="66" s="1"/>
  <c r="AJ8" i="66"/>
  <c r="AK8" i="66"/>
  <c r="AT8" i="66" s="1"/>
  <c r="AN21" i="77"/>
  <c r="AI21" i="77"/>
  <c r="AL14" i="31"/>
  <c r="AU14" i="31" s="1"/>
  <c r="AT14" i="31"/>
  <c r="Y9" i="2"/>
  <c r="Z9" i="2"/>
  <c r="X9" i="2"/>
  <c r="AL14" i="23"/>
  <c r="AU14" i="23" s="1"/>
  <c r="AT14" i="23"/>
  <c r="AJ22" i="69"/>
  <c r="AK22" i="69"/>
  <c r="AT22" i="69" s="1"/>
  <c r="AJ16" i="69"/>
  <c r="AK16" i="69"/>
  <c r="AT16" i="69" s="1"/>
  <c r="AK10" i="69"/>
  <c r="AT10" i="69" s="1"/>
  <c r="AJ10" i="69"/>
  <c r="AS16" i="26"/>
  <c r="AL16" i="26"/>
  <c r="AU16" i="26" s="1"/>
  <c r="AI5" i="52"/>
  <c r="AN5" i="52"/>
  <c r="AS21" i="23"/>
  <c r="AL21" i="23"/>
  <c r="AU21" i="23" s="1"/>
  <c r="U10" i="44"/>
  <c r="Y23" i="27"/>
  <c r="X23" i="27"/>
  <c r="AS3" i="31"/>
  <c r="AL3" i="31"/>
  <c r="AU3" i="31" s="1"/>
  <c r="U11" i="13"/>
  <c r="AR14" i="25"/>
  <c r="Y8" i="19"/>
  <c r="Z8" i="19"/>
  <c r="X8" i="19"/>
  <c r="AK4" i="23"/>
  <c r="AT4" i="23" s="1"/>
  <c r="AT25" i="23" s="1"/>
  <c r="AJ4" i="23"/>
  <c r="AS22" i="23"/>
  <c r="AL22" i="23"/>
  <c r="AU22" i="23" s="1"/>
  <c r="AF23" i="37"/>
  <c r="AO23" i="37" s="1"/>
  <c r="AO25" i="37" s="1"/>
  <c r="AG23" i="37"/>
  <c r="AP23" i="37" s="1"/>
  <c r="AP25" i="37" s="1"/>
  <c r="AE23" i="37"/>
  <c r="AS6" i="26"/>
  <c r="AL6" i="26"/>
  <c r="AU6" i="26" s="1"/>
  <c r="AE8" i="71"/>
  <c r="AF8" i="71"/>
  <c r="AO8" i="71" s="1"/>
  <c r="AG8" i="71"/>
  <c r="AP8" i="71" s="1"/>
  <c r="W9" i="71"/>
  <c r="AS5" i="31"/>
  <c r="AL5" i="31"/>
  <c r="AU5" i="31" s="1"/>
  <c r="AJ18" i="17"/>
  <c r="AK18" i="17"/>
  <c r="AT18" i="17" s="1"/>
  <c r="AH16" i="60"/>
  <c r="AQ16" i="60" s="1"/>
  <c r="AS12" i="26"/>
  <c r="AL12" i="26"/>
  <c r="AU12" i="26" s="1"/>
  <c r="U31" i="48"/>
  <c r="U30" i="48" s="1"/>
  <c r="AJ20" i="40"/>
  <c r="AK20" i="40"/>
  <c r="AT20" i="40" s="1"/>
  <c r="AG15" i="21"/>
  <c r="AP15" i="21" s="1"/>
  <c r="W16" i="21"/>
  <c r="AF15" i="21"/>
  <c r="AO15" i="21" s="1"/>
  <c r="AE15" i="21"/>
  <c r="AR23" i="66"/>
  <c r="AR25" i="66" s="1"/>
  <c r="AL23" i="66"/>
  <c r="AU23" i="66" s="1"/>
  <c r="AK10" i="17"/>
  <c r="AT10" i="17" s="1"/>
  <c r="AJ10" i="17"/>
  <c r="U12" i="92"/>
  <c r="U12" i="20"/>
  <c r="Y6" i="15"/>
  <c r="X6" i="15"/>
  <c r="AS17" i="23"/>
  <c r="AL17" i="23"/>
  <c r="AU17" i="23" s="1"/>
  <c r="Y15" i="76"/>
  <c r="X15" i="76"/>
  <c r="AK19" i="40"/>
  <c r="AT19" i="40" s="1"/>
  <c r="AJ19" i="40"/>
  <c r="AK13" i="40"/>
  <c r="AT13" i="40" s="1"/>
  <c r="AJ13" i="40"/>
  <c r="AK7" i="40"/>
  <c r="AT7" i="40" s="1"/>
  <c r="AJ7" i="40"/>
  <c r="U14" i="45"/>
  <c r="U14" i="88"/>
  <c r="AS6" i="31"/>
  <c r="AL6" i="31"/>
  <c r="AU6" i="31" s="1"/>
  <c r="AH15" i="68"/>
  <c r="AQ15" i="68" s="1"/>
  <c r="AS6" i="23"/>
  <c r="AL6" i="23"/>
  <c r="AU6" i="23" s="1"/>
  <c r="AS14" i="26"/>
  <c r="AL14" i="26"/>
  <c r="AU14" i="26" s="1"/>
  <c r="Y17" i="64"/>
  <c r="X17" i="64"/>
  <c r="Z17" i="64" s="1"/>
  <c r="AH8" i="24"/>
  <c r="AQ8" i="24" s="1"/>
  <c r="Z22" i="61"/>
  <c r="AJ20" i="78"/>
  <c r="AS20" i="78" s="1"/>
  <c r="AK20" i="78"/>
  <c r="AJ14" i="78"/>
  <c r="AK14" i="78"/>
  <c r="AT14" i="78" s="1"/>
  <c r="AK8" i="78"/>
  <c r="AT8" i="78" s="1"/>
  <c r="AJ8" i="78"/>
  <c r="AJ19" i="66"/>
  <c r="AK19" i="66"/>
  <c r="AT19" i="66" s="1"/>
  <c r="AJ13" i="66"/>
  <c r="AK13" i="66"/>
  <c r="AT13" i="66" s="1"/>
  <c r="AJ7" i="66"/>
  <c r="AK7" i="66"/>
  <c r="AT7" i="66" s="1"/>
  <c r="AJ23" i="69"/>
  <c r="AS23" i="69" s="1"/>
  <c r="AK23" i="69"/>
  <c r="AT23" i="69" s="1"/>
  <c r="AS9" i="26"/>
  <c r="AL9" i="26"/>
  <c r="AU9" i="26" s="1"/>
  <c r="U14" i="58"/>
  <c r="U24" i="99"/>
  <c r="AH22" i="22"/>
  <c r="AQ22" i="22" s="1"/>
  <c r="AF5" i="101"/>
  <c r="AO5" i="101" s="1"/>
  <c r="AE5" i="101"/>
  <c r="W6" i="101"/>
  <c r="AG5" i="101"/>
  <c r="AP5" i="101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Y6" i="52"/>
  <c r="X6" i="52"/>
  <c r="Z6" i="52" s="1"/>
  <c r="AI5" i="46"/>
  <c r="AN5" i="46"/>
  <c r="AR21" i="22"/>
  <c r="AH15" i="25"/>
  <c r="AQ15" i="25" s="1"/>
  <c r="U28" i="98"/>
  <c r="U12" i="84"/>
  <c r="AS9" i="23"/>
  <c r="AL9" i="23"/>
  <c r="AU9" i="23" s="1"/>
  <c r="AS5" i="26"/>
  <c r="AL5" i="26"/>
  <c r="AU5" i="26" s="1"/>
  <c r="AI23" i="69"/>
  <c r="AN23" i="69"/>
  <c r="AN25" i="69" s="1"/>
  <c r="AF5" i="86"/>
  <c r="AO5" i="86" s="1"/>
  <c r="AE5" i="86"/>
  <c r="AG5" i="86"/>
  <c r="AP5" i="86" s="1"/>
  <c r="W6" i="86"/>
  <c r="AJ4" i="31"/>
  <c r="AK4" i="31"/>
  <c r="AT4" i="31" s="1"/>
  <c r="AS22" i="31"/>
  <c r="AL22" i="31"/>
  <c r="AU22" i="31" s="1"/>
  <c r="AN22" i="65"/>
  <c r="AI22" i="65"/>
  <c r="Y23" i="30"/>
  <c r="X23" i="30"/>
  <c r="Z23" i="30" s="1"/>
  <c r="AI7" i="19"/>
  <c r="AN7" i="19"/>
  <c r="AS10" i="23"/>
  <c r="AL10" i="23"/>
  <c r="AU10" i="23" s="1"/>
  <c r="AJ19" i="17"/>
  <c r="AK19" i="17"/>
  <c r="AT19" i="17" s="1"/>
  <c r="AJ12" i="17"/>
  <c r="AK12" i="17"/>
  <c r="AT12" i="17" s="1"/>
  <c r="AJ17" i="17"/>
  <c r="AK17" i="17"/>
  <c r="AT17" i="17" s="1"/>
  <c r="Z16" i="60"/>
  <c r="AJ8" i="40"/>
  <c r="AK8" i="40"/>
  <c r="AT8" i="40" s="1"/>
  <c r="AJ22" i="17"/>
  <c r="AK22" i="17"/>
  <c r="AT22" i="17" s="1"/>
  <c r="AS18" i="26"/>
  <c r="AL18" i="26"/>
  <c r="AU18" i="26" s="1"/>
  <c r="AJ21" i="17"/>
  <c r="AK21" i="17"/>
  <c r="AT21" i="17" s="1"/>
  <c r="AJ15" i="17"/>
  <c r="AK15" i="17"/>
  <c r="AT15" i="17" s="1"/>
  <c r="AJ9" i="17"/>
  <c r="AK9" i="17"/>
  <c r="AT9" i="17" s="1"/>
  <c r="AJ3" i="17"/>
  <c r="AB4" i="17"/>
  <c r="AN22" i="62"/>
  <c r="AI22" i="62"/>
  <c r="AI5" i="15"/>
  <c r="AN5" i="15"/>
  <c r="AS5" i="23"/>
  <c r="AL5" i="23"/>
  <c r="AU5" i="23" s="1"/>
  <c r="AN14" i="76"/>
  <c r="AI14" i="76"/>
  <c r="AK18" i="40"/>
  <c r="AT18" i="40" s="1"/>
  <c r="AJ18" i="40"/>
  <c r="AJ12" i="40"/>
  <c r="AK12" i="40"/>
  <c r="AT12" i="40" s="1"/>
  <c r="AJ6" i="40"/>
  <c r="AK6" i="40"/>
  <c r="AT6" i="40" s="1"/>
  <c r="AS13" i="26"/>
  <c r="AL13" i="26"/>
  <c r="AU13" i="26" s="1"/>
  <c r="AS12" i="31"/>
  <c r="AL12" i="31"/>
  <c r="AU12" i="31" s="1"/>
  <c r="U30" i="42"/>
  <c r="Z15" i="68"/>
  <c r="AL4" i="14"/>
  <c r="AU4" i="14" s="1"/>
  <c r="AU25" i="14" s="1"/>
  <c r="C11" i="14" s="1"/>
  <c r="AS4" i="14"/>
  <c r="AS25" i="14" s="1"/>
  <c r="Z5" i="32"/>
  <c r="AH5" i="32"/>
  <c r="AQ5" i="32" s="1"/>
  <c r="AI23" i="17"/>
  <c r="AN23" i="17"/>
  <c r="AN25" i="17" s="1"/>
  <c r="AI16" i="64"/>
  <c r="AN16" i="64"/>
  <c r="Z8" i="24"/>
  <c r="AJ19" i="78"/>
  <c r="AS19" i="78" s="1"/>
  <c r="AK19" i="78"/>
  <c r="AK13" i="78"/>
  <c r="AT13" i="78" s="1"/>
  <c r="AJ13" i="78"/>
  <c r="AK7" i="78"/>
  <c r="AT7" i="78" s="1"/>
  <c r="AJ7" i="78"/>
  <c r="Y9" i="59"/>
  <c r="X9" i="59"/>
  <c r="U24" i="103"/>
  <c r="AJ18" i="66"/>
  <c r="AK18" i="66"/>
  <c r="AT18" i="66" s="1"/>
  <c r="AJ12" i="66"/>
  <c r="AK12" i="66"/>
  <c r="AT12" i="66" s="1"/>
  <c r="AJ6" i="66"/>
  <c r="AK6" i="66"/>
  <c r="AT6" i="66" s="1"/>
  <c r="AR22" i="37"/>
  <c r="Y22" i="77"/>
  <c r="X22" i="77"/>
  <c r="Z22" i="77" s="1"/>
  <c r="Z22" i="22"/>
  <c r="AF22" i="74"/>
  <c r="AO22" i="74" s="1"/>
  <c r="AE22" i="74"/>
  <c r="AG22" i="74"/>
  <c r="AP22" i="74" s="1"/>
  <c r="W23" i="74"/>
  <c r="U14" i="54"/>
  <c r="AJ20" i="69"/>
  <c r="AK20" i="69"/>
  <c r="AT20" i="69" s="1"/>
  <c r="AJ14" i="69"/>
  <c r="AK14" i="69"/>
  <c r="AT14" i="69" s="1"/>
  <c r="AK8" i="69"/>
  <c r="AT8" i="69" s="1"/>
  <c r="AJ8" i="69"/>
  <c r="AJ4" i="26"/>
  <c r="AK4" i="26"/>
  <c r="AT4" i="26" s="1"/>
  <c r="AT25" i="26" s="1"/>
  <c r="AS22" i="26"/>
  <c r="AL22" i="26"/>
  <c r="AU22" i="26" s="1"/>
  <c r="AN8" i="79"/>
  <c r="AI8" i="79"/>
  <c r="Y6" i="46"/>
  <c r="Z6" i="46" s="1"/>
  <c r="X6" i="46"/>
  <c r="AS15" i="31"/>
  <c r="AL15" i="31"/>
  <c r="AU15" i="31" s="1"/>
  <c r="AG15" i="25"/>
  <c r="AP15" i="25" s="1"/>
  <c r="AE15" i="25"/>
  <c r="AF15" i="25"/>
  <c r="AO15" i="25" s="1"/>
  <c r="W16" i="25"/>
  <c r="U33" i="50"/>
  <c r="AR23" i="31"/>
  <c r="AR25" i="31" s="1"/>
  <c r="AL23" i="31"/>
  <c r="AU23" i="31" s="1"/>
  <c r="AR15" i="60"/>
  <c r="AS10" i="31"/>
  <c r="AL10" i="31"/>
  <c r="AU10" i="31" s="1"/>
  <c r="AH7" i="97"/>
  <c r="AQ7" i="97" s="1"/>
  <c r="Y23" i="65"/>
  <c r="X23" i="65"/>
  <c r="AI22" i="30"/>
  <c r="AN22" i="30"/>
  <c r="AR14" i="21"/>
  <c r="AJ7" i="17"/>
  <c r="AK7" i="17"/>
  <c r="AT7" i="17" s="1"/>
  <c r="AH15" i="39"/>
  <c r="AQ15" i="39" s="1"/>
  <c r="AJ11" i="17"/>
  <c r="AK11" i="17"/>
  <c r="AT11" i="17" s="1"/>
  <c r="AS11" i="31"/>
  <c r="AL11" i="31"/>
  <c r="AU11" i="31" s="1"/>
  <c r="AJ14" i="40"/>
  <c r="AK14" i="40"/>
  <c r="AT14" i="40" s="1"/>
  <c r="AS7" i="26"/>
  <c r="AL7" i="26"/>
  <c r="AU7" i="26" s="1"/>
  <c r="U21" i="43"/>
  <c r="AJ16" i="17"/>
  <c r="AK16" i="17"/>
  <c r="AT16" i="17" s="1"/>
  <c r="AJ23" i="40"/>
  <c r="AS23" i="40" s="1"/>
  <c r="AK23" i="40"/>
  <c r="AT23" i="40" s="1"/>
  <c r="AH23" i="37"/>
  <c r="AQ23" i="37" s="1"/>
  <c r="AQ25" i="37" s="1"/>
  <c r="AZ3" i="37"/>
  <c r="AX22" i="37" s="1"/>
  <c r="S22" i="37" s="1"/>
  <c r="AC22" i="37" s="1"/>
  <c r="AB23" i="37" s="1"/>
  <c r="AJ20" i="17"/>
  <c r="AS20" i="17" s="1"/>
  <c r="AK20" i="17"/>
  <c r="AJ14" i="17"/>
  <c r="AK14" i="17"/>
  <c r="AT14" i="17" s="1"/>
  <c r="AK8" i="17"/>
  <c r="AT8" i="17" s="1"/>
  <c r="AJ8" i="17"/>
  <c r="U23" i="55"/>
  <c r="AS17" i="31"/>
  <c r="AL17" i="31"/>
  <c r="AU17" i="31" s="1"/>
  <c r="Y23" i="62"/>
  <c r="X23" i="62"/>
  <c r="U33" i="94"/>
  <c r="AR15" i="80"/>
  <c r="AK17" i="40"/>
  <c r="AT17" i="40" s="1"/>
  <c r="AJ17" i="40"/>
  <c r="AJ11" i="40"/>
  <c r="AK11" i="40"/>
  <c r="AT11" i="40" s="1"/>
  <c r="AK5" i="40"/>
  <c r="AT5" i="40" s="1"/>
  <c r="AJ5" i="40"/>
  <c r="U23" i="41"/>
  <c r="U19" i="11"/>
  <c r="Y6" i="105"/>
  <c r="X6" i="105"/>
  <c r="Z6" i="105" s="1"/>
  <c r="U14" i="96"/>
  <c r="AS12" i="23"/>
  <c r="AL12" i="23"/>
  <c r="AU12" i="23" s="1"/>
  <c r="AR20" i="70"/>
  <c r="AS7" i="23"/>
  <c r="AL7" i="23"/>
  <c r="AU7" i="23" s="1"/>
  <c r="U32" i="82"/>
  <c r="AS20" i="26"/>
  <c r="AL20" i="26"/>
  <c r="AU20" i="26" s="1"/>
  <c r="AS13" i="31"/>
  <c r="AL13" i="31"/>
  <c r="AU13" i="31" s="1"/>
  <c r="AH8" i="28"/>
  <c r="AQ8" i="28" s="1"/>
  <c r="Y6" i="53"/>
  <c r="Z6" i="53"/>
  <c r="X6" i="53"/>
  <c r="U13" i="51"/>
  <c r="AR14" i="68"/>
  <c r="AJ18" i="78"/>
  <c r="AK18" i="78"/>
  <c r="AT18" i="78" s="1"/>
  <c r="AJ12" i="78"/>
  <c r="AK12" i="78"/>
  <c r="AT12" i="78" s="1"/>
  <c r="AJ6" i="78"/>
  <c r="AK6" i="78"/>
  <c r="AT6" i="78" s="1"/>
  <c r="AN8" i="59"/>
  <c r="AI8" i="59"/>
  <c r="W9" i="67"/>
  <c r="AF8" i="67"/>
  <c r="AO8" i="67" s="1"/>
  <c r="AE8" i="67"/>
  <c r="AG8" i="67"/>
  <c r="AP8" i="67" s="1"/>
  <c r="AJ17" i="66"/>
  <c r="AS17" i="66" s="1"/>
  <c r="AK17" i="66"/>
  <c r="AJ11" i="66"/>
  <c r="AK11" i="66"/>
  <c r="AT11" i="66" s="1"/>
  <c r="AJ5" i="66"/>
  <c r="AK5" i="66"/>
  <c r="AT5" i="66" s="1"/>
  <c r="AR23" i="78"/>
  <c r="AR25" i="78" s="1"/>
  <c r="U24" i="87"/>
  <c r="AS15" i="26"/>
  <c r="AL15" i="26"/>
  <c r="AU15" i="26" s="1"/>
  <c r="AR14" i="39"/>
  <c r="AF14" i="29"/>
  <c r="AO14" i="29" s="1"/>
  <c r="AE14" i="29"/>
  <c r="AG14" i="29"/>
  <c r="AP14" i="29" s="1"/>
  <c r="W15" i="29"/>
  <c r="AS20" i="31"/>
  <c r="AL20" i="31"/>
  <c r="AU20" i="31" s="1"/>
  <c r="AE7" i="33"/>
  <c r="W8" i="33"/>
  <c r="AF7" i="33"/>
  <c r="AO7" i="33" s="1"/>
  <c r="AG7" i="33"/>
  <c r="AP7" i="33" s="1"/>
  <c r="AS20" i="23"/>
  <c r="AL20" i="23"/>
  <c r="AU20" i="23" s="1"/>
  <c r="AH8" i="75"/>
  <c r="AQ8" i="75" s="1"/>
  <c r="AJ19" i="69"/>
  <c r="AK19" i="69"/>
  <c r="AT19" i="69" s="1"/>
  <c r="AJ13" i="69"/>
  <c r="AK13" i="69"/>
  <c r="AT13" i="69" s="1"/>
  <c r="AJ7" i="69"/>
  <c r="AK7" i="69"/>
  <c r="AT7" i="69" s="1"/>
  <c r="AL3" i="26"/>
  <c r="AU3" i="26" s="1"/>
  <c r="AS3" i="26"/>
  <c r="U21" i="16"/>
  <c r="AF21" i="36"/>
  <c r="AO21" i="36" s="1"/>
  <c r="AG21" i="36"/>
  <c r="AP21" i="36" s="1"/>
  <c r="AE21" i="36"/>
  <c r="W22" i="36"/>
  <c r="AS11" i="26"/>
  <c r="AL11" i="26"/>
  <c r="AU11" i="26" s="1"/>
  <c r="Y15" i="72"/>
  <c r="Z15" i="72" s="1"/>
  <c r="X15" i="72"/>
  <c r="AH6" i="93"/>
  <c r="AQ6" i="93" s="1"/>
  <c r="W8" i="97"/>
  <c r="AE7" i="97"/>
  <c r="AG7" i="97"/>
  <c r="AP7" i="97" s="1"/>
  <c r="AF7" i="97"/>
  <c r="AO7" i="97" s="1"/>
  <c r="AH21" i="70"/>
  <c r="AQ21" i="70" s="1"/>
  <c r="Y9" i="38"/>
  <c r="X9" i="38"/>
  <c r="Z9" i="38" s="1"/>
  <c r="AJ13" i="17"/>
  <c r="AK13" i="17"/>
  <c r="AT13" i="17" s="1"/>
  <c r="AS11" i="23"/>
  <c r="AL11" i="23"/>
  <c r="AU11" i="23" s="1"/>
  <c r="AK22" i="40"/>
  <c r="AT22" i="40" s="1"/>
  <c r="AJ22" i="40"/>
  <c r="AK16" i="40"/>
  <c r="AT16" i="40" s="1"/>
  <c r="AJ16" i="40"/>
  <c r="AK10" i="40"/>
  <c r="AT10" i="40" s="1"/>
  <c r="AJ10" i="40"/>
  <c r="AS19" i="26"/>
  <c r="AL19" i="26"/>
  <c r="AU19" i="26" s="1"/>
  <c r="AR7" i="28"/>
  <c r="AJ23" i="78"/>
  <c r="AS23" i="78" s="1"/>
  <c r="AK23" i="78"/>
  <c r="AT23" i="78" s="1"/>
  <c r="AE16" i="12"/>
  <c r="AG16" i="12"/>
  <c r="AP16" i="12" s="1"/>
  <c r="AF16" i="12"/>
  <c r="AO16" i="12" s="1"/>
  <c r="W17" i="12"/>
  <c r="U14" i="100"/>
  <c r="AL19" i="31"/>
  <c r="AU19" i="31" s="1"/>
  <c r="AT19" i="31"/>
  <c r="AF8" i="28"/>
  <c r="AO8" i="28" s="1"/>
  <c r="AG8" i="28"/>
  <c r="AP8" i="28" s="1"/>
  <c r="W9" i="28"/>
  <c r="AE8" i="28"/>
  <c r="AJ17" i="78"/>
  <c r="AK17" i="78"/>
  <c r="AT17" i="78" s="1"/>
  <c r="AJ11" i="78"/>
  <c r="AK11" i="78"/>
  <c r="AT11" i="78" s="1"/>
  <c r="AJ5" i="78"/>
  <c r="AK5" i="78"/>
  <c r="AT5" i="78" s="1"/>
  <c r="AJ22" i="66"/>
  <c r="AK22" i="66"/>
  <c r="AT22" i="66" s="1"/>
  <c r="AJ16" i="66"/>
  <c r="AK16" i="66"/>
  <c r="AT16" i="66" s="1"/>
  <c r="AJ10" i="66"/>
  <c r="AK10" i="66"/>
  <c r="AT10" i="66" s="1"/>
  <c r="AH7" i="89"/>
  <c r="AQ7" i="89" s="1"/>
  <c r="AE8" i="75"/>
  <c r="W9" i="75"/>
  <c r="AF8" i="75"/>
  <c r="AO8" i="75" s="1"/>
  <c r="AG8" i="75"/>
  <c r="AP8" i="75" s="1"/>
  <c r="AJ18" i="69"/>
  <c r="AK18" i="69"/>
  <c r="AT18" i="69" s="1"/>
  <c r="AJ12" i="69"/>
  <c r="AK12" i="69"/>
  <c r="AT12" i="69" s="1"/>
  <c r="AK6" i="69"/>
  <c r="AT6" i="69" s="1"/>
  <c r="AJ6" i="69"/>
  <c r="AS10" i="26"/>
  <c r="AL10" i="26"/>
  <c r="AU10" i="26" s="1"/>
  <c r="AS21" i="31"/>
  <c r="AL21" i="31"/>
  <c r="AU21" i="31" s="1"/>
  <c r="Y9" i="63"/>
  <c r="X9" i="63"/>
  <c r="U33" i="85"/>
  <c r="AR6" i="97"/>
  <c r="AS15" i="23"/>
  <c r="AL15" i="23"/>
  <c r="AU15" i="23" s="1"/>
  <c r="AH16" i="80"/>
  <c r="AQ16" i="80" s="1"/>
  <c r="U12" i="9"/>
  <c r="AI22" i="27"/>
  <c r="AN22" i="27"/>
  <c r="AL16" i="31"/>
  <c r="AU16" i="31" s="1"/>
  <c r="AT16" i="31"/>
  <c r="AN14" i="72"/>
  <c r="AI14" i="72"/>
  <c r="U23" i="49"/>
  <c r="Z6" i="93"/>
  <c r="AS16" i="23"/>
  <c r="AL16" i="23"/>
  <c r="AU16" i="23" s="1"/>
  <c r="Z21" i="70"/>
  <c r="Y23" i="73"/>
  <c r="Z23" i="73" s="1"/>
  <c r="X23" i="73"/>
  <c r="AK6" i="17"/>
  <c r="AT6" i="17" s="1"/>
  <c r="AJ6" i="17"/>
  <c r="U19" i="95"/>
  <c r="U33" i="90"/>
  <c r="U21" i="91"/>
  <c r="U31" i="35"/>
  <c r="AJ21" i="40"/>
  <c r="AK21" i="40"/>
  <c r="AT21" i="40" s="1"/>
  <c r="AJ15" i="40"/>
  <c r="AK15" i="40"/>
  <c r="AT15" i="40" s="1"/>
  <c r="AJ9" i="40"/>
  <c r="AK9" i="40"/>
  <c r="AT9" i="40" s="1"/>
  <c r="AJ3" i="40"/>
  <c r="AB4" i="40"/>
  <c r="U30" i="102"/>
  <c r="U23" i="83"/>
  <c r="AN5" i="105"/>
  <c r="AI5" i="105"/>
  <c r="AS18" i="31"/>
  <c r="AL18" i="31"/>
  <c r="AU18" i="31" s="1"/>
  <c r="AH15" i="21"/>
  <c r="AQ15" i="21" s="1"/>
  <c r="AS8" i="26"/>
  <c r="AL8" i="26"/>
  <c r="AU8" i="26" s="1"/>
  <c r="W7" i="47"/>
  <c r="AF6" i="47"/>
  <c r="AO6" i="47" s="1"/>
  <c r="AE6" i="47"/>
  <c r="AG6" i="47"/>
  <c r="AP6" i="47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S13" i="23"/>
  <c r="AL13" i="23"/>
  <c r="AU13" i="23" s="1"/>
  <c r="AJ21" i="66"/>
  <c r="AK21" i="66"/>
  <c r="AT21" i="66" s="1"/>
  <c r="AJ15" i="66"/>
  <c r="AK15" i="66"/>
  <c r="AT15" i="66" s="1"/>
  <c r="AK9" i="66"/>
  <c r="AT9" i="66" s="1"/>
  <c r="AJ9" i="66"/>
  <c r="AJ3" i="66"/>
  <c r="AB4" i="66"/>
  <c r="U9" i="104"/>
  <c r="AS21" i="26"/>
  <c r="AL21" i="26"/>
  <c r="AU21" i="26" s="1"/>
  <c r="AS8" i="31"/>
  <c r="AL8" i="31"/>
  <c r="AU8" i="31" s="1"/>
  <c r="Z7" i="89"/>
  <c r="AR7" i="24"/>
  <c r="AN8" i="2"/>
  <c r="AI8" i="2"/>
  <c r="U31" i="10"/>
  <c r="AS8" i="23"/>
  <c r="AL8" i="23"/>
  <c r="AU8" i="23" s="1"/>
  <c r="AJ17" i="69"/>
  <c r="AK17" i="69"/>
  <c r="AT17" i="69" s="1"/>
  <c r="AJ11" i="69"/>
  <c r="AK11" i="69"/>
  <c r="AT11" i="69" s="1"/>
  <c r="AJ5" i="69"/>
  <c r="AK5" i="69"/>
  <c r="AT5" i="69" s="1"/>
  <c r="AN23" i="40"/>
  <c r="AN25" i="40" s="1"/>
  <c r="AI23" i="40"/>
  <c r="Y9" i="79"/>
  <c r="X9" i="79"/>
  <c r="AS9" i="31"/>
  <c r="AL9" i="31"/>
  <c r="AU9" i="31" s="1"/>
  <c r="AI8" i="63"/>
  <c r="AN8" i="63"/>
  <c r="AR5" i="93"/>
  <c r="Z16" i="80"/>
  <c r="AS17" i="26"/>
  <c r="AL17" i="26"/>
  <c r="AU17" i="26" s="1"/>
  <c r="AR21" i="61"/>
  <c r="AS3" i="23"/>
  <c r="AL3" i="23"/>
  <c r="AU3" i="23" s="1"/>
  <c r="AN22" i="73"/>
  <c r="AI22" i="73"/>
  <c r="AN8" i="38"/>
  <c r="AI8" i="38"/>
  <c r="Z23" i="27" l="1"/>
  <c r="Z15" i="76"/>
  <c r="AF23" i="27"/>
  <c r="AO23" i="27" s="1"/>
  <c r="AO25" i="27" s="1"/>
  <c r="AE23" i="27"/>
  <c r="AG23" i="27"/>
  <c r="AP23" i="27" s="1"/>
  <c r="AP25" i="27" s="1"/>
  <c r="W16" i="76"/>
  <c r="AG15" i="76"/>
  <c r="AP15" i="76" s="1"/>
  <c r="AF15" i="76"/>
  <c r="AO15" i="76" s="1"/>
  <c r="AE15" i="76"/>
  <c r="AS11" i="69"/>
  <c r="AL11" i="69"/>
  <c r="AU11" i="69" s="1"/>
  <c r="AS5" i="78"/>
  <c r="AL5" i="78"/>
  <c r="AU5" i="78" s="1"/>
  <c r="AE15" i="72"/>
  <c r="W16" i="72"/>
  <c r="AG15" i="72"/>
  <c r="AP15" i="72" s="1"/>
  <c r="AF15" i="72"/>
  <c r="AO15" i="72" s="1"/>
  <c r="AS5" i="66"/>
  <c r="AL5" i="66"/>
  <c r="AU5" i="66" s="1"/>
  <c r="AN8" i="67"/>
  <c r="AI8" i="67"/>
  <c r="AS6" i="78"/>
  <c r="AL6" i="78"/>
  <c r="AU6" i="78" s="1"/>
  <c r="AG6" i="105"/>
  <c r="AP6" i="105" s="1"/>
  <c r="AF6" i="105"/>
  <c r="AO6" i="105" s="1"/>
  <c r="AE6" i="105"/>
  <c r="W7" i="105"/>
  <c r="AS5" i="40"/>
  <c r="AL5" i="40"/>
  <c r="AU5" i="40" s="1"/>
  <c r="AK23" i="37"/>
  <c r="AH23" i="65"/>
  <c r="AQ23" i="65" s="1"/>
  <c r="AQ25" i="65" s="1"/>
  <c r="AZ3" i="65"/>
  <c r="AX22" i="65" s="1"/>
  <c r="S22" i="65" s="1"/>
  <c r="AC22" i="65" s="1"/>
  <c r="AB23" i="65" s="1"/>
  <c r="AF6" i="46"/>
  <c r="AO6" i="46" s="1"/>
  <c r="AE6" i="46"/>
  <c r="AG6" i="46"/>
  <c r="AP6" i="46" s="1"/>
  <c r="W7" i="46"/>
  <c r="AI22" i="74"/>
  <c r="AN22" i="74"/>
  <c r="AS18" i="40"/>
  <c r="AL18" i="40"/>
  <c r="AU18" i="40" s="1"/>
  <c r="AF16" i="60"/>
  <c r="AO16" i="60" s="1"/>
  <c r="AE16" i="60"/>
  <c r="AG16" i="60"/>
  <c r="AP16" i="60" s="1"/>
  <c r="W17" i="60"/>
  <c r="AS19" i="17"/>
  <c r="AL19" i="17"/>
  <c r="AU19" i="17" s="1"/>
  <c r="AE23" i="30"/>
  <c r="AF23" i="30"/>
  <c r="AO23" i="30" s="1"/>
  <c r="AO25" i="30" s="1"/>
  <c r="AG23" i="30"/>
  <c r="AP23" i="30" s="1"/>
  <c r="AP25" i="30" s="1"/>
  <c r="AT25" i="31"/>
  <c r="W7" i="52"/>
  <c r="AF6" i="52"/>
  <c r="AO6" i="52" s="1"/>
  <c r="AG6" i="52"/>
  <c r="AP6" i="52" s="1"/>
  <c r="AE6" i="52"/>
  <c r="Y6" i="101"/>
  <c r="Z6" i="101"/>
  <c r="X6" i="101"/>
  <c r="U23" i="99"/>
  <c r="AS19" i="66"/>
  <c r="AL19" i="66"/>
  <c r="AU19" i="66" s="1"/>
  <c r="AG17" i="64"/>
  <c r="AP17" i="64" s="1"/>
  <c r="W18" i="64"/>
  <c r="AF17" i="64"/>
  <c r="AO17" i="64" s="1"/>
  <c r="AE17" i="64"/>
  <c r="AS19" i="40"/>
  <c r="AL19" i="40"/>
  <c r="AU19" i="40" s="1"/>
  <c r="AN15" i="21"/>
  <c r="AI15" i="21"/>
  <c r="W9" i="19"/>
  <c r="AG8" i="19"/>
  <c r="AP8" i="19" s="1"/>
  <c r="AE8" i="19"/>
  <c r="AF8" i="19"/>
  <c r="AO8" i="19" s="1"/>
  <c r="U9" i="44"/>
  <c r="AS22" i="69"/>
  <c r="AL22" i="69"/>
  <c r="AU22" i="69" s="1"/>
  <c r="AS5" i="17"/>
  <c r="AL5" i="17"/>
  <c r="AU5" i="17" s="1"/>
  <c r="AS5" i="69"/>
  <c r="AL5" i="69"/>
  <c r="AU5" i="69" s="1"/>
  <c r="Y7" i="47"/>
  <c r="X7" i="47"/>
  <c r="AS15" i="40"/>
  <c r="AL15" i="40"/>
  <c r="AU15" i="40" s="1"/>
  <c r="U30" i="10"/>
  <c r="AJ4" i="66"/>
  <c r="AK4" i="66"/>
  <c r="AT4" i="66" s="1"/>
  <c r="AS21" i="40"/>
  <c r="AL21" i="40"/>
  <c r="AU21" i="40" s="1"/>
  <c r="AG23" i="73"/>
  <c r="AP23" i="73" s="1"/>
  <c r="AP25" i="73" s="1"/>
  <c r="AF23" i="73"/>
  <c r="AO23" i="73" s="1"/>
  <c r="AO25" i="73" s="1"/>
  <c r="AE23" i="73"/>
  <c r="AH9" i="63"/>
  <c r="AQ9" i="63" s="1"/>
  <c r="U13" i="100"/>
  <c r="AR22" i="73"/>
  <c r="AR8" i="63"/>
  <c r="AR23" i="40"/>
  <c r="AR25" i="40" s="1"/>
  <c r="AL23" i="40"/>
  <c r="AU23" i="40" s="1"/>
  <c r="AR8" i="2"/>
  <c r="AS3" i="66"/>
  <c r="AL3" i="66"/>
  <c r="AU3" i="66" s="1"/>
  <c r="AS21" i="66"/>
  <c r="AL21" i="66"/>
  <c r="AU21" i="66" s="1"/>
  <c r="AS10" i="78"/>
  <c r="AL10" i="78"/>
  <c r="AU10" i="78" s="1"/>
  <c r="U22" i="49"/>
  <c r="AR22" i="27"/>
  <c r="Z9" i="63"/>
  <c r="AS6" i="69"/>
  <c r="AL6" i="69"/>
  <c r="AU6" i="69" s="1"/>
  <c r="Y17" i="12"/>
  <c r="X17" i="12"/>
  <c r="AS16" i="40"/>
  <c r="AL16" i="40"/>
  <c r="AU16" i="40" s="1"/>
  <c r="AS7" i="69"/>
  <c r="AL7" i="69"/>
  <c r="AU7" i="69" s="1"/>
  <c r="Y8" i="33"/>
  <c r="Z8" i="33"/>
  <c r="X8" i="33"/>
  <c r="AN14" i="29"/>
  <c r="AI14" i="29"/>
  <c r="U20" i="43"/>
  <c r="AS7" i="17"/>
  <c r="AL7" i="17"/>
  <c r="AU7" i="17" s="1"/>
  <c r="Z23" i="65"/>
  <c r="AN15" i="25"/>
  <c r="AI15" i="25"/>
  <c r="AL4" i="26"/>
  <c r="AU4" i="26" s="1"/>
  <c r="AU25" i="26" s="1"/>
  <c r="C11" i="26" s="1"/>
  <c r="AS4" i="26"/>
  <c r="AS25" i="26" s="1"/>
  <c r="AS20" i="69"/>
  <c r="AL20" i="69"/>
  <c r="AU20" i="69" s="1"/>
  <c r="AS18" i="66"/>
  <c r="AL18" i="66"/>
  <c r="AU18" i="66" s="1"/>
  <c r="AS7" i="78"/>
  <c r="AL7" i="78"/>
  <c r="AU7" i="78" s="1"/>
  <c r="AG8" i="24"/>
  <c r="AP8" i="24" s="1"/>
  <c r="W9" i="24"/>
  <c r="AF8" i="24"/>
  <c r="AO8" i="24" s="1"/>
  <c r="AE8" i="24"/>
  <c r="AF15" i="68"/>
  <c r="AO15" i="68" s="1"/>
  <c r="AG15" i="68"/>
  <c r="AP15" i="68" s="1"/>
  <c r="AE15" i="68"/>
  <c r="W16" i="68"/>
  <c r="AR5" i="15"/>
  <c r="AS9" i="17"/>
  <c r="AL9" i="17"/>
  <c r="AU9" i="17" s="1"/>
  <c r="AS4" i="31"/>
  <c r="AS25" i="31" s="1"/>
  <c r="AL4" i="31"/>
  <c r="AU4" i="31" s="1"/>
  <c r="AU25" i="31" s="1"/>
  <c r="C11" i="31" s="1"/>
  <c r="AS15" i="69"/>
  <c r="AL15" i="69"/>
  <c r="AU15" i="69" s="1"/>
  <c r="AI5" i="101"/>
  <c r="AN5" i="101"/>
  <c r="AS8" i="78"/>
  <c r="AL8" i="78"/>
  <c r="AU8" i="78" s="1"/>
  <c r="W23" i="61"/>
  <c r="AE22" i="61"/>
  <c r="AF22" i="61"/>
  <c r="AO22" i="61" s="1"/>
  <c r="AG22" i="61"/>
  <c r="AP22" i="61" s="1"/>
  <c r="U13" i="45"/>
  <c r="AH6" i="15"/>
  <c r="AQ6" i="15" s="1"/>
  <c r="U11" i="92"/>
  <c r="U29" i="48"/>
  <c r="AS18" i="17"/>
  <c r="AL18" i="17"/>
  <c r="AU18" i="17" s="1"/>
  <c r="AI8" i="71"/>
  <c r="AN8" i="71"/>
  <c r="AS10" i="69"/>
  <c r="AL10" i="69"/>
  <c r="AU10" i="69" s="1"/>
  <c r="AS14" i="66"/>
  <c r="AL14" i="66"/>
  <c r="AU14" i="66" s="1"/>
  <c r="AS15" i="78"/>
  <c r="AL15" i="78"/>
  <c r="AU15" i="78" s="1"/>
  <c r="AR5" i="53"/>
  <c r="Y16" i="34"/>
  <c r="Z16" i="34" s="1"/>
  <c r="X16" i="34"/>
  <c r="AL3" i="40"/>
  <c r="AU3" i="40" s="1"/>
  <c r="AS3" i="40"/>
  <c r="U32" i="90"/>
  <c r="AS18" i="69"/>
  <c r="AL18" i="69"/>
  <c r="AU18" i="69" s="1"/>
  <c r="AS10" i="66"/>
  <c r="AL10" i="66"/>
  <c r="AU10" i="66" s="1"/>
  <c r="Y9" i="28"/>
  <c r="Z9" i="28"/>
  <c r="X9" i="28"/>
  <c r="AS17" i="69"/>
  <c r="AL17" i="69"/>
  <c r="AU17" i="69" s="1"/>
  <c r="AS9" i="66"/>
  <c r="AL9" i="66"/>
  <c r="AU9" i="66" s="1"/>
  <c r="AN6" i="47"/>
  <c r="AI6" i="47"/>
  <c r="U22" i="83"/>
  <c r="AS9" i="40"/>
  <c r="AL9" i="40"/>
  <c r="AU9" i="40" s="1"/>
  <c r="U30" i="35"/>
  <c r="U18" i="95"/>
  <c r="AE21" i="70"/>
  <c r="W22" i="70"/>
  <c r="AG21" i="70"/>
  <c r="AP21" i="70" s="1"/>
  <c r="AF21" i="70"/>
  <c r="AO21" i="70" s="1"/>
  <c r="AR14" i="72"/>
  <c r="AS16" i="66"/>
  <c r="AL16" i="66"/>
  <c r="AU16" i="66" s="1"/>
  <c r="AS11" i="78"/>
  <c r="AL11" i="78"/>
  <c r="AU11" i="78" s="1"/>
  <c r="AS13" i="17"/>
  <c r="AL13" i="17"/>
  <c r="AU13" i="17" s="1"/>
  <c r="AN7" i="33"/>
  <c r="AI7" i="33"/>
  <c r="U23" i="87"/>
  <c r="AS11" i="66"/>
  <c r="AL11" i="66"/>
  <c r="AU11" i="66" s="1"/>
  <c r="Y9" i="67"/>
  <c r="X9" i="67"/>
  <c r="AS12" i="78"/>
  <c r="AL12" i="78"/>
  <c r="AU12" i="78" s="1"/>
  <c r="U12" i="51"/>
  <c r="U31" i="82"/>
  <c r="U30" i="82" s="1"/>
  <c r="AS14" i="17"/>
  <c r="AL14" i="17"/>
  <c r="AU14" i="17" s="1"/>
  <c r="AR8" i="79"/>
  <c r="AS8" i="69"/>
  <c r="AL8" i="69"/>
  <c r="AU8" i="69" s="1"/>
  <c r="AE22" i="22"/>
  <c r="AF22" i="22"/>
  <c r="AO22" i="22" s="1"/>
  <c r="AG22" i="22"/>
  <c r="AP22" i="22" s="1"/>
  <c r="W23" i="22"/>
  <c r="AR14" i="76"/>
  <c r="AR22" i="62"/>
  <c r="AS17" i="17"/>
  <c r="AL17" i="17"/>
  <c r="AU17" i="17" s="1"/>
  <c r="AR22" i="65"/>
  <c r="AR23" i="69"/>
  <c r="AR25" i="69" s="1"/>
  <c r="AL23" i="69"/>
  <c r="AU23" i="69" s="1"/>
  <c r="U11" i="84"/>
  <c r="AJ4" i="69"/>
  <c r="AK4" i="69"/>
  <c r="AT4" i="69" s="1"/>
  <c r="AT25" i="69" s="1"/>
  <c r="U13" i="58"/>
  <c r="AS7" i="66"/>
  <c r="AL7" i="66"/>
  <c r="AU7" i="66" s="1"/>
  <c r="AS7" i="40"/>
  <c r="AL7" i="40"/>
  <c r="AU7" i="40" s="1"/>
  <c r="AH15" i="76"/>
  <c r="AQ15" i="76" s="1"/>
  <c r="Z6" i="15"/>
  <c r="AS10" i="17"/>
  <c r="AL10" i="17"/>
  <c r="AU10" i="17" s="1"/>
  <c r="Y16" i="21"/>
  <c r="X16" i="21"/>
  <c r="AH23" i="27"/>
  <c r="AQ23" i="27" s="1"/>
  <c r="AQ25" i="27" s="1"/>
  <c r="AX22" i="27"/>
  <c r="S22" i="27" s="1"/>
  <c r="AC22" i="27" s="1"/>
  <c r="AB23" i="27" s="1"/>
  <c r="AZ3" i="27"/>
  <c r="AR21" i="77"/>
  <c r="AL20" i="66"/>
  <c r="AU20" i="66" s="1"/>
  <c r="AT20" i="66"/>
  <c r="AN15" i="34"/>
  <c r="AI15" i="34"/>
  <c r="AN15" i="39"/>
  <c r="AI15" i="39"/>
  <c r="AF16" i="80"/>
  <c r="AO16" i="80" s="1"/>
  <c r="AE16" i="80"/>
  <c r="W17" i="80"/>
  <c r="AG16" i="80"/>
  <c r="AP16" i="80" s="1"/>
  <c r="AS16" i="78"/>
  <c r="AL16" i="78"/>
  <c r="AU16" i="78" s="1"/>
  <c r="AS6" i="17"/>
  <c r="AL6" i="17"/>
  <c r="AU6" i="17" s="1"/>
  <c r="U11" i="9"/>
  <c r="X9" i="75"/>
  <c r="Z9" i="75" s="1"/>
  <c r="Y9" i="75"/>
  <c r="AS22" i="40"/>
  <c r="AL22" i="40"/>
  <c r="AU22" i="40" s="1"/>
  <c r="AH9" i="38"/>
  <c r="AQ9" i="38" s="1"/>
  <c r="U20" i="16"/>
  <c r="AS13" i="69"/>
  <c r="AL13" i="69"/>
  <c r="AU13" i="69" s="1"/>
  <c r="AL23" i="78"/>
  <c r="AU23" i="78" s="1"/>
  <c r="AL17" i="66"/>
  <c r="AU17" i="66" s="1"/>
  <c r="AT17" i="66"/>
  <c r="AR8" i="59"/>
  <c r="AH6" i="53"/>
  <c r="AQ6" i="53" s="1"/>
  <c r="U18" i="11"/>
  <c r="AS11" i="40"/>
  <c r="AL11" i="40"/>
  <c r="AU11" i="40" s="1"/>
  <c r="U32" i="94"/>
  <c r="U31" i="94" s="1"/>
  <c r="AL20" i="17"/>
  <c r="AU20" i="17" s="1"/>
  <c r="AT20" i="17"/>
  <c r="AS11" i="17"/>
  <c r="AL11" i="17"/>
  <c r="AU11" i="17" s="1"/>
  <c r="U13" i="54"/>
  <c r="AH22" i="77"/>
  <c r="AQ22" i="77" s="1"/>
  <c r="AS6" i="66"/>
  <c r="AL6" i="66"/>
  <c r="AU6" i="66" s="1"/>
  <c r="U23" i="103"/>
  <c r="AS13" i="78"/>
  <c r="AL13" i="78"/>
  <c r="AU13" i="78" s="1"/>
  <c r="AR16" i="64"/>
  <c r="U29" i="42"/>
  <c r="AS6" i="40"/>
  <c r="AL6" i="40"/>
  <c r="AU6" i="40" s="1"/>
  <c r="AS15" i="17"/>
  <c r="AL15" i="17"/>
  <c r="AU15" i="17" s="1"/>
  <c r="AS22" i="17"/>
  <c r="AL22" i="17"/>
  <c r="AU22" i="17" s="1"/>
  <c r="Y6" i="86"/>
  <c r="Z6" i="86" s="1"/>
  <c r="X6" i="86"/>
  <c r="AS3" i="69"/>
  <c r="AL3" i="69"/>
  <c r="AU3" i="69" s="1"/>
  <c r="AS21" i="69"/>
  <c r="AL21" i="69"/>
  <c r="AU21" i="69" s="1"/>
  <c r="AS4" i="23"/>
  <c r="AS25" i="23" s="1"/>
  <c r="AL4" i="23"/>
  <c r="AU4" i="23" s="1"/>
  <c r="AU25" i="23" s="1"/>
  <c r="C11" i="23" s="1"/>
  <c r="AH9" i="2"/>
  <c r="AQ9" i="2" s="1"/>
  <c r="AS21" i="78"/>
  <c r="AL21" i="78"/>
  <c r="AU21" i="78" s="1"/>
  <c r="U25" i="18"/>
  <c r="Y16" i="39"/>
  <c r="X16" i="39"/>
  <c r="AK4" i="78"/>
  <c r="AT4" i="78" s="1"/>
  <c r="AJ4" i="78"/>
  <c r="U29" i="102"/>
  <c r="AN8" i="75"/>
  <c r="AI8" i="75"/>
  <c r="AS22" i="66"/>
  <c r="AL22" i="66"/>
  <c r="AU22" i="66" s="1"/>
  <c r="AF6" i="53"/>
  <c r="AO6" i="53" s="1"/>
  <c r="AE6" i="53"/>
  <c r="W7" i="53"/>
  <c r="AG6" i="53"/>
  <c r="AP6" i="53" s="1"/>
  <c r="U22" i="55"/>
  <c r="AE22" i="77"/>
  <c r="W23" i="77"/>
  <c r="AF22" i="77"/>
  <c r="AO22" i="77" s="1"/>
  <c r="AG22" i="77"/>
  <c r="AP22" i="77" s="1"/>
  <c r="AH9" i="59"/>
  <c r="AQ9" i="59" s="1"/>
  <c r="AR7" i="19"/>
  <c r="AS13" i="66"/>
  <c r="AL13" i="66"/>
  <c r="AU13" i="66" s="1"/>
  <c r="AS14" i="78"/>
  <c r="AL14" i="78"/>
  <c r="AU14" i="78" s="1"/>
  <c r="AS13" i="40"/>
  <c r="AL13" i="40"/>
  <c r="AU13" i="40" s="1"/>
  <c r="Y9" i="71"/>
  <c r="X9" i="71"/>
  <c r="AI23" i="37"/>
  <c r="AR23" i="37" s="1"/>
  <c r="AR25" i="37" s="1"/>
  <c r="AN23" i="37"/>
  <c r="AN25" i="37" s="1"/>
  <c r="AR5" i="52"/>
  <c r="AS16" i="69"/>
  <c r="AL16" i="69"/>
  <c r="AU16" i="69" s="1"/>
  <c r="AF9" i="2"/>
  <c r="AO9" i="2" s="1"/>
  <c r="AE9" i="2"/>
  <c r="AG9" i="2"/>
  <c r="AP9" i="2" s="1"/>
  <c r="W10" i="2"/>
  <c r="AS9" i="78"/>
  <c r="AL9" i="78"/>
  <c r="AU9" i="78" s="1"/>
  <c r="AH9" i="79"/>
  <c r="AQ9" i="79" s="1"/>
  <c r="U20" i="91"/>
  <c r="AS12" i="69"/>
  <c r="AL12" i="69"/>
  <c r="AU12" i="69" s="1"/>
  <c r="AS17" i="78"/>
  <c r="AL17" i="78"/>
  <c r="AU17" i="78" s="1"/>
  <c r="AN16" i="12"/>
  <c r="AI16" i="12"/>
  <c r="AG9" i="38"/>
  <c r="AP9" i="38" s="1"/>
  <c r="AF9" i="38"/>
  <c r="AO9" i="38" s="1"/>
  <c r="AE9" i="38"/>
  <c r="W10" i="38"/>
  <c r="AN7" i="97"/>
  <c r="AI7" i="97"/>
  <c r="Y22" i="36"/>
  <c r="Z22" i="36" s="1"/>
  <c r="X22" i="36"/>
  <c r="AS18" i="78"/>
  <c r="AL18" i="78"/>
  <c r="AU18" i="78" s="1"/>
  <c r="U13" i="96"/>
  <c r="AS17" i="40"/>
  <c r="AL17" i="40"/>
  <c r="AU17" i="40" s="1"/>
  <c r="AH23" i="62"/>
  <c r="AQ23" i="62" s="1"/>
  <c r="AQ25" i="62" s="1"/>
  <c r="AZ3" i="62"/>
  <c r="AX22" i="62" s="1"/>
  <c r="S22" i="62" s="1"/>
  <c r="AC22" i="62" s="1"/>
  <c r="AB23" i="62" s="1"/>
  <c r="U32" i="50"/>
  <c r="Y23" i="74"/>
  <c r="X23" i="74"/>
  <c r="AG5" i="32"/>
  <c r="AP5" i="32" s="1"/>
  <c r="AE5" i="32"/>
  <c r="AF5" i="32"/>
  <c r="AO5" i="32" s="1"/>
  <c r="W6" i="32"/>
  <c r="AK4" i="17"/>
  <c r="AT4" i="17" s="1"/>
  <c r="AT25" i="17" s="1"/>
  <c r="AJ4" i="17"/>
  <c r="AS12" i="17"/>
  <c r="AL12" i="17"/>
  <c r="AU12" i="17" s="1"/>
  <c r="U27" i="98"/>
  <c r="AR5" i="46"/>
  <c r="AR8" i="38"/>
  <c r="Z9" i="79"/>
  <c r="AF7" i="89"/>
  <c r="AO7" i="89" s="1"/>
  <c r="AE7" i="89"/>
  <c r="AG7" i="89"/>
  <c r="AP7" i="89" s="1"/>
  <c r="W8" i="89"/>
  <c r="U8" i="104"/>
  <c r="AS15" i="66"/>
  <c r="AL15" i="66"/>
  <c r="AU15" i="66" s="1"/>
  <c r="AS3" i="78"/>
  <c r="AL3" i="78"/>
  <c r="AU3" i="78" s="1"/>
  <c r="AS22" i="78"/>
  <c r="AL22" i="78"/>
  <c r="AU22" i="78" s="1"/>
  <c r="AR5" i="105"/>
  <c r="AK4" i="40"/>
  <c r="AT4" i="40" s="1"/>
  <c r="AT25" i="40" s="1"/>
  <c r="AJ4" i="40"/>
  <c r="AH23" i="73"/>
  <c r="AQ23" i="73" s="1"/>
  <c r="AQ25" i="73" s="1"/>
  <c r="AZ3" i="73"/>
  <c r="AG6" i="93"/>
  <c r="AP6" i="93" s="1"/>
  <c r="W7" i="93"/>
  <c r="AF6" i="93"/>
  <c r="AO6" i="93" s="1"/>
  <c r="AE6" i="93"/>
  <c r="U32" i="85"/>
  <c r="AN8" i="28"/>
  <c r="AI8" i="28"/>
  <c r="AS10" i="40"/>
  <c r="AL10" i="40"/>
  <c r="AU10" i="40" s="1"/>
  <c r="Y8" i="97"/>
  <c r="Z8" i="97"/>
  <c r="X8" i="97"/>
  <c r="AH15" i="72"/>
  <c r="AQ15" i="72" s="1"/>
  <c r="AI21" i="36"/>
  <c r="AN21" i="36"/>
  <c r="AS19" i="69"/>
  <c r="AL19" i="69"/>
  <c r="AU19" i="69" s="1"/>
  <c r="X15" i="29"/>
  <c r="Y15" i="29"/>
  <c r="AH6" i="105"/>
  <c r="AQ6" i="105" s="1"/>
  <c r="U22" i="41"/>
  <c r="U21" i="41" s="1"/>
  <c r="Z23" i="62"/>
  <c r="AS8" i="17"/>
  <c r="AL8" i="17"/>
  <c r="AU8" i="17" s="1"/>
  <c r="AX3" i="37"/>
  <c r="S3" i="37" s="1"/>
  <c r="AC3" i="37" s="1"/>
  <c r="AX23" i="37"/>
  <c r="S23" i="37" s="1"/>
  <c r="AC23" i="37" s="1"/>
  <c r="AJ23" i="37" s="1"/>
  <c r="AS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6" i="17"/>
  <c r="AL16" i="17"/>
  <c r="AU16" i="17" s="1"/>
  <c r="AS14" i="40"/>
  <c r="AL14" i="40"/>
  <c r="AU14" i="40" s="1"/>
  <c r="AR22" i="30"/>
  <c r="X16" i="25"/>
  <c r="Y16" i="25"/>
  <c r="AH6" i="46"/>
  <c r="AQ6" i="46" s="1"/>
  <c r="AS14" i="69"/>
  <c r="AL14" i="69"/>
  <c r="AU14" i="69" s="1"/>
  <c r="AS12" i="66"/>
  <c r="AL12" i="66"/>
  <c r="AU12" i="66" s="1"/>
  <c r="Z9" i="59"/>
  <c r="AL19" i="78"/>
  <c r="AU19" i="78" s="1"/>
  <c r="AT19" i="78"/>
  <c r="AR23" i="17"/>
  <c r="AR25" i="17" s="1"/>
  <c r="AL23" i="17"/>
  <c r="AU23" i="17" s="1"/>
  <c r="AS12" i="40"/>
  <c r="AL12" i="40"/>
  <c r="AU12" i="40" s="1"/>
  <c r="AS3" i="17"/>
  <c r="AL3" i="17"/>
  <c r="AU3" i="17" s="1"/>
  <c r="AS21" i="17"/>
  <c r="AL21" i="17"/>
  <c r="AU21" i="17" s="1"/>
  <c r="AS8" i="40"/>
  <c r="AL8" i="40"/>
  <c r="AU8" i="40" s="1"/>
  <c r="AH23" i="30"/>
  <c r="AQ23" i="30" s="1"/>
  <c r="AQ25" i="30" s="1"/>
  <c r="AZ3" i="30"/>
  <c r="AN5" i="86"/>
  <c r="AI5" i="86"/>
  <c r="AH6" i="52"/>
  <c r="AQ6" i="52" s="1"/>
  <c r="AS9" i="69"/>
  <c r="AL9" i="69"/>
  <c r="AU9" i="69" s="1"/>
  <c r="AL20" i="78"/>
  <c r="AU20" i="78" s="1"/>
  <c r="AT20" i="78"/>
  <c r="AH17" i="64"/>
  <c r="AQ17" i="64" s="1"/>
  <c r="U13" i="88"/>
  <c r="U11" i="20"/>
  <c r="AS20" i="40"/>
  <c r="AL20" i="40"/>
  <c r="AU20" i="40" s="1"/>
  <c r="AH8" i="19"/>
  <c r="AQ8" i="19" s="1"/>
  <c r="U10" i="13"/>
  <c r="AS8" i="66"/>
  <c r="AL8" i="66"/>
  <c r="AU8" i="66" s="1"/>
  <c r="Z15" i="29" l="1"/>
  <c r="Z7" i="47"/>
  <c r="Z16" i="21"/>
  <c r="AF16" i="21" s="1"/>
  <c r="AO16" i="21" s="1"/>
  <c r="Z16" i="39"/>
  <c r="AG16" i="39" s="1"/>
  <c r="AP16" i="39" s="1"/>
  <c r="W17" i="21"/>
  <c r="AE16" i="21"/>
  <c r="AF16" i="39"/>
  <c r="AO16" i="39" s="1"/>
  <c r="W17" i="39"/>
  <c r="AE16" i="39"/>
  <c r="AF16" i="34"/>
  <c r="AO16" i="34" s="1"/>
  <c r="AE16" i="34"/>
  <c r="AG16" i="34"/>
  <c r="AP16" i="34" s="1"/>
  <c r="W17" i="34"/>
  <c r="AE7" i="47"/>
  <c r="W8" i="47"/>
  <c r="AG7" i="47"/>
  <c r="AP7" i="47" s="1"/>
  <c r="AF7" i="47"/>
  <c r="AO7" i="47" s="1"/>
  <c r="AK10" i="37"/>
  <c r="AT10" i="37" s="1"/>
  <c r="AJ10" i="37"/>
  <c r="AH16" i="25"/>
  <c r="AQ16" i="25" s="1"/>
  <c r="AJ17" i="37"/>
  <c r="AK17" i="37"/>
  <c r="AT17" i="37" s="1"/>
  <c r="AK11" i="37"/>
  <c r="AT11" i="37" s="1"/>
  <c r="AJ11" i="37"/>
  <c r="AK5" i="37"/>
  <c r="AT5" i="37" s="1"/>
  <c r="AJ5" i="37"/>
  <c r="AR21" i="36"/>
  <c r="U7" i="104"/>
  <c r="W10" i="79"/>
  <c r="AF9" i="79"/>
  <c r="AO9" i="79" s="1"/>
  <c r="AE9" i="79"/>
  <c r="AG9" i="79"/>
  <c r="AP9" i="79" s="1"/>
  <c r="U26" i="98"/>
  <c r="Y6" i="32"/>
  <c r="X6" i="32"/>
  <c r="AH22" i="36"/>
  <c r="AQ22" i="36" s="1"/>
  <c r="AI9" i="38"/>
  <c r="AN9" i="38"/>
  <c r="AN9" i="2"/>
  <c r="AI9" i="2"/>
  <c r="Y23" i="77"/>
  <c r="X23" i="77"/>
  <c r="Y7" i="53"/>
  <c r="X7" i="53"/>
  <c r="AI16" i="80"/>
  <c r="AN16" i="80"/>
  <c r="AK23" i="27"/>
  <c r="AT23" i="27" s="1"/>
  <c r="Y23" i="22"/>
  <c r="X23" i="22"/>
  <c r="AN21" i="70"/>
  <c r="AI21" i="70"/>
  <c r="U28" i="48"/>
  <c r="AN22" i="61"/>
  <c r="AI22" i="61"/>
  <c r="AI8" i="24"/>
  <c r="AN8" i="24"/>
  <c r="AR15" i="25"/>
  <c r="U19" i="43"/>
  <c r="U8" i="44"/>
  <c r="AR15" i="21"/>
  <c r="Y18" i="64"/>
  <c r="Z18" i="64" s="1"/>
  <c r="X18" i="64"/>
  <c r="AH6" i="101"/>
  <c r="AQ6" i="101" s="1"/>
  <c r="AL23" i="37"/>
  <c r="AU23" i="37" s="1"/>
  <c r="AT23" i="37"/>
  <c r="AI6" i="105"/>
  <c r="AN6" i="105"/>
  <c r="AN15" i="72"/>
  <c r="AI15" i="72"/>
  <c r="U22" i="103"/>
  <c r="AF9" i="75"/>
  <c r="AO9" i="75" s="1"/>
  <c r="W10" i="75"/>
  <c r="AG9" i="75"/>
  <c r="AP9" i="75" s="1"/>
  <c r="AE9" i="75"/>
  <c r="U11" i="51"/>
  <c r="Y23" i="61"/>
  <c r="X23" i="61"/>
  <c r="AR14" i="29"/>
  <c r="U21" i="49"/>
  <c r="Y7" i="52"/>
  <c r="Z7" i="52" s="1"/>
  <c r="X7" i="52"/>
  <c r="AN6" i="46"/>
  <c r="AI6" i="46"/>
  <c r="AE9" i="59"/>
  <c r="W10" i="59"/>
  <c r="AG9" i="59"/>
  <c r="AP9" i="59" s="1"/>
  <c r="AF9" i="59"/>
  <c r="AO9" i="59" s="1"/>
  <c r="AS4" i="40"/>
  <c r="AS25" i="40" s="1"/>
  <c r="AL4" i="40"/>
  <c r="AU4" i="40" s="1"/>
  <c r="AU25" i="40" s="1"/>
  <c r="C11" i="40" s="1"/>
  <c r="AN6" i="53"/>
  <c r="AI6" i="53"/>
  <c r="U12" i="54"/>
  <c r="W7" i="101"/>
  <c r="AE6" i="101"/>
  <c r="AG6" i="101"/>
  <c r="AP6" i="101" s="1"/>
  <c r="AF6" i="101"/>
  <c r="AO6" i="101" s="1"/>
  <c r="U10" i="20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15" i="29"/>
  <c r="AQ15" i="29" s="1"/>
  <c r="AR8" i="28"/>
  <c r="Y8" i="89"/>
  <c r="X8" i="89"/>
  <c r="AI5" i="32"/>
  <c r="AN5" i="32"/>
  <c r="U31" i="50"/>
  <c r="AH9" i="71"/>
  <c r="AQ9" i="71" s="1"/>
  <c r="U28" i="102"/>
  <c r="AH16" i="21"/>
  <c r="AQ16" i="21" s="1"/>
  <c r="U17" i="95"/>
  <c r="U21" i="83"/>
  <c r="AH16" i="34"/>
  <c r="AQ16" i="34" s="1"/>
  <c r="AR8" i="71"/>
  <c r="U10" i="92"/>
  <c r="Y16" i="68"/>
  <c r="X16" i="68"/>
  <c r="Y9" i="24"/>
  <c r="X9" i="24"/>
  <c r="AG23" i="65"/>
  <c r="AP23" i="65" s="1"/>
  <c r="AP25" i="65" s="1"/>
  <c r="AF23" i="65"/>
  <c r="AO23" i="65" s="1"/>
  <c r="AO25" i="65" s="1"/>
  <c r="AE23" i="65"/>
  <c r="AT25" i="66"/>
  <c r="AH7" i="47"/>
  <c r="AQ7" i="47" s="1"/>
  <c r="X17" i="60"/>
  <c r="Y17" i="60"/>
  <c r="Z17" i="60" s="1"/>
  <c r="Y16" i="76"/>
  <c r="X16" i="76"/>
  <c r="U9" i="13"/>
  <c r="AR5" i="86"/>
  <c r="AJ20" i="37"/>
  <c r="AS20" i="37" s="1"/>
  <c r="AK20" i="37"/>
  <c r="AJ14" i="37"/>
  <c r="AK14" i="37"/>
  <c r="AT14" i="37" s="1"/>
  <c r="AK8" i="37"/>
  <c r="AT8" i="37" s="1"/>
  <c r="AJ8" i="37"/>
  <c r="AH8" i="97"/>
  <c r="AQ8" i="97" s="1"/>
  <c r="Y7" i="93"/>
  <c r="X7" i="93"/>
  <c r="Z7" i="93" s="1"/>
  <c r="AL4" i="17"/>
  <c r="AU4" i="17" s="1"/>
  <c r="AS4" i="17"/>
  <c r="AS25" i="17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U12" i="96"/>
  <c r="AR7" i="97"/>
  <c r="AR16" i="12"/>
  <c r="Z9" i="71"/>
  <c r="U21" i="55"/>
  <c r="AL4" i="78"/>
  <c r="AU4" i="78" s="1"/>
  <c r="AS4" i="78"/>
  <c r="AS25" i="78" s="1"/>
  <c r="U24" i="18"/>
  <c r="AH6" i="86"/>
  <c r="AQ6" i="86" s="1"/>
  <c r="AH9" i="75"/>
  <c r="AQ9" i="75" s="1"/>
  <c r="AR15" i="39"/>
  <c r="U12" i="58"/>
  <c r="AN22" i="22"/>
  <c r="AI22" i="22"/>
  <c r="AR6" i="47"/>
  <c r="AH9" i="28"/>
  <c r="AQ9" i="28" s="1"/>
  <c r="U12" i="45"/>
  <c r="AI15" i="68"/>
  <c r="AN15" i="68"/>
  <c r="AH8" i="33"/>
  <c r="AQ8" i="33" s="1"/>
  <c r="W10" i="63"/>
  <c r="AE9" i="63"/>
  <c r="AG9" i="63"/>
  <c r="AP9" i="63" s="1"/>
  <c r="AF9" i="63"/>
  <c r="AO9" i="63" s="1"/>
  <c r="AN23" i="73"/>
  <c r="AN25" i="73" s="1"/>
  <c r="AI23" i="73"/>
  <c r="AL4" i="66"/>
  <c r="AU4" i="66" s="1"/>
  <c r="AU25" i="66" s="1"/>
  <c r="C11" i="66" s="1"/>
  <c r="F10" i="57" s="1"/>
  <c r="AS4" i="66"/>
  <c r="AS25" i="66" s="1"/>
  <c r="AI8" i="19"/>
  <c r="AN8" i="19"/>
  <c r="AR22" i="74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J16" i="37"/>
  <c r="AK16" i="37"/>
  <c r="AT16" i="37" s="1"/>
  <c r="U20" i="41"/>
  <c r="AI6" i="93"/>
  <c r="AN6" i="93"/>
  <c r="AE22" i="36"/>
  <c r="W23" i="36"/>
  <c r="AF22" i="36"/>
  <c r="AO22" i="36" s="1"/>
  <c r="AG22" i="36"/>
  <c r="AP22" i="36" s="1"/>
  <c r="AI22" i="77"/>
  <c r="AN22" i="77"/>
  <c r="U30" i="94"/>
  <c r="U19" i="16"/>
  <c r="W7" i="15"/>
  <c r="AE6" i="15"/>
  <c r="AG6" i="15"/>
  <c r="AP6" i="15" s="1"/>
  <c r="AF6" i="15"/>
  <c r="AO6" i="15" s="1"/>
  <c r="U10" i="84"/>
  <c r="U12" i="88"/>
  <c r="AJ19" i="37"/>
  <c r="AS19" i="37" s="1"/>
  <c r="AK19" i="37"/>
  <c r="AK13" i="37"/>
  <c r="AT13" i="37" s="1"/>
  <c r="AJ13" i="37"/>
  <c r="AJ7" i="37"/>
  <c r="AK7" i="37"/>
  <c r="AT7" i="37" s="1"/>
  <c r="W9" i="97"/>
  <c r="AE8" i="97"/>
  <c r="AF8" i="97"/>
  <c r="AO8" i="97" s="1"/>
  <c r="AG8" i="97"/>
  <c r="AP8" i="97" s="1"/>
  <c r="AN7" i="89"/>
  <c r="AI7" i="89"/>
  <c r="AH23" i="74"/>
  <c r="AQ23" i="74" s="1"/>
  <c r="AQ25" i="74" s="1"/>
  <c r="AZ3" i="74"/>
  <c r="AJ23" i="62"/>
  <c r="AS23" i="62" s="1"/>
  <c r="U19" i="91"/>
  <c r="Y10" i="2"/>
  <c r="X10" i="2"/>
  <c r="AT25" i="78"/>
  <c r="AF6" i="86"/>
  <c r="AO6" i="86" s="1"/>
  <c r="W7" i="86"/>
  <c r="AG6" i="86"/>
  <c r="AP6" i="86" s="1"/>
  <c r="AE6" i="86"/>
  <c r="AH9" i="67"/>
  <c r="AQ9" i="67" s="1"/>
  <c r="U22" i="87"/>
  <c r="U29" i="35"/>
  <c r="AE9" i="28"/>
  <c r="W10" i="28"/>
  <c r="AG9" i="28"/>
  <c r="AP9" i="28" s="1"/>
  <c r="AF9" i="28"/>
  <c r="AO9" i="28" s="1"/>
  <c r="AE8" i="33"/>
  <c r="AF8" i="33"/>
  <c r="AO8" i="33" s="1"/>
  <c r="W9" i="33"/>
  <c r="AG8" i="33"/>
  <c r="AP8" i="33" s="1"/>
  <c r="AH17" i="12"/>
  <c r="AQ17" i="12" s="1"/>
  <c r="AN17" i="64"/>
  <c r="AI17" i="64"/>
  <c r="AI6" i="52"/>
  <c r="AN6" i="52"/>
  <c r="AN16" i="60"/>
  <c r="AI16" i="60"/>
  <c r="AJ23" i="65"/>
  <c r="AS23" i="65" s="1"/>
  <c r="AK23" i="65"/>
  <c r="AT23" i="65" s="1"/>
  <c r="AN23" i="27"/>
  <c r="AN25" i="27" s="1"/>
  <c r="AI23" i="27"/>
  <c r="AJ22" i="37"/>
  <c r="AK22" i="37"/>
  <c r="AT22" i="37" s="1"/>
  <c r="W16" i="29"/>
  <c r="AG15" i="29"/>
  <c r="AP15" i="29" s="1"/>
  <c r="AE15" i="29"/>
  <c r="AF15" i="29"/>
  <c r="AO15" i="29" s="1"/>
  <c r="AU25" i="78"/>
  <c r="C11" i="78" s="1"/>
  <c r="F22" i="57" s="1"/>
  <c r="U28" i="42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U25" i="17"/>
  <c r="C11" i="17" s="1"/>
  <c r="Z16" i="25"/>
  <c r="AJ18" i="37"/>
  <c r="AK18" i="37"/>
  <c r="AT18" i="37" s="1"/>
  <c r="AJ12" i="37"/>
  <c r="AK12" i="37"/>
  <c r="AT12" i="37" s="1"/>
  <c r="AJ6" i="37"/>
  <c r="AK6" i="37"/>
  <c r="AT6" i="37" s="1"/>
  <c r="AG23" i="62"/>
  <c r="AP23" i="62" s="1"/>
  <c r="AP25" i="62" s="1"/>
  <c r="AF23" i="62"/>
  <c r="AO23" i="62" s="1"/>
  <c r="AO25" i="62" s="1"/>
  <c r="AE23" i="62"/>
  <c r="U31" i="85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Z23" i="74"/>
  <c r="Y10" i="38"/>
  <c r="X10" i="38"/>
  <c r="AR8" i="75"/>
  <c r="AH16" i="39"/>
  <c r="AQ16" i="39" s="1"/>
  <c r="U17" i="11"/>
  <c r="U10" i="9"/>
  <c r="Y17" i="80"/>
  <c r="Z17" i="80"/>
  <c r="X17" i="80"/>
  <c r="AR15" i="34"/>
  <c r="AX23" i="27"/>
  <c r="S23" i="27" s="1"/>
  <c r="AC23" i="27" s="1"/>
  <c r="AJ23" i="27" s="1"/>
  <c r="AS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L4" i="69"/>
  <c r="AU4" i="69" s="1"/>
  <c r="AU25" i="69" s="1"/>
  <c r="C11" i="69" s="1"/>
  <c r="F13" i="57" s="1"/>
  <c r="AS4" i="69"/>
  <c r="AS25" i="69" s="1"/>
  <c r="U29" i="82"/>
  <c r="Z9" i="67"/>
  <c r="AR7" i="33"/>
  <c r="Y22" i="70"/>
  <c r="X22" i="70"/>
  <c r="U31" i="90"/>
  <c r="AR5" i="101"/>
  <c r="Z17" i="12"/>
  <c r="U12" i="100"/>
  <c r="U11" i="100" s="1"/>
  <c r="U29" i="10"/>
  <c r="Y9" i="19"/>
  <c r="X9" i="19"/>
  <c r="U22" i="99"/>
  <c r="AI23" i="30"/>
  <c r="AN23" i="30"/>
  <c r="AN25" i="30" s="1"/>
  <c r="X7" i="46"/>
  <c r="Y7" i="46"/>
  <c r="Y7" i="105"/>
  <c r="X7" i="105"/>
  <c r="AR8" i="67"/>
  <c r="Y16" i="72"/>
  <c r="X16" i="72"/>
  <c r="AI15" i="76"/>
  <c r="AN15" i="76"/>
  <c r="AJ23" i="73" l="1"/>
  <c r="AS23" i="73" s="1"/>
  <c r="Z7" i="46"/>
  <c r="Z23" i="77"/>
  <c r="AE23" i="77" s="1"/>
  <c r="AG16" i="21"/>
  <c r="AP16" i="21" s="1"/>
  <c r="Z9" i="24"/>
  <c r="AE9" i="24" s="1"/>
  <c r="W19" i="64"/>
  <c r="AF18" i="64"/>
  <c r="AO18" i="64" s="1"/>
  <c r="AE18" i="64"/>
  <c r="AG18" i="64"/>
  <c r="AP18" i="64" s="1"/>
  <c r="AF17" i="60"/>
  <c r="AO17" i="60" s="1"/>
  <c r="AE17" i="60"/>
  <c r="W18" i="60"/>
  <c r="AG17" i="60"/>
  <c r="AP17" i="60" s="1"/>
  <c r="AG23" i="77"/>
  <c r="AP23" i="77" s="1"/>
  <c r="AP25" i="77" s="1"/>
  <c r="AF23" i="77"/>
  <c r="AO23" i="77" s="1"/>
  <c r="AO25" i="77" s="1"/>
  <c r="W10" i="24"/>
  <c r="AG9" i="24"/>
  <c r="AP9" i="24" s="1"/>
  <c r="AH16" i="72"/>
  <c r="AQ16" i="72" s="1"/>
  <c r="U28" i="10"/>
  <c r="AJ18" i="27"/>
  <c r="AK18" i="27"/>
  <c r="AT18" i="27" s="1"/>
  <c r="AJ12" i="27"/>
  <c r="AK12" i="27"/>
  <c r="AT12" i="27" s="1"/>
  <c r="AJ6" i="27"/>
  <c r="AK6" i="27"/>
  <c r="AT6" i="27" s="1"/>
  <c r="AH17" i="80"/>
  <c r="AQ17" i="80" s="1"/>
  <c r="U16" i="11"/>
  <c r="AJ18" i="73"/>
  <c r="AK18" i="73"/>
  <c r="AT18" i="73" s="1"/>
  <c r="AJ12" i="73"/>
  <c r="AK12" i="73"/>
  <c r="AT12" i="73" s="1"/>
  <c r="AK6" i="73"/>
  <c r="AT6" i="73" s="1"/>
  <c r="AJ6" i="73"/>
  <c r="U30" i="85"/>
  <c r="AK22" i="30"/>
  <c r="AT22" i="30" s="1"/>
  <c r="AJ22" i="30"/>
  <c r="AK16" i="30"/>
  <c r="AT16" i="30" s="1"/>
  <c r="AJ16" i="30"/>
  <c r="AK10" i="30"/>
  <c r="AT10" i="30" s="1"/>
  <c r="AJ10" i="30"/>
  <c r="AJ3" i="30"/>
  <c r="AB4" i="30"/>
  <c r="AR23" i="27"/>
  <c r="AR25" i="27" s="1"/>
  <c r="AL23" i="27"/>
  <c r="AU23" i="27" s="1"/>
  <c r="Y10" i="28"/>
  <c r="X10" i="28"/>
  <c r="Y7" i="86"/>
  <c r="X7" i="86"/>
  <c r="AN8" i="97"/>
  <c r="AI8" i="97"/>
  <c r="AL19" i="37"/>
  <c r="AU19" i="37" s="1"/>
  <c r="AT19" i="37"/>
  <c r="U18" i="16"/>
  <c r="U19" i="41"/>
  <c r="AJ19" i="65"/>
  <c r="AK19" i="65"/>
  <c r="AT19" i="65" s="1"/>
  <c r="AJ13" i="65"/>
  <c r="AK13" i="65"/>
  <c r="AT13" i="65" s="1"/>
  <c r="AJ7" i="65"/>
  <c r="AK7" i="65"/>
  <c r="AT7" i="65" s="1"/>
  <c r="U20" i="55"/>
  <c r="AJ18" i="62"/>
  <c r="AK18" i="62"/>
  <c r="AT18" i="62" s="1"/>
  <c r="AJ12" i="62"/>
  <c r="AK12" i="62"/>
  <c r="AT12" i="62" s="1"/>
  <c r="AJ6" i="62"/>
  <c r="AK6" i="62"/>
  <c r="AT6" i="62" s="1"/>
  <c r="AH7" i="93"/>
  <c r="AQ7" i="93" s="1"/>
  <c r="AS14" i="37"/>
  <c r="AL14" i="37"/>
  <c r="AU14" i="37" s="1"/>
  <c r="U8" i="13"/>
  <c r="AH17" i="60"/>
  <c r="AQ17" i="60" s="1"/>
  <c r="U9" i="92"/>
  <c r="U20" i="83"/>
  <c r="U27" i="102"/>
  <c r="AS9" i="37"/>
  <c r="AL9" i="37"/>
  <c r="AU9" i="37" s="1"/>
  <c r="U9" i="20"/>
  <c r="AH7" i="52"/>
  <c r="AQ7" i="52" s="1"/>
  <c r="AN9" i="75"/>
  <c r="AI9" i="75"/>
  <c r="AR15" i="72"/>
  <c r="AR8" i="24"/>
  <c r="U25" i="98"/>
  <c r="U6" i="104"/>
  <c r="Y17" i="34"/>
  <c r="X17" i="34"/>
  <c r="AR15" i="76"/>
  <c r="AJ17" i="27"/>
  <c r="AK17" i="27"/>
  <c r="AT17" i="27" s="1"/>
  <c r="AK11" i="27"/>
  <c r="AT11" i="27" s="1"/>
  <c r="AJ11" i="27"/>
  <c r="AK5" i="27"/>
  <c r="AT5" i="27" s="1"/>
  <c r="AJ5" i="27"/>
  <c r="AE17" i="80"/>
  <c r="AG17" i="80"/>
  <c r="AP17" i="80" s="1"/>
  <c r="AF17" i="80"/>
  <c r="AO17" i="80" s="1"/>
  <c r="W18" i="80"/>
  <c r="AG23" i="74"/>
  <c r="AP23" i="74" s="1"/>
  <c r="AP25" i="74" s="1"/>
  <c r="AF23" i="74"/>
  <c r="AO23" i="74" s="1"/>
  <c r="AO25" i="74" s="1"/>
  <c r="AE23" i="74"/>
  <c r="AJ17" i="73"/>
  <c r="AK17" i="73"/>
  <c r="AT17" i="73" s="1"/>
  <c r="AJ11" i="73"/>
  <c r="AK11" i="73"/>
  <c r="AT11" i="73" s="1"/>
  <c r="AJ5" i="73"/>
  <c r="AK5" i="73"/>
  <c r="AT5" i="73" s="1"/>
  <c r="AN23" i="62"/>
  <c r="AN25" i="62" s="1"/>
  <c r="AI23" i="62"/>
  <c r="AS12" i="37"/>
  <c r="AL12" i="37"/>
  <c r="AU12" i="37" s="1"/>
  <c r="AJ21" i="30"/>
  <c r="AK21" i="30"/>
  <c r="AT21" i="30" s="1"/>
  <c r="AJ15" i="30"/>
  <c r="AK15" i="30"/>
  <c r="AT15" i="30" s="1"/>
  <c r="AJ9" i="30"/>
  <c r="AK9" i="30"/>
  <c r="AT9" i="30" s="1"/>
  <c r="AN15" i="29"/>
  <c r="AI15" i="29"/>
  <c r="AR6" i="52"/>
  <c r="Y9" i="33"/>
  <c r="X9" i="33"/>
  <c r="AN9" i="28"/>
  <c r="AI9" i="28"/>
  <c r="U18" i="91"/>
  <c r="AR7" i="89"/>
  <c r="Y9" i="97"/>
  <c r="X9" i="97"/>
  <c r="Z9" i="97" s="1"/>
  <c r="Y23" i="36"/>
  <c r="X23" i="36"/>
  <c r="AJ18" i="65"/>
  <c r="AK18" i="65"/>
  <c r="AT18" i="65" s="1"/>
  <c r="AJ12" i="65"/>
  <c r="AK12" i="65"/>
  <c r="AT12" i="65" s="1"/>
  <c r="AJ6" i="65"/>
  <c r="AK6" i="65"/>
  <c r="AT6" i="65" s="1"/>
  <c r="AG9" i="71"/>
  <c r="AP9" i="71" s="1"/>
  <c r="AE9" i="71"/>
  <c r="W10" i="71"/>
  <c r="AF9" i="71"/>
  <c r="AO9" i="71" s="1"/>
  <c r="U11" i="96"/>
  <c r="AJ17" i="62"/>
  <c r="AK17" i="62"/>
  <c r="AT17" i="62" s="1"/>
  <c r="AK11" i="62"/>
  <c r="AT11" i="62" s="1"/>
  <c r="AJ11" i="62"/>
  <c r="AK5" i="62"/>
  <c r="AT5" i="62" s="1"/>
  <c r="AJ5" i="62"/>
  <c r="AF7" i="93"/>
  <c r="AO7" i="93" s="1"/>
  <c r="AE7" i="93"/>
  <c r="W8" i="93"/>
  <c r="AG7" i="93"/>
  <c r="AP7" i="93" s="1"/>
  <c r="AL20" i="37"/>
  <c r="AU20" i="37" s="1"/>
  <c r="AT20" i="37"/>
  <c r="AH16" i="76"/>
  <c r="AQ16" i="76" s="1"/>
  <c r="AR5" i="32"/>
  <c r="U11" i="54"/>
  <c r="AE7" i="52"/>
  <c r="AF7" i="52"/>
  <c r="AO7" i="52" s="1"/>
  <c r="AG7" i="52"/>
  <c r="AP7" i="52" s="1"/>
  <c r="W8" i="52"/>
  <c r="AH23" i="61"/>
  <c r="AQ23" i="61" s="1"/>
  <c r="AQ25" i="61" s="1"/>
  <c r="AZ3" i="61"/>
  <c r="AX22" i="61" s="1"/>
  <c r="S22" i="61" s="1"/>
  <c r="AC22" i="61" s="1"/>
  <c r="AB23" i="61" s="1"/>
  <c r="AR22" i="61"/>
  <c r="AH23" i="22"/>
  <c r="AQ23" i="22" s="1"/>
  <c r="AQ25" i="22" s="1"/>
  <c r="AZ3" i="22"/>
  <c r="AR16" i="80"/>
  <c r="AH7" i="105"/>
  <c r="AQ7" i="105" s="1"/>
  <c r="AJ10" i="27"/>
  <c r="AK10" i="27"/>
  <c r="AT10" i="27" s="1"/>
  <c r="AJ3" i="27"/>
  <c r="AB4" i="27"/>
  <c r="AJ22" i="73"/>
  <c r="AK22" i="73"/>
  <c r="AT22" i="73" s="1"/>
  <c r="AJ16" i="73"/>
  <c r="AK16" i="73"/>
  <c r="AT16" i="73" s="1"/>
  <c r="AK10" i="73"/>
  <c r="AT10" i="73" s="1"/>
  <c r="AJ10" i="73"/>
  <c r="AJ20" i="30"/>
  <c r="AK20" i="30"/>
  <c r="AT20" i="30" s="1"/>
  <c r="AK14" i="30"/>
  <c r="AT14" i="30" s="1"/>
  <c r="AJ14" i="30"/>
  <c r="AK8" i="30"/>
  <c r="AT8" i="30" s="1"/>
  <c r="AJ8" i="30"/>
  <c r="AR17" i="64"/>
  <c r="AK23" i="62"/>
  <c r="AT23" i="62" s="1"/>
  <c r="U29" i="94"/>
  <c r="AN22" i="36"/>
  <c r="AI22" i="36"/>
  <c r="AS16" i="37"/>
  <c r="AL16" i="37"/>
  <c r="AU16" i="37" s="1"/>
  <c r="AJ17" i="65"/>
  <c r="AK17" i="65"/>
  <c r="AT17" i="65" s="1"/>
  <c r="AK11" i="65"/>
  <c r="AT11" i="65" s="1"/>
  <c r="AJ11" i="65"/>
  <c r="AJ5" i="65"/>
  <c r="AK5" i="65"/>
  <c r="AT5" i="65" s="1"/>
  <c r="AR8" i="19"/>
  <c r="U11" i="58"/>
  <c r="U23" i="18"/>
  <c r="AJ22" i="62"/>
  <c r="AK22" i="62"/>
  <c r="AT22" i="62" s="1"/>
  <c r="AJ16" i="62"/>
  <c r="AK16" i="62"/>
  <c r="AT16" i="62" s="1"/>
  <c r="AJ10" i="62"/>
  <c r="AK10" i="62"/>
  <c r="AT10" i="62" s="1"/>
  <c r="Z16" i="76"/>
  <c r="AI23" i="65"/>
  <c r="AN23" i="65"/>
  <c r="AN25" i="65" s="1"/>
  <c r="AH16" i="68"/>
  <c r="AQ16" i="68" s="1"/>
  <c r="U16" i="95"/>
  <c r="AH8" i="89"/>
  <c r="AQ8" i="89" s="1"/>
  <c r="AS15" i="37"/>
  <c r="AL15" i="37"/>
  <c r="AU15" i="37" s="1"/>
  <c r="AR6" i="53"/>
  <c r="Y10" i="59"/>
  <c r="X10" i="59"/>
  <c r="Z23" i="61"/>
  <c r="Y10" i="75"/>
  <c r="X10" i="75"/>
  <c r="U18" i="43"/>
  <c r="Z23" i="22"/>
  <c r="AH7" i="53"/>
  <c r="AQ7" i="53" s="1"/>
  <c r="AR9" i="2"/>
  <c r="AH6" i="32"/>
  <c r="AQ6" i="32" s="1"/>
  <c r="AN9" i="79"/>
  <c r="AI9" i="79"/>
  <c r="AS17" i="37"/>
  <c r="AL17" i="37"/>
  <c r="AU17" i="37" s="1"/>
  <c r="AN16" i="34"/>
  <c r="AI16" i="34"/>
  <c r="Z7" i="105"/>
  <c r="AJ21" i="27"/>
  <c r="AK21" i="27"/>
  <c r="AT21" i="27" s="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S18" i="37"/>
  <c r="AL18" i="37"/>
  <c r="AU18" i="37" s="1"/>
  <c r="AK19" i="30"/>
  <c r="AT19" i="30" s="1"/>
  <c r="AJ19" i="30"/>
  <c r="AJ13" i="30"/>
  <c r="AK13" i="30"/>
  <c r="AT13" i="30" s="1"/>
  <c r="AJ7" i="30"/>
  <c r="AK7" i="30"/>
  <c r="AT7" i="30" s="1"/>
  <c r="Y16" i="29"/>
  <c r="X16" i="29"/>
  <c r="AN8" i="33"/>
  <c r="AI8" i="33"/>
  <c r="U28" i="35"/>
  <c r="AH10" i="2"/>
  <c r="AQ10" i="2" s="1"/>
  <c r="AS7" i="37"/>
  <c r="AL7" i="37"/>
  <c r="AU7" i="37" s="1"/>
  <c r="U11" i="88"/>
  <c r="AN6" i="15"/>
  <c r="AI6" i="15"/>
  <c r="AJ22" i="65"/>
  <c r="AK22" i="65"/>
  <c r="AT22" i="65" s="1"/>
  <c r="AJ16" i="65"/>
  <c r="AK16" i="65"/>
  <c r="AT16" i="65" s="1"/>
  <c r="AJ10" i="65"/>
  <c r="AK10" i="65"/>
  <c r="AT10" i="65" s="1"/>
  <c r="AN9" i="63"/>
  <c r="AI9" i="63"/>
  <c r="AR15" i="68"/>
  <c r="AJ21" i="62"/>
  <c r="AK21" i="62"/>
  <c r="AT21" i="62" s="1"/>
  <c r="AJ15" i="62"/>
  <c r="AK15" i="62"/>
  <c r="AT15" i="62" s="1"/>
  <c r="AJ9" i="62"/>
  <c r="AK9" i="62"/>
  <c r="AT9" i="62" s="1"/>
  <c r="AB4" i="62"/>
  <c r="AJ3" i="62"/>
  <c r="AS8" i="37"/>
  <c r="AL8" i="37"/>
  <c r="AU8" i="37" s="1"/>
  <c r="Z16" i="68"/>
  <c r="Z8" i="89"/>
  <c r="AK4" i="37"/>
  <c r="AT4" i="37" s="1"/>
  <c r="AT25" i="37" s="1"/>
  <c r="AJ4" i="37"/>
  <c r="AN9" i="59"/>
  <c r="AI9" i="59"/>
  <c r="AR6" i="105"/>
  <c r="Z7" i="53"/>
  <c r="Z6" i="32"/>
  <c r="AS5" i="37"/>
  <c r="AL5" i="37"/>
  <c r="AU5" i="37" s="1"/>
  <c r="AJ16" i="27"/>
  <c r="AK16" i="27"/>
  <c r="AT16" i="27" s="1"/>
  <c r="U21" i="99"/>
  <c r="AF9" i="67"/>
  <c r="AO9" i="67" s="1"/>
  <c r="AG9" i="67"/>
  <c r="AP9" i="67" s="1"/>
  <c r="AE9" i="67"/>
  <c r="W10" i="67"/>
  <c r="AJ15" i="27"/>
  <c r="AK15" i="27"/>
  <c r="AT15" i="27" s="1"/>
  <c r="W8" i="46"/>
  <c r="AG7" i="46"/>
  <c r="AP7" i="46" s="1"/>
  <c r="AE7" i="46"/>
  <c r="AF7" i="46"/>
  <c r="AO7" i="46" s="1"/>
  <c r="AH9" i="19"/>
  <c r="AQ9" i="19" s="1"/>
  <c r="U10" i="100"/>
  <c r="AH22" i="70"/>
  <c r="AQ22" i="70" s="1"/>
  <c r="AJ20" i="27"/>
  <c r="AK20" i="27"/>
  <c r="AT20" i="27" s="1"/>
  <c r="AJ14" i="27"/>
  <c r="AS14" i="27" s="1"/>
  <c r="AK14" i="27"/>
  <c r="AK8" i="27"/>
  <c r="AT8" i="27" s="1"/>
  <c r="AJ8" i="27"/>
  <c r="U9" i="9"/>
  <c r="AJ20" i="73"/>
  <c r="AK20" i="73"/>
  <c r="AT20" i="73" s="1"/>
  <c r="AJ14" i="73"/>
  <c r="AK14" i="73"/>
  <c r="AT14" i="73" s="1"/>
  <c r="AK8" i="73"/>
  <c r="AT8" i="73" s="1"/>
  <c r="AJ8" i="73"/>
  <c r="AF16" i="25"/>
  <c r="AO16" i="25" s="1"/>
  <c r="AE16" i="25"/>
  <c r="AG16" i="25"/>
  <c r="AP16" i="25" s="1"/>
  <c r="W17" i="25"/>
  <c r="AJ18" i="30"/>
  <c r="AK18" i="30"/>
  <c r="AT18" i="30" s="1"/>
  <c r="AK12" i="30"/>
  <c r="AT12" i="30" s="1"/>
  <c r="AJ12" i="30"/>
  <c r="AK6" i="30"/>
  <c r="AT6" i="30" s="1"/>
  <c r="AJ6" i="30"/>
  <c r="U27" i="42"/>
  <c r="AR16" i="60"/>
  <c r="AN6" i="86"/>
  <c r="AI6" i="86"/>
  <c r="Z10" i="2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S13" i="37"/>
  <c r="AL13" i="37"/>
  <c r="AU13" i="37" s="1"/>
  <c r="Y7" i="15"/>
  <c r="X7" i="15"/>
  <c r="Z7" i="15" s="1"/>
  <c r="AR22" i="77"/>
  <c r="AR6" i="93"/>
  <c r="AJ21" i="65"/>
  <c r="AK21" i="65"/>
  <c r="AT21" i="65" s="1"/>
  <c r="AJ15" i="65"/>
  <c r="AK15" i="65"/>
  <c r="AT15" i="65" s="1"/>
  <c r="AK9" i="65"/>
  <c r="AT9" i="65" s="1"/>
  <c r="AJ9" i="65"/>
  <c r="AB4" i="65"/>
  <c r="AJ3" i="65"/>
  <c r="Y10" i="63"/>
  <c r="X10" i="63"/>
  <c r="AJ20" i="62"/>
  <c r="AK20" i="62"/>
  <c r="AT20" i="62" s="1"/>
  <c r="AJ14" i="62"/>
  <c r="AK14" i="62"/>
  <c r="AT14" i="62" s="1"/>
  <c r="AK8" i="62"/>
  <c r="AT8" i="62" s="1"/>
  <c r="AJ8" i="62"/>
  <c r="AL3" i="37"/>
  <c r="AU3" i="37" s="1"/>
  <c r="AS3" i="37"/>
  <c r="AS21" i="37"/>
  <c r="AL21" i="37"/>
  <c r="AU21" i="37" s="1"/>
  <c r="AN6" i="101"/>
  <c r="AI6" i="101"/>
  <c r="AR6" i="46"/>
  <c r="U20" i="49"/>
  <c r="U27" i="48"/>
  <c r="Y10" i="79"/>
  <c r="X10" i="79"/>
  <c r="Z10" i="79" s="1"/>
  <c r="Y8" i="47"/>
  <c r="X8" i="47"/>
  <c r="AN16" i="39"/>
  <c r="AI16" i="39"/>
  <c r="AN16" i="21"/>
  <c r="AI16" i="21"/>
  <c r="AR23" i="30"/>
  <c r="AR25" i="30" s="1"/>
  <c r="AL23" i="30"/>
  <c r="AU23" i="30" s="1"/>
  <c r="AJ22" i="27"/>
  <c r="AK22" i="27"/>
  <c r="AT22" i="27" s="1"/>
  <c r="Z16" i="72"/>
  <c r="U30" i="90"/>
  <c r="U29" i="90" s="1"/>
  <c r="AK9" i="27"/>
  <c r="AT9" i="27" s="1"/>
  <c r="AJ9" i="27"/>
  <c r="AH7" i="46"/>
  <c r="AQ7" i="46" s="1"/>
  <c r="Z9" i="19"/>
  <c r="W18" i="12"/>
  <c r="AE17" i="12"/>
  <c r="AG17" i="12"/>
  <c r="AP17" i="12" s="1"/>
  <c r="AF17" i="12"/>
  <c r="AO17" i="12" s="1"/>
  <c r="Z22" i="70"/>
  <c r="U28" i="82"/>
  <c r="AJ19" i="27"/>
  <c r="AK19" i="27"/>
  <c r="AT19" i="27" s="1"/>
  <c r="AJ13" i="27"/>
  <c r="AK13" i="27"/>
  <c r="AT13" i="27" s="1"/>
  <c r="AJ7" i="27"/>
  <c r="AK7" i="27"/>
  <c r="AT7" i="27" s="1"/>
  <c r="Z10" i="38"/>
  <c r="AH10" i="38"/>
  <c r="AQ10" i="38" s="1"/>
  <c r="AJ19" i="73"/>
  <c r="AK19" i="73"/>
  <c r="AT19" i="73" s="1"/>
  <c r="AJ13" i="73"/>
  <c r="AK13" i="73"/>
  <c r="AT13" i="73" s="1"/>
  <c r="AJ7" i="73"/>
  <c r="AK7" i="73"/>
  <c r="AT7" i="73" s="1"/>
  <c r="AS6" i="37"/>
  <c r="AL6" i="37"/>
  <c r="AU6" i="37" s="1"/>
  <c r="AJ17" i="30"/>
  <c r="AK17" i="30"/>
  <c r="AT17" i="30" s="1"/>
  <c r="AJ11" i="30"/>
  <c r="AK11" i="30"/>
  <c r="AT11" i="30" s="1"/>
  <c r="AK5" i="30"/>
  <c r="AT5" i="30" s="1"/>
  <c r="AJ5" i="30"/>
  <c r="AS22" i="37"/>
  <c r="AL22" i="37"/>
  <c r="AU22" i="37" s="1"/>
  <c r="U21" i="87"/>
  <c r="AX22" i="74"/>
  <c r="S22" i="74" s="1"/>
  <c r="AC22" i="74" s="1"/>
  <c r="AB23" i="74" s="1"/>
  <c r="U9" i="84"/>
  <c r="AJ20" i="65"/>
  <c r="AK20" i="65"/>
  <c r="AT20" i="65" s="1"/>
  <c r="AJ14" i="65"/>
  <c r="AK14" i="65"/>
  <c r="AT14" i="65" s="1"/>
  <c r="AK8" i="65"/>
  <c r="AT8" i="65" s="1"/>
  <c r="AJ8" i="65"/>
  <c r="AR23" i="73"/>
  <c r="AR25" i="73" s="1"/>
  <c r="AL23" i="73"/>
  <c r="AU23" i="73" s="1"/>
  <c r="U11" i="45"/>
  <c r="AR22" i="22"/>
  <c r="AJ19" i="62"/>
  <c r="AK19" i="62"/>
  <c r="AT19" i="62" s="1"/>
  <c r="AK13" i="62"/>
  <c r="AT13" i="62" s="1"/>
  <c r="AJ13" i="62"/>
  <c r="AK7" i="62"/>
  <c r="AT7" i="62" s="1"/>
  <c r="AJ7" i="62"/>
  <c r="AH9" i="24"/>
  <c r="AQ9" i="24" s="1"/>
  <c r="U30" i="50"/>
  <c r="Y7" i="101"/>
  <c r="X7" i="101"/>
  <c r="U10" i="51"/>
  <c r="U21" i="103"/>
  <c r="AH18" i="64"/>
  <c r="AQ18" i="64" s="1"/>
  <c r="U7" i="44"/>
  <c r="AR21" i="70"/>
  <c r="AH23" i="77"/>
  <c r="AQ23" i="77" s="1"/>
  <c r="AQ25" i="77" s="1"/>
  <c r="AZ3" i="77"/>
  <c r="AR9" i="38"/>
  <c r="AS11" i="37"/>
  <c r="AL11" i="37"/>
  <c r="AU11" i="37" s="1"/>
  <c r="AS10" i="37"/>
  <c r="AL10" i="37"/>
  <c r="AU10" i="37" s="1"/>
  <c r="AN7" i="47"/>
  <c r="AI7" i="47"/>
  <c r="X17" i="39"/>
  <c r="Y17" i="39"/>
  <c r="Z17" i="39" s="1"/>
  <c r="Y17" i="21"/>
  <c r="X17" i="21"/>
  <c r="Z17" i="34" l="1"/>
  <c r="AF9" i="24"/>
  <c r="AO9" i="24" s="1"/>
  <c r="W11" i="79"/>
  <c r="AG10" i="79"/>
  <c r="AP10" i="79" s="1"/>
  <c r="AE10" i="79"/>
  <c r="AF10" i="79"/>
  <c r="AO10" i="79" s="1"/>
  <c r="AE17" i="34"/>
  <c r="AF17" i="34"/>
  <c r="AO17" i="34" s="1"/>
  <c r="W18" i="34"/>
  <c r="AG17" i="34"/>
  <c r="AP17" i="34" s="1"/>
  <c r="AE7" i="15"/>
  <c r="AF7" i="15"/>
  <c r="AO7" i="15" s="1"/>
  <c r="W8" i="15"/>
  <c r="AG7" i="15"/>
  <c r="AP7" i="15" s="1"/>
  <c r="AS14" i="65"/>
  <c r="AL14" i="65"/>
  <c r="AU14" i="65" s="1"/>
  <c r="AX22" i="77"/>
  <c r="S22" i="77" s="1"/>
  <c r="AC22" i="77" s="1"/>
  <c r="AB23" i="77" s="1"/>
  <c r="AK23" i="77" s="1"/>
  <c r="AT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H7" i="101"/>
  <c r="AQ7" i="101" s="1"/>
  <c r="AS11" i="30"/>
  <c r="AL11" i="30"/>
  <c r="AU11" i="30" s="1"/>
  <c r="AH17" i="39"/>
  <c r="AQ17" i="39" s="1"/>
  <c r="U20" i="103"/>
  <c r="U8" i="84"/>
  <c r="AS5" i="30"/>
  <c r="AL5" i="30"/>
  <c r="AU5" i="30" s="1"/>
  <c r="AS7" i="27"/>
  <c r="AL7" i="27"/>
  <c r="AU7" i="27" s="1"/>
  <c r="U27" i="82"/>
  <c r="AG9" i="19"/>
  <c r="AP9" i="19" s="1"/>
  <c r="AE9" i="19"/>
  <c r="W10" i="19"/>
  <c r="AF9" i="19"/>
  <c r="AO9" i="19" s="1"/>
  <c r="AR16" i="39"/>
  <c r="AJ4" i="65"/>
  <c r="AK4" i="65"/>
  <c r="AT4" i="65" s="1"/>
  <c r="AT25" i="65" s="1"/>
  <c r="AS21" i="65"/>
  <c r="AL21" i="65"/>
  <c r="AU21" i="65" s="1"/>
  <c r="AJ20" i="74"/>
  <c r="AK20" i="74"/>
  <c r="AT20" i="74" s="1"/>
  <c r="AJ14" i="74"/>
  <c r="AK14" i="74"/>
  <c r="AT14" i="74" s="1"/>
  <c r="AK8" i="74"/>
  <c r="AT8" i="74" s="1"/>
  <c r="AJ8" i="74"/>
  <c r="AF10" i="2"/>
  <c r="AO10" i="2" s="1"/>
  <c r="AE10" i="2"/>
  <c r="AG10" i="2"/>
  <c r="AP10" i="2" s="1"/>
  <c r="W11" i="2"/>
  <c r="U26" i="42"/>
  <c r="AS18" i="30"/>
  <c r="AL18" i="30"/>
  <c r="AU18" i="30" s="1"/>
  <c r="U8" i="9"/>
  <c r="AS20" i="27"/>
  <c r="AL20" i="27"/>
  <c r="AU20" i="27" s="1"/>
  <c r="Y8" i="46"/>
  <c r="X8" i="46"/>
  <c r="AS15" i="62"/>
  <c r="AL15" i="62"/>
  <c r="AU15" i="62" s="1"/>
  <c r="AS22" i="65"/>
  <c r="AL22" i="65"/>
  <c r="AU22" i="65" s="1"/>
  <c r="AK4" i="73"/>
  <c r="AT4" i="73" s="1"/>
  <c r="AT25" i="73" s="1"/>
  <c r="AJ4" i="73"/>
  <c r="AE23" i="22"/>
  <c r="AG23" i="22"/>
  <c r="AP23" i="22" s="1"/>
  <c r="AP25" i="22" s="1"/>
  <c r="AF23" i="22"/>
  <c r="AO23" i="22" s="1"/>
  <c r="AO25" i="22" s="1"/>
  <c r="AE23" i="61"/>
  <c r="AG23" i="61"/>
  <c r="AP23" i="61" s="1"/>
  <c r="AP25" i="61" s="1"/>
  <c r="AF23" i="61"/>
  <c r="AO23" i="61" s="1"/>
  <c r="AO25" i="61" s="1"/>
  <c r="AS11" i="65"/>
  <c r="AL11" i="65"/>
  <c r="AU11" i="65" s="1"/>
  <c r="AR22" i="36"/>
  <c r="AS20" i="30"/>
  <c r="AL20" i="30"/>
  <c r="AU20" i="30" s="1"/>
  <c r="AS22" i="73"/>
  <c r="AL22" i="73"/>
  <c r="AU22" i="7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Y8" i="93"/>
  <c r="X8" i="93"/>
  <c r="X10" i="71"/>
  <c r="Y10" i="71"/>
  <c r="AS12" i="65"/>
  <c r="AL12" i="65"/>
  <c r="AU12" i="65" s="1"/>
  <c r="AH9" i="97"/>
  <c r="AQ9" i="97" s="1"/>
  <c r="U17" i="91"/>
  <c r="AR23" i="62"/>
  <c r="AR25" i="62" s="1"/>
  <c r="AL23" i="62"/>
  <c r="AU23" i="62" s="1"/>
  <c r="U8" i="20"/>
  <c r="U19" i="83"/>
  <c r="U7" i="13"/>
  <c r="AS12" i="62"/>
  <c r="AL12" i="62"/>
  <c r="AU12" i="62" s="1"/>
  <c r="AS7" i="65"/>
  <c r="AL7" i="65"/>
  <c r="AU7" i="65" s="1"/>
  <c r="U18" i="41"/>
  <c r="U17" i="41" s="1"/>
  <c r="U29" i="85"/>
  <c r="AS18" i="73"/>
  <c r="AL18" i="73"/>
  <c r="AU18" i="73" s="1"/>
  <c r="AS6" i="27"/>
  <c r="AL6" i="27"/>
  <c r="AU6" i="27" s="1"/>
  <c r="U27" i="10"/>
  <c r="Y10" i="24"/>
  <c r="Z10" i="24" s="1"/>
  <c r="X10" i="24"/>
  <c r="AN17" i="60"/>
  <c r="AI17" i="60"/>
  <c r="AR7" i="47"/>
  <c r="AJ23" i="74"/>
  <c r="AS23" i="74" s="1"/>
  <c r="AK23" i="74"/>
  <c r="AS19" i="73"/>
  <c r="AL19" i="73"/>
  <c r="AU19" i="73" s="1"/>
  <c r="AG22" i="70"/>
  <c r="AP22" i="70" s="1"/>
  <c r="AF22" i="70"/>
  <c r="AO22" i="70" s="1"/>
  <c r="AE22" i="70"/>
  <c r="W23" i="70"/>
  <c r="AS9" i="27"/>
  <c r="AL9" i="27"/>
  <c r="AU9" i="27" s="1"/>
  <c r="AS22" i="27"/>
  <c r="AL22" i="27"/>
  <c r="AU22" i="27" s="1"/>
  <c r="AS20" i="62"/>
  <c r="AL20" i="62"/>
  <c r="AU20" i="62" s="1"/>
  <c r="AS9" i="65"/>
  <c r="AL9" i="65"/>
  <c r="AU9" i="65" s="1"/>
  <c r="AJ19" i="74"/>
  <c r="AK19" i="74"/>
  <c r="AT19" i="74" s="1"/>
  <c r="AJ13" i="74"/>
  <c r="AK13" i="74"/>
  <c r="AT13" i="74" s="1"/>
  <c r="AJ7" i="74"/>
  <c r="AK7" i="74"/>
  <c r="AT7" i="74" s="1"/>
  <c r="AR6" i="86"/>
  <c r="AS6" i="30"/>
  <c r="AL6" i="30"/>
  <c r="AU6" i="30" s="1"/>
  <c r="Y17" i="25"/>
  <c r="X17" i="25"/>
  <c r="AS8" i="27"/>
  <c r="AL8" i="27"/>
  <c r="AU8" i="27" s="1"/>
  <c r="W7" i="32"/>
  <c r="AE6" i="32"/>
  <c r="AF6" i="32"/>
  <c r="AO6" i="32" s="1"/>
  <c r="AG6" i="32"/>
  <c r="AP6" i="32" s="1"/>
  <c r="AL4" i="37"/>
  <c r="AU4" i="37" s="1"/>
  <c r="AU25" i="37" s="1"/>
  <c r="C11" i="37" s="1"/>
  <c r="AS4" i="37"/>
  <c r="AS25" i="37" s="1"/>
  <c r="AL3" i="62"/>
  <c r="AU3" i="62" s="1"/>
  <c r="AS3" i="62"/>
  <c r="AR6" i="15"/>
  <c r="AH16" i="29"/>
  <c r="AQ16" i="29" s="1"/>
  <c r="AS13" i="30"/>
  <c r="AL13" i="30"/>
  <c r="AU13" i="30" s="1"/>
  <c r="AL3" i="73"/>
  <c r="AU3" i="73" s="1"/>
  <c r="AS3" i="73"/>
  <c r="AS21" i="73"/>
  <c r="AL21" i="73"/>
  <c r="AU21" i="73" s="1"/>
  <c r="AH10" i="59"/>
  <c r="AQ10" i="59" s="1"/>
  <c r="AS16" i="62"/>
  <c r="AL16" i="62"/>
  <c r="AU16" i="62" s="1"/>
  <c r="U10" i="58"/>
  <c r="AS8" i="30"/>
  <c r="AL8" i="30"/>
  <c r="AU8" i="30" s="1"/>
  <c r="AS10" i="73"/>
  <c r="AL10" i="73"/>
  <c r="AU10" i="73" s="1"/>
  <c r="AJ4" i="27"/>
  <c r="AK4" i="27"/>
  <c r="AT4" i="27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K23" i="61"/>
  <c r="AT23" i="61" s="1"/>
  <c r="AJ23" i="61"/>
  <c r="AS23" i="61" s="1"/>
  <c r="AI7" i="52"/>
  <c r="AN7" i="52"/>
  <c r="AN7" i="93"/>
  <c r="AI7" i="93"/>
  <c r="AN9" i="71"/>
  <c r="AI9" i="71"/>
  <c r="AE9" i="97"/>
  <c r="W10" i="97"/>
  <c r="AF9" i="97"/>
  <c r="AO9" i="97" s="1"/>
  <c r="AG9" i="97"/>
  <c r="AP9" i="97" s="1"/>
  <c r="AR9" i="28"/>
  <c r="AS15" i="30"/>
  <c r="AL15" i="30"/>
  <c r="AU15" i="30" s="1"/>
  <c r="AS17" i="73"/>
  <c r="AL17" i="73"/>
  <c r="AU17" i="73" s="1"/>
  <c r="AH7" i="86"/>
  <c r="AQ7" i="86" s="1"/>
  <c r="AS16" i="30"/>
  <c r="AL16" i="30"/>
  <c r="AU16" i="30" s="1"/>
  <c r="AS6" i="73"/>
  <c r="AL6" i="73"/>
  <c r="AU6" i="73" s="1"/>
  <c r="AH17" i="21"/>
  <c r="AQ17" i="21" s="1"/>
  <c r="AH8" i="47"/>
  <c r="AQ8" i="47" s="1"/>
  <c r="AR6" i="101"/>
  <c r="AS8" i="62"/>
  <c r="AL8" i="62"/>
  <c r="AU8" i="62" s="1"/>
  <c r="AH10" i="63"/>
  <c r="AQ10" i="63" s="1"/>
  <c r="AJ18" i="74"/>
  <c r="AS18" i="74" s="1"/>
  <c r="AK18" i="74"/>
  <c r="AK12" i="74"/>
  <c r="AT12" i="74" s="1"/>
  <c r="AJ12" i="74"/>
  <c r="AJ6" i="74"/>
  <c r="AK6" i="74"/>
  <c r="AT6" i="74" s="1"/>
  <c r="AS14" i="73"/>
  <c r="AL14" i="73"/>
  <c r="AU14" i="73" s="1"/>
  <c r="AS15" i="27"/>
  <c r="AL15" i="27"/>
  <c r="AU15" i="27" s="1"/>
  <c r="U20" i="99"/>
  <c r="AE7" i="53"/>
  <c r="AF7" i="53"/>
  <c r="AO7" i="53" s="1"/>
  <c r="AG7" i="53"/>
  <c r="AP7" i="53" s="1"/>
  <c r="W8" i="53"/>
  <c r="AJ4" i="62"/>
  <c r="AK4" i="62"/>
  <c r="AT4" i="62" s="1"/>
  <c r="AT25" i="62" s="1"/>
  <c r="AS21" i="62"/>
  <c r="AL21" i="62"/>
  <c r="AU21" i="62" s="1"/>
  <c r="AS10" i="65"/>
  <c r="AL10" i="65"/>
  <c r="AU10" i="65" s="1"/>
  <c r="Z16" i="29"/>
  <c r="AS19" i="30"/>
  <c r="AL19" i="30"/>
  <c r="AU19" i="30" s="1"/>
  <c r="AS9" i="73"/>
  <c r="AL9" i="73"/>
  <c r="AU9" i="73" s="1"/>
  <c r="U17" i="43"/>
  <c r="Z10" i="59"/>
  <c r="AR23" i="65"/>
  <c r="AR25" i="65" s="1"/>
  <c r="AL23" i="65"/>
  <c r="AU23" i="65" s="1"/>
  <c r="AL3" i="27"/>
  <c r="AU3" i="27" s="1"/>
  <c r="AS3" i="27"/>
  <c r="AX22" i="22"/>
  <c r="S22" i="22" s="1"/>
  <c r="AC22" i="22" s="1"/>
  <c r="AB23" i="22" s="1"/>
  <c r="AS17" i="62"/>
  <c r="AL17" i="62"/>
  <c r="AU17" i="62" s="1"/>
  <c r="AS18" i="65"/>
  <c r="AL18" i="65"/>
  <c r="AU18" i="65" s="1"/>
  <c r="AR15" i="29"/>
  <c r="AN23" i="74"/>
  <c r="AN25" i="74" s="1"/>
  <c r="AI23" i="74"/>
  <c r="AR23" i="74" s="1"/>
  <c r="AR25" i="74" s="1"/>
  <c r="AN17" i="80"/>
  <c r="AI17" i="80"/>
  <c r="AS17" i="27"/>
  <c r="AL17" i="27"/>
  <c r="AU17" i="27" s="1"/>
  <c r="U8" i="92"/>
  <c r="AS18" i="62"/>
  <c r="AL18" i="62"/>
  <c r="AU18" i="62" s="1"/>
  <c r="AS13" i="65"/>
  <c r="AL13" i="65"/>
  <c r="AU13" i="65" s="1"/>
  <c r="U17" i="16"/>
  <c r="Z7" i="86"/>
  <c r="U15" i="11"/>
  <c r="AS12" i="27"/>
  <c r="AL12" i="27"/>
  <c r="AU12" i="27" s="1"/>
  <c r="Z8" i="47"/>
  <c r="U26" i="48"/>
  <c r="Z10" i="63"/>
  <c r="AJ17" i="74"/>
  <c r="AK17" i="74"/>
  <c r="AT17" i="74" s="1"/>
  <c r="AJ11" i="74"/>
  <c r="AK11" i="74"/>
  <c r="AT11" i="74" s="1"/>
  <c r="AJ5" i="74"/>
  <c r="AK5" i="74"/>
  <c r="AT5" i="74" s="1"/>
  <c r="AS12" i="30"/>
  <c r="AL12" i="30"/>
  <c r="AU12" i="30" s="1"/>
  <c r="AN16" i="25"/>
  <c r="AI16" i="25"/>
  <c r="AL14" i="27"/>
  <c r="AU14" i="27" s="1"/>
  <c r="AT14" i="27"/>
  <c r="Y10" i="67"/>
  <c r="X10" i="67"/>
  <c r="Z10" i="67" s="1"/>
  <c r="AF8" i="89"/>
  <c r="AO8" i="89" s="1"/>
  <c r="W9" i="89"/>
  <c r="AG8" i="89"/>
  <c r="AP8" i="89" s="1"/>
  <c r="AE8" i="89"/>
  <c r="AS21" i="27"/>
  <c r="AL21" i="27"/>
  <c r="AU21" i="27" s="1"/>
  <c r="AR9" i="79"/>
  <c r="AH10" i="75"/>
  <c r="AQ10" i="75" s="1"/>
  <c r="AG16" i="76"/>
  <c r="AP16" i="76" s="1"/>
  <c r="AF16" i="76"/>
  <c r="AO16" i="76" s="1"/>
  <c r="W17" i="76"/>
  <c r="AE16" i="76"/>
  <c r="AS22" i="62"/>
  <c r="AL22" i="62"/>
  <c r="AU22" i="62" s="1"/>
  <c r="AS17" i="65"/>
  <c r="AL17" i="65"/>
  <c r="AU17" i="65" s="1"/>
  <c r="U28" i="94"/>
  <c r="AS14" i="30"/>
  <c r="AL14" i="30"/>
  <c r="AU14" i="30" s="1"/>
  <c r="U10" i="54"/>
  <c r="AS5" i="62"/>
  <c r="AL5" i="62"/>
  <c r="AU5" i="62" s="1"/>
  <c r="AH23" i="36"/>
  <c r="AQ23" i="36" s="1"/>
  <c r="AQ25" i="36" s="1"/>
  <c r="AZ3" i="36"/>
  <c r="AH9" i="33"/>
  <c r="AQ9" i="33" s="1"/>
  <c r="AS21" i="30"/>
  <c r="AL21" i="30"/>
  <c r="AU21" i="30" s="1"/>
  <c r="AS5" i="73"/>
  <c r="AL5" i="73"/>
  <c r="AU5" i="73" s="1"/>
  <c r="AS5" i="27"/>
  <c r="AL5" i="27"/>
  <c r="AU5" i="27" s="1"/>
  <c r="U5" i="104"/>
  <c r="X5" i="104" s="1"/>
  <c r="AK4" i="30"/>
  <c r="AT4" i="30" s="1"/>
  <c r="AT25" i="30" s="1"/>
  <c r="AJ4" i="30"/>
  <c r="AS22" i="30"/>
  <c r="AL22" i="30"/>
  <c r="AU22" i="30" s="1"/>
  <c r="AN23" i="77"/>
  <c r="AN25" i="77" s="1"/>
  <c r="AI23" i="77"/>
  <c r="AN18" i="64"/>
  <c r="AI18" i="64"/>
  <c r="U29" i="50"/>
  <c r="Z17" i="21"/>
  <c r="U6" i="44"/>
  <c r="U9" i="51"/>
  <c r="U10" i="45"/>
  <c r="AS13" i="27"/>
  <c r="AL13" i="27"/>
  <c r="AU13" i="27" s="1"/>
  <c r="U20" i="87"/>
  <c r="AS7" i="73"/>
  <c r="AL7" i="73"/>
  <c r="AU7" i="73" s="1"/>
  <c r="Z7" i="101"/>
  <c r="AS19" i="62"/>
  <c r="AL19" i="62"/>
  <c r="AU19" i="62" s="1"/>
  <c r="AS20" i="65"/>
  <c r="AL20" i="65"/>
  <c r="AU20" i="65" s="1"/>
  <c r="AE10" i="38"/>
  <c r="AF10" i="38"/>
  <c r="AO10" i="38" s="1"/>
  <c r="AG10" i="38"/>
  <c r="AP10" i="38" s="1"/>
  <c r="W11" i="38"/>
  <c r="AS19" i="27"/>
  <c r="AL19" i="27"/>
  <c r="AU19" i="27" s="1"/>
  <c r="AN17" i="12"/>
  <c r="AI17" i="12"/>
  <c r="U28" i="90"/>
  <c r="AR16" i="21"/>
  <c r="AS15" i="65"/>
  <c r="AL15" i="65"/>
  <c r="AU15" i="65" s="1"/>
  <c r="AJ22" i="74"/>
  <c r="AK22" i="74"/>
  <c r="AT22" i="74" s="1"/>
  <c r="AJ16" i="74"/>
  <c r="AK16" i="74"/>
  <c r="AT16" i="74" s="1"/>
  <c r="AJ10" i="74"/>
  <c r="AK10" i="74"/>
  <c r="AT10" i="74" s="1"/>
  <c r="AS20" i="73"/>
  <c r="AL20" i="73"/>
  <c r="AU20" i="73" s="1"/>
  <c r="U9" i="100"/>
  <c r="AN7" i="46"/>
  <c r="AI7" i="46"/>
  <c r="AN9" i="67"/>
  <c r="AI9" i="67"/>
  <c r="AS16" i="27"/>
  <c r="AL16" i="27"/>
  <c r="AU16" i="27" s="1"/>
  <c r="W17" i="68"/>
  <c r="AG16" i="68"/>
  <c r="AP16" i="68" s="1"/>
  <c r="AE16" i="68"/>
  <c r="AF16" i="68"/>
  <c r="AO16" i="68" s="1"/>
  <c r="AS9" i="62"/>
  <c r="AL9" i="62"/>
  <c r="AU9" i="62" s="1"/>
  <c r="AS16" i="65"/>
  <c r="AL16" i="65"/>
  <c r="AU16" i="65" s="1"/>
  <c r="U10" i="88"/>
  <c r="U27" i="35"/>
  <c r="AF7" i="105"/>
  <c r="AO7" i="105" s="1"/>
  <c r="AE7" i="105"/>
  <c r="W8" i="105"/>
  <c r="AG7" i="105"/>
  <c r="AP7" i="105" s="1"/>
  <c r="Z10" i="75"/>
  <c r="U15" i="95"/>
  <c r="AS16" i="73"/>
  <c r="AL16" i="73"/>
  <c r="AU16" i="73" s="1"/>
  <c r="AS10" i="27"/>
  <c r="AL10" i="27"/>
  <c r="AU10" i="27" s="1"/>
  <c r="Y8" i="52"/>
  <c r="Z8" i="52" s="1"/>
  <c r="X8" i="52"/>
  <c r="U10" i="96"/>
  <c r="AS6" i="65"/>
  <c r="AL6" i="65"/>
  <c r="AU6" i="65" s="1"/>
  <c r="Z23" i="36"/>
  <c r="Z9" i="33"/>
  <c r="AR9" i="75"/>
  <c r="U26" i="102"/>
  <c r="AS6" i="62"/>
  <c r="AL6" i="62"/>
  <c r="AU6" i="62" s="1"/>
  <c r="U19" i="55"/>
  <c r="AS19" i="65"/>
  <c r="AL19" i="65"/>
  <c r="AU19" i="65" s="1"/>
  <c r="AH10" i="28"/>
  <c r="AQ10" i="28" s="1"/>
  <c r="AL3" i="30"/>
  <c r="AU3" i="30" s="1"/>
  <c r="AS3" i="30"/>
  <c r="AS12" i="73"/>
  <c r="AL12" i="73"/>
  <c r="AU12" i="73" s="1"/>
  <c r="AS18" i="27"/>
  <c r="AL18" i="27"/>
  <c r="AU18" i="27" s="1"/>
  <c r="AI9" i="24"/>
  <c r="AN9" i="24"/>
  <c r="AS13" i="62"/>
  <c r="AL13" i="62"/>
  <c r="AU13" i="62" s="1"/>
  <c r="AE17" i="39"/>
  <c r="AF17" i="39"/>
  <c r="AO17" i="39" s="1"/>
  <c r="AG17" i="39"/>
  <c r="AP17" i="39" s="1"/>
  <c r="W18" i="39"/>
  <c r="AS7" i="62"/>
  <c r="AL7" i="62"/>
  <c r="AU7" i="62" s="1"/>
  <c r="AS8" i="65"/>
  <c r="AL8" i="65"/>
  <c r="AU8" i="65" s="1"/>
  <c r="AS17" i="30"/>
  <c r="AL17" i="30"/>
  <c r="AU17" i="30" s="1"/>
  <c r="AS13" i="73"/>
  <c r="AL13" i="73"/>
  <c r="AU13" i="73" s="1"/>
  <c r="Y18" i="12"/>
  <c r="X18" i="12"/>
  <c r="Z18" i="12" s="1"/>
  <c r="W17" i="72"/>
  <c r="AG16" i="72"/>
  <c r="AP16" i="72" s="1"/>
  <c r="AF16" i="72"/>
  <c r="AO16" i="72" s="1"/>
  <c r="AE16" i="72"/>
  <c r="AH10" i="79"/>
  <c r="AQ10" i="79" s="1"/>
  <c r="U19" i="49"/>
  <c r="AS14" i="62"/>
  <c r="AL14" i="62"/>
  <c r="AU14" i="62" s="1"/>
  <c r="AL3" i="65"/>
  <c r="AU3" i="65" s="1"/>
  <c r="AS3" i="65"/>
  <c r="AH7" i="15"/>
  <c r="AQ7" i="15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8" i="73"/>
  <c r="AL8" i="73"/>
  <c r="AU8" i="73" s="1"/>
  <c r="AR9" i="59"/>
  <c r="AR9" i="63"/>
  <c r="AR8" i="33"/>
  <c r="AS7" i="30"/>
  <c r="AL7" i="30"/>
  <c r="AU7" i="30" s="1"/>
  <c r="AS15" i="73"/>
  <c r="AL15" i="73"/>
  <c r="AU15" i="73" s="1"/>
  <c r="AR16" i="34"/>
  <c r="AS10" i="62"/>
  <c r="AL10" i="62"/>
  <c r="AU10" i="62" s="1"/>
  <c r="U22" i="18"/>
  <c r="AS5" i="65"/>
  <c r="AL5" i="65"/>
  <c r="AU5" i="65" s="1"/>
  <c r="AS11" i="62"/>
  <c r="AL11" i="62"/>
  <c r="AU11" i="62" s="1"/>
  <c r="AS9" i="30"/>
  <c r="AL9" i="30"/>
  <c r="AU9" i="30" s="1"/>
  <c r="AS11" i="73"/>
  <c r="AL11" i="73"/>
  <c r="AU11" i="73" s="1"/>
  <c r="Y18" i="80"/>
  <c r="X18" i="80"/>
  <c r="AS11" i="27"/>
  <c r="AL11" i="27"/>
  <c r="AU11" i="27" s="1"/>
  <c r="AH17" i="34"/>
  <c r="AQ17" i="34" s="1"/>
  <c r="U24" i="98"/>
  <c r="AR8" i="97"/>
  <c r="Z10" i="28"/>
  <c r="AS10" i="30"/>
  <c r="AL10" i="30"/>
  <c r="AU10" i="30" s="1"/>
  <c r="Y18" i="60"/>
  <c r="X18" i="60"/>
  <c r="Y19" i="64"/>
  <c r="X19" i="64"/>
  <c r="AF10" i="24" l="1"/>
  <c r="AO10" i="24" s="1"/>
  <c r="AG10" i="24"/>
  <c r="AP10" i="24" s="1"/>
  <c r="W11" i="24"/>
  <c r="AE10" i="24"/>
  <c r="AE10" i="67"/>
  <c r="AG10" i="67"/>
  <c r="AP10" i="67" s="1"/>
  <c r="AF10" i="67"/>
  <c r="AO10" i="67" s="1"/>
  <c r="W11" i="67"/>
  <c r="AH19" i="64"/>
  <c r="AQ19" i="64" s="1"/>
  <c r="AS9" i="74"/>
  <c r="AL9" i="74"/>
  <c r="AU9" i="74" s="1"/>
  <c r="W19" i="12"/>
  <c r="AE18" i="12"/>
  <c r="AG18" i="12"/>
  <c r="AP18" i="12" s="1"/>
  <c r="AF18" i="12"/>
  <c r="AO18" i="12" s="1"/>
  <c r="W10" i="33"/>
  <c r="AE9" i="33"/>
  <c r="AG9" i="33"/>
  <c r="AP9" i="33" s="1"/>
  <c r="AF9" i="33"/>
  <c r="AO9" i="33" s="1"/>
  <c r="AH8" i="52"/>
  <c r="AQ8" i="52" s="1"/>
  <c r="Y8" i="105"/>
  <c r="X8" i="105"/>
  <c r="U9" i="88"/>
  <c r="AN16" i="68"/>
  <c r="AI16" i="68"/>
  <c r="AS22" i="74"/>
  <c r="AL22" i="74"/>
  <c r="AU22" i="74" s="1"/>
  <c r="U27" i="90"/>
  <c r="AX22" i="36"/>
  <c r="S22" i="36" s="1"/>
  <c r="AC22" i="36" s="1"/>
  <c r="AB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U16" i="16"/>
  <c r="U7" i="92"/>
  <c r="W11" i="59"/>
  <c r="AG10" i="59"/>
  <c r="AP10" i="59" s="1"/>
  <c r="AE10" i="59"/>
  <c r="AF10" i="59"/>
  <c r="AO10" i="59" s="1"/>
  <c r="AN7" i="53"/>
  <c r="AI7" i="53"/>
  <c r="AN9" i="97"/>
  <c r="AI9" i="97"/>
  <c r="AR7" i="52"/>
  <c r="AJ19" i="22"/>
  <c r="AK19" i="22"/>
  <c r="AT19" i="22" s="1"/>
  <c r="AJ13" i="22"/>
  <c r="AK13" i="22"/>
  <c r="AT13" i="22" s="1"/>
  <c r="AK7" i="22"/>
  <c r="AT7" i="22" s="1"/>
  <c r="AJ7" i="22"/>
  <c r="AL4" i="27"/>
  <c r="AU4" i="27" s="1"/>
  <c r="AS4" i="27"/>
  <c r="AS25" i="27" s="1"/>
  <c r="U9" i="58"/>
  <c r="AN22" i="70"/>
  <c r="AI22" i="70"/>
  <c r="AK21" i="61"/>
  <c r="AT21" i="61" s="1"/>
  <c r="AJ21" i="61"/>
  <c r="AK15" i="61"/>
  <c r="AT15" i="61" s="1"/>
  <c r="AJ15" i="61"/>
  <c r="AJ9" i="61"/>
  <c r="AK9" i="61"/>
  <c r="AT9" i="61" s="1"/>
  <c r="AS8" i="74"/>
  <c r="AL8" i="74"/>
  <c r="AU8" i="74" s="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AN16" i="72"/>
  <c r="AI16" i="72"/>
  <c r="AN17" i="39"/>
  <c r="AI17" i="39"/>
  <c r="AG23" i="36"/>
  <c r="AP23" i="36" s="1"/>
  <c r="AP25" i="36" s="1"/>
  <c r="AE23" i="36"/>
  <c r="AF23" i="36"/>
  <c r="AO23" i="36" s="1"/>
  <c r="AO25" i="36" s="1"/>
  <c r="AE8" i="52"/>
  <c r="AF8" i="52"/>
  <c r="AO8" i="52" s="1"/>
  <c r="AG8" i="52"/>
  <c r="AP8" i="52" s="1"/>
  <c r="W9" i="52"/>
  <c r="AN7" i="105"/>
  <c r="AI7" i="105"/>
  <c r="AR7" i="46"/>
  <c r="AR17" i="12"/>
  <c r="AE7" i="101"/>
  <c r="W8" i="101"/>
  <c r="AG7" i="101"/>
  <c r="AP7" i="101" s="1"/>
  <c r="AF7" i="101"/>
  <c r="AO7" i="101" s="1"/>
  <c r="U5" i="44"/>
  <c r="X5" i="44" s="1"/>
  <c r="AR23" i="77"/>
  <c r="AR25" i="77" s="1"/>
  <c r="AL23" i="77"/>
  <c r="AU23" i="77" s="1"/>
  <c r="AN8" i="89"/>
  <c r="AI8" i="89"/>
  <c r="AS17" i="74"/>
  <c r="AL17" i="74"/>
  <c r="AU17" i="74" s="1"/>
  <c r="AK23" i="22"/>
  <c r="AT23" i="22" s="1"/>
  <c r="AJ23" i="22"/>
  <c r="AS23" i="22" s="1"/>
  <c r="AG16" i="29"/>
  <c r="AP16" i="29" s="1"/>
  <c r="W17" i="29"/>
  <c r="AE16" i="29"/>
  <c r="AF16" i="29"/>
  <c r="AO16" i="29" s="1"/>
  <c r="AS4" i="62"/>
  <c r="AS25" i="62" s="1"/>
  <c r="AL4" i="62"/>
  <c r="AU4" i="62" s="1"/>
  <c r="AR9" i="71"/>
  <c r="AJ18" i="22"/>
  <c r="AK18" i="22"/>
  <c r="AT18" i="22" s="1"/>
  <c r="AJ12" i="22"/>
  <c r="AK12" i="22"/>
  <c r="AT12" i="22" s="1"/>
  <c r="AK6" i="22"/>
  <c r="AT6" i="22" s="1"/>
  <c r="AJ6" i="22"/>
  <c r="AS19" i="74"/>
  <c r="AL19" i="74"/>
  <c r="AU19" i="74" s="1"/>
  <c r="U18" i="83"/>
  <c r="U16" i="91"/>
  <c r="AH10" i="71"/>
  <c r="AQ10" i="71" s="1"/>
  <c r="AK20" i="61"/>
  <c r="AT20" i="61" s="1"/>
  <c r="AJ20" i="61"/>
  <c r="AK14" i="61"/>
  <c r="AT14" i="61" s="1"/>
  <c r="AJ14" i="61"/>
  <c r="AK8" i="61"/>
  <c r="AT8" i="61" s="1"/>
  <c r="AJ8" i="61"/>
  <c r="U25" i="42"/>
  <c r="Y10" i="19"/>
  <c r="Z10" i="19"/>
  <c r="X10" i="19"/>
  <c r="U19" i="103"/>
  <c r="AJ21" i="77"/>
  <c r="AK21" i="77"/>
  <c r="AT21" i="77" s="1"/>
  <c r="AK15" i="77"/>
  <c r="AT15" i="77" s="1"/>
  <c r="AJ15" i="77"/>
  <c r="AJ9" i="77"/>
  <c r="AK9" i="77"/>
  <c r="AT9" i="77" s="1"/>
  <c r="Y8" i="15"/>
  <c r="X8" i="15"/>
  <c r="AN17" i="34"/>
  <c r="AI17" i="34"/>
  <c r="Z19" i="64"/>
  <c r="U14" i="95"/>
  <c r="Y17" i="68"/>
  <c r="X17" i="68"/>
  <c r="AS10" i="74"/>
  <c r="AL10" i="74"/>
  <c r="AU10" i="74" s="1"/>
  <c r="AI10" i="38"/>
  <c r="AN10" i="38"/>
  <c r="AG17" i="21"/>
  <c r="AP17" i="21" s="1"/>
  <c r="AE17" i="21"/>
  <c r="AF17" i="21"/>
  <c r="AO17" i="21" s="1"/>
  <c r="W18" i="21"/>
  <c r="AH5" i="104"/>
  <c r="AQ5" i="104" s="1"/>
  <c r="Z5" i="104"/>
  <c r="AN16" i="76"/>
  <c r="AI16" i="76"/>
  <c r="W11" i="63"/>
  <c r="AG10" i="63"/>
  <c r="AP10" i="63" s="1"/>
  <c r="AF10" i="63"/>
  <c r="AO10" i="63" s="1"/>
  <c r="AE10" i="63"/>
  <c r="U16" i="43"/>
  <c r="U19" i="99"/>
  <c r="AS6" i="74"/>
  <c r="AL6" i="74"/>
  <c r="AU6" i="74" s="1"/>
  <c r="AJ17" i="22"/>
  <c r="AK17" i="22"/>
  <c r="AT17" i="22" s="1"/>
  <c r="AK11" i="22"/>
  <c r="AT11" i="22" s="1"/>
  <c r="AJ11" i="22"/>
  <c r="AK5" i="22"/>
  <c r="AT5" i="22" s="1"/>
  <c r="AJ5" i="22"/>
  <c r="Z17" i="25"/>
  <c r="AH17" i="25"/>
  <c r="AQ17" i="25" s="1"/>
  <c r="AH8" i="93"/>
  <c r="AQ8" i="93" s="1"/>
  <c r="AK19" i="61"/>
  <c r="AT19" i="61" s="1"/>
  <c r="AJ19" i="61"/>
  <c r="AK13" i="61"/>
  <c r="AT13" i="61" s="1"/>
  <c r="AJ13" i="61"/>
  <c r="AK7" i="61"/>
  <c r="AT7" i="61" s="1"/>
  <c r="AJ7" i="61"/>
  <c r="AN23" i="22"/>
  <c r="AN25" i="22" s="1"/>
  <c r="AI23" i="22"/>
  <c r="Y11" i="2"/>
  <c r="X11" i="2"/>
  <c r="AN9" i="19"/>
  <c r="AI9" i="19"/>
  <c r="AK20" i="77"/>
  <c r="AT20" i="77" s="1"/>
  <c r="AJ20" i="77"/>
  <c r="AK14" i="77"/>
  <c r="AT14" i="77" s="1"/>
  <c r="AJ14" i="77"/>
  <c r="AK8" i="77"/>
  <c r="AT8" i="77" s="1"/>
  <c r="AJ8" i="77"/>
  <c r="Z18" i="80"/>
  <c r="AH18" i="80"/>
  <c r="AQ18" i="80" s="1"/>
  <c r="W11" i="28"/>
  <c r="AF10" i="28"/>
  <c r="AO10" i="28" s="1"/>
  <c r="AG10" i="28"/>
  <c r="AP10" i="28" s="1"/>
  <c r="AE10" i="28"/>
  <c r="AS3" i="74"/>
  <c r="AL3" i="74"/>
  <c r="AU3" i="74" s="1"/>
  <c r="U25" i="102"/>
  <c r="AG10" i="75"/>
  <c r="AP10" i="75" s="1"/>
  <c r="AF10" i="75"/>
  <c r="AO10" i="75" s="1"/>
  <c r="AE10" i="75"/>
  <c r="W11" i="75"/>
  <c r="U9" i="45"/>
  <c r="U27" i="94"/>
  <c r="Y17" i="76"/>
  <c r="X17" i="76"/>
  <c r="X9" i="89"/>
  <c r="Y9" i="89"/>
  <c r="Z9" i="89"/>
  <c r="AS5" i="74"/>
  <c r="AL5" i="74"/>
  <c r="AU5" i="74" s="1"/>
  <c r="U14" i="11"/>
  <c r="AR17" i="80"/>
  <c r="AU25" i="27"/>
  <c r="C11" i="27" s="1"/>
  <c r="Y8" i="53"/>
  <c r="X8" i="53"/>
  <c r="AS12" i="74"/>
  <c r="AL12" i="74"/>
  <c r="AU12" i="74" s="1"/>
  <c r="AR7" i="93"/>
  <c r="AJ22" i="22"/>
  <c r="AK22" i="22"/>
  <c r="AT22" i="22" s="1"/>
  <c r="AJ16" i="22"/>
  <c r="AK16" i="22"/>
  <c r="AT16" i="22" s="1"/>
  <c r="AJ10" i="22"/>
  <c r="AK10" i="22"/>
  <c r="AT10" i="22" s="1"/>
  <c r="AS7" i="74"/>
  <c r="AL7" i="74"/>
  <c r="AU7" i="74" s="1"/>
  <c r="AR17" i="60"/>
  <c r="U26" i="10"/>
  <c r="U28" i="85"/>
  <c r="U7" i="20"/>
  <c r="Z8" i="93"/>
  <c r="AK18" i="61"/>
  <c r="AT18" i="61" s="1"/>
  <c r="AJ18" i="61"/>
  <c r="AJ12" i="61"/>
  <c r="AK12" i="61"/>
  <c r="AT12" i="61" s="1"/>
  <c r="AJ6" i="61"/>
  <c r="AK6" i="61"/>
  <c r="AT6" i="61" s="1"/>
  <c r="AS4" i="73"/>
  <c r="AS25" i="73" s="1"/>
  <c r="AL4" i="73"/>
  <c r="AU4" i="73" s="1"/>
  <c r="AU25" i="73" s="1"/>
  <c r="C11" i="73" s="1"/>
  <c r="F17" i="57" s="1"/>
  <c r="AH8" i="46"/>
  <c r="AQ8" i="46" s="1"/>
  <c r="U7" i="9"/>
  <c r="AS14" i="74"/>
  <c r="AL14" i="74"/>
  <c r="AU14" i="74" s="1"/>
  <c r="AL4" i="65"/>
  <c r="AU4" i="65" s="1"/>
  <c r="AU25" i="65" s="1"/>
  <c r="C11" i="65" s="1"/>
  <c r="F9" i="57" s="1"/>
  <c r="AS4" i="65"/>
  <c r="AS25" i="65" s="1"/>
  <c r="AJ19" i="77"/>
  <c r="AK19" i="77"/>
  <c r="AT19" i="77" s="1"/>
  <c r="AJ13" i="77"/>
  <c r="AK13" i="77"/>
  <c r="AT13" i="77" s="1"/>
  <c r="AJ7" i="77"/>
  <c r="AK7" i="77"/>
  <c r="AT7" i="77" s="1"/>
  <c r="AN7" i="15"/>
  <c r="AI7" i="15"/>
  <c r="AN10" i="79"/>
  <c r="AI10" i="79"/>
  <c r="U23" i="98"/>
  <c r="AS15" i="74"/>
  <c r="AL15" i="74"/>
  <c r="AU15" i="74" s="1"/>
  <c r="AH18" i="60"/>
  <c r="AQ18" i="60" s="1"/>
  <c r="Z18" i="60"/>
  <c r="U21" i="18"/>
  <c r="AJ4" i="74"/>
  <c r="AK4" i="74"/>
  <c r="AT4" i="74" s="1"/>
  <c r="AS21" i="74"/>
  <c r="AL21" i="74"/>
  <c r="AU21" i="74" s="1"/>
  <c r="U18" i="49"/>
  <c r="Y17" i="72"/>
  <c r="X17" i="72"/>
  <c r="Y18" i="39"/>
  <c r="Z18" i="39" s="1"/>
  <c r="X18" i="39"/>
  <c r="U26" i="35"/>
  <c r="U8" i="100"/>
  <c r="AS16" i="74"/>
  <c r="AL16" i="74"/>
  <c r="AU16" i="74" s="1"/>
  <c r="U28" i="50"/>
  <c r="AR16" i="25"/>
  <c r="U25" i="48"/>
  <c r="AF7" i="86"/>
  <c r="AO7" i="86" s="1"/>
  <c r="W8" i="86"/>
  <c r="AG7" i="86"/>
  <c r="AP7" i="86" s="1"/>
  <c r="AE7" i="86"/>
  <c r="AJ21" i="22"/>
  <c r="AK21" i="22"/>
  <c r="AT21" i="22" s="1"/>
  <c r="AK15" i="22"/>
  <c r="AT15" i="22" s="1"/>
  <c r="AJ15" i="22"/>
  <c r="AJ9" i="22"/>
  <c r="AK9" i="22"/>
  <c r="AT9" i="22" s="1"/>
  <c r="AB4" i="22"/>
  <c r="AJ3" i="22"/>
  <c r="AU25" i="62"/>
  <c r="C11" i="62" s="1"/>
  <c r="F6" i="57" s="1"/>
  <c r="AI6" i="32"/>
  <c r="AN6" i="32"/>
  <c r="AK17" i="61"/>
  <c r="AT17" i="61" s="1"/>
  <c r="AJ17" i="61"/>
  <c r="AK11" i="61"/>
  <c r="AT11" i="61" s="1"/>
  <c r="AJ11" i="61"/>
  <c r="AJ5" i="61"/>
  <c r="AK5" i="61"/>
  <c r="AT5" i="61" s="1"/>
  <c r="Z8" i="46"/>
  <c r="AI10" i="2"/>
  <c r="AN10" i="2"/>
  <c r="AJ18" i="77"/>
  <c r="AK18" i="77"/>
  <c r="AT18" i="77" s="1"/>
  <c r="AJ12" i="77"/>
  <c r="AK12" i="77"/>
  <c r="AT12" i="77" s="1"/>
  <c r="AJ6" i="77"/>
  <c r="AK6" i="77"/>
  <c r="AT6" i="77" s="1"/>
  <c r="AH18" i="12"/>
  <c r="AQ18" i="12" s="1"/>
  <c r="AR9" i="24"/>
  <c r="U18" i="55"/>
  <c r="U9" i="96"/>
  <c r="AR9" i="67"/>
  <c r="Y11" i="38"/>
  <c r="Z11" i="38" s="1"/>
  <c r="X11" i="38"/>
  <c r="U19" i="87"/>
  <c r="U8" i="51"/>
  <c r="AR18" i="64"/>
  <c r="AS4" i="30"/>
  <c r="AS25" i="30" s="1"/>
  <c r="AL4" i="30"/>
  <c r="AU4" i="30" s="1"/>
  <c r="AU25" i="30" s="1"/>
  <c r="C11" i="30" s="1"/>
  <c r="U9" i="54"/>
  <c r="AH10" i="67"/>
  <c r="AQ10" i="67" s="1"/>
  <c r="AS11" i="74"/>
  <c r="AL11" i="74"/>
  <c r="AU11" i="74" s="1"/>
  <c r="AE8" i="47"/>
  <c r="AG8" i="47"/>
  <c r="AP8" i="47" s="1"/>
  <c r="W9" i="47"/>
  <c r="AF8" i="47"/>
  <c r="AO8" i="47" s="1"/>
  <c r="AL18" i="74"/>
  <c r="AU18" i="74" s="1"/>
  <c r="AT18" i="74"/>
  <c r="Y10" i="97"/>
  <c r="Z10" i="97" s="1"/>
  <c r="X10" i="97"/>
  <c r="AK20" i="22"/>
  <c r="AT20" i="22" s="1"/>
  <c r="AJ20" i="22"/>
  <c r="AJ14" i="22"/>
  <c r="AK14" i="22"/>
  <c r="AT14" i="22" s="1"/>
  <c r="AJ8" i="22"/>
  <c r="AK8" i="22"/>
  <c r="AT8" i="22" s="1"/>
  <c r="AT25" i="27"/>
  <c r="Y7" i="32"/>
  <c r="X7" i="32"/>
  <c r="Z7" i="32" s="1"/>
  <c r="AS13" i="74"/>
  <c r="AL13" i="74"/>
  <c r="AU13" i="74" s="1"/>
  <c r="Y23" i="70"/>
  <c r="X23" i="70"/>
  <c r="AL23" i="74"/>
  <c r="AU23" i="74" s="1"/>
  <c r="AT23" i="74"/>
  <c r="AH10" i="24"/>
  <c r="AQ10" i="24" s="1"/>
  <c r="U16" i="41"/>
  <c r="U6" i="13"/>
  <c r="Z10" i="71"/>
  <c r="AJ22" i="61"/>
  <c r="AK22" i="61"/>
  <c r="AT22" i="61" s="1"/>
  <c r="AK16" i="61"/>
  <c r="AT16" i="61" s="1"/>
  <c r="AJ16" i="61"/>
  <c r="AK10" i="61"/>
  <c r="AT10" i="61" s="1"/>
  <c r="AJ10" i="61"/>
  <c r="AB4" i="61"/>
  <c r="AJ3" i="61"/>
  <c r="AI23" i="61"/>
  <c r="AN23" i="61"/>
  <c r="AN25" i="61" s="1"/>
  <c r="AS20" i="74"/>
  <c r="AL20" i="74"/>
  <c r="AU20" i="74" s="1"/>
  <c r="U26" i="82"/>
  <c r="U7" i="84"/>
  <c r="AK17" i="77"/>
  <c r="AT17" i="77" s="1"/>
  <c r="AJ17" i="77"/>
  <c r="AJ11" i="77"/>
  <c r="AK11" i="77"/>
  <c r="AT11" i="77" s="1"/>
  <c r="AJ5" i="77"/>
  <c r="AK5" i="77"/>
  <c r="AT5" i="77" s="1"/>
  <c r="Y18" i="34"/>
  <c r="X18" i="34"/>
  <c r="Y11" i="79"/>
  <c r="X11" i="79"/>
  <c r="AE18" i="39" l="1"/>
  <c r="W19" i="39"/>
  <c r="AF18" i="39"/>
  <c r="AO18" i="39" s="1"/>
  <c r="AG18" i="39"/>
  <c r="AP18" i="39" s="1"/>
  <c r="W12" i="38"/>
  <c r="AG11" i="38"/>
  <c r="AP11" i="38" s="1"/>
  <c r="AE11" i="38"/>
  <c r="AF11" i="38"/>
  <c r="AO11" i="38" s="1"/>
  <c r="AS3" i="22"/>
  <c r="AL3" i="22"/>
  <c r="AU3" i="22" s="1"/>
  <c r="U27" i="50"/>
  <c r="U25" i="35"/>
  <c r="AS4" i="74"/>
  <c r="AS25" i="74" s="1"/>
  <c r="AL4" i="74"/>
  <c r="AU4" i="74" s="1"/>
  <c r="AR7" i="15"/>
  <c r="AS6" i="61"/>
  <c r="AL6" i="61"/>
  <c r="AU6" i="61" s="1"/>
  <c r="AG9" i="89"/>
  <c r="AP9" i="89" s="1"/>
  <c r="W10" i="89"/>
  <c r="AF9" i="89"/>
  <c r="AO9" i="89" s="1"/>
  <c r="AE9" i="89"/>
  <c r="AI10" i="28"/>
  <c r="AN10" i="28"/>
  <c r="AE18" i="80"/>
  <c r="AG18" i="80"/>
  <c r="AP18" i="80" s="1"/>
  <c r="AF18" i="80"/>
  <c r="AO18" i="80" s="1"/>
  <c r="W19" i="80"/>
  <c r="AR23" i="22"/>
  <c r="AR25" i="22" s="1"/>
  <c r="AL23" i="22"/>
  <c r="AU23" i="22" s="1"/>
  <c r="AS19" i="61"/>
  <c r="AL19" i="61"/>
  <c r="AU19" i="61" s="1"/>
  <c r="AS5" i="22"/>
  <c r="AL5" i="22"/>
  <c r="AU5" i="22" s="1"/>
  <c r="AN10" i="63"/>
  <c r="AI10" i="63"/>
  <c r="AF19" i="64"/>
  <c r="AO19" i="64" s="1"/>
  <c r="AG19" i="64"/>
  <c r="AP19" i="64" s="1"/>
  <c r="W20" i="64"/>
  <c r="AE19" i="64"/>
  <c r="U24" i="42"/>
  <c r="U17" i="83"/>
  <c r="AS12" i="22"/>
  <c r="AL12" i="22"/>
  <c r="AU12" i="22" s="1"/>
  <c r="Y8" i="101"/>
  <c r="X8" i="101"/>
  <c r="AR7" i="105"/>
  <c r="AI8" i="52"/>
  <c r="AN8" i="52"/>
  <c r="AR16" i="72"/>
  <c r="AR22" i="70"/>
  <c r="AS7" i="22"/>
  <c r="AL7" i="22"/>
  <c r="AU7" i="22" s="1"/>
  <c r="AJ18" i="36"/>
  <c r="AK18" i="36"/>
  <c r="AT18" i="36" s="1"/>
  <c r="AK12" i="36"/>
  <c r="AT12" i="36" s="1"/>
  <c r="AJ12" i="36"/>
  <c r="AK6" i="36"/>
  <c r="AT6" i="36" s="1"/>
  <c r="AJ6" i="36"/>
  <c r="U26" i="90"/>
  <c r="U8" i="88"/>
  <c r="AN9" i="33"/>
  <c r="AI9" i="33"/>
  <c r="AH11" i="79"/>
  <c r="AQ11" i="79" s="1"/>
  <c r="AS16" i="61"/>
  <c r="AL16" i="61"/>
  <c r="AU16" i="61" s="1"/>
  <c r="U5" i="13"/>
  <c r="X5" i="13" s="1"/>
  <c r="AH7" i="32"/>
  <c r="AQ7" i="32" s="1"/>
  <c r="U17" i="55"/>
  <c r="AS6" i="77"/>
  <c r="AL6" i="77"/>
  <c r="AU6" i="77" s="1"/>
  <c r="AR10" i="2"/>
  <c r="AS17" i="61"/>
  <c r="AL17" i="61"/>
  <c r="AU17" i="61" s="1"/>
  <c r="AJ4" i="22"/>
  <c r="AK4" i="22"/>
  <c r="AT4" i="22" s="1"/>
  <c r="AT25" i="22" s="1"/>
  <c r="AS21" i="22"/>
  <c r="AL21" i="22"/>
  <c r="AU21" i="22" s="1"/>
  <c r="AH18" i="39"/>
  <c r="AQ18" i="39" s="1"/>
  <c r="AS19" i="77"/>
  <c r="AL19" i="77"/>
  <c r="AU19" i="77" s="1"/>
  <c r="U6" i="9"/>
  <c r="U6" i="20"/>
  <c r="AS16" i="22"/>
  <c r="AL16" i="22"/>
  <c r="AU16" i="22" s="1"/>
  <c r="U26" i="94"/>
  <c r="AS8" i="77"/>
  <c r="AL8" i="77"/>
  <c r="AU8" i="77" s="1"/>
  <c r="AR9" i="19"/>
  <c r="AN17" i="21"/>
  <c r="AI17" i="21"/>
  <c r="AH17" i="68"/>
  <c r="AQ17" i="68" s="1"/>
  <c r="AR17" i="34"/>
  <c r="AS9" i="77"/>
  <c r="AL9" i="77"/>
  <c r="AU9" i="77" s="1"/>
  <c r="U18" i="103"/>
  <c r="AS8" i="61"/>
  <c r="AL8" i="61"/>
  <c r="AU8" i="61" s="1"/>
  <c r="AI7" i="101"/>
  <c r="AN7" i="101"/>
  <c r="AS16" i="77"/>
  <c r="AL16" i="77"/>
  <c r="AU16" i="77" s="1"/>
  <c r="AS9" i="61"/>
  <c r="AL9" i="61"/>
  <c r="AU9" i="61" s="1"/>
  <c r="AN10" i="59"/>
  <c r="AI10" i="59"/>
  <c r="U15" i="16"/>
  <c r="AJ17" i="36"/>
  <c r="AK17" i="36"/>
  <c r="AT17" i="36" s="1"/>
  <c r="AJ11" i="36"/>
  <c r="AK11" i="36"/>
  <c r="AT11" i="36" s="1"/>
  <c r="AJ5" i="36"/>
  <c r="AK5" i="36"/>
  <c r="AT5" i="36" s="1"/>
  <c r="AH8" i="105"/>
  <c r="AQ8" i="105" s="1"/>
  <c r="Y10" i="33"/>
  <c r="X10" i="33"/>
  <c r="AN10" i="67"/>
  <c r="AI10" i="67"/>
  <c r="W11" i="97"/>
  <c r="AG10" i="97"/>
  <c r="AP10" i="97" s="1"/>
  <c r="AF10" i="97"/>
  <c r="AO10" i="97" s="1"/>
  <c r="AE10" i="97"/>
  <c r="AH23" i="70"/>
  <c r="AQ23" i="70" s="1"/>
  <c r="AQ25" i="70" s="1"/>
  <c r="AZ3" i="70"/>
  <c r="U8" i="54"/>
  <c r="U24" i="48"/>
  <c r="U17" i="49"/>
  <c r="U20" i="18"/>
  <c r="AS12" i="61"/>
  <c r="AL12" i="61"/>
  <c r="AU12" i="61" s="1"/>
  <c r="AH8" i="53"/>
  <c r="AQ8" i="53" s="1"/>
  <c r="AH9" i="89"/>
  <c r="AQ9" i="89" s="1"/>
  <c r="AS7" i="61"/>
  <c r="AL7" i="61"/>
  <c r="AU7" i="61" s="1"/>
  <c r="AS11" i="22"/>
  <c r="AL11" i="22"/>
  <c r="AU11" i="22" s="1"/>
  <c r="Z17" i="68"/>
  <c r="AS15" i="77"/>
  <c r="AL15" i="77"/>
  <c r="AU15" i="77" s="1"/>
  <c r="AH10" i="19"/>
  <c r="AQ10" i="19" s="1"/>
  <c r="AS18" i="22"/>
  <c r="AL18" i="22"/>
  <c r="AU18" i="22" s="1"/>
  <c r="AI16" i="29"/>
  <c r="AN16" i="29"/>
  <c r="AH5" i="44"/>
  <c r="AQ5" i="44" s="1"/>
  <c r="Z5" i="44"/>
  <c r="AI23" i="36"/>
  <c r="AN23" i="36"/>
  <c r="AN25" i="36" s="1"/>
  <c r="AS3" i="77"/>
  <c r="AL3" i="77"/>
  <c r="AU3" i="77" s="1"/>
  <c r="AS15" i="61"/>
  <c r="AL15" i="61"/>
  <c r="AU15" i="61" s="1"/>
  <c r="AR9" i="97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Z8" i="105"/>
  <c r="AN10" i="24"/>
  <c r="AI10" i="24"/>
  <c r="AS8" i="22"/>
  <c r="AL8" i="22"/>
  <c r="AU8" i="22" s="1"/>
  <c r="Y9" i="47"/>
  <c r="X9" i="47"/>
  <c r="AS5" i="77"/>
  <c r="AL5" i="77"/>
  <c r="AU5" i="77" s="1"/>
  <c r="AR23" i="61"/>
  <c r="AR25" i="61" s="1"/>
  <c r="AL23" i="61"/>
  <c r="AU23" i="61" s="1"/>
  <c r="AS12" i="77"/>
  <c r="AL12" i="77"/>
  <c r="AU12" i="77" s="1"/>
  <c r="AS9" i="22"/>
  <c r="AL9" i="22"/>
  <c r="AU9" i="22" s="1"/>
  <c r="AI7" i="86"/>
  <c r="AN7" i="86"/>
  <c r="AG18" i="60"/>
  <c r="AP18" i="60" s="1"/>
  <c r="AF18" i="60"/>
  <c r="AO18" i="60" s="1"/>
  <c r="W19" i="60"/>
  <c r="AE18" i="60"/>
  <c r="U22" i="98"/>
  <c r="AS7" i="77"/>
  <c r="AL7" i="77"/>
  <c r="AU7" i="77" s="1"/>
  <c r="AS18" i="61"/>
  <c r="AL18" i="61"/>
  <c r="AU18" i="61" s="1"/>
  <c r="U27" i="85"/>
  <c r="AS22" i="22"/>
  <c r="AL22" i="22"/>
  <c r="AU22" i="22" s="1"/>
  <c r="Z8" i="53"/>
  <c r="U13" i="11"/>
  <c r="AH17" i="76"/>
  <c r="AQ17" i="76" s="1"/>
  <c r="U8" i="45"/>
  <c r="U24" i="102"/>
  <c r="Y11" i="28"/>
  <c r="X11" i="28"/>
  <c r="AS14" i="77"/>
  <c r="AL14" i="77"/>
  <c r="AU14" i="77" s="1"/>
  <c r="AH11" i="2"/>
  <c r="AQ11" i="2" s="1"/>
  <c r="U18" i="99"/>
  <c r="Y11" i="63"/>
  <c r="X11" i="63"/>
  <c r="AF5" i="104"/>
  <c r="AO5" i="104" s="1"/>
  <c r="AE5" i="104"/>
  <c r="W6" i="104"/>
  <c r="AG5" i="104"/>
  <c r="AP5" i="104" s="1"/>
  <c r="AH8" i="15"/>
  <c r="AQ8" i="15" s="1"/>
  <c r="AE10" i="19"/>
  <c r="AG10" i="19"/>
  <c r="AP10" i="19" s="1"/>
  <c r="AF10" i="19"/>
  <c r="AO10" i="19" s="1"/>
  <c r="W11" i="19"/>
  <c r="AS14" i="61"/>
  <c r="AL14" i="61"/>
  <c r="AU14" i="61" s="1"/>
  <c r="AS6" i="22"/>
  <c r="AL6" i="22"/>
  <c r="AU6" i="22" s="1"/>
  <c r="Y17" i="29"/>
  <c r="X17" i="29"/>
  <c r="AR8" i="89"/>
  <c r="Y9" i="52"/>
  <c r="Z9" i="52"/>
  <c r="X9" i="52"/>
  <c r="AJ4" i="77"/>
  <c r="AK4" i="77"/>
  <c r="AT4" i="77" s="1"/>
  <c r="AT25" i="77" s="1"/>
  <c r="AS22" i="77"/>
  <c r="AL22" i="77"/>
  <c r="AU22" i="77" s="1"/>
  <c r="U8" i="58"/>
  <c r="AS13" i="22"/>
  <c r="AL13" i="22"/>
  <c r="AU13" i="22" s="1"/>
  <c r="Y11" i="59"/>
  <c r="X11" i="59"/>
  <c r="AK21" i="36"/>
  <c r="AT21" i="36" s="1"/>
  <c r="AJ21" i="36"/>
  <c r="AJ15" i="36"/>
  <c r="AK15" i="36"/>
  <c r="AT15" i="36" s="1"/>
  <c r="AJ9" i="36"/>
  <c r="AK9" i="36"/>
  <c r="AT9" i="36" s="1"/>
  <c r="AB4" i="36"/>
  <c r="AJ3" i="36"/>
  <c r="AR16" i="68"/>
  <c r="Y11" i="24"/>
  <c r="Z11" i="24"/>
  <c r="X11" i="24"/>
  <c r="Z11" i="79"/>
  <c r="AS14" i="22"/>
  <c r="AL14" i="22"/>
  <c r="AU14" i="22" s="1"/>
  <c r="AN8" i="47"/>
  <c r="AI8" i="47"/>
  <c r="W9" i="46"/>
  <c r="AG8" i="46"/>
  <c r="AP8" i="46" s="1"/>
  <c r="AE8" i="46"/>
  <c r="AF8" i="46"/>
  <c r="AO8" i="46" s="1"/>
  <c r="AL3" i="61"/>
  <c r="AU3" i="61" s="1"/>
  <c r="AS3" i="61"/>
  <c r="U15" i="41"/>
  <c r="U18" i="87"/>
  <c r="AS5" i="61"/>
  <c r="AL5" i="61"/>
  <c r="AU5" i="61" s="1"/>
  <c r="AR6" i="32"/>
  <c r="AS15" i="22"/>
  <c r="AL15" i="22"/>
  <c r="AU15" i="22" s="1"/>
  <c r="U7" i="100"/>
  <c r="AH17" i="72"/>
  <c r="AQ17" i="72" s="1"/>
  <c r="AR10" i="79"/>
  <c r="Z17" i="76"/>
  <c r="Y11" i="75"/>
  <c r="Z11" i="75" s="1"/>
  <c r="X11" i="75"/>
  <c r="AU25" i="74"/>
  <c r="C11" i="74" s="1"/>
  <c r="F18" i="57" s="1"/>
  <c r="Z11" i="2"/>
  <c r="AS13" i="61"/>
  <c r="AL13" i="61"/>
  <c r="AU13" i="61" s="1"/>
  <c r="AR16" i="76"/>
  <c r="AR10" i="38"/>
  <c r="Z8" i="15"/>
  <c r="U15" i="91"/>
  <c r="AR17" i="39"/>
  <c r="AS21" i="61"/>
  <c r="AL21" i="61"/>
  <c r="AU21" i="61" s="1"/>
  <c r="AR7" i="53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AN18" i="12"/>
  <c r="AI18" i="12"/>
  <c r="Y11" i="67"/>
  <c r="X11" i="67"/>
  <c r="U6" i="84"/>
  <c r="AE7" i="32"/>
  <c r="AF7" i="32"/>
  <c r="AO7" i="32" s="1"/>
  <c r="AG7" i="32"/>
  <c r="AP7" i="32" s="1"/>
  <c r="W8" i="32"/>
  <c r="U7" i="51"/>
  <c r="Z23" i="70"/>
  <c r="AS20" i="22"/>
  <c r="AL20" i="22"/>
  <c r="AU20" i="22" s="1"/>
  <c r="AH18" i="34"/>
  <c r="AQ18" i="34" s="1"/>
  <c r="AS11" i="77"/>
  <c r="AL11" i="77"/>
  <c r="AU11" i="77" s="1"/>
  <c r="U25" i="82"/>
  <c r="AK4" i="61"/>
  <c r="AT4" i="61" s="1"/>
  <c r="AT25" i="61" s="1"/>
  <c r="AJ4" i="61"/>
  <c r="AS22" i="61"/>
  <c r="AL22" i="61"/>
  <c r="AU22" i="61" s="1"/>
  <c r="Z18" i="34"/>
  <c r="AS17" i="77"/>
  <c r="AL17" i="77"/>
  <c r="AU17" i="77" s="1"/>
  <c r="AS10" i="61"/>
  <c r="AL10" i="61"/>
  <c r="AU10" i="61" s="1"/>
  <c r="W11" i="71"/>
  <c r="AF10" i="71"/>
  <c r="AO10" i="71" s="1"/>
  <c r="AG10" i="71"/>
  <c r="AP10" i="71" s="1"/>
  <c r="AE10" i="71"/>
  <c r="AH10" i="97"/>
  <c r="AQ10" i="97" s="1"/>
  <c r="AH11" i="38"/>
  <c r="AQ11" i="38" s="1"/>
  <c r="U8" i="96"/>
  <c r="AS18" i="77"/>
  <c r="AL18" i="77"/>
  <c r="AU18" i="77" s="1"/>
  <c r="AS11" i="61"/>
  <c r="AL11" i="61"/>
  <c r="AU11" i="61" s="1"/>
  <c r="Y8" i="86"/>
  <c r="X8" i="86"/>
  <c r="Z17" i="72"/>
  <c r="AT25" i="74"/>
  <c r="AS13" i="77"/>
  <c r="AL13" i="77"/>
  <c r="AU13" i="77" s="1"/>
  <c r="AG8" i="93"/>
  <c r="AP8" i="93" s="1"/>
  <c r="AF8" i="93"/>
  <c r="AO8" i="93" s="1"/>
  <c r="AE8" i="93"/>
  <c r="W9" i="93"/>
  <c r="U25" i="10"/>
  <c r="AS10" i="22"/>
  <c r="AL10" i="22"/>
  <c r="AU10" i="22" s="1"/>
  <c r="AI10" i="75"/>
  <c r="AN10" i="75"/>
  <c r="AS20" i="77"/>
  <c r="AL20" i="77"/>
  <c r="AU20" i="77" s="1"/>
  <c r="AE17" i="25"/>
  <c r="AF17" i="25"/>
  <c r="AO17" i="25" s="1"/>
  <c r="AG17" i="25"/>
  <c r="AP17" i="25" s="1"/>
  <c r="W18" i="25"/>
  <c r="AS17" i="22"/>
  <c r="AL17" i="22"/>
  <c r="AU17" i="22" s="1"/>
  <c r="U15" i="43"/>
  <c r="Y18" i="21"/>
  <c r="X18" i="21"/>
  <c r="Z18" i="21" s="1"/>
  <c r="U13" i="95"/>
  <c r="AS21" i="77"/>
  <c r="AL21" i="77"/>
  <c r="AU21" i="77" s="1"/>
  <c r="AS20" i="61"/>
  <c r="AL20" i="61"/>
  <c r="AU20" i="61" s="1"/>
  <c r="AS10" i="77"/>
  <c r="AL10" i="77"/>
  <c r="AU10" i="77" s="1"/>
  <c r="AS19" i="22"/>
  <c r="AL19" i="22"/>
  <c r="AU19" i="22" s="1"/>
  <c r="U6" i="92"/>
  <c r="AJ19" i="36"/>
  <c r="AK19" i="36"/>
  <c r="AT19" i="36" s="1"/>
  <c r="AK13" i="36"/>
  <c r="AT13" i="36" s="1"/>
  <c r="AJ13" i="36"/>
  <c r="AJ7" i="36"/>
  <c r="AK7" i="36"/>
  <c r="AT7" i="36" s="1"/>
  <c r="Y19" i="12"/>
  <c r="X19" i="12"/>
  <c r="Z11" i="67" l="1"/>
  <c r="Z17" i="29"/>
  <c r="Z11" i="63"/>
  <c r="W12" i="63" s="1"/>
  <c r="Z8" i="101"/>
  <c r="AF8" i="101" s="1"/>
  <c r="AO8" i="101" s="1"/>
  <c r="AG11" i="75"/>
  <c r="AP11" i="75" s="1"/>
  <c r="AF11" i="75"/>
  <c r="AO11" i="75" s="1"/>
  <c r="AE11" i="75"/>
  <c r="W12" i="75"/>
  <c r="AE17" i="29"/>
  <c r="AG17" i="29"/>
  <c r="AP17" i="29" s="1"/>
  <c r="AF17" i="29"/>
  <c r="AO17" i="29" s="1"/>
  <c r="W18" i="29"/>
  <c r="AE11" i="63"/>
  <c r="AF11" i="63"/>
  <c r="AO11" i="63" s="1"/>
  <c r="AG8" i="101"/>
  <c r="AP8" i="101" s="1"/>
  <c r="W9" i="101"/>
  <c r="AF11" i="67"/>
  <c r="AO11" i="67" s="1"/>
  <c r="W12" i="67"/>
  <c r="AG11" i="67"/>
  <c r="AP11" i="67" s="1"/>
  <c r="AE11" i="67"/>
  <c r="W19" i="34"/>
  <c r="AG18" i="34"/>
  <c r="AP18" i="34" s="1"/>
  <c r="AE18" i="34"/>
  <c r="AF18" i="34"/>
  <c r="AO18" i="34" s="1"/>
  <c r="U24" i="82"/>
  <c r="AS14" i="36"/>
  <c r="AL14" i="36"/>
  <c r="AU14" i="36" s="1"/>
  <c r="AG8" i="15"/>
  <c r="AP8" i="15" s="1"/>
  <c r="AE8" i="15"/>
  <c r="AF8" i="15"/>
  <c r="AO8" i="15" s="1"/>
  <c r="W9" i="15"/>
  <c r="AE17" i="76"/>
  <c r="W18" i="76"/>
  <c r="AG17" i="76"/>
  <c r="AP17" i="76" s="1"/>
  <c r="AF17" i="76"/>
  <c r="AO17" i="76" s="1"/>
  <c r="U6" i="100"/>
  <c r="AR8" i="47"/>
  <c r="AG11" i="24"/>
  <c r="AP11" i="24" s="1"/>
  <c r="AE11" i="24"/>
  <c r="AF11" i="24"/>
  <c r="AO11" i="24" s="1"/>
  <c r="W12" i="24"/>
  <c r="AH11" i="59"/>
  <c r="AQ11" i="59" s="1"/>
  <c r="U7" i="58"/>
  <c r="AE9" i="52"/>
  <c r="AF9" i="52"/>
  <c r="AO9" i="52" s="1"/>
  <c r="AG9" i="52"/>
  <c r="AP9" i="52" s="1"/>
  <c r="W10" i="52"/>
  <c r="Y6" i="104"/>
  <c r="X6" i="104"/>
  <c r="AH11" i="28"/>
  <c r="AQ11" i="28" s="1"/>
  <c r="U7" i="45"/>
  <c r="AH9" i="47"/>
  <c r="AQ9" i="47" s="1"/>
  <c r="AS16" i="36"/>
  <c r="AL16" i="36"/>
  <c r="AU16" i="36" s="1"/>
  <c r="AG17" i="68"/>
  <c r="AP17" i="68" s="1"/>
  <c r="W18" i="68"/>
  <c r="AF17" i="68"/>
  <c r="AO17" i="68" s="1"/>
  <c r="AE17" i="68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12" i="36"/>
  <c r="AL12" i="36"/>
  <c r="AU12" i="36" s="1"/>
  <c r="Y20" i="64"/>
  <c r="X20" i="64"/>
  <c r="AN9" i="89"/>
  <c r="AI9" i="89"/>
  <c r="AF18" i="21"/>
  <c r="AO18" i="21" s="1"/>
  <c r="W19" i="21"/>
  <c r="AE18" i="21"/>
  <c r="AG18" i="21"/>
  <c r="AP18" i="21" s="1"/>
  <c r="AH19" i="12"/>
  <c r="AQ19" i="12" s="1"/>
  <c r="W18" i="72"/>
  <c r="AG17" i="72"/>
  <c r="AP17" i="72" s="1"/>
  <c r="AF17" i="72"/>
  <c r="AO17" i="72" s="1"/>
  <c r="AE17" i="72"/>
  <c r="AN17" i="25"/>
  <c r="AI17" i="25"/>
  <c r="AH8" i="86"/>
  <c r="AQ8" i="86" s="1"/>
  <c r="AN7" i="32"/>
  <c r="AI7" i="32"/>
  <c r="AS9" i="36"/>
  <c r="AL9" i="36"/>
  <c r="AU9" i="36" s="1"/>
  <c r="Z11" i="59"/>
  <c r="AN5" i="104"/>
  <c r="AI5" i="104"/>
  <c r="U17" i="99"/>
  <c r="Z11" i="28"/>
  <c r="Z9" i="47"/>
  <c r="AE8" i="105"/>
  <c r="AF8" i="105"/>
  <c r="AO8" i="105" s="1"/>
  <c r="AG8" i="105"/>
  <c r="AP8" i="105" s="1"/>
  <c r="W9" i="105"/>
  <c r="AS22" i="36"/>
  <c r="AL22" i="36"/>
  <c r="AU22" i="36" s="1"/>
  <c r="U16" i="49"/>
  <c r="AX22" i="70"/>
  <c r="S22" i="70" s="1"/>
  <c r="AC22" i="70" s="1"/>
  <c r="AB23" i="70" s="1"/>
  <c r="Y11" i="97"/>
  <c r="X11" i="97"/>
  <c r="AS17" i="36"/>
  <c r="AL17" i="36"/>
  <c r="AU17" i="36" s="1"/>
  <c r="AL4" i="22"/>
  <c r="AU4" i="22" s="1"/>
  <c r="AU25" i="22" s="1"/>
  <c r="C11" i="22" s="1"/>
  <c r="AS4" i="22"/>
  <c r="AS25" i="22" s="1"/>
  <c r="U7" i="88"/>
  <c r="U26" i="50"/>
  <c r="Y12" i="38"/>
  <c r="X12" i="38"/>
  <c r="Z12" i="38" s="1"/>
  <c r="Y18" i="25"/>
  <c r="X18" i="25"/>
  <c r="AN8" i="93"/>
  <c r="AI8" i="93"/>
  <c r="AG11" i="2"/>
  <c r="AP11" i="2" s="1"/>
  <c r="AF11" i="2"/>
  <c r="AO11" i="2" s="1"/>
  <c r="W12" i="2"/>
  <c r="AE11" i="2"/>
  <c r="AS19" i="36"/>
  <c r="AL19" i="36"/>
  <c r="AU19" i="36" s="1"/>
  <c r="U12" i="95"/>
  <c r="Z8" i="86"/>
  <c r="U17" i="87"/>
  <c r="AN10" i="19"/>
  <c r="AI10" i="19"/>
  <c r="AE5" i="44"/>
  <c r="AF5" i="44"/>
  <c r="AO5" i="44" s="1"/>
  <c r="AG5" i="44"/>
  <c r="AP5" i="44" s="1"/>
  <c r="W6" i="44"/>
  <c r="AR10" i="67"/>
  <c r="AH8" i="101"/>
  <c r="AQ8" i="101" s="1"/>
  <c r="U16" i="83"/>
  <c r="AI18" i="80"/>
  <c r="AN18" i="80"/>
  <c r="Y10" i="89"/>
  <c r="X10" i="89"/>
  <c r="Z10" i="89" s="1"/>
  <c r="AS13" i="36"/>
  <c r="AL13" i="36"/>
  <c r="AU13" i="36" s="1"/>
  <c r="Z19" i="12"/>
  <c r="U14" i="43"/>
  <c r="Y11" i="71"/>
  <c r="X11" i="71"/>
  <c r="AE23" i="70"/>
  <c r="AG23" i="70"/>
  <c r="AP23" i="70" s="1"/>
  <c r="AP25" i="70" s="1"/>
  <c r="AF23" i="70"/>
  <c r="AO23" i="70" s="1"/>
  <c r="AO25" i="70" s="1"/>
  <c r="AR18" i="12"/>
  <c r="AH18" i="21"/>
  <c r="AQ18" i="21" s="1"/>
  <c r="U24" i="10"/>
  <c r="U7" i="96"/>
  <c r="AL4" i="61"/>
  <c r="AU4" i="61" s="1"/>
  <c r="AU25" i="61" s="1"/>
  <c r="C11" i="61" s="1"/>
  <c r="F5" i="57" s="1"/>
  <c r="AS4" i="61"/>
  <c r="AS25" i="61" s="1"/>
  <c r="U6" i="51"/>
  <c r="U5" i="84"/>
  <c r="X5" i="84" s="1"/>
  <c r="AS20" i="36"/>
  <c r="AL20" i="36"/>
  <c r="AU20" i="36" s="1"/>
  <c r="AH11" i="75"/>
  <c r="AQ11" i="75" s="1"/>
  <c r="AN8" i="46"/>
  <c r="AI8" i="46"/>
  <c r="AS15" i="36"/>
  <c r="AL15" i="36"/>
  <c r="AU15" i="36" s="1"/>
  <c r="AH11" i="63"/>
  <c r="AQ11" i="63" s="1"/>
  <c r="U26" i="85"/>
  <c r="U25" i="85" s="1"/>
  <c r="U21" i="98"/>
  <c r="AR7" i="86"/>
  <c r="U23" i="48"/>
  <c r="AS5" i="36"/>
  <c r="AL5" i="36"/>
  <c r="AU5" i="36" s="1"/>
  <c r="U14" i="16"/>
  <c r="U17" i="103"/>
  <c r="U5" i="20"/>
  <c r="X5" i="20" s="1"/>
  <c r="U16" i="55"/>
  <c r="U25" i="90"/>
  <c r="AS18" i="36"/>
  <c r="AL18" i="36"/>
  <c r="AU18" i="36" s="1"/>
  <c r="AR10" i="63"/>
  <c r="U5" i="92"/>
  <c r="X5" i="92" s="1"/>
  <c r="AI10" i="71"/>
  <c r="AN10" i="71"/>
  <c r="Y8" i="32"/>
  <c r="X8" i="32"/>
  <c r="Z8" i="32" s="1"/>
  <c r="AH11" i="67"/>
  <c r="AQ11" i="67" s="1"/>
  <c r="U14" i="41"/>
  <c r="AE11" i="79"/>
  <c r="W12" i="79"/>
  <c r="AG11" i="79"/>
  <c r="AP11" i="79" s="1"/>
  <c r="AF11" i="79"/>
  <c r="AO11" i="79" s="1"/>
  <c r="AL3" i="36"/>
  <c r="AU3" i="36" s="1"/>
  <c r="AS3" i="36"/>
  <c r="AS21" i="36"/>
  <c r="AL21" i="36"/>
  <c r="AU21" i="36" s="1"/>
  <c r="AL4" i="77"/>
  <c r="AU4" i="77" s="1"/>
  <c r="AU25" i="77" s="1"/>
  <c r="C11" i="77" s="1"/>
  <c r="F21" i="57" s="1"/>
  <c r="AS4" i="77"/>
  <c r="AS25" i="77" s="1"/>
  <c r="AH17" i="29"/>
  <c r="AQ17" i="29" s="1"/>
  <c r="U23" i="102"/>
  <c r="U12" i="11"/>
  <c r="AN18" i="60"/>
  <c r="AI18" i="60"/>
  <c r="AS10" i="36"/>
  <c r="AL10" i="36"/>
  <c r="AU10" i="36" s="1"/>
  <c r="AL23" i="36"/>
  <c r="AU23" i="36" s="1"/>
  <c r="AR23" i="36"/>
  <c r="AR25" i="36" s="1"/>
  <c r="AI10" i="97"/>
  <c r="AN10" i="97"/>
  <c r="AH10" i="33"/>
  <c r="AQ10" i="33" s="1"/>
  <c r="AR10" i="59"/>
  <c r="AR17" i="21"/>
  <c r="AR9" i="33"/>
  <c r="AS6" i="36"/>
  <c r="AL6" i="36"/>
  <c r="AU6" i="36" s="1"/>
  <c r="U23" i="42"/>
  <c r="AR10" i="28"/>
  <c r="Y19" i="39"/>
  <c r="Z19" i="39"/>
  <c r="X19" i="39"/>
  <c r="AS7" i="36"/>
  <c r="AL7" i="36"/>
  <c r="AU7" i="36" s="1"/>
  <c r="AR10" i="75"/>
  <c r="Y9" i="93"/>
  <c r="X9" i="93"/>
  <c r="AS8" i="36"/>
  <c r="AL8" i="36"/>
  <c r="AU8" i="36" s="1"/>
  <c r="U14" i="91"/>
  <c r="Y9" i="46"/>
  <c r="X9" i="46"/>
  <c r="AH11" i="24"/>
  <c r="AQ11" i="24" s="1"/>
  <c r="AJ4" i="36"/>
  <c r="AK4" i="36"/>
  <c r="AT4" i="36" s="1"/>
  <c r="AT25" i="36" s="1"/>
  <c r="AH9" i="52"/>
  <c r="AQ9" i="52" s="1"/>
  <c r="Y11" i="19"/>
  <c r="X11" i="19"/>
  <c r="AF8" i="53"/>
  <c r="AO8" i="53" s="1"/>
  <c r="AE8" i="53"/>
  <c r="W9" i="53"/>
  <c r="AG8" i="53"/>
  <c r="AP8" i="53" s="1"/>
  <c r="Y19" i="60"/>
  <c r="X19" i="60"/>
  <c r="Z19" i="60" s="1"/>
  <c r="AR10" i="24"/>
  <c r="AR16" i="29"/>
  <c r="U19" i="18"/>
  <c r="U7" i="54"/>
  <c r="Z10" i="33"/>
  <c r="AS11" i="36"/>
  <c r="AL11" i="36"/>
  <c r="AU11" i="36" s="1"/>
  <c r="AR7" i="101"/>
  <c r="U25" i="94"/>
  <c r="U5" i="9"/>
  <c r="X5" i="9" s="1"/>
  <c r="Z5" i="13"/>
  <c r="AH5" i="13"/>
  <c r="AQ5" i="13" s="1"/>
  <c r="AR8" i="52"/>
  <c r="AN19" i="64"/>
  <c r="AI19" i="64"/>
  <c r="Y19" i="80"/>
  <c r="X19" i="80"/>
  <c r="Z19" i="80" s="1"/>
  <c r="U24" i="35"/>
  <c r="AN11" i="38"/>
  <c r="AI11" i="38"/>
  <c r="AN18" i="39"/>
  <c r="AI18" i="39"/>
  <c r="Z11" i="97" l="1"/>
  <c r="AG11" i="97" s="1"/>
  <c r="AP11" i="97" s="1"/>
  <c r="AE8" i="101"/>
  <c r="AG11" i="63"/>
  <c r="AP11" i="63" s="1"/>
  <c r="AE19" i="80"/>
  <c r="AF19" i="80"/>
  <c r="AO19" i="80" s="1"/>
  <c r="W20" i="80"/>
  <c r="AG19" i="80"/>
  <c r="AP19" i="80" s="1"/>
  <c r="AE11" i="97"/>
  <c r="AF11" i="97"/>
  <c r="AO11" i="97" s="1"/>
  <c r="W12" i="97"/>
  <c r="AR10" i="71"/>
  <c r="Z5" i="20"/>
  <c r="AH5" i="20"/>
  <c r="AQ5" i="20" s="1"/>
  <c r="U20" i="98"/>
  <c r="AH11" i="71"/>
  <c r="AQ11" i="71" s="1"/>
  <c r="AR18" i="80"/>
  <c r="AR8" i="93"/>
  <c r="W13" i="38"/>
  <c r="AE12" i="38"/>
  <c r="AF12" i="38"/>
  <c r="AO12" i="38" s="1"/>
  <c r="AG12" i="38"/>
  <c r="AP12" i="38" s="1"/>
  <c r="AF11" i="28"/>
  <c r="AO11" i="28" s="1"/>
  <c r="AG11" i="28"/>
  <c r="AP11" i="28" s="1"/>
  <c r="W12" i="28"/>
  <c r="AE11" i="28"/>
  <c r="AJ22" i="70"/>
  <c r="AK22" i="70"/>
  <c r="AT22" i="70" s="1"/>
  <c r="AJ16" i="70"/>
  <c r="AK16" i="70"/>
  <c r="AT16" i="70" s="1"/>
  <c r="AJ10" i="70"/>
  <c r="AK10" i="70"/>
  <c r="AT10" i="70" s="1"/>
  <c r="Y10" i="52"/>
  <c r="X10" i="52"/>
  <c r="Y18" i="76"/>
  <c r="X18" i="76"/>
  <c r="AN18" i="34"/>
  <c r="AI18" i="34"/>
  <c r="AH11" i="19"/>
  <c r="AQ11" i="19" s="1"/>
  <c r="U13" i="91"/>
  <c r="U11" i="11"/>
  <c r="AR8" i="46"/>
  <c r="Z11" i="71"/>
  <c r="Y6" i="44"/>
  <c r="X6" i="44"/>
  <c r="AJ23" i="70"/>
  <c r="AS23" i="70" s="1"/>
  <c r="AK23" i="70"/>
  <c r="AT23" i="70" s="1"/>
  <c r="X9" i="105"/>
  <c r="Y9" i="105"/>
  <c r="AI17" i="72"/>
  <c r="AN17" i="72"/>
  <c r="AH20" i="64"/>
  <c r="AQ20" i="64" s="1"/>
  <c r="AJ21" i="70"/>
  <c r="AK21" i="70"/>
  <c r="AT21" i="70" s="1"/>
  <c r="AJ15" i="70"/>
  <c r="AS15" i="70" s="1"/>
  <c r="AK15" i="70"/>
  <c r="AJ9" i="70"/>
  <c r="AK9" i="70"/>
  <c r="AT9" i="70" s="1"/>
  <c r="AB4" i="70"/>
  <c r="AJ3" i="70"/>
  <c r="AN17" i="76"/>
  <c r="AI17" i="76"/>
  <c r="AN11" i="63"/>
  <c r="AI11" i="63"/>
  <c r="AI17" i="29"/>
  <c r="AN17" i="29"/>
  <c r="AF19" i="39"/>
  <c r="AO19" i="39" s="1"/>
  <c r="AG19" i="39"/>
  <c r="AP19" i="39" s="1"/>
  <c r="W20" i="39"/>
  <c r="AE19" i="39"/>
  <c r="AH5" i="9"/>
  <c r="AQ5" i="9" s="1"/>
  <c r="Z5" i="9"/>
  <c r="AR11" i="38"/>
  <c r="Y12" i="79"/>
  <c r="X12" i="79"/>
  <c r="AH8" i="32"/>
  <c r="AQ8" i="32" s="1"/>
  <c r="AH5" i="92"/>
  <c r="AQ5" i="92" s="1"/>
  <c r="Z5" i="92"/>
  <c r="U24" i="90"/>
  <c r="U16" i="103"/>
  <c r="U22" i="48"/>
  <c r="U24" i="85"/>
  <c r="AH5" i="84"/>
  <c r="AQ5" i="84" s="1"/>
  <c r="Z5" i="84"/>
  <c r="U6" i="96"/>
  <c r="AH10" i="89"/>
  <c r="AQ10" i="89" s="1"/>
  <c r="U15" i="83"/>
  <c r="U16" i="87"/>
  <c r="AN11" i="2"/>
  <c r="AI11" i="2"/>
  <c r="AH18" i="25"/>
  <c r="AQ18" i="25" s="1"/>
  <c r="U16" i="99"/>
  <c r="AR7" i="32"/>
  <c r="AI18" i="21"/>
  <c r="AN18" i="21"/>
  <c r="Z20" i="64"/>
  <c r="AJ20" i="70"/>
  <c r="AK20" i="70"/>
  <c r="AT20" i="70" s="1"/>
  <c r="AJ14" i="70"/>
  <c r="AS14" i="70" s="1"/>
  <c r="AK14" i="70"/>
  <c r="AJ8" i="70"/>
  <c r="AK8" i="70"/>
  <c r="AT8" i="70" s="1"/>
  <c r="AI17" i="68"/>
  <c r="AN17" i="68"/>
  <c r="AH6" i="104"/>
  <c r="AQ6" i="104" s="1"/>
  <c r="Y12" i="24"/>
  <c r="Z12" i="24" s="1"/>
  <c r="X12" i="24"/>
  <c r="Y19" i="34"/>
  <c r="X19" i="34"/>
  <c r="Z19" i="34" s="1"/>
  <c r="AN8" i="101"/>
  <c r="AI8" i="101"/>
  <c r="Y12" i="75"/>
  <c r="X12" i="75"/>
  <c r="AG10" i="33"/>
  <c r="AP10" i="33" s="1"/>
  <c r="AF10" i="33"/>
  <c r="AO10" i="33" s="1"/>
  <c r="AE10" i="33"/>
  <c r="W11" i="33"/>
  <c r="Z11" i="19"/>
  <c r="AR19" i="64"/>
  <c r="AH9" i="46"/>
  <c r="AQ9" i="46" s="1"/>
  <c r="U22" i="102"/>
  <c r="AN11" i="79"/>
  <c r="AI11" i="79"/>
  <c r="W9" i="32"/>
  <c r="AE8" i="32"/>
  <c r="AG8" i="32"/>
  <c r="AP8" i="32" s="1"/>
  <c r="AF8" i="32"/>
  <c r="AO8" i="32" s="1"/>
  <c r="W11" i="89"/>
  <c r="AF10" i="89"/>
  <c r="AO10" i="89" s="1"/>
  <c r="AE10" i="89"/>
  <c r="AG10" i="89"/>
  <c r="AP10" i="89" s="1"/>
  <c r="AE8" i="86"/>
  <c r="W9" i="86"/>
  <c r="AG8" i="86"/>
  <c r="AP8" i="86" s="1"/>
  <c r="AF8" i="86"/>
  <c r="AO8" i="86" s="1"/>
  <c r="Y12" i="2"/>
  <c r="X12" i="2"/>
  <c r="Z18" i="25"/>
  <c r="U25" i="50"/>
  <c r="U15" i="49"/>
  <c r="AR5" i="104"/>
  <c r="Y19" i="21"/>
  <c r="X19" i="21"/>
  <c r="AJ19" i="70"/>
  <c r="AK19" i="70"/>
  <c r="AT19" i="70" s="1"/>
  <c r="AJ13" i="70"/>
  <c r="AK13" i="70"/>
  <c r="AT13" i="70" s="1"/>
  <c r="AJ7" i="70"/>
  <c r="AK7" i="70"/>
  <c r="AT7" i="70" s="1"/>
  <c r="Z6" i="104"/>
  <c r="AI9" i="52"/>
  <c r="AN9" i="52"/>
  <c r="U5" i="100"/>
  <c r="X5" i="100" s="1"/>
  <c r="Y9" i="15"/>
  <c r="X9" i="15"/>
  <c r="AN11" i="67"/>
  <c r="AI11" i="67"/>
  <c r="Y12" i="63"/>
  <c r="X12" i="63"/>
  <c r="Z12" i="63" s="1"/>
  <c r="AN11" i="75"/>
  <c r="AI11" i="75"/>
  <c r="AR18" i="39"/>
  <c r="AE19" i="60"/>
  <c r="W20" i="60"/>
  <c r="AG19" i="60"/>
  <c r="AP19" i="60" s="1"/>
  <c r="AF19" i="60"/>
  <c r="AO19" i="60" s="1"/>
  <c r="U6" i="54"/>
  <c r="Y9" i="53"/>
  <c r="X9" i="53"/>
  <c r="Z9" i="46"/>
  <c r="AH9" i="93"/>
  <c r="AQ9" i="93" s="1"/>
  <c r="AR18" i="60"/>
  <c r="U15" i="55"/>
  <c r="U13" i="16"/>
  <c r="U5" i="51"/>
  <c r="X5" i="51" s="1"/>
  <c r="U23" i="10"/>
  <c r="U13" i="43"/>
  <c r="AI5" i="44"/>
  <c r="AN5" i="44"/>
  <c r="AH11" i="97"/>
  <c r="AQ11" i="97" s="1"/>
  <c r="AN8" i="105"/>
  <c r="AI8" i="105"/>
  <c r="Y18" i="72"/>
  <c r="X18" i="72"/>
  <c r="Z18" i="72" s="1"/>
  <c r="AJ18" i="70"/>
  <c r="AK18" i="70"/>
  <c r="AT18" i="70" s="1"/>
  <c r="AJ12" i="70"/>
  <c r="AK12" i="70"/>
  <c r="AT12" i="70" s="1"/>
  <c r="AJ6" i="70"/>
  <c r="AK6" i="70"/>
  <c r="AT6" i="70" s="1"/>
  <c r="Y18" i="68"/>
  <c r="X18" i="68"/>
  <c r="Z18" i="68" s="1"/>
  <c r="AN11" i="24"/>
  <c r="AI11" i="24"/>
  <c r="U23" i="82"/>
  <c r="Y9" i="101"/>
  <c r="X9" i="101"/>
  <c r="Y18" i="29"/>
  <c r="X18" i="29"/>
  <c r="AH19" i="80"/>
  <c r="AQ19" i="80" s="1"/>
  <c r="U18" i="18"/>
  <c r="AS4" i="36"/>
  <c r="AS25" i="36" s="1"/>
  <c r="AL4" i="36"/>
  <c r="AU4" i="36" s="1"/>
  <c r="AU25" i="36" s="1"/>
  <c r="C11" i="36" s="1"/>
  <c r="U24" i="94"/>
  <c r="U23" i="35"/>
  <c r="U22" i="35" s="1"/>
  <c r="AF5" i="13"/>
  <c r="AO5" i="13" s="1"/>
  <c r="AE5" i="13"/>
  <c r="AG5" i="13"/>
  <c r="AP5" i="13" s="1"/>
  <c r="W6" i="13"/>
  <c r="AH19" i="60"/>
  <c r="AQ19" i="60" s="1"/>
  <c r="AN8" i="53"/>
  <c r="AI8" i="53"/>
  <c r="Z9" i="93"/>
  <c r="AH19" i="39"/>
  <c r="AQ19" i="39" s="1"/>
  <c r="U22" i="42"/>
  <c r="AR10" i="97"/>
  <c r="U13" i="41"/>
  <c r="AI23" i="70"/>
  <c r="AN23" i="70"/>
  <c r="AN25" i="70" s="1"/>
  <c r="AG19" i="12"/>
  <c r="AP19" i="12" s="1"/>
  <c r="W20" i="12"/>
  <c r="AE19" i="12"/>
  <c r="AF19" i="12"/>
  <c r="AO19" i="12" s="1"/>
  <c r="AR10" i="19"/>
  <c r="U11" i="95"/>
  <c r="AH12" i="38"/>
  <c r="AQ12" i="38" s="1"/>
  <c r="U6" i="88"/>
  <c r="AF9" i="47"/>
  <c r="AO9" i="47" s="1"/>
  <c r="AG9" i="47"/>
  <c r="AP9" i="47" s="1"/>
  <c r="W10" i="47"/>
  <c r="AE9" i="47"/>
  <c r="W12" i="59"/>
  <c r="AG11" i="59"/>
  <c r="AP11" i="59" s="1"/>
  <c r="AF11" i="59"/>
  <c r="AO11" i="59" s="1"/>
  <c r="AE11" i="59"/>
  <c r="AR17" i="25"/>
  <c r="AR9" i="89"/>
  <c r="AJ17" i="70"/>
  <c r="AK17" i="70"/>
  <c r="AT17" i="70" s="1"/>
  <c r="AJ11" i="70"/>
  <c r="AK11" i="70"/>
  <c r="AT11" i="70" s="1"/>
  <c r="AJ5" i="70"/>
  <c r="AK5" i="70"/>
  <c r="AT5" i="70" s="1"/>
  <c r="U6" i="45"/>
  <c r="U6" i="58"/>
  <c r="AN8" i="15"/>
  <c r="AI8" i="15"/>
  <c r="Y12" i="67"/>
  <c r="X12" i="67"/>
  <c r="Z19" i="21" l="1"/>
  <c r="Z10" i="52"/>
  <c r="Z9" i="105"/>
  <c r="AG9" i="105" s="1"/>
  <c r="AP9" i="105" s="1"/>
  <c r="AE10" i="52"/>
  <c r="W11" i="52"/>
  <c r="AF10" i="52"/>
  <c r="AO10" i="52" s="1"/>
  <c r="AG10" i="52"/>
  <c r="AP10" i="52" s="1"/>
  <c r="AF18" i="68"/>
  <c r="AO18" i="68" s="1"/>
  <c r="W19" i="68"/>
  <c r="AE18" i="68"/>
  <c r="AG18" i="68"/>
  <c r="AP18" i="68" s="1"/>
  <c r="W10" i="105"/>
  <c r="AE9" i="105"/>
  <c r="AE19" i="21"/>
  <c r="AG19" i="21"/>
  <c r="AP19" i="21" s="1"/>
  <c r="AF19" i="21"/>
  <c r="AO19" i="21" s="1"/>
  <c r="W20" i="21"/>
  <c r="AG12" i="63"/>
  <c r="AP12" i="63" s="1"/>
  <c r="W13" i="63"/>
  <c r="AF12" i="63"/>
  <c r="AO12" i="63" s="1"/>
  <c r="AE12" i="63"/>
  <c r="AE12" i="24"/>
  <c r="AG12" i="24"/>
  <c r="AP12" i="24" s="1"/>
  <c r="AF12" i="24"/>
  <c r="AO12" i="24" s="1"/>
  <c r="W13" i="24"/>
  <c r="AH12" i="67"/>
  <c r="AQ12" i="67" s="1"/>
  <c r="AS11" i="70"/>
  <c r="AL11" i="70"/>
  <c r="AU11" i="70" s="1"/>
  <c r="AI9" i="47"/>
  <c r="AN9" i="47"/>
  <c r="Z12" i="67"/>
  <c r="U12" i="41"/>
  <c r="AH9" i="101"/>
  <c r="AQ9" i="101" s="1"/>
  <c r="AR8" i="15"/>
  <c r="U10" i="95"/>
  <c r="AR8" i="53"/>
  <c r="U23" i="94"/>
  <c r="AR5" i="44"/>
  <c r="Z5" i="51"/>
  <c r="AH5" i="51"/>
  <c r="AQ5" i="51" s="1"/>
  <c r="AN19" i="60"/>
  <c r="AI19" i="60"/>
  <c r="AH19" i="21"/>
  <c r="AQ19" i="21" s="1"/>
  <c r="U14" i="49"/>
  <c r="U21" i="102"/>
  <c r="Y11" i="33"/>
  <c r="X11" i="33"/>
  <c r="AH12" i="24"/>
  <c r="AQ12" i="24" s="1"/>
  <c r="AL14" i="70"/>
  <c r="AU14" i="70" s="1"/>
  <c r="AT14" i="70"/>
  <c r="AR18" i="21"/>
  <c r="U14" i="83"/>
  <c r="U15" i="103"/>
  <c r="AE5" i="92"/>
  <c r="W6" i="92"/>
  <c r="AF5" i="92"/>
  <c r="AO5" i="92" s="1"/>
  <c r="AG5" i="92"/>
  <c r="AP5" i="92" s="1"/>
  <c r="Y20" i="39"/>
  <c r="X20" i="39"/>
  <c r="AS9" i="70"/>
  <c r="AL9" i="70"/>
  <c r="AU9" i="70" s="1"/>
  <c r="AG5" i="20"/>
  <c r="AP5" i="20" s="1"/>
  <c r="AE5" i="20"/>
  <c r="W6" i="20"/>
  <c r="AF5" i="20"/>
  <c r="AO5" i="20" s="1"/>
  <c r="AN11" i="97"/>
  <c r="AI11" i="97"/>
  <c r="Y12" i="59"/>
  <c r="X12" i="59"/>
  <c r="AI5" i="13"/>
  <c r="AN5" i="13"/>
  <c r="AH18" i="29"/>
  <c r="AQ18" i="29" s="1"/>
  <c r="AS18" i="70"/>
  <c r="AL18" i="70"/>
  <c r="AU18" i="70" s="1"/>
  <c r="AS7" i="70"/>
  <c r="AL7" i="70"/>
  <c r="AU7" i="70" s="1"/>
  <c r="AN10" i="89"/>
  <c r="AI10" i="89"/>
  <c r="AI8" i="32"/>
  <c r="AN8" i="32"/>
  <c r="AI10" i="33"/>
  <c r="AN10" i="33"/>
  <c r="AR8" i="101"/>
  <c r="AR11" i="2"/>
  <c r="U5" i="96"/>
  <c r="X5" i="96" s="1"/>
  <c r="AR17" i="76"/>
  <c r="AL15" i="70"/>
  <c r="AU15" i="70" s="1"/>
  <c r="AT15" i="70"/>
  <c r="AH10" i="52"/>
  <c r="AQ10" i="52" s="1"/>
  <c r="AS16" i="70"/>
  <c r="AL16" i="70"/>
  <c r="AU16" i="70" s="1"/>
  <c r="U19" i="98"/>
  <c r="U5" i="88"/>
  <c r="X5" i="88" s="1"/>
  <c r="AR23" i="70"/>
  <c r="AR25" i="70" s="1"/>
  <c r="AL23" i="70"/>
  <c r="AU23" i="70" s="1"/>
  <c r="U21" i="42"/>
  <c r="Z18" i="29"/>
  <c r="U22" i="82"/>
  <c r="AH18" i="72"/>
  <c r="AQ18" i="72" s="1"/>
  <c r="U12" i="43"/>
  <c r="U12" i="16"/>
  <c r="U5" i="54"/>
  <c r="X5" i="54" s="1"/>
  <c r="AR11" i="67"/>
  <c r="AH5" i="100"/>
  <c r="AQ5" i="100" s="1"/>
  <c r="Z5" i="100"/>
  <c r="U24" i="50"/>
  <c r="Y9" i="32"/>
  <c r="X9" i="32"/>
  <c r="U23" i="85"/>
  <c r="U23" i="90"/>
  <c r="AH12" i="79"/>
  <c r="AQ12" i="79" s="1"/>
  <c r="AR17" i="72"/>
  <c r="AH6" i="44"/>
  <c r="AQ6" i="44" s="1"/>
  <c r="AR18" i="34"/>
  <c r="AR11" i="24"/>
  <c r="AS6" i="70"/>
  <c r="AL6" i="70"/>
  <c r="AU6" i="70" s="1"/>
  <c r="AF18" i="72"/>
  <c r="AO18" i="72" s="1"/>
  <c r="AE18" i="72"/>
  <c r="W19" i="72"/>
  <c r="AG18" i="72"/>
  <c r="AP18" i="72" s="1"/>
  <c r="AE9" i="46"/>
  <c r="AG9" i="46"/>
  <c r="AP9" i="46" s="1"/>
  <c r="AF9" i="46"/>
  <c r="AO9" i="46" s="1"/>
  <c r="W10" i="46"/>
  <c r="AR11" i="75"/>
  <c r="AS13" i="70"/>
  <c r="AL13" i="70"/>
  <c r="AU13" i="70" s="1"/>
  <c r="AF18" i="25"/>
  <c r="AO18" i="25" s="1"/>
  <c r="AG18" i="25"/>
  <c r="AP18" i="25" s="1"/>
  <c r="W19" i="25"/>
  <c r="AE18" i="25"/>
  <c r="Y11" i="89"/>
  <c r="X11" i="89"/>
  <c r="AR11" i="79"/>
  <c r="AH19" i="34"/>
  <c r="AQ19" i="34" s="1"/>
  <c r="AR17" i="68"/>
  <c r="AS20" i="70"/>
  <c r="AL20" i="70"/>
  <c r="AU20" i="70" s="1"/>
  <c r="Z12" i="79"/>
  <c r="AE5" i="9"/>
  <c r="AF5" i="9"/>
  <c r="AO5" i="9" s="1"/>
  <c r="W6" i="9"/>
  <c r="AG5" i="9"/>
  <c r="AP5" i="9" s="1"/>
  <c r="AS3" i="70"/>
  <c r="AL3" i="70"/>
  <c r="AU3" i="70" s="1"/>
  <c r="Z6" i="44"/>
  <c r="U10" i="11"/>
  <c r="AS22" i="70"/>
  <c r="AL22" i="70"/>
  <c r="AU22" i="70" s="1"/>
  <c r="Y20" i="80"/>
  <c r="X20" i="80"/>
  <c r="Z20" i="80" s="1"/>
  <c r="U17" i="18"/>
  <c r="U22" i="10"/>
  <c r="U14" i="55"/>
  <c r="AH9" i="53"/>
  <c r="AQ9" i="53" s="1"/>
  <c r="AR9" i="52"/>
  <c r="Y9" i="86"/>
  <c r="X9" i="86"/>
  <c r="AH12" i="75"/>
  <c r="AQ12" i="75" s="1"/>
  <c r="AG19" i="34"/>
  <c r="AP19" i="34" s="1"/>
  <c r="W20" i="34"/>
  <c r="AF19" i="34"/>
  <c r="AO19" i="34" s="1"/>
  <c r="AE19" i="34"/>
  <c r="AF20" i="64"/>
  <c r="AO20" i="64" s="1"/>
  <c r="W21" i="64"/>
  <c r="AG20" i="64"/>
  <c r="AP20" i="64" s="1"/>
  <c r="AE20" i="64"/>
  <c r="U15" i="99"/>
  <c r="U15" i="87"/>
  <c r="U21" i="48"/>
  <c r="AR17" i="29"/>
  <c r="AJ4" i="70"/>
  <c r="AK4" i="70"/>
  <c r="AT4" i="70" s="1"/>
  <c r="AT25" i="70" s="1"/>
  <c r="AS21" i="70"/>
  <c r="AL21" i="70"/>
  <c r="AU21" i="70" s="1"/>
  <c r="AH18" i="76"/>
  <c r="AQ18" i="76" s="1"/>
  <c r="AN11" i="28"/>
  <c r="AI11" i="28"/>
  <c r="AI12" i="38"/>
  <c r="AN12" i="38"/>
  <c r="Y12" i="97"/>
  <c r="X12" i="97"/>
  <c r="AS5" i="70"/>
  <c r="AL5" i="70"/>
  <c r="AU5" i="70" s="1"/>
  <c r="U5" i="58"/>
  <c r="X5" i="58" s="1"/>
  <c r="AN11" i="59"/>
  <c r="AI11" i="59"/>
  <c r="Y10" i="47"/>
  <c r="X10" i="47"/>
  <c r="AI19" i="12"/>
  <c r="AN19" i="12"/>
  <c r="U21" i="35"/>
  <c r="AH9" i="15"/>
  <c r="AQ9" i="15" s="1"/>
  <c r="AH12" i="2"/>
  <c r="AQ12" i="2" s="1"/>
  <c r="U5" i="45"/>
  <c r="X5" i="45" s="1"/>
  <c r="AS17" i="70"/>
  <c r="AL17" i="70"/>
  <c r="AU17" i="70" s="1"/>
  <c r="Y20" i="12"/>
  <c r="X20" i="12"/>
  <c r="AF9" i="93"/>
  <c r="AO9" i="93" s="1"/>
  <c r="AE9" i="93"/>
  <c r="W10" i="93"/>
  <c r="AG9" i="93"/>
  <c r="AP9" i="93" s="1"/>
  <c r="Y6" i="13"/>
  <c r="X6" i="13"/>
  <c r="Z9" i="101"/>
  <c r="AH18" i="68"/>
  <c r="AQ18" i="68" s="1"/>
  <c r="AS12" i="70"/>
  <c r="AL12" i="70"/>
  <c r="AU12" i="70" s="1"/>
  <c r="AR8" i="105"/>
  <c r="Z9" i="53"/>
  <c r="Y20" i="60"/>
  <c r="X20" i="60"/>
  <c r="AH12" i="63"/>
  <c r="AQ12" i="63" s="1"/>
  <c r="Z9" i="15"/>
  <c r="AE6" i="104"/>
  <c r="AG6" i="104"/>
  <c r="AP6" i="104" s="1"/>
  <c r="W7" i="104"/>
  <c r="AF6" i="104"/>
  <c r="AO6" i="104" s="1"/>
  <c r="AS19" i="70"/>
  <c r="AL19" i="70"/>
  <c r="AU19" i="70" s="1"/>
  <c r="Z12" i="2"/>
  <c r="AI8" i="86"/>
  <c r="AN8" i="86"/>
  <c r="AG11" i="19"/>
  <c r="AP11" i="19" s="1"/>
  <c r="W12" i="19"/>
  <c r="AF11" i="19"/>
  <c r="AO11" i="19" s="1"/>
  <c r="AE11" i="19"/>
  <c r="Z12" i="75"/>
  <c r="AS8" i="70"/>
  <c r="AL8" i="70"/>
  <c r="AU8" i="70" s="1"/>
  <c r="W6" i="84"/>
  <c r="AG5" i="84"/>
  <c r="AP5" i="84" s="1"/>
  <c r="AF5" i="84"/>
  <c r="AO5" i="84" s="1"/>
  <c r="AE5" i="84"/>
  <c r="AN19" i="39"/>
  <c r="AI19" i="39"/>
  <c r="AR11" i="63"/>
  <c r="AH9" i="105"/>
  <c r="AQ9" i="105" s="1"/>
  <c r="AE11" i="71"/>
  <c r="W12" i="71"/>
  <c r="AG11" i="71"/>
  <c r="AP11" i="71" s="1"/>
  <c r="AF11" i="71"/>
  <c r="AO11" i="71" s="1"/>
  <c r="U12" i="91"/>
  <c r="Z18" i="76"/>
  <c r="AS10" i="70"/>
  <c r="AL10" i="70"/>
  <c r="AU10" i="70" s="1"/>
  <c r="Y12" i="28"/>
  <c r="X12" i="28"/>
  <c r="Y13" i="38"/>
  <c r="X13" i="38"/>
  <c r="Z13" i="38" s="1"/>
  <c r="AN19" i="80"/>
  <c r="AI19" i="80"/>
  <c r="Z9" i="86" l="1"/>
  <c r="Z11" i="89"/>
  <c r="AF11" i="89" s="1"/>
  <c r="AO11" i="89" s="1"/>
  <c r="AF9" i="105"/>
  <c r="AO9" i="105" s="1"/>
  <c r="AE11" i="89"/>
  <c r="W12" i="89"/>
  <c r="AG11" i="89"/>
  <c r="AP11" i="89" s="1"/>
  <c r="AF9" i="86"/>
  <c r="AO9" i="86" s="1"/>
  <c r="AE9" i="86"/>
  <c r="W10" i="86"/>
  <c r="AG9" i="86"/>
  <c r="AP9" i="86" s="1"/>
  <c r="AH13" i="38"/>
  <c r="AQ13" i="38" s="1"/>
  <c r="AN6" i="104"/>
  <c r="AI6" i="104"/>
  <c r="AR19" i="12"/>
  <c r="U14" i="99"/>
  <c r="AH20" i="80"/>
  <c r="AQ20" i="80" s="1"/>
  <c r="U9" i="11"/>
  <c r="U23" i="50"/>
  <c r="U11" i="43"/>
  <c r="AR11" i="97"/>
  <c r="U14" i="103"/>
  <c r="AR19" i="60"/>
  <c r="AF5" i="51"/>
  <c r="AO5" i="51" s="1"/>
  <c r="AG5" i="51"/>
  <c r="AP5" i="51" s="1"/>
  <c r="AE5" i="51"/>
  <c r="W6" i="51"/>
  <c r="Y20" i="21"/>
  <c r="X20" i="21"/>
  <c r="AG13" i="38"/>
  <c r="AP13" i="38" s="1"/>
  <c r="W14" i="38"/>
  <c r="AE13" i="38"/>
  <c r="AF13" i="38"/>
  <c r="AO13" i="38" s="1"/>
  <c r="AR19" i="39"/>
  <c r="AG9" i="15"/>
  <c r="AP9" i="15" s="1"/>
  <c r="AF9" i="15"/>
  <c r="AO9" i="15" s="1"/>
  <c r="W10" i="15"/>
  <c r="AE9" i="15"/>
  <c r="AF20" i="80"/>
  <c r="AO20" i="80" s="1"/>
  <c r="AG20" i="80"/>
  <c r="AP20" i="80" s="1"/>
  <c r="AE20" i="80"/>
  <c r="W21" i="80"/>
  <c r="AI12" i="24"/>
  <c r="AN12" i="24"/>
  <c r="Y12" i="71"/>
  <c r="X12" i="71"/>
  <c r="AH10" i="47"/>
  <c r="AQ10" i="47" s="1"/>
  <c r="AN20" i="64"/>
  <c r="AI20" i="64"/>
  <c r="AG6" i="44"/>
  <c r="AP6" i="44" s="1"/>
  <c r="AE6" i="44"/>
  <c r="W7" i="44"/>
  <c r="AF6" i="44"/>
  <c r="AO6" i="44" s="1"/>
  <c r="AI5" i="9"/>
  <c r="AN5" i="9"/>
  <c r="U22" i="85"/>
  <c r="U18" i="98"/>
  <c r="AG9" i="101"/>
  <c r="AP9" i="101" s="1"/>
  <c r="W10" i="101"/>
  <c r="AF9" i="101"/>
  <c r="AO9" i="101" s="1"/>
  <c r="AE9" i="101"/>
  <c r="Y10" i="93"/>
  <c r="X10" i="93"/>
  <c r="Z10" i="47"/>
  <c r="AR12" i="38"/>
  <c r="U20" i="48"/>
  <c r="W13" i="79"/>
  <c r="AE12" i="79"/>
  <c r="AF12" i="79"/>
  <c r="AO12" i="79" s="1"/>
  <c r="AG12" i="79"/>
  <c r="AP12" i="79" s="1"/>
  <c r="AN18" i="25"/>
  <c r="AI18" i="25"/>
  <c r="AI9" i="46"/>
  <c r="AN9" i="46"/>
  <c r="AH9" i="32"/>
  <c r="AQ9" i="32" s="1"/>
  <c r="Z5" i="54"/>
  <c r="AH5" i="54"/>
  <c r="AQ5" i="54" s="1"/>
  <c r="AH5" i="96"/>
  <c r="AQ5" i="96" s="1"/>
  <c r="Z5" i="96"/>
  <c r="AR10" i="33"/>
  <c r="AR5" i="13"/>
  <c r="U13" i="83"/>
  <c r="U9" i="95"/>
  <c r="U11" i="41"/>
  <c r="AN12" i="63"/>
  <c r="AI12" i="63"/>
  <c r="Y10" i="105"/>
  <c r="X10" i="105"/>
  <c r="U20" i="42"/>
  <c r="U20" i="102"/>
  <c r="AH6" i="13"/>
  <c r="AQ6" i="13" s="1"/>
  <c r="AR11" i="28"/>
  <c r="Y21" i="64"/>
  <c r="X21" i="64"/>
  <c r="Z21" i="64" s="1"/>
  <c r="U21" i="10"/>
  <c r="Y19" i="25"/>
  <c r="X19" i="25"/>
  <c r="Z9" i="32"/>
  <c r="W6" i="100"/>
  <c r="AG5" i="100"/>
  <c r="AP5" i="100" s="1"/>
  <c r="AF5" i="100"/>
  <c r="AO5" i="100" s="1"/>
  <c r="AE5" i="100"/>
  <c r="AH12" i="59"/>
  <c r="AQ12" i="59" s="1"/>
  <c r="AH20" i="39"/>
  <c r="AQ20" i="39" s="1"/>
  <c r="Y6" i="92"/>
  <c r="X6" i="92"/>
  <c r="Z6" i="92" s="1"/>
  <c r="AH11" i="33"/>
  <c r="AQ11" i="33" s="1"/>
  <c r="U13" i="49"/>
  <c r="W13" i="67"/>
  <c r="AG12" i="67"/>
  <c r="AP12" i="67" s="1"/>
  <c r="AF12" i="67"/>
  <c r="AO12" i="67" s="1"/>
  <c r="AE12" i="67"/>
  <c r="AI19" i="21"/>
  <c r="AN19" i="21"/>
  <c r="Y12" i="19"/>
  <c r="Z12" i="19" s="1"/>
  <c r="X12" i="19"/>
  <c r="W10" i="53"/>
  <c r="AE9" i="53"/>
  <c r="AF9" i="53"/>
  <c r="AO9" i="53" s="1"/>
  <c r="AG9" i="53"/>
  <c r="AP9" i="53" s="1"/>
  <c r="AN11" i="71"/>
  <c r="AI11" i="71"/>
  <c r="AH12" i="28"/>
  <c r="AQ12" i="28" s="1"/>
  <c r="AI9" i="93"/>
  <c r="AN9" i="93"/>
  <c r="AR19" i="80"/>
  <c r="Z12" i="28"/>
  <c r="U11" i="91"/>
  <c r="AF12" i="75"/>
  <c r="AO12" i="75" s="1"/>
  <c r="AE12" i="75"/>
  <c r="W13" i="75"/>
  <c r="AG12" i="75"/>
  <c r="AP12" i="75" s="1"/>
  <c r="Z5" i="45"/>
  <c r="AH5" i="45"/>
  <c r="AQ5" i="45" s="1"/>
  <c r="AL4" i="70"/>
  <c r="AU4" i="70" s="1"/>
  <c r="AU25" i="70" s="1"/>
  <c r="C11" i="70" s="1"/>
  <c r="F14" i="57" s="1"/>
  <c r="AS4" i="70"/>
  <c r="AS25" i="70" s="1"/>
  <c r="Y19" i="72"/>
  <c r="X19" i="72"/>
  <c r="Z19" i="72" s="1"/>
  <c r="U11" i="16"/>
  <c r="U21" i="82"/>
  <c r="AR8" i="32"/>
  <c r="Z12" i="59"/>
  <c r="Y6" i="20"/>
  <c r="X6" i="20"/>
  <c r="Z20" i="39"/>
  <c r="AN5" i="92"/>
  <c r="AI5" i="92"/>
  <c r="Z11" i="33"/>
  <c r="U22" i="94"/>
  <c r="Y13" i="24"/>
  <c r="X13" i="24"/>
  <c r="Y13" i="63"/>
  <c r="X13" i="63"/>
  <c r="AN18" i="68"/>
  <c r="AI18" i="68"/>
  <c r="X11" i="52"/>
  <c r="Y11" i="52"/>
  <c r="Y6" i="84"/>
  <c r="X6" i="84"/>
  <c r="Z6" i="84" s="1"/>
  <c r="AH5" i="58"/>
  <c r="AQ5" i="58" s="1"/>
  <c r="Z5" i="58"/>
  <c r="Y20" i="34"/>
  <c r="X20" i="34"/>
  <c r="U13" i="55"/>
  <c r="AG18" i="76"/>
  <c r="AP18" i="76" s="1"/>
  <c r="AE18" i="76"/>
  <c r="W19" i="76"/>
  <c r="AF18" i="76"/>
  <c r="AO18" i="76" s="1"/>
  <c r="AN5" i="84"/>
  <c r="AI5" i="84"/>
  <c r="AR8" i="86"/>
  <c r="Y7" i="104"/>
  <c r="X7" i="104"/>
  <c r="Z7" i="104" s="1"/>
  <c r="AH20" i="60"/>
  <c r="AQ20" i="60" s="1"/>
  <c r="Z6" i="13"/>
  <c r="U20" i="35"/>
  <c r="AR11" i="59"/>
  <c r="AH12" i="97"/>
  <c r="AQ12" i="97" s="1"/>
  <c r="U14" i="87"/>
  <c r="AN11" i="19"/>
  <c r="AI11" i="19"/>
  <c r="AF12" i="2"/>
  <c r="AO12" i="2" s="1"/>
  <c r="W13" i="2"/>
  <c r="AE12" i="2"/>
  <c r="AG12" i="2"/>
  <c r="AP12" i="2" s="1"/>
  <c r="Z20" i="60"/>
  <c r="Z20" i="12"/>
  <c r="AH20" i="12"/>
  <c r="AQ20" i="12" s="1"/>
  <c r="Z12" i="97"/>
  <c r="AN19" i="34"/>
  <c r="AI19" i="34"/>
  <c r="AH9" i="86"/>
  <c r="AQ9" i="86" s="1"/>
  <c r="U16" i="18"/>
  <c r="Y6" i="9"/>
  <c r="X6" i="9"/>
  <c r="AH11" i="89"/>
  <c r="AQ11" i="89" s="1"/>
  <c r="Y10" i="46"/>
  <c r="X10" i="46"/>
  <c r="AI18" i="72"/>
  <c r="AN18" i="72"/>
  <c r="U22" i="90"/>
  <c r="AF18" i="29"/>
  <c r="AO18" i="29" s="1"/>
  <c r="W19" i="29"/>
  <c r="AG18" i="29"/>
  <c r="AP18" i="29" s="1"/>
  <c r="AE18" i="29"/>
  <c r="AH5" i="88"/>
  <c r="AQ5" i="88" s="1"/>
  <c r="Z5" i="88"/>
  <c r="AR10" i="89"/>
  <c r="AN5" i="20"/>
  <c r="AI5" i="20"/>
  <c r="AR9" i="47"/>
  <c r="AN9" i="105"/>
  <c r="AI9" i="105"/>
  <c r="Y19" i="68"/>
  <c r="X19" i="68"/>
  <c r="AN10" i="52"/>
  <c r="AI10" i="52"/>
  <c r="Z10" i="105" l="1"/>
  <c r="Z12" i="71"/>
  <c r="Z11" i="52"/>
  <c r="W12" i="52" s="1"/>
  <c r="W11" i="105"/>
  <c r="AF10" i="105"/>
  <c r="AO10" i="105" s="1"/>
  <c r="AE10" i="105"/>
  <c r="AG10" i="105"/>
  <c r="AP10" i="105" s="1"/>
  <c r="AF12" i="71"/>
  <c r="AO12" i="71" s="1"/>
  <c r="AG12" i="71"/>
  <c r="AP12" i="71" s="1"/>
  <c r="AE12" i="71"/>
  <c r="W13" i="71"/>
  <c r="AE11" i="52"/>
  <c r="AG11" i="52"/>
  <c r="AP11" i="52" s="1"/>
  <c r="AE21" i="64"/>
  <c r="AG21" i="64"/>
  <c r="AP21" i="64" s="1"/>
  <c r="W22" i="64"/>
  <c r="AF21" i="64"/>
  <c r="AO21" i="64" s="1"/>
  <c r="Y19" i="29"/>
  <c r="X19" i="29"/>
  <c r="Z19" i="29" s="1"/>
  <c r="AH10" i="46"/>
  <c r="AQ10" i="46" s="1"/>
  <c r="AG6" i="13"/>
  <c r="AP6" i="13" s="1"/>
  <c r="AF6" i="13"/>
  <c r="AO6" i="13" s="1"/>
  <c r="AE6" i="13"/>
  <c r="W7" i="13"/>
  <c r="AN18" i="76"/>
  <c r="AI18" i="76"/>
  <c r="AE6" i="84"/>
  <c r="W7" i="84"/>
  <c r="AG6" i="84"/>
  <c r="AP6" i="84" s="1"/>
  <c r="AF6" i="84"/>
  <c r="AO6" i="84" s="1"/>
  <c r="AE20" i="39"/>
  <c r="AF20" i="39"/>
  <c r="AO20" i="39" s="1"/>
  <c r="AG20" i="39"/>
  <c r="AP20" i="39" s="1"/>
  <c r="W21" i="39"/>
  <c r="W20" i="72"/>
  <c r="AG19" i="72"/>
  <c r="AP19" i="72" s="1"/>
  <c r="AF19" i="72"/>
  <c r="AO19" i="72" s="1"/>
  <c r="AE19" i="72"/>
  <c r="AG12" i="19"/>
  <c r="AP12" i="19" s="1"/>
  <c r="W13" i="19"/>
  <c r="AF12" i="19"/>
  <c r="AO12" i="19" s="1"/>
  <c r="AE12" i="19"/>
  <c r="Y13" i="67"/>
  <c r="X13" i="67"/>
  <c r="AE6" i="92"/>
  <c r="AF6" i="92"/>
  <c r="AO6" i="92" s="1"/>
  <c r="AG6" i="92"/>
  <c r="AP6" i="92" s="1"/>
  <c r="W7" i="92"/>
  <c r="AH19" i="25"/>
  <c r="AQ19" i="25" s="1"/>
  <c r="U19" i="42"/>
  <c r="AF5" i="54"/>
  <c r="AO5" i="54" s="1"/>
  <c r="AG5" i="54"/>
  <c r="AP5" i="54" s="1"/>
  <c r="W6" i="54"/>
  <c r="AE5" i="54"/>
  <c r="U19" i="48"/>
  <c r="AH12" i="71"/>
  <c r="AQ12" i="71" s="1"/>
  <c r="AN20" i="80"/>
  <c r="AI20" i="80"/>
  <c r="Y14" i="38"/>
  <c r="X14" i="38"/>
  <c r="Y6" i="51"/>
  <c r="X6" i="51"/>
  <c r="Z6" i="51" s="1"/>
  <c r="Z10" i="46"/>
  <c r="W21" i="60"/>
  <c r="AG20" i="60"/>
  <c r="AP20" i="60" s="1"/>
  <c r="AF20" i="60"/>
  <c r="AO20" i="60" s="1"/>
  <c r="AE20" i="60"/>
  <c r="AR9" i="105"/>
  <c r="U21" i="90"/>
  <c r="AH13" i="63"/>
  <c r="AQ13" i="63" s="1"/>
  <c r="AH6" i="20"/>
  <c r="AQ6" i="20" s="1"/>
  <c r="AR9" i="93"/>
  <c r="AN5" i="100"/>
  <c r="AI5" i="100"/>
  <c r="Z19" i="25"/>
  <c r="AH10" i="105"/>
  <c r="AQ10" i="105" s="1"/>
  <c r="U10" i="41"/>
  <c r="AG5" i="96"/>
  <c r="AP5" i="96" s="1"/>
  <c r="AF5" i="96"/>
  <c r="AO5" i="96" s="1"/>
  <c r="AE5" i="96"/>
  <c r="W6" i="96"/>
  <c r="U17" i="98"/>
  <c r="AI5" i="51"/>
  <c r="AN5" i="51"/>
  <c r="U13" i="103"/>
  <c r="U22" i="50"/>
  <c r="U13" i="99"/>
  <c r="AH19" i="68"/>
  <c r="AQ19" i="68" s="1"/>
  <c r="Z19" i="68"/>
  <c r="AR5" i="20"/>
  <c r="AH6" i="9"/>
  <c r="AQ6" i="9" s="1"/>
  <c r="AE20" i="12"/>
  <c r="W21" i="12"/>
  <c r="AF20" i="12"/>
  <c r="AO20" i="12" s="1"/>
  <c r="AG20" i="12"/>
  <c r="AP20" i="12" s="1"/>
  <c r="AR11" i="19"/>
  <c r="AE5" i="88"/>
  <c r="W6" i="88"/>
  <c r="AG5" i="88"/>
  <c r="AP5" i="88" s="1"/>
  <c r="AF5" i="88"/>
  <c r="AO5" i="88" s="1"/>
  <c r="Z6" i="9"/>
  <c r="AR19" i="34"/>
  <c r="AR10" i="52"/>
  <c r="AN18" i="29"/>
  <c r="AI18" i="29"/>
  <c r="AG12" i="97"/>
  <c r="AP12" i="97" s="1"/>
  <c r="AF12" i="97"/>
  <c r="AO12" i="97" s="1"/>
  <c r="AE12" i="97"/>
  <c r="W13" i="97"/>
  <c r="AN12" i="2"/>
  <c r="AI12" i="2"/>
  <c r="U13" i="87"/>
  <c r="AR5" i="84"/>
  <c r="Z13" i="63"/>
  <c r="U21" i="94"/>
  <c r="Z6" i="20"/>
  <c r="U20" i="82"/>
  <c r="AE5" i="45"/>
  <c r="AF5" i="45"/>
  <c r="AO5" i="45" s="1"/>
  <c r="AG5" i="45"/>
  <c r="AP5" i="45" s="1"/>
  <c r="W6" i="45"/>
  <c r="U10" i="91"/>
  <c r="AR19" i="21"/>
  <c r="U12" i="49"/>
  <c r="AN12" i="79"/>
  <c r="AI12" i="79"/>
  <c r="AN9" i="101"/>
  <c r="AI9" i="101"/>
  <c r="Y7" i="44"/>
  <c r="Z7" i="44" s="1"/>
  <c r="X7" i="44"/>
  <c r="AH20" i="21"/>
  <c r="AQ20" i="21" s="1"/>
  <c r="AR18" i="72"/>
  <c r="U15" i="18"/>
  <c r="Y13" i="2"/>
  <c r="X13" i="2"/>
  <c r="AH7" i="104"/>
  <c r="AQ7" i="104" s="1"/>
  <c r="U12" i="55"/>
  <c r="W6" i="58"/>
  <c r="AG5" i="58"/>
  <c r="AP5" i="58" s="1"/>
  <c r="AF5" i="58"/>
  <c r="AO5" i="58" s="1"/>
  <c r="AE5" i="58"/>
  <c r="AE11" i="33"/>
  <c r="W12" i="33"/>
  <c r="AF11" i="33"/>
  <c r="AO11" i="33" s="1"/>
  <c r="AG11" i="33"/>
  <c r="AP11" i="33" s="1"/>
  <c r="AF12" i="28"/>
  <c r="AO12" i="28" s="1"/>
  <c r="AE12" i="28"/>
  <c r="AG12" i="28"/>
  <c r="AP12" i="28" s="1"/>
  <c r="W13" i="28"/>
  <c r="AN9" i="53"/>
  <c r="AI9" i="53"/>
  <c r="AN12" i="67"/>
  <c r="AI12" i="67"/>
  <c r="U8" i="95"/>
  <c r="U7" i="95" s="1"/>
  <c r="U6" i="95" s="1"/>
  <c r="AR9" i="46"/>
  <c r="Y13" i="79"/>
  <c r="Z13" i="79"/>
  <c r="X13" i="79"/>
  <c r="AG10" i="47"/>
  <c r="AP10" i="47" s="1"/>
  <c r="W11" i="47"/>
  <c r="AE10" i="47"/>
  <c r="AF10" i="47"/>
  <c r="AO10" i="47" s="1"/>
  <c r="U21" i="85"/>
  <c r="AN6" i="44"/>
  <c r="AI6" i="44"/>
  <c r="AR6" i="44" s="1"/>
  <c r="Z20" i="21"/>
  <c r="U8" i="11"/>
  <c r="AF7" i="104"/>
  <c r="AO7" i="104" s="1"/>
  <c r="AE7" i="104"/>
  <c r="AG7" i="104"/>
  <c r="AP7" i="104" s="1"/>
  <c r="W8" i="104"/>
  <c r="AH20" i="34"/>
  <c r="AQ20" i="34" s="1"/>
  <c r="AH11" i="52"/>
  <c r="AQ11" i="52" s="1"/>
  <c r="AH13" i="24"/>
  <c r="AQ13" i="24" s="1"/>
  <c r="AR5" i="92"/>
  <c r="AF12" i="59"/>
  <c r="AO12" i="59" s="1"/>
  <c r="AE12" i="59"/>
  <c r="AG12" i="59"/>
  <c r="AP12" i="59" s="1"/>
  <c r="W13" i="59"/>
  <c r="U10" i="16"/>
  <c r="Y13" i="75"/>
  <c r="X13" i="75"/>
  <c r="AR11" i="71"/>
  <c r="Y10" i="53"/>
  <c r="X10" i="53"/>
  <c r="Z10" i="53" s="1"/>
  <c r="Y6" i="100"/>
  <c r="X6" i="100"/>
  <c r="U20" i="10"/>
  <c r="U19" i="102"/>
  <c r="AR12" i="63"/>
  <c r="AR18" i="25"/>
  <c r="AH10" i="93"/>
  <c r="AQ10" i="93" s="1"/>
  <c r="X10" i="101"/>
  <c r="Z10" i="101" s="1"/>
  <c r="Y10" i="101"/>
  <c r="AR12" i="24"/>
  <c r="AI9" i="15"/>
  <c r="AN9" i="15"/>
  <c r="AR6" i="104"/>
  <c r="Y10" i="86"/>
  <c r="X10" i="86"/>
  <c r="Z10" i="86" s="1"/>
  <c r="Y12" i="89"/>
  <c r="X12" i="89"/>
  <c r="U19" i="35"/>
  <c r="Y19" i="76"/>
  <c r="X19" i="76"/>
  <c r="Z19" i="76" s="1"/>
  <c r="Z20" i="34"/>
  <c r="AH6" i="84"/>
  <c r="AQ6" i="84" s="1"/>
  <c r="AR18" i="68"/>
  <c r="Z13" i="24"/>
  <c r="AH19" i="72"/>
  <c r="AQ19" i="72" s="1"/>
  <c r="AN12" i="75"/>
  <c r="AI12" i="75"/>
  <c r="AH12" i="19"/>
  <c r="AQ12" i="19" s="1"/>
  <c r="AH6" i="92"/>
  <c r="AQ6" i="92" s="1"/>
  <c r="AE9" i="32"/>
  <c r="AF9" i="32"/>
  <c r="AO9" i="32" s="1"/>
  <c r="W10" i="32"/>
  <c r="AG9" i="32"/>
  <c r="AP9" i="32" s="1"/>
  <c r="AH21" i="64"/>
  <c r="AQ21" i="64" s="1"/>
  <c r="U12" i="83"/>
  <c r="Z10" i="93"/>
  <c r="AR5" i="9"/>
  <c r="AR20" i="64"/>
  <c r="Y21" i="80"/>
  <c r="X21" i="80"/>
  <c r="Y10" i="15"/>
  <c r="X10" i="15"/>
  <c r="Z10" i="15" s="1"/>
  <c r="AI13" i="38"/>
  <c r="AN13" i="38"/>
  <c r="U10" i="43"/>
  <c r="AN9" i="86"/>
  <c r="AI9" i="86"/>
  <c r="AI11" i="89"/>
  <c r="AN11" i="89"/>
  <c r="AF11" i="52" l="1"/>
  <c r="AO11" i="52" s="1"/>
  <c r="AF6" i="51"/>
  <c r="AO6" i="51" s="1"/>
  <c r="AG6" i="51"/>
  <c r="AP6" i="51" s="1"/>
  <c r="W7" i="51"/>
  <c r="AE6" i="51"/>
  <c r="U9" i="43"/>
  <c r="AE19" i="76"/>
  <c r="W20" i="76"/>
  <c r="AG19" i="76"/>
  <c r="AP19" i="76" s="1"/>
  <c r="AF19" i="76"/>
  <c r="AO19" i="76" s="1"/>
  <c r="AH10" i="101"/>
  <c r="AQ10" i="101" s="1"/>
  <c r="AF10" i="53"/>
  <c r="AO10" i="53" s="1"/>
  <c r="AG10" i="53"/>
  <c r="AP10" i="53" s="1"/>
  <c r="W11" i="53"/>
  <c r="AE10" i="53"/>
  <c r="U7" i="11"/>
  <c r="AG13" i="79"/>
  <c r="AP13" i="79" s="1"/>
  <c r="AF13" i="79"/>
  <c r="AO13" i="79" s="1"/>
  <c r="AE13" i="79"/>
  <c r="W14" i="79"/>
  <c r="AR12" i="67"/>
  <c r="AI12" i="28"/>
  <c r="AN12" i="28"/>
  <c r="AN5" i="58"/>
  <c r="AI5" i="58"/>
  <c r="AH13" i="2"/>
  <c r="AQ13" i="2" s="1"/>
  <c r="AR9" i="101"/>
  <c r="U12" i="87"/>
  <c r="Y6" i="88"/>
  <c r="Z6" i="88"/>
  <c r="X6" i="88"/>
  <c r="Y21" i="12"/>
  <c r="X21" i="12"/>
  <c r="AN20" i="60"/>
  <c r="AI20" i="60"/>
  <c r="AN5" i="54"/>
  <c r="AI5" i="54"/>
  <c r="AN6" i="92"/>
  <c r="AI6" i="92"/>
  <c r="Y13" i="19"/>
  <c r="X13" i="19"/>
  <c r="Z13" i="19" s="1"/>
  <c r="Y21" i="39"/>
  <c r="X21" i="39"/>
  <c r="Y7" i="13"/>
  <c r="X7" i="13"/>
  <c r="Z7" i="13" s="1"/>
  <c r="AH12" i="89"/>
  <c r="AQ12" i="89" s="1"/>
  <c r="AR9" i="86"/>
  <c r="AH10" i="15"/>
  <c r="AQ10" i="15" s="1"/>
  <c r="U11" i="83"/>
  <c r="AH10" i="86"/>
  <c r="AQ10" i="86" s="1"/>
  <c r="AR9" i="15"/>
  <c r="U19" i="10"/>
  <c r="Y8" i="104"/>
  <c r="X8" i="104"/>
  <c r="AE20" i="21"/>
  <c r="W21" i="21"/>
  <c r="AF20" i="21"/>
  <c r="AO20" i="21" s="1"/>
  <c r="AG20" i="21"/>
  <c r="AP20" i="21" s="1"/>
  <c r="Z13" i="2"/>
  <c r="U20" i="94"/>
  <c r="AR12" i="2"/>
  <c r="AN5" i="88"/>
  <c r="AI5" i="88"/>
  <c r="AI20" i="12"/>
  <c r="AN20" i="12"/>
  <c r="W20" i="68"/>
  <c r="AG19" i="68"/>
  <c r="AP19" i="68" s="1"/>
  <c r="AF19" i="68"/>
  <c r="AO19" i="68" s="1"/>
  <c r="AE19" i="68"/>
  <c r="U21" i="50"/>
  <c r="U20" i="50" s="1"/>
  <c r="U16" i="98"/>
  <c r="Y6" i="54"/>
  <c r="X6" i="54"/>
  <c r="AH13" i="67"/>
  <c r="AQ13" i="67" s="1"/>
  <c r="Y7" i="84"/>
  <c r="Z7" i="84"/>
  <c r="X7" i="84"/>
  <c r="AI6" i="13"/>
  <c r="AN6" i="13"/>
  <c r="Y22" i="64"/>
  <c r="X22" i="64"/>
  <c r="Y12" i="52"/>
  <c r="X12" i="52"/>
  <c r="AR13" i="38"/>
  <c r="Y10" i="32"/>
  <c r="Z10" i="32" s="1"/>
  <c r="X10" i="32"/>
  <c r="AI9" i="32"/>
  <c r="AN9" i="32"/>
  <c r="AF13" i="24"/>
  <c r="AO13" i="24" s="1"/>
  <c r="W14" i="24"/>
  <c r="AG13" i="24"/>
  <c r="AP13" i="24" s="1"/>
  <c r="AE13" i="24"/>
  <c r="AF10" i="86"/>
  <c r="AO10" i="86" s="1"/>
  <c r="AE10" i="86"/>
  <c r="W11" i="86"/>
  <c r="AG10" i="86"/>
  <c r="AP10" i="86" s="1"/>
  <c r="AH6" i="100"/>
  <c r="AQ6" i="100" s="1"/>
  <c r="U9" i="16"/>
  <c r="AI10" i="47"/>
  <c r="AN10" i="47"/>
  <c r="AR9" i="53"/>
  <c r="AR12" i="79"/>
  <c r="AI5" i="45"/>
  <c r="AN5" i="45"/>
  <c r="W14" i="63"/>
  <c r="AF13" i="63"/>
  <c r="AO13" i="63" s="1"/>
  <c r="AE13" i="63"/>
  <c r="AG13" i="63"/>
  <c r="AP13" i="63" s="1"/>
  <c r="AR18" i="29"/>
  <c r="W7" i="9"/>
  <c r="AG6" i="9"/>
  <c r="AP6" i="9" s="1"/>
  <c r="AE6" i="9"/>
  <c r="AF6" i="9"/>
  <c r="AO6" i="9" s="1"/>
  <c r="U9" i="41"/>
  <c r="W20" i="25"/>
  <c r="AE19" i="25"/>
  <c r="AF19" i="25"/>
  <c r="AO19" i="25" s="1"/>
  <c r="AG19" i="25"/>
  <c r="AP19" i="25" s="1"/>
  <c r="AH14" i="38"/>
  <c r="AQ14" i="38" s="1"/>
  <c r="Z13" i="67"/>
  <c r="AN19" i="72"/>
  <c r="AI19" i="72"/>
  <c r="AN6" i="84"/>
  <c r="AI6" i="84"/>
  <c r="AI11" i="52"/>
  <c r="AN11" i="52"/>
  <c r="AE10" i="101"/>
  <c r="AG10" i="101"/>
  <c r="AP10" i="101" s="1"/>
  <c r="W11" i="101"/>
  <c r="AF10" i="101"/>
  <c r="AO10" i="101" s="1"/>
  <c r="AR11" i="89"/>
  <c r="AG10" i="15"/>
  <c r="AP10" i="15" s="1"/>
  <c r="W11" i="15"/>
  <c r="AE10" i="15"/>
  <c r="AF10" i="15"/>
  <c r="AO10" i="15" s="1"/>
  <c r="U18" i="35"/>
  <c r="Z6" i="100"/>
  <c r="Y13" i="59"/>
  <c r="X13" i="59"/>
  <c r="AI7" i="104"/>
  <c r="AN7" i="104"/>
  <c r="Y11" i="47"/>
  <c r="X11" i="47"/>
  <c r="Y6" i="58"/>
  <c r="X6" i="58"/>
  <c r="AH7" i="44"/>
  <c r="AQ7" i="44" s="1"/>
  <c r="U9" i="91"/>
  <c r="U12" i="103"/>
  <c r="Y6" i="96"/>
  <c r="X6" i="96"/>
  <c r="Z6" i="96" s="1"/>
  <c r="AR5" i="100"/>
  <c r="U20" i="90"/>
  <c r="Y21" i="60"/>
  <c r="X21" i="60"/>
  <c r="Z14" i="38"/>
  <c r="Y7" i="92"/>
  <c r="X7" i="92"/>
  <c r="AI20" i="39"/>
  <c r="AN20" i="39"/>
  <c r="AR18" i="76"/>
  <c r="AH19" i="29"/>
  <c r="AQ19" i="29" s="1"/>
  <c r="AN21" i="64"/>
  <c r="AI21" i="64"/>
  <c r="Y13" i="71"/>
  <c r="Z13" i="71"/>
  <c r="X13" i="71"/>
  <c r="AN10" i="105"/>
  <c r="AI10" i="105"/>
  <c r="AH21" i="80"/>
  <c r="AQ21" i="80" s="1"/>
  <c r="AR12" i="75"/>
  <c r="AH13" i="75"/>
  <c r="AQ13" i="75" s="1"/>
  <c r="Y13" i="28"/>
  <c r="X13" i="28"/>
  <c r="Y12" i="33"/>
  <c r="Z12" i="33"/>
  <c r="X12" i="33"/>
  <c r="U14" i="18"/>
  <c r="AF7" i="44"/>
  <c r="AO7" i="44" s="1"/>
  <c r="AE7" i="44"/>
  <c r="W8" i="44"/>
  <c r="AG7" i="44"/>
  <c r="AP7" i="44" s="1"/>
  <c r="U19" i="82"/>
  <c r="Y13" i="97"/>
  <c r="Z13" i="97" s="1"/>
  <c r="X13" i="97"/>
  <c r="AI5" i="96"/>
  <c r="AN5" i="96"/>
  <c r="AG10" i="46"/>
  <c r="AP10" i="46" s="1"/>
  <c r="AF10" i="46"/>
  <c r="AO10" i="46" s="1"/>
  <c r="W11" i="46"/>
  <c r="AE10" i="46"/>
  <c r="U18" i="48"/>
  <c r="AI12" i="19"/>
  <c r="AN12" i="19"/>
  <c r="AF19" i="29"/>
  <c r="AO19" i="29" s="1"/>
  <c r="AE19" i="29"/>
  <c r="W20" i="29"/>
  <c r="AG19" i="29"/>
  <c r="AP19" i="29" s="1"/>
  <c r="AN12" i="71"/>
  <c r="AI12" i="71"/>
  <c r="W21" i="34"/>
  <c r="AE20" i="34"/>
  <c r="AF20" i="34"/>
  <c r="AO20" i="34" s="1"/>
  <c r="AG20" i="34"/>
  <c r="AP20" i="34" s="1"/>
  <c r="Z21" i="80"/>
  <c r="AG10" i="93"/>
  <c r="AP10" i="93" s="1"/>
  <c r="W11" i="93"/>
  <c r="AF10" i="93"/>
  <c r="AO10" i="93" s="1"/>
  <c r="AE10" i="93"/>
  <c r="AH19" i="76"/>
  <c r="AQ19" i="76" s="1"/>
  <c r="Z12" i="89"/>
  <c r="U18" i="102"/>
  <c r="AH10" i="53"/>
  <c r="AQ10" i="53" s="1"/>
  <c r="Z13" i="75"/>
  <c r="AI12" i="59"/>
  <c r="AN12" i="59"/>
  <c r="U20" i="85"/>
  <c r="AH13" i="79"/>
  <c r="AQ13" i="79" s="1"/>
  <c r="U5" i="95"/>
  <c r="X5" i="95" s="1"/>
  <c r="AI11" i="33"/>
  <c r="AN11" i="33"/>
  <c r="U11" i="55"/>
  <c r="U11" i="49"/>
  <c r="Y6" i="45"/>
  <c r="Z6" i="45"/>
  <c r="X6" i="45"/>
  <c r="AG6" i="20"/>
  <c r="AP6" i="20" s="1"/>
  <c r="AF6" i="20"/>
  <c r="AO6" i="20" s="1"/>
  <c r="AE6" i="20"/>
  <c r="W7" i="20"/>
  <c r="AN12" i="97"/>
  <c r="AI12" i="97"/>
  <c r="U12" i="99"/>
  <c r="AR5" i="51"/>
  <c r="AH6" i="51"/>
  <c r="AQ6" i="51" s="1"/>
  <c r="AR20" i="80"/>
  <c r="U18" i="42"/>
  <c r="Y20" i="72"/>
  <c r="X20" i="72"/>
  <c r="Y11" i="105"/>
  <c r="X11" i="105"/>
  <c r="Z6" i="54" l="1"/>
  <c r="Z21" i="60"/>
  <c r="Z8" i="104"/>
  <c r="AF8" i="104" s="1"/>
  <c r="AO8" i="104" s="1"/>
  <c r="AE21" i="60"/>
  <c r="W22" i="60"/>
  <c r="AF21" i="60"/>
  <c r="AO21" i="60" s="1"/>
  <c r="AG21" i="60"/>
  <c r="AP21" i="60" s="1"/>
  <c r="AG8" i="104"/>
  <c r="AP8" i="104" s="1"/>
  <c r="AE8" i="104"/>
  <c r="W9" i="104"/>
  <c r="AE10" i="32"/>
  <c r="AF10" i="32"/>
  <c r="AO10" i="32" s="1"/>
  <c r="AG10" i="32"/>
  <c r="AP10" i="32" s="1"/>
  <c r="W11" i="32"/>
  <c r="AF6" i="54"/>
  <c r="AO6" i="54" s="1"/>
  <c r="W7" i="54"/>
  <c r="AG6" i="54"/>
  <c r="AP6" i="54" s="1"/>
  <c r="AE6" i="54"/>
  <c r="AI6" i="20"/>
  <c r="AN6" i="20"/>
  <c r="U11" i="99"/>
  <c r="Z5" i="95"/>
  <c r="AH5" i="95"/>
  <c r="AQ5" i="95" s="1"/>
  <c r="AN10" i="93"/>
  <c r="AI10" i="93"/>
  <c r="Y20" i="29"/>
  <c r="X20" i="29"/>
  <c r="Z20" i="29" s="1"/>
  <c r="AR12" i="97"/>
  <c r="W14" i="75"/>
  <c r="AG13" i="75"/>
  <c r="AP13" i="75" s="1"/>
  <c r="AF13" i="75"/>
  <c r="AO13" i="75" s="1"/>
  <c r="AE13" i="75"/>
  <c r="AN20" i="34"/>
  <c r="AI20" i="34"/>
  <c r="AN19" i="29"/>
  <c r="AI19" i="29"/>
  <c r="AH6" i="45"/>
  <c r="AQ6" i="45" s="1"/>
  <c r="U10" i="55"/>
  <c r="U17" i="102"/>
  <c r="X11" i="93"/>
  <c r="Y11" i="93"/>
  <c r="Y21" i="34"/>
  <c r="X21" i="34"/>
  <c r="AI10" i="46"/>
  <c r="AN10" i="46"/>
  <c r="AH13" i="97"/>
  <c r="AQ13" i="97" s="1"/>
  <c r="AH12" i="33"/>
  <c r="AQ12" i="33" s="1"/>
  <c r="AR10" i="105"/>
  <c r="AR20" i="39"/>
  <c r="AH6" i="96"/>
  <c r="AQ6" i="96" s="1"/>
  <c r="U8" i="91"/>
  <c r="W7" i="100"/>
  <c r="AG6" i="100"/>
  <c r="AP6" i="100" s="1"/>
  <c r="AE6" i="100"/>
  <c r="AF6" i="100"/>
  <c r="AO6" i="100" s="1"/>
  <c r="Y11" i="15"/>
  <c r="X11" i="15"/>
  <c r="Y11" i="101"/>
  <c r="Z11" i="101" s="1"/>
  <c r="X11" i="101"/>
  <c r="AH7" i="84"/>
  <c r="AQ7" i="84" s="1"/>
  <c r="AI19" i="68"/>
  <c r="AN19" i="68"/>
  <c r="AR5" i="88"/>
  <c r="AF13" i="2"/>
  <c r="AO13" i="2" s="1"/>
  <c r="AE13" i="2"/>
  <c r="W14" i="2"/>
  <c r="AG13" i="2"/>
  <c r="AP13" i="2" s="1"/>
  <c r="U10" i="83"/>
  <c r="AH7" i="13"/>
  <c r="AQ7" i="13" s="1"/>
  <c r="AH13" i="19"/>
  <c r="AQ13" i="19" s="1"/>
  <c r="AH6" i="88"/>
  <c r="AQ6" i="88" s="1"/>
  <c r="AR12" i="28"/>
  <c r="U8" i="43"/>
  <c r="AG12" i="89"/>
  <c r="AP12" i="89" s="1"/>
  <c r="AF12" i="89"/>
  <c r="AO12" i="89" s="1"/>
  <c r="W13" i="89"/>
  <c r="AE12" i="89"/>
  <c r="AR12" i="71"/>
  <c r="Y11" i="46"/>
  <c r="Z11" i="46" s="1"/>
  <c r="X11" i="46"/>
  <c r="AF13" i="97"/>
  <c r="AO13" i="97" s="1"/>
  <c r="AE13" i="97"/>
  <c r="W14" i="97"/>
  <c r="AG13" i="97"/>
  <c r="AP13" i="97" s="1"/>
  <c r="Y8" i="44"/>
  <c r="X8" i="44"/>
  <c r="W13" i="33"/>
  <c r="AG12" i="33"/>
  <c r="AP12" i="33" s="1"/>
  <c r="AE12" i="33"/>
  <c r="AF12" i="33"/>
  <c r="AO12" i="33" s="1"/>
  <c r="AH7" i="92"/>
  <c r="AQ7" i="92" s="1"/>
  <c r="AG6" i="96"/>
  <c r="AP6" i="96" s="1"/>
  <c r="AF6" i="96"/>
  <c r="AO6" i="96" s="1"/>
  <c r="AE6" i="96"/>
  <c r="W7" i="96"/>
  <c r="AH6" i="58"/>
  <c r="AQ6" i="58" s="1"/>
  <c r="AR19" i="72"/>
  <c r="AN6" i="9"/>
  <c r="AI6" i="9"/>
  <c r="AI13" i="63"/>
  <c r="AN13" i="63"/>
  <c r="U8" i="16"/>
  <c r="Y14" i="24"/>
  <c r="X14" i="24"/>
  <c r="Z14" i="24" s="1"/>
  <c r="AH22" i="64"/>
  <c r="AQ22" i="64" s="1"/>
  <c r="AG7" i="84"/>
  <c r="AP7" i="84" s="1"/>
  <c r="W8" i="84"/>
  <c r="AF7" i="84"/>
  <c r="AO7" i="84" s="1"/>
  <c r="AE7" i="84"/>
  <c r="AF7" i="13"/>
  <c r="AO7" i="13" s="1"/>
  <c r="AE7" i="13"/>
  <c r="W8" i="13"/>
  <c r="AG7" i="13"/>
  <c r="AP7" i="13" s="1"/>
  <c r="AG13" i="19"/>
  <c r="AP13" i="19" s="1"/>
  <c r="AE13" i="19"/>
  <c r="W14" i="19"/>
  <c r="AF13" i="19"/>
  <c r="AO13" i="19" s="1"/>
  <c r="AR20" i="60"/>
  <c r="W7" i="88"/>
  <c r="AG6" i="88"/>
  <c r="AP6" i="88" s="1"/>
  <c r="AF6" i="88"/>
  <c r="AO6" i="88" s="1"/>
  <c r="AE6" i="88"/>
  <c r="AF21" i="80"/>
  <c r="AO21" i="80" s="1"/>
  <c r="AG21" i="80"/>
  <c r="AP21" i="80" s="1"/>
  <c r="AE21" i="80"/>
  <c r="W22" i="80"/>
  <c r="AR12" i="19"/>
  <c r="AN7" i="44"/>
  <c r="AI7" i="44"/>
  <c r="AH13" i="71"/>
  <c r="AQ13" i="71" s="1"/>
  <c r="Z7" i="92"/>
  <c r="Z6" i="58"/>
  <c r="AR7" i="104"/>
  <c r="U17" i="35"/>
  <c r="AN10" i="101"/>
  <c r="AI10" i="101"/>
  <c r="AI19" i="25"/>
  <c r="AN19" i="25"/>
  <c r="Y11" i="86"/>
  <c r="Z11" i="86" s="1"/>
  <c r="X11" i="86"/>
  <c r="Z22" i="64"/>
  <c r="U6" i="11"/>
  <c r="AI6" i="51"/>
  <c r="AN6" i="51"/>
  <c r="AH20" i="72"/>
  <c r="AQ20" i="72" s="1"/>
  <c r="AE6" i="45"/>
  <c r="AF6" i="45"/>
  <c r="AO6" i="45" s="1"/>
  <c r="AG6" i="45"/>
  <c r="AP6" i="45" s="1"/>
  <c r="W7" i="45"/>
  <c r="AH13" i="28"/>
  <c r="AQ13" i="28" s="1"/>
  <c r="AF13" i="71"/>
  <c r="AO13" i="71" s="1"/>
  <c r="AG13" i="71"/>
  <c r="AP13" i="71" s="1"/>
  <c r="AE13" i="71"/>
  <c r="W14" i="71"/>
  <c r="U19" i="90"/>
  <c r="AH13" i="59"/>
  <c r="AQ13" i="59" s="1"/>
  <c r="AE13" i="67"/>
  <c r="AF13" i="67"/>
  <c r="AO13" i="67" s="1"/>
  <c r="AG13" i="67"/>
  <c r="AP13" i="67" s="1"/>
  <c r="W14" i="67"/>
  <c r="Y20" i="25"/>
  <c r="Z20" i="25"/>
  <c r="X20" i="25"/>
  <c r="Y7" i="9"/>
  <c r="Z7" i="9"/>
  <c r="X7" i="9"/>
  <c r="Y14" i="63"/>
  <c r="X14" i="63"/>
  <c r="Z14" i="63" s="1"/>
  <c r="AN10" i="86"/>
  <c r="AI10" i="86"/>
  <c r="U15" i="98"/>
  <c r="Y20" i="68"/>
  <c r="X20" i="68"/>
  <c r="Y21" i="21"/>
  <c r="X21" i="21"/>
  <c r="Z21" i="21" s="1"/>
  <c r="U18" i="10"/>
  <c r="AH21" i="39"/>
  <c r="AQ21" i="39" s="1"/>
  <c r="AR6" i="92"/>
  <c r="AH21" i="12"/>
  <c r="AQ21" i="12" s="1"/>
  <c r="AR5" i="58"/>
  <c r="Y14" i="79"/>
  <c r="X14" i="79"/>
  <c r="Y20" i="76"/>
  <c r="X20" i="76"/>
  <c r="Y7" i="51"/>
  <c r="X7" i="51"/>
  <c r="Z7" i="51" s="1"/>
  <c r="Z20" i="72"/>
  <c r="Y7" i="20"/>
  <c r="X7" i="20"/>
  <c r="AR11" i="33"/>
  <c r="U19" i="85"/>
  <c r="AH11" i="105"/>
  <c r="AQ11" i="105" s="1"/>
  <c r="U18" i="82"/>
  <c r="W15" i="38"/>
  <c r="AE14" i="38"/>
  <c r="AF14" i="38"/>
  <c r="AO14" i="38" s="1"/>
  <c r="AG14" i="38"/>
  <c r="AP14" i="38" s="1"/>
  <c r="U11" i="103"/>
  <c r="AH11" i="47"/>
  <c r="AQ11" i="47" s="1"/>
  <c r="Z13" i="59"/>
  <c r="AR11" i="52"/>
  <c r="AR9" i="32"/>
  <c r="AH12" i="52"/>
  <c r="AQ12" i="52" s="1"/>
  <c r="AN20" i="21"/>
  <c r="AI20" i="21"/>
  <c r="Z21" i="39"/>
  <c r="Z21" i="12"/>
  <c r="U11" i="87"/>
  <c r="AN13" i="79"/>
  <c r="AI13" i="79"/>
  <c r="AI10" i="53"/>
  <c r="AN10" i="53"/>
  <c r="AN19" i="76"/>
  <c r="AI19" i="76"/>
  <c r="U10" i="49"/>
  <c r="U9" i="49" s="1"/>
  <c r="AR12" i="59"/>
  <c r="U17" i="48"/>
  <c r="Z13" i="28"/>
  <c r="Z11" i="105"/>
  <c r="U17" i="42"/>
  <c r="AR5" i="96"/>
  <c r="U13" i="18"/>
  <c r="AR21" i="64"/>
  <c r="AH21" i="60"/>
  <c r="AQ21" i="60" s="1"/>
  <c r="Z11" i="47"/>
  <c r="AI10" i="15"/>
  <c r="AN10" i="15"/>
  <c r="AR6" i="84"/>
  <c r="U8" i="41"/>
  <c r="AR5" i="45"/>
  <c r="AR10" i="47"/>
  <c r="AI13" i="24"/>
  <c r="AN13" i="24"/>
  <c r="AH10" i="32"/>
  <c r="AQ10" i="32" s="1"/>
  <c r="Z12" i="52"/>
  <c r="AR6" i="13"/>
  <c r="AH6" i="54"/>
  <c r="AQ6" i="54" s="1"/>
  <c r="U19" i="50"/>
  <c r="AR20" i="12"/>
  <c r="U19" i="94"/>
  <c r="AH8" i="104"/>
  <c r="AQ8" i="104" s="1"/>
  <c r="AR5" i="54"/>
  <c r="Y11" i="53"/>
  <c r="X11" i="53"/>
  <c r="Z21" i="34" l="1"/>
  <c r="W22" i="34" s="1"/>
  <c r="AE21" i="34"/>
  <c r="AF21" i="34"/>
  <c r="AO21" i="34" s="1"/>
  <c r="AG21" i="34"/>
  <c r="AP21" i="34" s="1"/>
  <c r="W22" i="21"/>
  <c r="AF21" i="21"/>
  <c r="AO21" i="21" s="1"/>
  <c r="AE21" i="21"/>
  <c r="AG21" i="21"/>
  <c r="AP21" i="21" s="1"/>
  <c r="AE14" i="24"/>
  <c r="AG14" i="24"/>
  <c r="AP14" i="24" s="1"/>
  <c r="AF14" i="24"/>
  <c r="AO14" i="24" s="1"/>
  <c r="W15" i="24"/>
  <c r="AE7" i="51"/>
  <c r="AF7" i="51"/>
  <c r="AO7" i="51" s="1"/>
  <c r="AG7" i="51"/>
  <c r="AP7" i="51" s="1"/>
  <c r="W8" i="51"/>
  <c r="W12" i="86"/>
  <c r="AG11" i="86"/>
  <c r="AP11" i="86" s="1"/>
  <c r="AF11" i="86"/>
  <c r="AO11" i="86" s="1"/>
  <c r="AE11" i="86"/>
  <c r="AE11" i="46"/>
  <c r="AF11" i="46"/>
  <c r="AO11" i="46" s="1"/>
  <c r="W12" i="46"/>
  <c r="AG11" i="46"/>
  <c r="AP11" i="46" s="1"/>
  <c r="U12" i="18"/>
  <c r="AH11" i="53"/>
  <c r="AQ11" i="53" s="1"/>
  <c r="Z11" i="53"/>
  <c r="U18" i="94"/>
  <c r="U16" i="48"/>
  <c r="U10" i="87"/>
  <c r="AI14" i="38"/>
  <c r="AN14" i="38"/>
  <c r="U14" i="98"/>
  <c r="AH7" i="9"/>
  <c r="AQ7" i="9" s="1"/>
  <c r="Y14" i="67"/>
  <c r="X14" i="67"/>
  <c r="AI6" i="45"/>
  <c r="AN6" i="45"/>
  <c r="U5" i="11"/>
  <c r="X5" i="11" s="1"/>
  <c r="AR19" i="25"/>
  <c r="AR6" i="9"/>
  <c r="AH11" i="46"/>
  <c r="AQ11" i="46" s="1"/>
  <c r="AI12" i="89"/>
  <c r="AN12" i="89"/>
  <c r="Y14" i="2"/>
  <c r="X14" i="2"/>
  <c r="AR19" i="68"/>
  <c r="Y14" i="75"/>
  <c r="X14" i="75"/>
  <c r="Z14" i="75" s="1"/>
  <c r="AR10" i="93"/>
  <c r="W6" i="95"/>
  <c r="AG5" i="95"/>
  <c r="AP5" i="95" s="1"/>
  <c r="AF5" i="95"/>
  <c r="AO5" i="95" s="1"/>
  <c r="AE5" i="95"/>
  <c r="AI6" i="54"/>
  <c r="AN6" i="54"/>
  <c r="W14" i="28"/>
  <c r="AF13" i="28"/>
  <c r="AO13" i="28" s="1"/>
  <c r="AE13" i="28"/>
  <c r="AG13" i="28"/>
  <c r="AP13" i="28" s="1"/>
  <c r="AF21" i="12"/>
  <c r="AO21" i="12" s="1"/>
  <c r="AE21" i="12"/>
  <c r="AG21" i="12"/>
  <c r="AP21" i="12" s="1"/>
  <c r="W22" i="12"/>
  <c r="Y15" i="38"/>
  <c r="X15" i="38"/>
  <c r="Z15" i="38" s="1"/>
  <c r="AH7" i="20"/>
  <c r="AQ7" i="20" s="1"/>
  <c r="AR10" i="86"/>
  <c r="AG7" i="9"/>
  <c r="AP7" i="9" s="1"/>
  <c r="W8" i="9"/>
  <c r="AF7" i="9"/>
  <c r="AO7" i="9" s="1"/>
  <c r="AE7" i="9"/>
  <c r="U18" i="90"/>
  <c r="AF22" i="64"/>
  <c r="AO22" i="64" s="1"/>
  <c r="W23" i="64"/>
  <c r="AG22" i="64"/>
  <c r="AP22" i="64" s="1"/>
  <c r="AE22" i="64"/>
  <c r="AR10" i="101"/>
  <c r="AG6" i="58"/>
  <c r="AP6" i="58" s="1"/>
  <c r="AF6" i="58"/>
  <c r="AO6" i="58" s="1"/>
  <c r="AE6" i="58"/>
  <c r="W7" i="58"/>
  <c r="Y8" i="84"/>
  <c r="X8" i="84"/>
  <c r="Z8" i="84" s="1"/>
  <c r="AI12" i="33"/>
  <c r="AN12" i="33"/>
  <c r="Y13" i="89"/>
  <c r="Z13" i="89" s="1"/>
  <c r="X13" i="89"/>
  <c r="AN13" i="2"/>
  <c r="AI13" i="2"/>
  <c r="AH11" i="101"/>
  <c r="AQ11" i="101" s="1"/>
  <c r="U7" i="91"/>
  <c r="AR10" i="46"/>
  <c r="AH11" i="93"/>
  <c r="AQ11" i="93" s="1"/>
  <c r="AR20" i="34"/>
  <c r="U16" i="42"/>
  <c r="AR10" i="53"/>
  <c r="W22" i="39"/>
  <c r="AG21" i="39"/>
  <c r="AP21" i="39" s="1"/>
  <c r="AF21" i="39"/>
  <c r="AO21" i="39" s="1"/>
  <c r="AE21" i="39"/>
  <c r="AG13" i="59"/>
  <c r="AP13" i="59" s="1"/>
  <c r="W14" i="59"/>
  <c r="AE13" i="59"/>
  <c r="AF13" i="59"/>
  <c r="AO13" i="59" s="1"/>
  <c r="Z7" i="20"/>
  <c r="AH20" i="76"/>
  <c r="AQ20" i="76" s="1"/>
  <c r="AH20" i="68"/>
  <c r="AQ20" i="68" s="1"/>
  <c r="Y14" i="71"/>
  <c r="X14" i="71"/>
  <c r="Z14" i="71" s="1"/>
  <c r="AH11" i="86"/>
  <c r="AQ11" i="86" s="1"/>
  <c r="AF7" i="92"/>
  <c r="AO7" i="92" s="1"/>
  <c r="AE7" i="92"/>
  <c r="AG7" i="92"/>
  <c r="AP7" i="92" s="1"/>
  <c r="W8" i="92"/>
  <c r="AI6" i="88"/>
  <c r="AN6" i="88"/>
  <c r="Y8" i="13"/>
  <c r="X8" i="13"/>
  <c r="Z8" i="13" s="1"/>
  <c r="Y7" i="96"/>
  <c r="X7" i="96"/>
  <c r="AF11" i="101"/>
  <c r="AO11" i="101" s="1"/>
  <c r="AE11" i="101"/>
  <c r="AG11" i="101"/>
  <c r="AP11" i="101" s="1"/>
  <c r="W12" i="101"/>
  <c r="AH21" i="34"/>
  <c r="AQ21" i="34" s="1"/>
  <c r="U10" i="99"/>
  <c r="Y7" i="54"/>
  <c r="Z7" i="54" s="1"/>
  <c r="X7" i="54"/>
  <c r="AI10" i="32"/>
  <c r="AN10" i="32"/>
  <c r="AR10" i="15"/>
  <c r="AG11" i="105"/>
  <c r="AP11" i="105" s="1"/>
  <c r="W12" i="105"/>
  <c r="AE11" i="105"/>
  <c r="AF11" i="105"/>
  <c r="AO11" i="105" s="1"/>
  <c r="AR13" i="79"/>
  <c r="AR20" i="21"/>
  <c r="U10" i="103"/>
  <c r="U17" i="82"/>
  <c r="Z20" i="76"/>
  <c r="Z20" i="68"/>
  <c r="AH14" i="63"/>
  <c r="AQ14" i="63" s="1"/>
  <c r="AH20" i="25"/>
  <c r="AQ20" i="25" s="1"/>
  <c r="AN13" i="67"/>
  <c r="AI13" i="67"/>
  <c r="AI13" i="71"/>
  <c r="AN13" i="71"/>
  <c r="Y7" i="45"/>
  <c r="Z7" i="45" s="1"/>
  <c r="X7" i="45"/>
  <c r="Y22" i="80"/>
  <c r="X22" i="80"/>
  <c r="Y14" i="19"/>
  <c r="X14" i="19"/>
  <c r="Z14" i="19" s="1"/>
  <c r="AN7" i="13"/>
  <c r="AI7" i="13"/>
  <c r="U7" i="16"/>
  <c r="AN6" i="96"/>
  <c r="AI6" i="96"/>
  <c r="Y13" i="33"/>
  <c r="Z13" i="33" s="1"/>
  <c r="X13" i="33"/>
  <c r="Y14" i="97"/>
  <c r="X14" i="97"/>
  <c r="AN6" i="100"/>
  <c r="AI6" i="100"/>
  <c r="U16" i="102"/>
  <c r="AN13" i="75"/>
  <c r="AI13" i="75"/>
  <c r="AH20" i="29"/>
  <c r="AQ20" i="29" s="1"/>
  <c r="W12" i="47"/>
  <c r="AF11" i="47"/>
  <c r="AO11" i="47" s="1"/>
  <c r="AE11" i="47"/>
  <c r="AG11" i="47"/>
  <c r="AP11" i="47" s="1"/>
  <c r="U8" i="49"/>
  <c r="U18" i="85"/>
  <c r="W21" i="72"/>
  <c r="AE20" i="72"/>
  <c r="AF20" i="72"/>
  <c r="AO20" i="72" s="1"/>
  <c r="AG20" i="72"/>
  <c r="AP20" i="72" s="1"/>
  <c r="U17" i="10"/>
  <c r="U16" i="10" s="1"/>
  <c r="AG14" i="63"/>
  <c r="AP14" i="63" s="1"/>
  <c r="AF14" i="63"/>
  <c r="AO14" i="63" s="1"/>
  <c r="AE14" i="63"/>
  <c r="W15" i="63"/>
  <c r="AG20" i="25"/>
  <c r="AP20" i="25" s="1"/>
  <c r="W21" i="25"/>
  <c r="AE20" i="25"/>
  <c r="AF20" i="25"/>
  <c r="AO20" i="25" s="1"/>
  <c r="AR6" i="51"/>
  <c r="U16" i="35"/>
  <c r="AI21" i="80"/>
  <c r="AN21" i="80"/>
  <c r="AI13" i="19"/>
  <c r="AN13" i="19"/>
  <c r="AH8" i="44"/>
  <c r="AQ8" i="44" s="1"/>
  <c r="AN13" i="97"/>
  <c r="AI13" i="97"/>
  <c r="U9" i="83"/>
  <c r="AH11" i="15"/>
  <c r="AQ11" i="15" s="1"/>
  <c r="W21" i="29"/>
  <c r="AF20" i="29"/>
  <c r="AO20" i="29" s="1"/>
  <c r="AG20" i="29"/>
  <c r="AP20" i="29" s="1"/>
  <c r="AE20" i="29"/>
  <c r="AR6" i="20"/>
  <c r="Y9" i="104"/>
  <c r="X9" i="104"/>
  <c r="Y22" i="60"/>
  <c r="X22" i="60"/>
  <c r="U18" i="50"/>
  <c r="AE12" i="52"/>
  <c r="W13" i="52"/>
  <c r="AG12" i="52"/>
  <c r="AP12" i="52" s="1"/>
  <c r="AF12" i="52"/>
  <c r="AO12" i="52" s="1"/>
  <c r="AR13" i="24"/>
  <c r="U7" i="41"/>
  <c r="AR19" i="76"/>
  <c r="AH7" i="51"/>
  <c r="AQ7" i="51" s="1"/>
  <c r="Z14" i="79"/>
  <c r="AH14" i="79"/>
  <c r="AQ14" i="79" s="1"/>
  <c r="AH21" i="21"/>
  <c r="AQ21" i="21" s="1"/>
  <c r="AR7" i="44"/>
  <c r="Y7" i="88"/>
  <c r="X7" i="88"/>
  <c r="AN7" i="84"/>
  <c r="AI7" i="84"/>
  <c r="AH14" i="24"/>
  <c r="AQ14" i="24" s="1"/>
  <c r="AR13" i="63"/>
  <c r="Z8" i="44"/>
  <c r="U7" i="43"/>
  <c r="Z11" i="15"/>
  <c r="Y7" i="100"/>
  <c r="X7" i="100"/>
  <c r="Z11" i="93"/>
  <c r="U9" i="55"/>
  <c r="AR19" i="29"/>
  <c r="Y11" i="32"/>
  <c r="X11" i="32"/>
  <c r="Z11" i="32" s="1"/>
  <c r="AN8" i="104"/>
  <c r="AI8" i="104"/>
  <c r="AI21" i="60"/>
  <c r="AN21" i="60"/>
  <c r="Z14" i="97" l="1"/>
  <c r="Z22" i="80"/>
  <c r="Z7" i="96"/>
  <c r="Z7" i="88"/>
  <c r="AF7" i="88" s="1"/>
  <c r="AO7" i="88" s="1"/>
  <c r="AF13" i="89"/>
  <c r="AO13" i="89" s="1"/>
  <c r="AE13" i="89"/>
  <c r="W14" i="89"/>
  <c r="AG13" i="89"/>
  <c r="AP13" i="89" s="1"/>
  <c r="AE14" i="97"/>
  <c r="AG14" i="97"/>
  <c r="AP14" i="97" s="1"/>
  <c r="W15" i="97"/>
  <c r="AF14" i="97"/>
  <c r="AO14" i="97" s="1"/>
  <c r="W14" i="33"/>
  <c r="AF13" i="33"/>
  <c r="AO13" i="33" s="1"/>
  <c r="AG13" i="33"/>
  <c r="AP13" i="33" s="1"/>
  <c r="AE13" i="33"/>
  <c r="AF22" i="80"/>
  <c r="AO22" i="80" s="1"/>
  <c r="AE22" i="80"/>
  <c r="AG22" i="80"/>
  <c r="AP22" i="80" s="1"/>
  <c r="W23" i="80"/>
  <c r="W15" i="71"/>
  <c r="AE14" i="71"/>
  <c r="AF14" i="71"/>
  <c r="AO14" i="71" s="1"/>
  <c r="AG14" i="71"/>
  <c r="AP14" i="71" s="1"/>
  <c r="AE7" i="54"/>
  <c r="AF7" i="54"/>
  <c r="AO7" i="54" s="1"/>
  <c r="AG7" i="54"/>
  <c r="AP7" i="54" s="1"/>
  <c r="W8" i="54"/>
  <c r="W8" i="88"/>
  <c r="AG7" i="88"/>
  <c r="AP7" i="88" s="1"/>
  <c r="W8" i="96"/>
  <c r="AF7" i="96"/>
  <c r="AO7" i="96" s="1"/>
  <c r="AE7" i="96"/>
  <c r="AG7" i="96"/>
  <c r="AP7" i="96" s="1"/>
  <c r="AE7" i="45"/>
  <c r="AF7" i="45"/>
  <c r="AO7" i="45" s="1"/>
  <c r="W8" i="45"/>
  <c r="AG7" i="45"/>
  <c r="AP7" i="45" s="1"/>
  <c r="W9" i="84"/>
  <c r="AE8" i="84"/>
  <c r="AF8" i="84"/>
  <c r="AO8" i="84" s="1"/>
  <c r="AG8" i="84"/>
  <c r="AP8" i="84" s="1"/>
  <c r="AR13" i="67"/>
  <c r="AF20" i="68"/>
  <c r="AO20" i="68" s="1"/>
  <c r="W21" i="68"/>
  <c r="AE20" i="68"/>
  <c r="AG20" i="68"/>
  <c r="AP20" i="68" s="1"/>
  <c r="AR8" i="104"/>
  <c r="U6" i="41"/>
  <c r="Y13" i="52"/>
  <c r="X13" i="52"/>
  <c r="Z13" i="52" s="1"/>
  <c r="AN20" i="29"/>
  <c r="AI20" i="29"/>
  <c r="Y21" i="25"/>
  <c r="X21" i="25"/>
  <c r="AN11" i="47"/>
  <c r="AI11" i="47"/>
  <c r="AR6" i="88"/>
  <c r="AE7" i="20"/>
  <c r="AF7" i="20"/>
  <c r="AO7" i="20" s="1"/>
  <c r="W8" i="20"/>
  <c r="AG7" i="20"/>
  <c r="AP7" i="20" s="1"/>
  <c r="U15" i="42"/>
  <c r="AH13" i="89"/>
  <c r="AQ13" i="89" s="1"/>
  <c r="Y14" i="28"/>
  <c r="X14" i="28"/>
  <c r="AH5" i="11"/>
  <c r="AQ5" i="11" s="1"/>
  <c r="Z5" i="11"/>
  <c r="AR14" i="38"/>
  <c r="U17" i="94"/>
  <c r="Y12" i="86"/>
  <c r="X12" i="86"/>
  <c r="Z12" i="86" s="1"/>
  <c r="X15" i="24"/>
  <c r="Y15" i="24"/>
  <c r="Z15" i="24" s="1"/>
  <c r="AF11" i="32"/>
  <c r="AO11" i="32" s="1"/>
  <c r="W12" i="32"/>
  <c r="AG11" i="32"/>
  <c r="AP11" i="32" s="1"/>
  <c r="AE11" i="32"/>
  <c r="U6" i="43"/>
  <c r="AR7" i="84"/>
  <c r="AH7" i="100"/>
  <c r="AQ7" i="100" s="1"/>
  <c r="AG11" i="15"/>
  <c r="AP11" i="15" s="1"/>
  <c r="AF11" i="15"/>
  <c r="AO11" i="15" s="1"/>
  <c r="W12" i="15"/>
  <c r="AE11" i="15"/>
  <c r="AN12" i="52"/>
  <c r="AI12" i="52"/>
  <c r="AH9" i="104"/>
  <c r="AQ9" i="104" s="1"/>
  <c r="U15" i="35"/>
  <c r="U15" i="10"/>
  <c r="U17" i="85"/>
  <c r="AG14" i="19"/>
  <c r="AP14" i="19" s="1"/>
  <c r="W15" i="19"/>
  <c r="AE14" i="19"/>
  <c r="AF14" i="19"/>
  <c r="AO14" i="19" s="1"/>
  <c r="U16" i="82"/>
  <c r="Y12" i="101"/>
  <c r="X12" i="101"/>
  <c r="U17" i="90"/>
  <c r="AI21" i="12"/>
  <c r="AN21" i="12"/>
  <c r="Y6" i="95"/>
  <c r="X6" i="95"/>
  <c r="Z6" i="95" s="1"/>
  <c r="AR12" i="89"/>
  <c r="W12" i="53"/>
  <c r="AE11" i="53"/>
  <c r="AF11" i="53"/>
  <c r="AO11" i="53" s="1"/>
  <c r="AG11" i="53"/>
  <c r="AP11" i="53" s="1"/>
  <c r="AN11" i="46"/>
  <c r="AI11" i="46"/>
  <c r="Y22" i="21"/>
  <c r="X22" i="21"/>
  <c r="Z22" i="21" s="1"/>
  <c r="AH22" i="60"/>
  <c r="AQ22" i="60" s="1"/>
  <c r="U8" i="83"/>
  <c r="AN20" i="72"/>
  <c r="AI20" i="72"/>
  <c r="AH11" i="32"/>
  <c r="AQ11" i="32" s="1"/>
  <c r="U8" i="55"/>
  <c r="AE14" i="79"/>
  <c r="W15" i="79"/>
  <c r="AG14" i="79"/>
  <c r="AP14" i="79" s="1"/>
  <c r="AF14" i="79"/>
  <c r="AO14" i="79" s="1"/>
  <c r="Z9" i="104"/>
  <c r="Y15" i="63"/>
  <c r="X15" i="63"/>
  <c r="Y12" i="47"/>
  <c r="X12" i="47"/>
  <c r="Z12" i="47" s="1"/>
  <c r="U15" i="102"/>
  <c r="AH13" i="33"/>
  <c r="AQ13" i="33" s="1"/>
  <c r="U6" i="16"/>
  <c r="AH22" i="80"/>
  <c r="AQ22" i="80" s="1"/>
  <c r="AH8" i="13"/>
  <c r="AQ8" i="13" s="1"/>
  <c r="Y8" i="92"/>
  <c r="X8" i="92"/>
  <c r="AN13" i="59"/>
  <c r="AI13" i="59"/>
  <c r="Y22" i="39"/>
  <c r="Z22" i="39" s="1"/>
  <c r="X22" i="39"/>
  <c r="Y7" i="58"/>
  <c r="X7" i="58"/>
  <c r="AI22" i="64"/>
  <c r="AN22" i="64"/>
  <c r="AN7" i="9"/>
  <c r="AI7" i="9"/>
  <c r="AH15" i="38"/>
  <c r="AQ15" i="38" s="1"/>
  <c r="AR6" i="54"/>
  <c r="AR6" i="45"/>
  <c r="U9" i="87"/>
  <c r="U11" i="18"/>
  <c r="Y8" i="51"/>
  <c r="Z8" i="51" s="1"/>
  <c r="X8" i="51"/>
  <c r="W12" i="93"/>
  <c r="AG11" i="93"/>
  <c r="AP11" i="93" s="1"/>
  <c r="AF11" i="93"/>
  <c r="AO11" i="93" s="1"/>
  <c r="AE11" i="93"/>
  <c r="U17" i="50"/>
  <c r="Y21" i="29"/>
  <c r="X21" i="29"/>
  <c r="AR13" i="19"/>
  <c r="AN14" i="63"/>
  <c r="AI14" i="63"/>
  <c r="U7" i="49"/>
  <c r="AR6" i="100"/>
  <c r="AR7" i="13"/>
  <c r="AR13" i="71"/>
  <c r="U9" i="103"/>
  <c r="U9" i="99"/>
  <c r="AI11" i="101"/>
  <c r="AN11" i="101"/>
  <c r="AG8" i="13"/>
  <c r="AP8" i="13" s="1"/>
  <c r="AF8" i="13"/>
  <c r="AO8" i="13" s="1"/>
  <c r="AE8" i="13"/>
  <c r="W9" i="13"/>
  <c r="Y14" i="59"/>
  <c r="Z14" i="59" s="1"/>
  <c r="X14" i="59"/>
  <c r="AN6" i="58"/>
  <c r="AI6" i="58"/>
  <c r="AF15" i="38"/>
  <c r="AO15" i="38" s="1"/>
  <c r="W16" i="38"/>
  <c r="AE15" i="38"/>
  <c r="AG15" i="38"/>
  <c r="AP15" i="38" s="1"/>
  <c r="AH14" i="2"/>
  <c r="AQ14" i="2" s="1"/>
  <c r="AH14" i="67"/>
  <c r="AQ14" i="67" s="1"/>
  <c r="AN11" i="86"/>
  <c r="AI11" i="86"/>
  <c r="AN14" i="24"/>
  <c r="AI14" i="24"/>
  <c r="AN11" i="105"/>
  <c r="AI11" i="105"/>
  <c r="AR10" i="32"/>
  <c r="AI7" i="92"/>
  <c r="AN7" i="92"/>
  <c r="U6" i="91"/>
  <c r="AR13" i="2"/>
  <c r="AR12" i="33"/>
  <c r="Y23" i="64"/>
  <c r="X23" i="64"/>
  <c r="Y8" i="9"/>
  <c r="X8" i="9"/>
  <c r="AN13" i="28"/>
  <c r="AI13" i="28"/>
  <c r="AN5" i="95"/>
  <c r="AI5" i="95"/>
  <c r="AH14" i="75"/>
  <c r="AQ14" i="75" s="1"/>
  <c r="Z14" i="2"/>
  <c r="Z14" i="67"/>
  <c r="U13" i="98"/>
  <c r="U15" i="48"/>
  <c r="AI21" i="34"/>
  <c r="AN21" i="34"/>
  <c r="W9" i="44"/>
  <c r="AF8" i="44"/>
  <c r="AO8" i="44" s="1"/>
  <c r="AE8" i="44"/>
  <c r="AG8" i="44"/>
  <c r="AP8" i="44" s="1"/>
  <c r="AR21" i="60"/>
  <c r="Z7" i="100"/>
  <c r="AH7" i="88"/>
  <c r="AQ7" i="88" s="1"/>
  <c r="Z22" i="60"/>
  <c r="AR13" i="97"/>
  <c r="AR21" i="80"/>
  <c r="AI20" i="25"/>
  <c r="AN20" i="25"/>
  <c r="Y21" i="72"/>
  <c r="X21" i="72"/>
  <c r="AR13" i="75"/>
  <c r="AH14" i="97"/>
  <c r="AQ14" i="97" s="1"/>
  <c r="AR6" i="96"/>
  <c r="AH14" i="19"/>
  <c r="AQ14" i="19" s="1"/>
  <c r="AH7" i="45"/>
  <c r="AQ7" i="45" s="1"/>
  <c r="AF20" i="76"/>
  <c r="AO20" i="76" s="1"/>
  <c r="W21" i="76"/>
  <c r="AG20" i="76"/>
  <c r="AP20" i="76" s="1"/>
  <c r="AE20" i="76"/>
  <c r="X12" i="105"/>
  <c r="Y12" i="105"/>
  <c r="Z12" i="105"/>
  <c r="AH7" i="54"/>
  <c r="AQ7" i="54" s="1"/>
  <c r="AH7" i="96"/>
  <c r="AQ7" i="96" s="1"/>
  <c r="AH14" i="71"/>
  <c r="AQ14" i="71" s="1"/>
  <c r="AN21" i="39"/>
  <c r="AI21" i="39"/>
  <c r="AH8" i="84"/>
  <c r="AQ8" i="84" s="1"/>
  <c r="Y22" i="12"/>
  <c r="X22" i="12"/>
  <c r="AG14" i="75"/>
  <c r="AP14" i="75" s="1"/>
  <c r="AE14" i="75"/>
  <c r="AF14" i="75"/>
  <c r="AO14" i="75" s="1"/>
  <c r="W15" i="75"/>
  <c r="Y12" i="46"/>
  <c r="X12" i="46"/>
  <c r="AI7" i="51"/>
  <c r="AN7" i="51"/>
  <c r="AI21" i="21"/>
  <c r="AN21" i="21"/>
  <c r="Y22" i="34"/>
  <c r="X22" i="34"/>
  <c r="Z22" i="34" s="1"/>
  <c r="Z23" i="64" l="1"/>
  <c r="Z21" i="29"/>
  <c r="Z8" i="92"/>
  <c r="AE7" i="88"/>
  <c r="AG21" i="29"/>
  <c r="AP21" i="29" s="1"/>
  <c r="AF21" i="29"/>
  <c r="AO21" i="29" s="1"/>
  <c r="AE21" i="29"/>
  <c r="W22" i="29"/>
  <c r="AE8" i="92"/>
  <c r="AF8" i="92"/>
  <c r="AO8" i="92" s="1"/>
  <c r="AG8" i="92"/>
  <c r="AP8" i="92" s="1"/>
  <c r="W9" i="92"/>
  <c r="AG22" i="39"/>
  <c r="AP22" i="39" s="1"/>
  <c r="W23" i="39"/>
  <c r="AF22" i="39"/>
  <c r="AO22" i="39" s="1"/>
  <c r="AE22" i="39"/>
  <c r="AF15" i="24"/>
  <c r="AO15" i="24" s="1"/>
  <c r="AG15" i="24"/>
  <c r="AP15" i="24" s="1"/>
  <c r="W16" i="24"/>
  <c r="AE15" i="24"/>
  <c r="AE14" i="59"/>
  <c r="W15" i="59"/>
  <c r="AG14" i="59"/>
  <c r="AP14" i="59" s="1"/>
  <c r="AF14" i="59"/>
  <c r="AO14" i="59" s="1"/>
  <c r="AE8" i="51"/>
  <c r="W9" i="51"/>
  <c r="AF8" i="51"/>
  <c r="AO8" i="51" s="1"/>
  <c r="AG8" i="51"/>
  <c r="AP8" i="51" s="1"/>
  <c r="AE22" i="34"/>
  <c r="AG22" i="34"/>
  <c r="AP22" i="34" s="1"/>
  <c r="AF22" i="34"/>
  <c r="AO22" i="34" s="1"/>
  <c r="W23" i="34"/>
  <c r="AG23" i="64"/>
  <c r="AP23" i="64" s="1"/>
  <c r="AP25" i="64" s="1"/>
  <c r="AF23" i="64"/>
  <c r="AO23" i="64" s="1"/>
  <c r="AO25" i="64" s="1"/>
  <c r="AE23" i="64"/>
  <c r="AH22" i="12"/>
  <c r="AQ22" i="12" s="1"/>
  <c r="AF12" i="105"/>
  <c r="AO12" i="105" s="1"/>
  <c r="AE12" i="105"/>
  <c r="W13" i="105"/>
  <c r="AG12" i="105"/>
  <c r="AP12" i="105" s="1"/>
  <c r="AH21" i="72"/>
  <c r="AQ21" i="72" s="1"/>
  <c r="AR21" i="34"/>
  <c r="AF14" i="2"/>
  <c r="AO14" i="2" s="1"/>
  <c r="AE14" i="2"/>
  <c r="AG14" i="2"/>
  <c r="AP14" i="2" s="1"/>
  <c r="W15" i="2"/>
  <c r="U5" i="91"/>
  <c r="X5" i="91" s="1"/>
  <c r="AR11" i="101"/>
  <c r="U6" i="49"/>
  <c r="U7" i="83"/>
  <c r="AR11" i="46"/>
  <c r="Y12" i="53"/>
  <c r="X12" i="53"/>
  <c r="U14" i="35"/>
  <c r="AI11" i="15"/>
  <c r="AN11" i="15"/>
  <c r="U5" i="43"/>
  <c r="X5" i="43" s="1"/>
  <c r="Y8" i="20"/>
  <c r="X8" i="20"/>
  <c r="AH13" i="52"/>
  <c r="AQ13" i="52" s="1"/>
  <c r="Y23" i="80"/>
  <c r="X23" i="80"/>
  <c r="AI14" i="97"/>
  <c r="AN14" i="97"/>
  <c r="AH8" i="9"/>
  <c r="AQ8" i="9" s="1"/>
  <c r="AR14" i="24"/>
  <c r="AR6" i="58"/>
  <c r="Y9" i="13"/>
  <c r="X9" i="13"/>
  <c r="Z9" i="13" s="1"/>
  <c r="AR14" i="63"/>
  <c r="U10" i="18"/>
  <c r="AR22" i="64"/>
  <c r="AH15" i="63"/>
  <c r="AQ15" i="63" s="1"/>
  <c r="Y15" i="79"/>
  <c r="X15" i="79"/>
  <c r="AR21" i="12"/>
  <c r="Y12" i="15"/>
  <c r="Z12" i="15" s="1"/>
  <c r="X12" i="15"/>
  <c r="U16" i="94"/>
  <c r="W6" i="11"/>
  <c r="AG5" i="11"/>
  <c r="AP5" i="11" s="1"/>
  <c r="AF5" i="11"/>
  <c r="AO5" i="11" s="1"/>
  <c r="AE5" i="11"/>
  <c r="AH21" i="25"/>
  <c r="AQ21" i="25" s="1"/>
  <c r="AG13" i="52"/>
  <c r="AP13" i="52" s="1"/>
  <c r="AE13" i="52"/>
  <c r="AF13" i="52"/>
  <c r="AO13" i="52" s="1"/>
  <c r="W14" i="52"/>
  <c r="AN7" i="96"/>
  <c r="AI7" i="96"/>
  <c r="AN7" i="54"/>
  <c r="AI7" i="54"/>
  <c r="Y14" i="33"/>
  <c r="Z14" i="33" s="1"/>
  <c r="X14" i="33"/>
  <c r="AR7" i="51"/>
  <c r="Z12" i="46"/>
  <c r="AH12" i="46"/>
  <c r="AQ12" i="46" s="1"/>
  <c r="Z22" i="12"/>
  <c r="Z21" i="72"/>
  <c r="Y15" i="75"/>
  <c r="X15" i="75"/>
  <c r="AH12" i="105"/>
  <c r="AQ12" i="105" s="1"/>
  <c r="AN8" i="44"/>
  <c r="AI8" i="44"/>
  <c r="U14" i="48"/>
  <c r="Z8" i="9"/>
  <c r="AR7" i="92"/>
  <c r="AI8" i="13"/>
  <c r="AN8" i="13"/>
  <c r="U8" i="99"/>
  <c r="Y12" i="93"/>
  <c r="X12" i="93"/>
  <c r="Z12" i="93" s="1"/>
  <c r="AH7" i="58"/>
  <c r="AQ7" i="58" s="1"/>
  <c r="AR13" i="59"/>
  <c r="Z15" i="63"/>
  <c r="AN14" i="79"/>
  <c r="AI14" i="79"/>
  <c r="U15" i="82"/>
  <c r="U16" i="85"/>
  <c r="AN11" i="32"/>
  <c r="AI11" i="32"/>
  <c r="AH15" i="24"/>
  <c r="AQ15" i="24" s="1"/>
  <c r="AI7" i="20"/>
  <c r="AN7" i="20"/>
  <c r="Z21" i="25"/>
  <c r="AN20" i="68"/>
  <c r="AI20" i="68"/>
  <c r="Y8" i="45"/>
  <c r="X8" i="45"/>
  <c r="Z8" i="45" s="1"/>
  <c r="Y8" i="88"/>
  <c r="X8" i="88"/>
  <c r="AI22" i="80"/>
  <c r="AN22" i="80"/>
  <c r="AR21" i="21"/>
  <c r="AR21" i="39"/>
  <c r="AN20" i="76"/>
  <c r="AI20" i="76"/>
  <c r="AE22" i="60"/>
  <c r="W23" i="60"/>
  <c r="AG22" i="60"/>
  <c r="AP22" i="60" s="1"/>
  <c r="AF22" i="60"/>
  <c r="AO22" i="60" s="1"/>
  <c r="AR5" i="95"/>
  <c r="AR11" i="86"/>
  <c r="AH14" i="59"/>
  <c r="AQ14" i="59" s="1"/>
  <c r="U16" i="50"/>
  <c r="AH8" i="51"/>
  <c r="AQ8" i="51" s="1"/>
  <c r="U8" i="87"/>
  <c r="Z7" i="58"/>
  <c r="U14" i="102"/>
  <c r="AR20" i="72"/>
  <c r="AH22" i="21"/>
  <c r="AQ22" i="21" s="1"/>
  <c r="AH6" i="95"/>
  <c r="AQ6" i="95" s="1"/>
  <c r="U16" i="90"/>
  <c r="AR12" i="52"/>
  <c r="AH12" i="86"/>
  <c r="AQ12" i="86" s="1"/>
  <c r="AH14" i="28"/>
  <c r="AQ14" i="28" s="1"/>
  <c r="Y21" i="68"/>
  <c r="X21" i="68"/>
  <c r="Y8" i="96"/>
  <c r="Z8" i="96" s="1"/>
  <c r="X8" i="96"/>
  <c r="Y14" i="89"/>
  <c r="X14" i="89"/>
  <c r="AH22" i="34"/>
  <c r="AQ22" i="34" s="1"/>
  <c r="AN14" i="75"/>
  <c r="AI14" i="75"/>
  <c r="AR20" i="25"/>
  <c r="AF7" i="100"/>
  <c r="AO7" i="100" s="1"/>
  <c r="AE7" i="100"/>
  <c r="W8" i="100"/>
  <c r="AG7" i="100"/>
  <c r="AP7" i="100" s="1"/>
  <c r="Y9" i="44"/>
  <c r="Z9" i="44" s="1"/>
  <c r="X9" i="44"/>
  <c r="U12" i="98"/>
  <c r="AH23" i="64"/>
  <c r="AQ23" i="64" s="1"/>
  <c r="AQ25" i="64" s="1"/>
  <c r="AZ3" i="64"/>
  <c r="AX22" i="64" s="1"/>
  <c r="S22" i="64" s="1"/>
  <c r="AC22" i="64" s="1"/>
  <c r="AB23" i="64" s="1"/>
  <c r="AN15" i="38"/>
  <c r="AI15" i="38"/>
  <c r="U8" i="103"/>
  <c r="AR7" i="9"/>
  <c r="AH8" i="92"/>
  <c r="AQ8" i="92" s="1"/>
  <c r="AH12" i="47"/>
  <c r="AQ12" i="47" s="1"/>
  <c r="W10" i="104"/>
  <c r="AG9" i="104"/>
  <c r="AP9" i="104" s="1"/>
  <c r="AF9" i="104"/>
  <c r="AO9" i="104" s="1"/>
  <c r="AE9" i="104"/>
  <c r="U7" i="55"/>
  <c r="AG22" i="21"/>
  <c r="AP22" i="21" s="1"/>
  <c r="AF22" i="21"/>
  <c r="AO22" i="21" s="1"/>
  <c r="AE22" i="21"/>
  <c r="W23" i="21"/>
  <c r="AF6" i="95"/>
  <c r="AO6" i="95" s="1"/>
  <c r="AG6" i="95"/>
  <c r="AP6" i="95" s="1"/>
  <c r="W7" i="95"/>
  <c r="AE6" i="95"/>
  <c r="AH12" i="101"/>
  <c r="AQ12" i="101" s="1"/>
  <c r="AN14" i="19"/>
  <c r="AI14" i="19"/>
  <c r="U14" i="10"/>
  <c r="Y12" i="32"/>
  <c r="X12" i="32"/>
  <c r="W13" i="86"/>
  <c r="AF12" i="86"/>
  <c r="AO12" i="86" s="1"/>
  <c r="AG12" i="86"/>
  <c r="AP12" i="86" s="1"/>
  <c r="AE12" i="86"/>
  <c r="Z14" i="28"/>
  <c r="U14" i="42"/>
  <c r="AR20" i="29"/>
  <c r="U5" i="41"/>
  <c r="X5" i="41" s="1"/>
  <c r="AN8" i="84"/>
  <c r="AI8" i="84"/>
  <c r="AN7" i="45"/>
  <c r="AI7" i="45"/>
  <c r="Y8" i="54"/>
  <c r="X8" i="54"/>
  <c r="AN14" i="71"/>
  <c r="AI14" i="71"/>
  <c r="AI13" i="33"/>
  <c r="AN13" i="33"/>
  <c r="Y15" i="97"/>
  <c r="X15" i="97"/>
  <c r="AN13" i="89"/>
  <c r="AI13" i="89"/>
  <c r="Y21" i="76"/>
  <c r="X21" i="76"/>
  <c r="AG14" i="67"/>
  <c r="AP14" i="67" s="1"/>
  <c r="AE14" i="67"/>
  <c r="W15" i="67"/>
  <c r="AF14" i="67"/>
  <c r="AO14" i="67" s="1"/>
  <c r="AR13" i="28"/>
  <c r="AR11" i="105"/>
  <c r="Y16" i="38"/>
  <c r="X16" i="38"/>
  <c r="AH21" i="29"/>
  <c r="AQ21" i="29" s="1"/>
  <c r="AN11" i="93"/>
  <c r="AI11" i="93"/>
  <c r="AH22" i="39"/>
  <c r="AQ22" i="39" s="1"/>
  <c r="U5" i="16"/>
  <c r="X5" i="16" s="1"/>
  <c r="AF12" i="47"/>
  <c r="AO12" i="47" s="1"/>
  <c r="AE12" i="47"/>
  <c r="W13" i="47"/>
  <c r="AG12" i="47"/>
  <c r="AP12" i="47" s="1"/>
  <c r="AI11" i="53"/>
  <c r="AN11" i="53"/>
  <c r="Z12" i="101"/>
  <c r="Y15" i="19"/>
  <c r="X15" i="19"/>
  <c r="AR11" i="47"/>
  <c r="Y9" i="84"/>
  <c r="X9" i="84"/>
  <c r="AN7" i="88"/>
  <c r="AI7" i="88"/>
  <c r="Y15" i="71"/>
  <c r="X15" i="71"/>
  <c r="Z15" i="75" l="1"/>
  <c r="Z8" i="20"/>
  <c r="Z15" i="71"/>
  <c r="AF15" i="71" s="1"/>
  <c r="AO15" i="71" s="1"/>
  <c r="AG9" i="44"/>
  <c r="AP9" i="44" s="1"/>
  <c r="AF9" i="44"/>
  <c r="AO9" i="44" s="1"/>
  <c r="AE9" i="44"/>
  <c r="W10" i="44"/>
  <c r="AE8" i="96"/>
  <c r="AG8" i="96"/>
  <c r="AP8" i="96" s="1"/>
  <c r="W9" i="96"/>
  <c r="AF8" i="96"/>
  <c r="AO8" i="96" s="1"/>
  <c r="AE8" i="45"/>
  <c r="AF8" i="45"/>
  <c r="AO8" i="45" s="1"/>
  <c r="W9" i="45"/>
  <c r="AG8" i="45"/>
  <c r="AP8" i="45" s="1"/>
  <c r="AE14" i="33"/>
  <c r="W15" i="33"/>
  <c r="AF14" i="33"/>
  <c r="AO14" i="33" s="1"/>
  <c r="AG14" i="33"/>
  <c r="AP14" i="33" s="1"/>
  <c r="AE8" i="20"/>
  <c r="AG8" i="20"/>
  <c r="AP8" i="20" s="1"/>
  <c r="AF8" i="20"/>
  <c r="AO8" i="20" s="1"/>
  <c r="W9" i="20"/>
  <c r="W16" i="71"/>
  <c r="AE15" i="71"/>
  <c r="W13" i="15"/>
  <c r="AG12" i="15"/>
  <c r="AP12" i="15" s="1"/>
  <c r="AE12" i="15"/>
  <c r="AF12" i="15"/>
  <c r="AO12" i="15" s="1"/>
  <c r="W13" i="93"/>
  <c r="AG12" i="93"/>
  <c r="AP12" i="93" s="1"/>
  <c r="AF12" i="93"/>
  <c r="AO12" i="93" s="1"/>
  <c r="AE12" i="93"/>
  <c r="AG15" i="75"/>
  <c r="AP15" i="75" s="1"/>
  <c r="W16" i="75"/>
  <c r="AE15" i="75"/>
  <c r="AF15" i="75"/>
  <c r="AO15" i="75" s="1"/>
  <c r="AH15" i="97"/>
  <c r="AQ15" i="97" s="1"/>
  <c r="AR8" i="84"/>
  <c r="U13" i="10"/>
  <c r="U6" i="5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0" i="76"/>
  <c r="AR7" i="20"/>
  <c r="U15" i="85"/>
  <c r="AH15" i="75"/>
  <c r="AQ15" i="75" s="1"/>
  <c r="AR7" i="96"/>
  <c r="U13" i="35"/>
  <c r="AN12" i="105"/>
  <c r="AI12" i="105"/>
  <c r="AI14" i="59"/>
  <c r="AN14" i="59"/>
  <c r="Z5" i="16"/>
  <c r="AH5" i="16"/>
  <c r="AQ5" i="16" s="1"/>
  <c r="AK23" i="64"/>
  <c r="AT23" i="64" s="1"/>
  <c r="AJ23" i="64"/>
  <c r="AS23" i="64" s="1"/>
  <c r="AH14" i="89"/>
  <c r="AQ14" i="89" s="1"/>
  <c r="AH21" i="68"/>
  <c r="AQ21" i="68" s="1"/>
  <c r="U13" i="102"/>
  <c r="U15" i="50"/>
  <c r="AR22" i="80"/>
  <c r="AH14" i="33"/>
  <c r="AQ14" i="33" s="1"/>
  <c r="Y6" i="11"/>
  <c r="X6" i="11"/>
  <c r="Z6" i="11" s="1"/>
  <c r="AR14" i="97"/>
  <c r="AH12" i="53"/>
  <c r="AQ12" i="53" s="1"/>
  <c r="U6" i="83"/>
  <c r="AH5" i="91"/>
  <c r="AQ5" i="91" s="1"/>
  <c r="Z5" i="91"/>
  <c r="Y23" i="34"/>
  <c r="X23" i="34"/>
  <c r="Y9" i="51"/>
  <c r="X9" i="51"/>
  <c r="Z9" i="51" s="1"/>
  <c r="AI15" i="24"/>
  <c r="AN15" i="24"/>
  <c r="Y23" i="39"/>
  <c r="X23" i="39"/>
  <c r="AN8" i="92"/>
  <c r="AI8" i="92"/>
  <c r="Z14" i="89"/>
  <c r="Z21" i="68"/>
  <c r="U15" i="90"/>
  <c r="AG7" i="58"/>
  <c r="AP7" i="58" s="1"/>
  <c r="W8" i="58"/>
  <c r="AF7" i="58"/>
  <c r="AO7" i="58" s="1"/>
  <c r="AE7" i="58"/>
  <c r="AH8" i="88"/>
  <c r="AQ8" i="88" s="1"/>
  <c r="AR20" i="68"/>
  <c r="U14" i="82"/>
  <c r="AF8" i="9"/>
  <c r="AO8" i="9" s="1"/>
  <c r="W9" i="9"/>
  <c r="AE8" i="9"/>
  <c r="AG8" i="9"/>
  <c r="AP8" i="9" s="1"/>
  <c r="AH9" i="13"/>
  <c r="AQ9" i="13" s="1"/>
  <c r="AH23" i="80"/>
  <c r="AQ23" i="80" s="1"/>
  <c r="AQ25" i="80" s="1"/>
  <c r="AZ3" i="80"/>
  <c r="AH5" i="43"/>
  <c r="AQ5" i="43" s="1"/>
  <c r="Z5" i="43"/>
  <c r="Z12" i="53"/>
  <c r="Y15" i="2"/>
  <c r="Z15" i="2" s="1"/>
  <c r="X15" i="2"/>
  <c r="AI8" i="51"/>
  <c r="AN8" i="51"/>
  <c r="Y16" i="24"/>
  <c r="X16" i="24"/>
  <c r="Y22" i="29"/>
  <c r="X22" i="29"/>
  <c r="U7" i="103"/>
  <c r="AR14" i="75"/>
  <c r="Z8" i="88"/>
  <c r="AR11" i="32"/>
  <c r="AR14" i="79"/>
  <c r="U7" i="99"/>
  <c r="AF21" i="72"/>
  <c r="AO21" i="72" s="1"/>
  <c r="AE21" i="72"/>
  <c r="W22" i="72"/>
  <c r="AG21" i="72"/>
  <c r="AP21" i="72" s="1"/>
  <c r="Y14" i="52"/>
  <c r="X14" i="52"/>
  <c r="U15" i="94"/>
  <c r="AH15" i="79"/>
  <c r="AQ15" i="79" s="1"/>
  <c r="AG9" i="13"/>
  <c r="AP9" i="13" s="1"/>
  <c r="AF9" i="13"/>
  <c r="AO9" i="13" s="1"/>
  <c r="AE9" i="13"/>
  <c r="W10" i="13"/>
  <c r="Z23" i="80"/>
  <c r="U5" i="49"/>
  <c r="X5" i="49" s="1"/>
  <c r="AI21" i="29"/>
  <c r="AN21" i="29"/>
  <c r="AR7" i="88"/>
  <c r="AH21" i="76"/>
  <c r="AQ21" i="76" s="1"/>
  <c r="AH8" i="54"/>
  <c r="AQ8" i="54" s="1"/>
  <c r="U13" i="42"/>
  <c r="AR14" i="19"/>
  <c r="Y23" i="21"/>
  <c r="X23" i="21"/>
  <c r="AH15" i="19"/>
  <c r="AQ15" i="19" s="1"/>
  <c r="AH16" i="38"/>
  <c r="AQ16" i="38" s="1"/>
  <c r="Z21" i="76"/>
  <c r="Z8" i="54"/>
  <c r="AF14" i="28"/>
  <c r="AO14" i="28" s="1"/>
  <c r="W15" i="28"/>
  <c r="AE14" i="28"/>
  <c r="AG14" i="28"/>
  <c r="AP14" i="28" s="1"/>
  <c r="AH12" i="32"/>
  <c r="AQ12" i="32" s="1"/>
  <c r="AI9" i="104"/>
  <c r="AN9" i="104"/>
  <c r="AH9" i="84"/>
  <c r="AQ9" i="84" s="1"/>
  <c r="Z15" i="19"/>
  <c r="Y13" i="47"/>
  <c r="Z13" i="47"/>
  <c r="X13" i="47"/>
  <c r="Z16" i="38"/>
  <c r="AH5" i="41"/>
  <c r="AQ5" i="41" s="1"/>
  <c r="Z5" i="41"/>
  <c r="AN6" i="95"/>
  <c r="AI6" i="95"/>
  <c r="AH15" i="71"/>
  <c r="AQ15" i="71" s="1"/>
  <c r="Z9" i="84"/>
  <c r="AN12" i="47"/>
  <c r="AI12" i="47"/>
  <c r="AR11" i="93"/>
  <c r="X15" i="67"/>
  <c r="Z15" i="67" s="1"/>
  <c r="Y15" i="67"/>
  <c r="AR13" i="89"/>
  <c r="AR13" i="33"/>
  <c r="AR7" i="45"/>
  <c r="AN12" i="86"/>
  <c r="AI12" i="86"/>
  <c r="X7" i="95"/>
  <c r="Y7" i="95"/>
  <c r="Z7" i="95" s="1"/>
  <c r="AR15" i="38"/>
  <c r="U11" i="98"/>
  <c r="Y8" i="100"/>
  <c r="Z8" i="100"/>
  <c r="X8" i="100"/>
  <c r="AH8" i="96"/>
  <c r="AQ8" i="96" s="1"/>
  <c r="U7" i="87"/>
  <c r="Y23" i="60"/>
  <c r="X23" i="60"/>
  <c r="Z23" i="60" s="1"/>
  <c r="W22" i="25"/>
  <c r="AE21" i="25"/>
  <c r="AF21" i="25"/>
  <c r="AO21" i="25" s="1"/>
  <c r="AG21" i="25"/>
  <c r="AP21" i="25" s="1"/>
  <c r="U13" i="48"/>
  <c r="AE22" i="12"/>
  <c r="AF22" i="12"/>
  <c r="AO22" i="12" s="1"/>
  <c r="AG22" i="12"/>
  <c r="AP22" i="12" s="1"/>
  <c r="W23" i="12"/>
  <c r="AG12" i="46"/>
  <c r="AP12" i="46" s="1"/>
  <c r="AE12" i="46"/>
  <c r="AF12" i="46"/>
  <c r="AO12" i="46" s="1"/>
  <c r="W13" i="46"/>
  <c r="AR7" i="54"/>
  <c r="AI5" i="11"/>
  <c r="AN5" i="11"/>
  <c r="AH12" i="15"/>
  <c r="AQ12" i="15" s="1"/>
  <c r="Z15" i="79"/>
  <c r="AH8" i="20"/>
  <c r="AQ8" i="20" s="1"/>
  <c r="AR11" i="15"/>
  <c r="AN14" i="2"/>
  <c r="AI14" i="2"/>
  <c r="AN23" i="64"/>
  <c r="AN25" i="64" s="1"/>
  <c r="AI23" i="64"/>
  <c r="AI22" i="34"/>
  <c r="AN22" i="34"/>
  <c r="Y9" i="92"/>
  <c r="X9" i="92"/>
  <c r="AR11" i="53"/>
  <c r="Z15" i="97"/>
  <c r="Y13" i="86"/>
  <c r="X13" i="86"/>
  <c r="AI22" i="21"/>
  <c r="AN22" i="21"/>
  <c r="Z12" i="32"/>
  <c r="AE12" i="101"/>
  <c r="AG12" i="101"/>
  <c r="AP12" i="101" s="1"/>
  <c r="W13" i="101"/>
  <c r="AF12" i="101"/>
  <c r="AO12" i="101" s="1"/>
  <c r="AN14" i="67"/>
  <c r="AI14" i="67"/>
  <c r="AR14" i="67" s="1"/>
  <c r="AR14" i="71"/>
  <c r="Y10" i="104"/>
  <c r="Z10" i="104" s="1"/>
  <c r="X10" i="104"/>
  <c r="AH9" i="44"/>
  <c r="AQ9" i="44" s="1"/>
  <c r="AI7" i="100"/>
  <c r="AN7" i="100"/>
  <c r="AN22" i="60"/>
  <c r="AI22" i="60"/>
  <c r="AH8" i="45"/>
  <c r="AQ8" i="45" s="1"/>
  <c r="AE15" i="63"/>
  <c r="W16" i="63"/>
  <c r="AF15" i="63"/>
  <c r="AO15" i="63" s="1"/>
  <c r="AG15" i="63"/>
  <c r="AP15" i="63" s="1"/>
  <c r="AH12" i="93"/>
  <c r="AQ12" i="93" s="1"/>
  <c r="AR8" i="13"/>
  <c r="AR8" i="44"/>
  <c r="AN13" i="52"/>
  <c r="AI13" i="52"/>
  <c r="U9" i="18"/>
  <c r="Y13" i="105"/>
  <c r="X13" i="105"/>
  <c r="Y15" i="59"/>
  <c r="X15" i="59"/>
  <c r="Z15" i="59" s="1"/>
  <c r="AN22" i="39"/>
  <c r="AI22" i="39"/>
  <c r="Z13" i="105" l="1"/>
  <c r="Z23" i="21"/>
  <c r="AG15" i="71"/>
  <c r="AP15" i="71" s="1"/>
  <c r="AG15" i="2"/>
  <c r="AP15" i="2" s="1"/>
  <c r="W16" i="2"/>
  <c r="AE15" i="2"/>
  <c r="AF15" i="2"/>
  <c r="AO15" i="2" s="1"/>
  <c r="W14" i="105"/>
  <c r="AG13" i="105"/>
  <c r="AP13" i="105" s="1"/>
  <c r="AF13" i="105"/>
  <c r="AO13" i="105" s="1"/>
  <c r="AE13" i="105"/>
  <c r="AE23" i="21"/>
  <c r="AF23" i="21"/>
  <c r="AO23" i="21" s="1"/>
  <c r="AO25" i="21" s="1"/>
  <c r="AG23" i="21"/>
  <c r="AP23" i="21" s="1"/>
  <c r="AP25" i="21" s="1"/>
  <c r="AE10" i="104"/>
  <c r="AG10" i="104"/>
  <c r="AP10" i="104" s="1"/>
  <c r="W11" i="104"/>
  <c r="AF10" i="104"/>
  <c r="AO10" i="104" s="1"/>
  <c r="W16" i="67"/>
  <c r="AE15" i="67"/>
  <c r="AG15" i="67"/>
  <c r="AP15" i="67" s="1"/>
  <c r="AF15" i="67"/>
  <c r="AO15" i="67" s="1"/>
  <c r="AF15" i="59"/>
  <c r="AO15" i="59" s="1"/>
  <c r="AE15" i="59"/>
  <c r="W16" i="59"/>
  <c r="AG15" i="59"/>
  <c r="AP15" i="59" s="1"/>
  <c r="AR13" i="52"/>
  <c r="AH15" i="59"/>
  <c r="AQ15" i="59" s="1"/>
  <c r="AR22" i="21"/>
  <c r="AR23" i="64"/>
  <c r="AR25" i="64" s="1"/>
  <c r="AL23" i="64"/>
  <c r="AU23" i="64" s="1"/>
  <c r="W16" i="79"/>
  <c r="AG15" i="79"/>
  <c r="AP15" i="79" s="1"/>
  <c r="AF15" i="79"/>
  <c r="AO15" i="79" s="1"/>
  <c r="AE15" i="79"/>
  <c r="AI12" i="46"/>
  <c r="AN12" i="46"/>
  <c r="AH23" i="60"/>
  <c r="AQ23" i="60" s="1"/>
  <c r="AQ25" i="60" s="1"/>
  <c r="AZ3" i="60"/>
  <c r="AH8" i="100"/>
  <c r="AQ8" i="100" s="1"/>
  <c r="W10" i="84"/>
  <c r="AG9" i="84"/>
  <c r="AP9" i="84" s="1"/>
  <c r="AE9" i="84"/>
  <c r="AF9" i="84"/>
  <c r="AO9" i="84" s="1"/>
  <c r="W14" i="47"/>
  <c r="AE13" i="47"/>
  <c r="AF13" i="47"/>
  <c r="AO13" i="47" s="1"/>
  <c r="AG13" i="47"/>
  <c r="AP13" i="47" s="1"/>
  <c r="AI14" i="28"/>
  <c r="AN14" i="28"/>
  <c r="AE23" i="80"/>
  <c r="AG23" i="80"/>
  <c r="AP23" i="80" s="1"/>
  <c r="AP25" i="80" s="1"/>
  <c r="AF23" i="80"/>
  <c r="AO23" i="80" s="1"/>
  <c r="AO25" i="80" s="1"/>
  <c r="U6" i="99"/>
  <c r="AH15" i="2"/>
  <c r="AQ15" i="2" s="1"/>
  <c r="U13" i="82"/>
  <c r="Y8" i="58"/>
  <c r="X8" i="58"/>
  <c r="AR8" i="92"/>
  <c r="AH9" i="51"/>
  <c r="AQ9" i="51" s="1"/>
  <c r="U5" i="83"/>
  <c r="X5" i="83" s="1"/>
  <c r="U12" i="102"/>
  <c r="AJ22" i="64"/>
  <c r="AK22" i="64"/>
  <c r="AT22" i="64" s="1"/>
  <c r="AJ16" i="64"/>
  <c r="AK16" i="64"/>
  <c r="AT16" i="64" s="1"/>
  <c r="AJ10" i="64"/>
  <c r="AK10" i="64"/>
  <c r="AT10" i="64" s="1"/>
  <c r="AN12" i="93"/>
  <c r="AI12" i="93"/>
  <c r="AN12" i="15"/>
  <c r="AI12" i="15"/>
  <c r="Y16" i="71"/>
  <c r="X16" i="71"/>
  <c r="AN8" i="96"/>
  <c r="AI8" i="96"/>
  <c r="U8" i="18"/>
  <c r="U7" i="18" s="1"/>
  <c r="Y13" i="101"/>
  <c r="X13" i="101"/>
  <c r="AH13" i="86"/>
  <c r="AQ13" i="86" s="1"/>
  <c r="AH9" i="92"/>
  <c r="AQ9" i="92" s="1"/>
  <c r="AR5" i="11"/>
  <c r="U12" i="48"/>
  <c r="AE23" i="60"/>
  <c r="AG23" i="60"/>
  <c r="AP23" i="60" s="1"/>
  <c r="AP25" i="60" s="1"/>
  <c r="AF23" i="60"/>
  <c r="AO23" i="60" s="1"/>
  <c r="AO25" i="60" s="1"/>
  <c r="AG8" i="100"/>
  <c r="AP8" i="100" s="1"/>
  <c r="W9" i="100"/>
  <c r="AF8" i="100"/>
  <c r="AO8" i="100" s="1"/>
  <c r="AE8" i="100"/>
  <c r="AF7" i="95"/>
  <c r="AO7" i="95" s="1"/>
  <c r="AG7" i="95"/>
  <c r="AP7" i="95" s="1"/>
  <c r="AE7" i="95"/>
  <c r="W8" i="95"/>
  <c r="AH15" i="67"/>
  <c r="AQ15" i="67" s="1"/>
  <c r="Y15" i="28"/>
  <c r="X15" i="28"/>
  <c r="AH16" i="24"/>
  <c r="AQ16" i="24" s="1"/>
  <c r="AG5" i="43"/>
  <c r="AP5" i="43" s="1"/>
  <c r="AE5" i="43"/>
  <c r="AF5" i="43"/>
  <c r="AO5" i="43" s="1"/>
  <c r="W6" i="43"/>
  <c r="AE9" i="51"/>
  <c r="AF9" i="51"/>
  <c r="AO9" i="51" s="1"/>
  <c r="W10" i="51"/>
  <c r="AG9" i="51"/>
  <c r="AP9" i="51" s="1"/>
  <c r="AF5" i="16"/>
  <c r="AO5" i="16" s="1"/>
  <c r="W6" i="16"/>
  <c r="AE5" i="16"/>
  <c r="AG5" i="16"/>
  <c r="AP5" i="16" s="1"/>
  <c r="U12" i="35"/>
  <c r="U14" i="8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8" i="45"/>
  <c r="AN8" i="45"/>
  <c r="Y16" i="63"/>
  <c r="X16" i="63"/>
  <c r="Z16" i="63" s="1"/>
  <c r="AR7" i="100"/>
  <c r="Z13" i="86"/>
  <c r="Z9" i="92"/>
  <c r="AR14" i="2"/>
  <c r="X23" i="12"/>
  <c r="Z23" i="12" s="1"/>
  <c r="Y23" i="12"/>
  <c r="AH7" i="95"/>
  <c r="AQ7" i="95" s="1"/>
  <c r="W6" i="41"/>
  <c r="AE5" i="41"/>
  <c r="AF5" i="41"/>
  <c r="AO5" i="41" s="1"/>
  <c r="AG5" i="41"/>
  <c r="AP5" i="41" s="1"/>
  <c r="AF15" i="19"/>
  <c r="AO15" i="19" s="1"/>
  <c r="W16" i="19"/>
  <c r="AG15" i="19"/>
  <c r="AP15" i="19" s="1"/>
  <c r="AE15" i="19"/>
  <c r="Y10" i="13"/>
  <c r="X10" i="13"/>
  <c r="Y22" i="72"/>
  <c r="X22" i="72"/>
  <c r="Z22" i="72" s="1"/>
  <c r="Z16" i="24"/>
  <c r="AI8" i="9"/>
  <c r="AN8" i="9"/>
  <c r="Z23" i="39"/>
  <c r="AH23" i="39"/>
  <c r="AQ23" i="39" s="1"/>
  <c r="AQ25" i="39" s="1"/>
  <c r="AX22" i="39"/>
  <c r="S22" i="39" s="1"/>
  <c r="AC22" i="39" s="1"/>
  <c r="AB23" i="39" s="1"/>
  <c r="AZ3" i="39"/>
  <c r="AH6" i="11"/>
  <c r="AQ6" i="11" s="1"/>
  <c r="AK20" i="64"/>
  <c r="AT20" i="64" s="1"/>
  <c r="AJ20" i="64"/>
  <c r="AJ14" i="64"/>
  <c r="AK14" i="64"/>
  <c r="AT14" i="64" s="1"/>
  <c r="AK8" i="64"/>
  <c r="AT8" i="64" s="1"/>
  <c r="AJ8" i="64"/>
  <c r="AN15" i="75"/>
  <c r="AI15" i="75"/>
  <c r="Y13" i="15"/>
  <c r="X13" i="15"/>
  <c r="Y9" i="20"/>
  <c r="Z9" i="20" s="1"/>
  <c r="X9" i="20"/>
  <c r="Y15" i="33"/>
  <c r="X15" i="33"/>
  <c r="Y10" i="44"/>
  <c r="X10" i="44"/>
  <c r="AN15" i="63"/>
  <c r="AI15" i="63"/>
  <c r="AI12" i="101"/>
  <c r="AN12" i="101"/>
  <c r="AR12" i="86"/>
  <c r="AR6" i="95"/>
  <c r="W9" i="54"/>
  <c r="AG8" i="54"/>
  <c r="AP8" i="54" s="1"/>
  <c r="AF8" i="54"/>
  <c r="AO8" i="54" s="1"/>
  <c r="AE8" i="54"/>
  <c r="AH23" i="21"/>
  <c r="AQ23" i="21" s="1"/>
  <c r="AQ25" i="21" s="1"/>
  <c r="AZ3" i="21"/>
  <c r="AX22" i="21" s="1"/>
  <c r="S22" i="21" s="1"/>
  <c r="AC22" i="21" s="1"/>
  <c r="AB23" i="21" s="1"/>
  <c r="U12" i="42"/>
  <c r="AR21" i="29"/>
  <c r="AN9" i="13"/>
  <c r="AI9" i="13"/>
  <c r="U14" i="94"/>
  <c r="AN21" i="72"/>
  <c r="AI21" i="72"/>
  <c r="U6" i="103"/>
  <c r="AG12" i="53"/>
  <c r="AP12" i="53" s="1"/>
  <c r="AF12" i="53"/>
  <c r="AO12" i="53" s="1"/>
  <c r="W13" i="53"/>
  <c r="AE12" i="53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Y9" i="9"/>
  <c r="X9" i="9"/>
  <c r="U14" i="90"/>
  <c r="AH23" i="34"/>
  <c r="AQ23" i="34" s="1"/>
  <c r="AQ25" i="34" s="1"/>
  <c r="AZ3" i="34"/>
  <c r="AF5" i="91"/>
  <c r="AO5" i="91" s="1"/>
  <c r="AE5" i="91"/>
  <c r="W6" i="91"/>
  <c r="AG5" i="91"/>
  <c r="AP5" i="91" s="1"/>
  <c r="AF6" i="11"/>
  <c r="AO6" i="11" s="1"/>
  <c r="AE6" i="11"/>
  <c r="AG6" i="11"/>
  <c r="AP6" i="11" s="1"/>
  <c r="W7" i="11"/>
  <c r="AR14" i="59"/>
  <c r="AK19" i="64"/>
  <c r="AT19" i="64" s="1"/>
  <c r="AJ19" i="64"/>
  <c r="AJ13" i="64"/>
  <c r="AK13" i="64"/>
  <c r="AT13" i="64" s="1"/>
  <c r="AJ7" i="64"/>
  <c r="AK7" i="64"/>
  <c r="AT7" i="64" s="1"/>
  <c r="U5" i="55"/>
  <c r="X5" i="55" s="1"/>
  <c r="Y16" i="75"/>
  <c r="X16" i="75"/>
  <c r="Y13" i="93"/>
  <c r="X13" i="93"/>
  <c r="AI15" i="71"/>
  <c r="AN15" i="71"/>
  <c r="AN14" i="33"/>
  <c r="AI14" i="33"/>
  <c r="AN9" i="44"/>
  <c r="AI9" i="44"/>
  <c r="AH10" i="104"/>
  <c r="AQ10" i="104" s="1"/>
  <c r="AE12" i="32"/>
  <c r="AF12" i="32"/>
  <c r="AO12" i="32" s="1"/>
  <c r="AG12" i="32"/>
  <c r="AP12" i="32" s="1"/>
  <c r="W13" i="32"/>
  <c r="AE15" i="97"/>
  <c r="AF15" i="97"/>
  <c r="AO15" i="97" s="1"/>
  <c r="W16" i="97"/>
  <c r="AG15" i="97"/>
  <c r="AP15" i="97" s="1"/>
  <c r="Y13" i="46"/>
  <c r="Z13" i="46"/>
  <c r="X13" i="46"/>
  <c r="AN21" i="25"/>
  <c r="AI21" i="25"/>
  <c r="U6" i="87"/>
  <c r="U10" i="98"/>
  <c r="U9" i="98" s="1"/>
  <c r="AR12" i="47"/>
  <c r="AF16" i="38"/>
  <c r="AO16" i="38" s="1"/>
  <c r="W17" i="38"/>
  <c r="AE16" i="38"/>
  <c r="AG16" i="38"/>
  <c r="AP16" i="38" s="1"/>
  <c r="W22" i="76"/>
  <c r="AE21" i="76"/>
  <c r="AG21" i="76"/>
  <c r="AP21" i="76" s="1"/>
  <c r="AF21" i="76"/>
  <c r="AO21" i="76" s="1"/>
  <c r="AH14" i="52"/>
  <c r="AQ14" i="52" s="1"/>
  <c r="AH22" i="29"/>
  <c r="AQ22" i="29" s="1"/>
  <c r="AN7" i="58"/>
  <c r="AI7" i="58"/>
  <c r="AF21" i="68"/>
  <c r="AO21" i="68" s="1"/>
  <c r="AE21" i="68"/>
  <c r="AG21" i="68"/>
  <c r="AP21" i="68" s="1"/>
  <c r="W22" i="68"/>
  <c r="Z23" i="34"/>
  <c r="U14" i="50"/>
  <c r="AR12" i="105"/>
  <c r="AJ18" i="64"/>
  <c r="AK18" i="64"/>
  <c r="AT18" i="64" s="1"/>
  <c r="AK12" i="64"/>
  <c r="AT12" i="64" s="1"/>
  <c r="AJ12" i="64"/>
  <c r="AJ6" i="64"/>
  <c r="AK6" i="64"/>
  <c r="AT6" i="64" s="1"/>
  <c r="Y9" i="96"/>
  <c r="X9" i="96"/>
  <c r="AH13" i="105"/>
  <c r="AQ13" i="105" s="1"/>
  <c r="AR22" i="39"/>
  <c r="AR22" i="60"/>
  <c r="AR22" i="34"/>
  <c r="AN22" i="12"/>
  <c r="AI22" i="12"/>
  <c r="Y22" i="25"/>
  <c r="X22" i="25"/>
  <c r="Z22" i="25" s="1"/>
  <c r="AH13" i="47"/>
  <c r="AQ13" i="47" s="1"/>
  <c r="AR9" i="104"/>
  <c r="AH5" i="49"/>
  <c r="AQ5" i="49" s="1"/>
  <c r="Z5" i="49"/>
  <c r="Z14" i="52"/>
  <c r="W9" i="88"/>
  <c r="AG8" i="88"/>
  <c r="AP8" i="88" s="1"/>
  <c r="AF8" i="88"/>
  <c r="AO8" i="88" s="1"/>
  <c r="AE8" i="88"/>
  <c r="Z22" i="29"/>
  <c r="AR8" i="51"/>
  <c r="W15" i="89"/>
  <c r="AF14" i="89"/>
  <c r="AO14" i="89" s="1"/>
  <c r="AE14" i="89"/>
  <c r="AG14" i="89"/>
  <c r="AP14" i="89" s="1"/>
  <c r="AR15" i="24"/>
  <c r="AJ17" i="64"/>
  <c r="AK17" i="64"/>
  <c r="AT17" i="64" s="1"/>
  <c r="AJ11" i="64"/>
  <c r="AK11" i="64"/>
  <c r="AT11" i="64" s="1"/>
  <c r="AK5" i="64"/>
  <c r="AT5" i="64" s="1"/>
  <c r="AJ5" i="64"/>
  <c r="U12" i="10"/>
  <c r="AN8" i="20"/>
  <c r="AI8" i="20"/>
  <c r="Y9" i="45"/>
  <c r="X9" i="45"/>
  <c r="Z9" i="96" l="1"/>
  <c r="Z10" i="44"/>
  <c r="Z16" i="75"/>
  <c r="W17" i="75" s="1"/>
  <c r="Z15" i="28"/>
  <c r="AE15" i="28" s="1"/>
  <c r="Z16" i="71"/>
  <c r="AG16" i="71" s="1"/>
  <c r="AP16" i="71" s="1"/>
  <c r="AG22" i="72"/>
  <c r="AP22" i="72" s="1"/>
  <c r="AF22" i="72"/>
  <c r="AO22" i="72" s="1"/>
  <c r="AE22" i="72"/>
  <c r="W23" i="72"/>
  <c r="AF15" i="28"/>
  <c r="AO15" i="28" s="1"/>
  <c r="AG15" i="28"/>
  <c r="AP15" i="28" s="1"/>
  <c r="W16" i="28"/>
  <c r="AF16" i="71"/>
  <c r="AO16" i="71" s="1"/>
  <c r="W17" i="71"/>
  <c r="AG9" i="20"/>
  <c r="AP9" i="20" s="1"/>
  <c r="AF9" i="20"/>
  <c r="AO9" i="20" s="1"/>
  <c r="AE9" i="20"/>
  <c r="W10" i="20"/>
  <c r="W11" i="44"/>
  <c r="AG10" i="44"/>
  <c r="AP10" i="44" s="1"/>
  <c r="AE10" i="44"/>
  <c r="AF10" i="44"/>
  <c r="AO10" i="44" s="1"/>
  <c r="AG16" i="75"/>
  <c r="AP16" i="75" s="1"/>
  <c r="AF16" i="75"/>
  <c r="AO16" i="75" s="1"/>
  <c r="AE16" i="75"/>
  <c r="AK23" i="21"/>
  <c r="AT23" i="21" s="1"/>
  <c r="W10" i="96"/>
  <c r="AF9" i="96"/>
  <c r="AO9" i="96" s="1"/>
  <c r="AG9" i="96"/>
  <c r="AP9" i="96" s="1"/>
  <c r="AE9" i="96"/>
  <c r="W17" i="63"/>
  <c r="AG16" i="63"/>
  <c r="AP16" i="63" s="1"/>
  <c r="AF16" i="63"/>
  <c r="AO16" i="63" s="1"/>
  <c r="AE16" i="63"/>
  <c r="AI14" i="89"/>
  <c r="AN14" i="89"/>
  <c r="AJ14" i="80"/>
  <c r="AK14" i="80"/>
  <c r="AT14" i="80" s="1"/>
  <c r="AJ4" i="64"/>
  <c r="AK4" i="64"/>
  <c r="AT4" i="64" s="1"/>
  <c r="AT25" i="64" s="1"/>
  <c r="AS17" i="64"/>
  <c r="AL17" i="64"/>
  <c r="AU17" i="64" s="1"/>
  <c r="AI8" i="88"/>
  <c r="AN8" i="88"/>
  <c r="AS5" i="64"/>
  <c r="AL5" i="64"/>
  <c r="AU5" i="64" s="1"/>
  <c r="AR8" i="20"/>
  <c r="AS11" i="64"/>
  <c r="AL11" i="64"/>
  <c r="AU11" i="64" s="1"/>
  <c r="AG22" i="29"/>
  <c r="AP22" i="29" s="1"/>
  <c r="W23" i="29"/>
  <c r="AE22" i="29"/>
  <c r="AF22" i="29"/>
  <c r="AO22" i="29" s="1"/>
  <c r="AE14" i="52"/>
  <c r="AF14" i="52"/>
  <c r="AO14" i="52" s="1"/>
  <c r="AG14" i="52"/>
  <c r="AP14" i="52" s="1"/>
  <c r="W15" i="52"/>
  <c r="AH22" i="25"/>
  <c r="AQ22" i="25" s="1"/>
  <c r="Y17" i="38"/>
  <c r="X17" i="38"/>
  <c r="AR14" i="33"/>
  <c r="AK21" i="80"/>
  <c r="AT21" i="80" s="1"/>
  <c r="AJ21" i="80"/>
  <c r="AJ15" i="80"/>
  <c r="AK15" i="80"/>
  <c r="AT15" i="80" s="1"/>
  <c r="AK9" i="80"/>
  <c r="AT9" i="80" s="1"/>
  <c r="AJ9" i="80"/>
  <c r="AJ3" i="80"/>
  <c r="AB4" i="80"/>
  <c r="U13" i="94"/>
  <c r="U11" i="4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W17" i="24"/>
  <c r="AE16" i="24"/>
  <c r="AF16" i="24"/>
  <c r="AO16" i="24" s="1"/>
  <c r="AG16" i="24"/>
  <c r="AP16" i="24" s="1"/>
  <c r="AH23" i="12"/>
  <c r="AQ23" i="12" s="1"/>
  <c r="AQ25" i="12" s="1"/>
  <c r="AZ3" i="12"/>
  <c r="AX22" i="12" s="1"/>
  <c r="S22" i="12" s="1"/>
  <c r="AC22" i="12" s="1"/>
  <c r="AB23" i="12" s="1"/>
  <c r="AL3" i="64"/>
  <c r="AU3" i="64" s="1"/>
  <c r="AS3" i="64"/>
  <c r="AN7" i="95"/>
  <c r="AI7" i="95"/>
  <c r="Y9" i="100"/>
  <c r="X9" i="100"/>
  <c r="U11" i="48"/>
  <c r="AN23" i="80"/>
  <c r="AN25" i="80" s="1"/>
  <c r="AI23" i="80"/>
  <c r="AI13" i="47"/>
  <c r="AR13" i="47" s="1"/>
  <c r="AN13" i="47"/>
  <c r="Y10" i="84"/>
  <c r="X10" i="84"/>
  <c r="Y16" i="59"/>
  <c r="X16" i="59"/>
  <c r="Y16" i="67"/>
  <c r="X16" i="67"/>
  <c r="AS7" i="64"/>
  <c r="AL7" i="64"/>
  <c r="AU7" i="64" s="1"/>
  <c r="AS21" i="64"/>
  <c r="AL21" i="64"/>
  <c r="AU21" i="64" s="1"/>
  <c r="Y10" i="51"/>
  <c r="X10" i="51"/>
  <c r="Z10" i="51" s="1"/>
  <c r="AI5" i="43"/>
  <c r="AN5" i="43"/>
  <c r="AS10" i="64"/>
  <c r="AL10" i="64"/>
  <c r="AU10" i="64" s="1"/>
  <c r="U11" i="102"/>
  <c r="AH8" i="58"/>
  <c r="AQ8" i="58" s="1"/>
  <c r="Y14" i="47"/>
  <c r="X14" i="47"/>
  <c r="Z14" i="47" s="1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N15" i="59"/>
  <c r="AI15" i="59"/>
  <c r="Y14" i="105"/>
  <c r="X14" i="105"/>
  <c r="AN21" i="68"/>
  <c r="AI21" i="68"/>
  <c r="U5" i="87"/>
  <c r="X5" i="87" s="1"/>
  <c r="AR9" i="13"/>
  <c r="AS8" i="64"/>
  <c r="AL8" i="64"/>
  <c r="AU8" i="64" s="1"/>
  <c r="AN15" i="19"/>
  <c r="AI15" i="19"/>
  <c r="AS12" i="64"/>
  <c r="AL12" i="64"/>
  <c r="AU12" i="64" s="1"/>
  <c r="AN21" i="76"/>
  <c r="AI21" i="76"/>
  <c r="AR21" i="25"/>
  <c r="Y6" i="91"/>
  <c r="X6" i="91"/>
  <c r="U13" i="90"/>
  <c r="AJ19" i="80"/>
  <c r="AK19" i="80"/>
  <c r="AT19" i="80" s="1"/>
  <c r="AK13" i="80"/>
  <c r="AT13" i="80" s="1"/>
  <c r="AJ13" i="80"/>
  <c r="AJ7" i="80"/>
  <c r="AK7" i="80"/>
  <c r="AT7" i="80" s="1"/>
  <c r="U5" i="103"/>
  <c r="X5" i="103" s="1"/>
  <c r="Y9" i="54"/>
  <c r="X9" i="54"/>
  <c r="Z9" i="54" s="1"/>
  <c r="AR12" i="101"/>
  <c r="AH15" i="33"/>
  <c r="AQ15" i="33" s="1"/>
  <c r="AH13" i="15"/>
  <c r="AQ13" i="15" s="1"/>
  <c r="AI5" i="41"/>
  <c r="AN5" i="41"/>
  <c r="AS9" i="64"/>
  <c r="AL9" i="64"/>
  <c r="AU9" i="64" s="1"/>
  <c r="AI5" i="16"/>
  <c r="AN5" i="16"/>
  <c r="U6" i="18"/>
  <c r="AR12" i="15"/>
  <c r="Z8" i="58"/>
  <c r="AR14" i="28"/>
  <c r="Y16" i="79"/>
  <c r="X16" i="79"/>
  <c r="AN23" i="21"/>
  <c r="AN25" i="21" s="1"/>
  <c r="AI23" i="21"/>
  <c r="AJ20" i="80"/>
  <c r="AK20" i="80"/>
  <c r="AT20" i="80" s="1"/>
  <c r="AH16" i="63"/>
  <c r="AQ16" i="63" s="1"/>
  <c r="U11" i="10"/>
  <c r="U10" i="10" s="1"/>
  <c r="AR22" i="12"/>
  <c r="AH9" i="96"/>
  <c r="AQ9" i="96" s="1"/>
  <c r="U13" i="50"/>
  <c r="AR7" i="58"/>
  <c r="Y22" i="76"/>
  <c r="X22" i="76"/>
  <c r="Z22" i="76" s="1"/>
  <c r="Y16" i="97"/>
  <c r="X16" i="97"/>
  <c r="AR15" i="71"/>
  <c r="AS13" i="64"/>
  <c r="AL13" i="64"/>
  <c r="AU13" i="64" s="1"/>
  <c r="Y7" i="11"/>
  <c r="X7" i="11"/>
  <c r="Z7" i="11" s="1"/>
  <c r="AN5" i="91"/>
  <c r="AI5" i="91"/>
  <c r="Z9" i="9"/>
  <c r="AH9" i="9"/>
  <c r="AQ9" i="9" s="1"/>
  <c r="AJ18" i="80"/>
  <c r="AK18" i="80"/>
  <c r="AT18" i="80" s="1"/>
  <c r="AJ12" i="80"/>
  <c r="AK12" i="80"/>
  <c r="AT12" i="80" s="1"/>
  <c r="AK6" i="80"/>
  <c r="AT6" i="80" s="1"/>
  <c r="AJ6" i="80"/>
  <c r="AI12" i="53"/>
  <c r="AN12" i="53"/>
  <c r="AR21" i="72"/>
  <c r="AR15" i="63"/>
  <c r="Z15" i="33"/>
  <c r="Z13" i="15"/>
  <c r="AE23" i="39"/>
  <c r="AF23" i="39"/>
  <c r="AO23" i="39" s="1"/>
  <c r="AO25" i="39" s="1"/>
  <c r="AG23" i="39"/>
  <c r="AP23" i="39" s="1"/>
  <c r="AP25" i="39" s="1"/>
  <c r="Y16" i="19"/>
  <c r="Z16" i="19"/>
  <c r="X16" i="19"/>
  <c r="Y6" i="41"/>
  <c r="X6" i="41"/>
  <c r="W10" i="92"/>
  <c r="AF9" i="92"/>
  <c r="AO9" i="92" s="1"/>
  <c r="AG9" i="92"/>
  <c r="AP9" i="92" s="1"/>
  <c r="AE9" i="92"/>
  <c r="U13" i="85"/>
  <c r="Y6" i="16"/>
  <c r="X6" i="16"/>
  <c r="AN9" i="51"/>
  <c r="AI9" i="51"/>
  <c r="AR8" i="96"/>
  <c r="AS16" i="64"/>
  <c r="AL16" i="64"/>
  <c r="AU16" i="64" s="1"/>
  <c r="AH5" i="83"/>
  <c r="AQ5" i="83" s="1"/>
  <c r="Z5" i="83"/>
  <c r="U5" i="99"/>
  <c r="X5" i="99" s="1"/>
  <c r="Y11" i="104"/>
  <c r="X11" i="104"/>
  <c r="AI15" i="2"/>
  <c r="AN15" i="2"/>
  <c r="Y13" i="32"/>
  <c r="Z13" i="32"/>
  <c r="X13" i="32"/>
  <c r="AH16" i="75"/>
  <c r="AQ16" i="75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J23" i="39"/>
  <c r="AS23" i="39" s="1"/>
  <c r="AH22" i="72"/>
  <c r="AQ22" i="72" s="1"/>
  <c r="AH9" i="45"/>
  <c r="AQ9" i="45" s="1"/>
  <c r="Z9" i="45"/>
  <c r="Y15" i="89"/>
  <c r="X15" i="89"/>
  <c r="AF5" i="49"/>
  <c r="AO5" i="49" s="1"/>
  <c r="AG5" i="49"/>
  <c r="AP5" i="49" s="1"/>
  <c r="W6" i="49"/>
  <c r="AE5" i="49"/>
  <c r="AE23" i="34"/>
  <c r="AF23" i="34"/>
  <c r="AO23" i="34" s="1"/>
  <c r="AO25" i="34" s="1"/>
  <c r="AG23" i="34"/>
  <c r="AP23" i="34" s="1"/>
  <c r="AP25" i="34" s="1"/>
  <c r="AH13" i="46"/>
  <c r="AQ13" i="46" s="1"/>
  <c r="AN12" i="32"/>
  <c r="AI12" i="32"/>
  <c r="AR9" i="44"/>
  <c r="AH13" i="93"/>
  <c r="AQ13" i="93" s="1"/>
  <c r="AS19" i="64"/>
  <c r="AL19" i="64"/>
  <c r="AU19" i="64" s="1"/>
  <c r="AK17" i="80"/>
  <c r="AT17" i="80" s="1"/>
  <c r="AJ17" i="80"/>
  <c r="AK11" i="80"/>
  <c r="AT11" i="80" s="1"/>
  <c r="AJ11" i="80"/>
  <c r="AK5" i="80"/>
  <c r="AT5" i="80" s="1"/>
  <c r="AJ5" i="80"/>
  <c r="Y13" i="53"/>
  <c r="Z13" i="53"/>
  <c r="X13" i="53"/>
  <c r="AS14" i="64"/>
  <c r="AL14" i="64"/>
  <c r="AU14" i="64" s="1"/>
  <c r="AH10" i="13"/>
  <c r="AQ10" i="13" s="1"/>
  <c r="AE23" i="12"/>
  <c r="AG23" i="12"/>
  <c r="AP23" i="12" s="1"/>
  <c r="AP25" i="12" s="1"/>
  <c r="AF23" i="12"/>
  <c r="AO23" i="12" s="1"/>
  <c r="AO25" i="12" s="1"/>
  <c r="AF13" i="86"/>
  <c r="AO13" i="86" s="1"/>
  <c r="W14" i="86"/>
  <c r="AG13" i="86"/>
  <c r="AP13" i="86" s="1"/>
  <c r="AE13" i="86"/>
  <c r="AN8" i="100"/>
  <c r="AI8" i="100"/>
  <c r="AN23" i="60"/>
  <c r="AN25" i="60" s="1"/>
  <c r="AI23" i="60"/>
  <c r="AH13" i="101"/>
  <c r="AQ13" i="101" s="1"/>
  <c r="AR12" i="93"/>
  <c r="AN9" i="84"/>
  <c r="AI9" i="84"/>
  <c r="AR12" i="46"/>
  <c r="AN13" i="105"/>
  <c r="AI13" i="105"/>
  <c r="Y16" i="2"/>
  <c r="Z16" i="2"/>
  <c r="X16" i="2"/>
  <c r="AE22" i="25"/>
  <c r="AF22" i="25"/>
  <c r="AO22" i="25" s="1"/>
  <c r="AG22" i="25"/>
  <c r="AP22" i="25" s="1"/>
  <c r="W23" i="25"/>
  <c r="AS6" i="64"/>
  <c r="AL6" i="64"/>
  <c r="AU6" i="64" s="1"/>
  <c r="AK8" i="80"/>
  <c r="AT8" i="80" s="1"/>
  <c r="AJ8" i="80"/>
  <c r="Y9" i="88"/>
  <c r="X9" i="88"/>
  <c r="AS18" i="64"/>
  <c r="AL18" i="64"/>
  <c r="AU18" i="64" s="1"/>
  <c r="Y22" i="68"/>
  <c r="Z22" i="68"/>
  <c r="X22" i="68"/>
  <c r="AN16" i="38"/>
  <c r="AI16" i="38"/>
  <c r="U8" i="98"/>
  <c r="AE13" i="46"/>
  <c r="AF13" i="46"/>
  <c r="AO13" i="46" s="1"/>
  <c r="W14" i="46"/>
  <c r="AG13" i="46"/>
  <c r="AP13" i="46" s="1"/>
  <c r="AI15" i="97"/>
  <c r="AN15" i="97"/>
  <c r="Z13" i="93"/>
  <c r="AH5" i="55"/>
  <c r="AQ5" i="55" s="1"/>
  <c r="Z5" i="55"/>
  <c r="AI6" i="11"/>
  <c r="AR6" i="11" s="1"/>
  <c r="AN6" i="11"/>
  <c r="AX22" i="34"/>
  <c r="S22" i="34" s="1"/>
  <c r="AC22" i="34" s="1"/>
  <c r="AB23" i="34" s="1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80"/>
  <c r="AK22" i="80"/>
  <c r="AT22" i="80" s="1"/>
  <c r="AJ16" i="80"/>
  <c r="AK16" i="80"/>
  <c r="AT16" i="80" s="1"/>
  <c r="AJ10" i="80"/>
  <c r="AK10" i="80"/>
  <c r="AT10" i="80" s="1"/>
  <c r="AJ23" i="80"/>
  <c r="AS23" i="80" s="1"/>
  <c r="AN8" i="54"/>
  <c r="AI8" i="54"/>
  <c r="AH10" i="44"/>
  <c r="AQ10" i="44" s="1"/>
  <c r="AH9" i="20"/>
  <c r="AQ9" i="20" s="1"/>
  <c r="AR15" i="75"/>
  <c r="AS20" i="64"/>
  <c r="AL20" i="64"/>
  <c r="AU20" i="64" s="1"/>
  <c r="AR8" i="9"/>
  <c r="Z10" i="13"/>
  <c r="AR8" i="45"/>
  <c r="AS15" i="64"/>
  <c r="AL15" i="64"/>
  <c r="AU15" i="64" s="1"/>
  <c r="U11" i="35"/>
  <c r="Y6" i="43"/>
  <c r="X6" i="43"/>
  <c r="Z6" i="43" s="1"/>
  <c r="AH15" i="28"/>
  <c r="AQ15" i="28" s="1"/>
  <c r="X8" i="95"/>
  <c r="Y8" i="95"/>
  <c r="Z13" i="101"/>
  <c r="AH16" i="71"/>
  <c r="AQ16" i="71" s="1"/>
  <c r="AS22" i="64"/>
  <c r="AL22" i="64"/>
  <c r="AU22" i="64" s="1"/>
  <c r="U12" i="82"/>
  <c r="AN15" i="79"/>
  <c r="AI15" i="79"/>
  <c r="AN15" i="67"/>
  <c r="AI15" i="67"/>
  <c r="AI10" i="104"/>
  <c r="AN10" i="104"/>
  <c r="Z9" i="100" l="1"/>
  <c r="AK23" i="39"/>
  <c r="AT23" i="39" s="1"/>
  <c r="Z14" i="105"/>
  <c r="AF14" i="105" s="1"/>
  <c r="AO14" i="105" s="1"/>
  <c r="Z17" i="38"/>
  <c r="AF17" i="38" s="1"/>
  <c r="AO17" i="38" s="1"/>
  <c r="AE16" i="71"/>
  <c r="Z16" i="59"/>
  <c r="AF16" i="59" s="1"/>
  <c r="AO16" i="59" s="1"/>
  <c r="AE9" i="100"/>
  <c r="W10" i="100"/>
  <c r="AF9" i="100"/>
  <c r="AO9" i="100" s="1"/>
  <c r="AG9" i="100"/>
  <c r="AP9" i="100" s="1"/>
  <c r="W15" i="105"/>
  <c r="AG14" i="105"/>
  <c r="AP14" i="105" s="1"/>
  <c r="AG17" i="38"/>
  <c r="AP17" i="38" s="1"/>
  <c r="W18" i="38"/>
  <c r="AE17" i="38"/>
  <c r="W17" i="59"/>
  <c r="AS22" i="80"/>
  <c r="AL22" i="80"/>
  <c r="AU22" i="80" s="1"/>
  <c r="AJ11" i="34"/>
  <c r="AK11" i="34"/>
  <c r="AT11" i="34" s="1"/>
  <c r="AJ5" i="34"/>
  <c r="AK5" i="34"/>
  <c r="AT5" i="34" s="1"/>
  <c r="AI13" i="46"/>
  <c r="AN13" i="46"/>
  <c r="AF22" i="68"/>
  <c r="AO22" i="68" s="1"/>
  <c r="AG22" i="68"/>
  <c r="AP22" i="68" s="1"/>
  <c r="W23" i="68"/>
  <c r="AE22" i="68"/>
  <c r="AR13" i="105"/>
  <c r="AS11" i="80"/>
  <c r="AL11" i="80"/>
  <c r="AU11" i="80" s="1"/>
  <c r="AR12" i="32"/>
  <c r="AJ21" i="21"/>
  <c r="AK21" i="21"/>
  <c r="AT21" i="21" s="1"/>
  <c r="AJ15" i="21"/>
  <c r="AK15" i="21"/>
  <c r="AT15" i="21" s="1"/>
  <c r="AK9" i="21"/>
  <c r="AT9" i="21" s="1"/>
  <c r="AJ9" i="21"/>
  <c r="AB4" i="21"/>
  <c r="AJ3" i="21"/>
  <c r="Z5" i="99"/>
  <c r="AH5" i="99"/>
  <c r="AQ5" i="99" s="1"/>
  <c r="AH6" i="16"/>
  <c r="AQ6" i="16" s="1"/>
  <c r="AI9" i="92"/>
  <c r="AN9" i="92"/>
  <c r="AN23" i="39"/>
  <c r="AN25" i="39" s="1"/>
  <c r="AI23" i="39"/>
  <c r="AS12" i="80"/>
  <c r="AL12" i="80"/>
  <c r="AU12" i="80" s="1"/>
  <c r="AG9" i="9"/>
  <c r="AP9" i="9" s="1"/>
  <c r="AF9" i="9"/>
  <c r="AO9" i="9" s="1"/>
  <c r="AE9" i="9"/>
  <c r="W10" i="9"/>
  <c r="AR23" i="21"/>
  <c r="AR25" i="21" s="1"/>
  <c r="AL23" i="21"/>
  <c r="AU23" i="21" s="1"/>
  <c r="AK20" i="60"/>
  <c r="AT20" i="60" s="1"/>
  <c r="AJ20" i="60"/>
  <c r="AK14" i="60"/>
  <c r="AT14" i="60" s="1"/>
  <c r="AJ14" i="60"/>
  <c r="AK8" i="60"/>
  <c r="AT8" i="60" s="1"/>
  <c r="AJ8" i="60"/>
  <c r="AR5" i="43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Y17" i="24"/>
  <c r="X17" i="24"/>
  <c r="AJ17" i="39"/>
  <c r="AK17" i="39"/>
  <c r="AT17" i="39" s="1"/>
  <c r="AJ11" i="39"/>
  <c r="AK11" i="39"/>
  <c r="AT11" i="39" s="1"/>
  <c r="AJ5" i="39"/>
  <c r="AK5" i="39"/>
  <c r="AT5" i="39" s="1"/>
  <c r="U12" i="94"/>
  <c r="AS15" i="80"/>
  <c r="AL15" i="80"/>
  <c r="AU15" i="80" s="1"/>
  <c r="AL4" i="64"/>
  <c r="AU4" i="64" s="1"/>
  <c r="AU25" i="64" s="1"/>
  <c r="C11" i="64" s="1"/>
  <c r="F8" i="57" s="1"/>
  <c r="AS4" i="64"/>
  <c r="AS25" i="64" s="1"/>
  <c r="Y11" i="44"/>
  <c r="X11" i="44"/>
  <c r="Y17" i="71"/>
  <c r="X17" i="71"/>
  <c r="AK17" i="34"/>
  <c r="AT17" i="34" s="1"/>
  <c r="AJ17" i="34"/>
  <c r="AH6" i="43"/>
  <c r="AQ6" i="43" s="1"/>
  <c r="AK22" i="34"/>
  <c r="AT22" i="34" s="1"/>
  <c r="AJ22" i="34"/>
  <c r="AK16" i="34"/>
  <c r="AT16" i="34" s="1"/>
  <c r="AJ16" i="34"/>
  <c r="AK10" i="34"/>
  <c r="AT10" i="34" s="1"/>
  <c r="AJ10" i="34"/>
  <c r="AR15" i="97"/>
  <c r="AS8" i="80"/>
  <c r="AL8" i="80"/>
  <c r="AU8" i="80" s="1"/>
  <c r="AL23" i="60"/>
  <c r="AU23" i="60" s="1"/>
  <c r="AR23" i="60"/>
  <c r="AR25" i="60" s="1"/>
  <c r="Y14" i="86"/>
  <c r="X14" i="86"/>
  <c r="AH13" i="53"/>
  <c r="AQ13" i="53" s="1"/>
  <c r="AK20" i="21"/>
  <c r="AT20" i="21" s="1"/>
  <c r="AJ20" i="21"/>
  <c r="AJ14" i="21"/>
  <c r="AK14" i="21"/>
  <c r="AT14" i="21" s="1"/>
  <c r="AJ8" i="21"/>
  <c r="AK8" i="21"/>
  <c r="AT8" i="21" s="1"/>
  <c r="AR15" i="2"/>
  <c r="Z6" i="16"/>
  <c r="AH16" i="19"/>
  <c r="AQ16" i="19" s="1"/>
  <c r="AG13" i="15"/>
  <c r="AP13" i="15" s="1"/>
  <c r="W14" i="15"/>
  <c r="AF13" i="15"/>
  <c r="AO13" i="15" s="1"/>
  <c r="AE13" i="15"/>
  <c r="AR5" i="91"/>
  <c r="AH22" i="76"/>
  <c r="AQ22" i="76" s="1"/>
  <c r="U12" i="50"/>
  <c r="U9" i="10"/>
  <c r="AE8" i="58"/>
  <c r="W9" i="58"/>
  <c r="AG8" i="58"/>
  <c r="AP8" i="58" s="1"/>
  <c r="AF8" i="58"/>
  <c r="AO8" i="58" s="1"/>
  <c r="AR5" i="16"/>
  <c r="AH5" i="103"/>
  <c r="AQ5" i="103" s="1"/>
  <c r="Z5" i="103"/>
  <c r="AS19" i="80"/>
  <c r="AL19" i="80"/>
  <c r="AU19" i="80" s="1"/>
  <c r="AR15" i="19"/>
  <c r="AK19" i="60"/>
  <c r="AT19" i="60" s="1"/>
  <c r="AJ19" i="60"/>
  <c r="AJ13" i="60"/>
  <c r="AK13" i="60"/>
  <c r="AT13" i="60" s="1"/>
  <c r="AJ7" i="60"/>
  <c r="AK7" i="60"/>
  <c r="AT7" i="60" s="1"/>
  <c r="AH14" i="47"/>
  <c r="AQ14" i="47" s="1"/>
  <c r="AH10" i="51"/>
  <c r="AQ10" i="51" s="1"/>
  <c r="AR23" i="80"/>
  <c r="AR25" i="80" s="1"/>
  <c r="AL23" i="80"/>
  <c r="AU23" i="80" s="1"/>
  <c r="AJ23" i="12"/>
  <c r="AS23" i="12" s="1"/>
  <c r="AK23" i="12"/>
  <c r="AT23" i="12" s="1"/>
  <c r="AK22" i="39"/>
  <c r="AT22" i="39" s="1"/>
  <c r="AJ22" i="39"/>
  <c r="AK16" i="39"/>
  <c r="AT16" i="39" s="1"/>
  <c r="AJ16" i="39"/>
  <c r="AK10" i="39"/>
  <c r="AT10" i="39" s="1"/>
  <c r="AJ10" i="39"/>
  <c r="AK4" i="80"/>
  <c r="AT4" i="80" s="1"/>
  <c r="AT25" i="80" s="1"/>
  <c r="AJ4" i="80"/>
  <c r="AS21" i="80"/>
  <c r="AL21" i="80"/>
  <c r="AU21" i="80" s="1"/>
  <c r="Y10" i="96"/>
  <c r="X10" i="96"/>
  <c r="Y17" i="75"/>
  <c r="Z17" i="75" s="1"/>
  <c r="X17" i="75"/>
  <c r="AS10" i="80"/>
  <c r="AL10" i="80"/>
  <c r="AU10" i="80" s="1"/>
  <c r="U7" i="98"/>
  <c r="AI22" i="25"/>
  <c r="AN22" i="25"/>
  <c r="W14" i="53"/>
  <c r="AG13" i="53"/>
  <c r="AP13" i="53" s="1"/>
  <c r="AE13" i="53"/>
  <c r="AF13" i="53"/>
  <c r="AO13" i="53" s="1"/>
  <c r="AS17" i="80"/>
  <c r="AL17" i="80"/>
  <c r="AU17" i="80" s="1"/>
  <c r="AI23" i="34"/>
  <c r="AN23" i="34"/>
  <c r="AN25" i="34" s="1"/>
  <c r="AH15" i="89"/>
  <c r="AQ15" i="89" s="1"/>
  <c r="AJ19" i="21"/>
  <c r="AK19" i="21"/>
  <c r="AT19" i="21" s="1"/>
  <c r="AJ13" i="21"/>
  <c r="AK13" i="21"/>
  <c r="AT13" i="21" s="1"/>
  <c r="AK7" i="21"/>
  <c r="AT7" i="21" s="1"/>
  <c r="AJ7" i="21"/>
  <c r="AH11" i="104"/>
  <c r="AQ11" i="104" s="1"/>
  <c r="AG16" i="19"/>
  <c r="AP16" i="19" s="1"/>
  <c r="W17" i="19"/>
  <c r="AE16" i="19"/>
  <c r="AF16" i="19"/>
  <c r="AO16" i="19" s="1"/>
  <c r="AG15" i="33"/>
  <c r="AP15" i="33" s="1"/>
  <c r="W16" i="33"/>
  <c r="AF15" i="33"/>
  <c r="AO15" i="33" s="1"/>
  <c r="AE15" i="33"/>
  <c r="AR12" i="53"/>
  <c r="AS18" i="80"/>
  <c r="AL18" i="80"/>
  <c r="AU18" i="80" s="1"/>
  <c r="AE22" i="76"/>
  <c r="AF22" i="76"/>
  <c r="AO22" i="76" s="1"/>
  <c r="W23" i="76"/>
  <c r="AG22" i="76"/>
  <c r="AP22" i="76" s="1"/>
  <c r="AH16" i="79"/>
  <c r="AQ16" i="79" s="1"/>
  <c r="AH5" i="87"/>
  <c r="AQ5" i="87" s="1"/>
  <c r="Z5" i="87"/>
  <c r="AR15" i="59"/>
  <c r="AJ18" i="60"/>
  <c r="AK18" i="60"/>
  <c r="AT18" i="60" s="1"/>
  <c r="AJ12" i="60"/>
  <c r="AK12" i="60"/>
  <c r="AT12" i="60" s="1"/>
  <c r="AJ6" i="60"/>
  <c r="AK6" i="60"/>
  <c r="AT6" i="60" s="1"/>
  <c r="W15" i="47"/>
  <c r="AE14" i="47"/>
  <c r="AG14" i="47"/>
  <c r="AP14" i="47" s="1"/>
  <c r="AF14" i="47"/>
  <c r="AO14" i="47" s="1"/>
  <c r="U10" i="102"/>
  <c r="AF10" i="51"/>
  <c r="AO10" i="51" s="1"/>
  <c r="W11" i="51"/>
  <c r="AG10" i="51"/>
  <c r="AP10" i="51" s="1"/>
  <c r="AE10" i="51"/>
  <c r="AH16" i="67"/>
  <c r="AQ16" i="67" s="1"/>
  <c r="AH10" i="84"/>
  <c r="AQ10" i="84" s="1"/>
  <c r="AR7" i="95"/>
  <c r="AJ21" i="39"/>
  <c r="AK21" i="39"/>
  <c r="AT21" i="39" s="1"/>
  <c r="AK15" i="39"/>
  <c r="AT15" i="39" s="1"/>
  <c r="AJ15" i="39"/>
  <c r="AJ9" i="39"/>
  <c r="AK9" i="39"/>
  <c r="AT9" i="39" s="1"/>
  <c r="AJ3" i="39"/>
  <c r="AB4" i="39"/>
  <c r="AL3" i="80"/>
  <c r="AU3" i="80" s="1"/>
  <c r="AS3" i="80"/>
  <c r="AI14" i="52"/>
  <c r="AN14" i="52"/>
  <c r="AR8" i="88"/>
  <c r="AS14" i="80"/>
  <c r="AL14" i="80"/>
  <c r="AU14" i="80" s="1"/>
  <c r="Y17" i="63"/>
  <c r="X17" i="63"/>
  <c r="Z17" i="63" s="1"/>
  <c r="Y10" i="20"/>
  <c r="X10" i="20"/>
  <c r="AN16" i="71"/>
  <c r="AI16" i="71"/>
  <c r="Y23" i="72"/>
  <c r="X23" i="72"/>
  <c r="AK9" i="34"/>
  <c r="AT9" i="34" s="1"/>
  <c r="AJ9" i="34"/>
  <c r="AR10" i="104"/>
  <c r="U11" i="82"/>
  <c r="Z8" i="95"/>
  <c r="AJ20" i="34"/>
  <c r="AK20" i="34"/>
  <c r="AT20" i="34" s="1"/>
  <c r="AJ14" i="34"/>
  <c r="AK14" i="34"/>
  <c r="AT14" i="34" s="1"/>
  <c r="AK8" i="34"/>
  <c r="AT8" i="34" s="1"/>
  <c r="AJ8" i="34"/>
  <c r="AK23" i="34"/>
  <c r="AT23" i="34" s="1"/>
  <c r="AE5" i="55"/>
  <c r="AF5" i="55"/>
  <c r="AO5" i="55" s="1"/>
  <c r="AG5" i="55"/>
  <c r="AP5" i="55" s="1"/>
  <c r="W6" i="55"/>
  <c r="AR16" i="38"/>
  <c r="AH16" i="2"/>
  <c r="AQ16" i="2" s="1"/>
  <c r="AR8" i="100"/>
  <c r="Z15" i="89"/>
  <c r="AK18" i="21"/>
  <c r="AT18" i="21" s="1"/>
  <c r="AJ18" i="21"/>
  <c r="AJ12" i="21"/>
  <c r="AK12" i="21"/>
  <c r="AT12" i="21" s="1"/>
  <c r="AK6" i="21"/>
  <c r="AT6" i="21" s="1"/>
  <c r="AJ6" i="21"/>
  <c r="AH13" i="32"/>
  <c r="AQ13" i="32" s="1"/>
  <c r="Z11" i="104"/>
  <c r="Y10" i="92"/>
  <c r="X10" i="92"/>
  <c r="Z10" i="92" s="1"/>
  <c r="AS6" i="80"/>
  <c r="AL6" i="80"/>
  <c r="AU6" i="80" s="1"/>
  <c r="AH7" i="11"/>
  <c r="AQ7" i="11" s="1"/>
  <c r="Z16" i="79"/>
  <c r="AH9" i="54"/>
  <c r="AQ9" i="54" s="1"/>
  <c r="AS7" i="80"/>
  <c r="AL7" i="80"/>
  <c r="AU7" i="80" s="1"/>
  <c r="U12" i="90"/>
  <c r="AR21" i="76"/>
  <c r="AR21" i="68"/>
  <c r="AK17" i="60"/>
  <c r="AT17" i="60" s="1"/>
  <c r="AJ17" i="60"/>
  <c r="AK11" i="60"/>
  <c r="AT11" i="60" s="1"/>
  <c r="AJ11" i="60"/>
  <c r="AJ5" i="60"/>
  <c r="AK5" i="60"/>
  <c r="AT5" i="60" s="1"/>
  <c r="Z16" i="67"/>
  <c r="Z10" i="84"/>
  <c r="AJ20" i="39"/>
  <c r="AK20" i="39"/>
  <c r="AT20" i="39" s="1"/>
  <c r="AK14" i="39"/>
  <c r="AT14" i="39" s="1"/>
  <c r="AJ14" i="39"/>
  <c r="AJ8" i="39"/>
  <c r="AK8" i="39"/>
  <c r="AT8" i="39" s="1"/>
  <c r="AS9" i="80"/>
  <c r="AL9" i="80"/>
  <c r="AU9" i="80" s="1"/>
  <c r="AN9" i="20"/>
  <c r="AI9" i="20"/>
  <c r="AN22" i="72"/>
  <c r="AI22" i="72"/>
  <c r="AR15" i="79"/>
  <c r="W14" i="101"/>
  <c r="AF13" i="101"/>
  <c r="AO13" i="101" s="1"/>
  <c r="AG13" i="101"/>
  <c r="AP13" i="101" s="1"/>
  <c r="AE13" i="101"/>
  <c r="AK15" i="34"/>
  <c r="AT15" i="34" s="1"/>
  <c r="AJ15" i="34"/>
  <c r="AR8" i="54"/>
  <c r="AS16" i="80"/>
  <c r="AL16" i="80"/>
  <c r="AU16" i="80" s="1"/>
  <c r="AK7" i="34"/>
  <c r="AT7" i="34" s="1"/>
  <c r="AJ7" i="34"/>
  <c r="Y14" i="46"/>
  <c r="X14" i="46"/>
  <c r="AS5" i="80"/>
  <c r="AL5" i="80"/>
  <c r="AU5" i="80" s="1"/>
  <c r="AK5" i="21"/>
  <c r="AT5" i="21" s="1"/>
  <c r="AJ5" i="21"/>
  <c r="AG5" i="83"/>
  <c r="AP5" i="83" s="1"/>
  <c r="AF5" i="83"/>
  <c r="AO5" i="83" s="1"/>
  <c r="AE5" i="83"/>
  <c r="W6" i="83"/>
  <c r="U12" i="85"/>
  <c r="AH6" i="41"/>
  <c r="AQ6" i="41" s="1"/>
  <c r="AF7" i="11"/>
  <c r="AO7" i="11" s="1"/>
  <c r="AE7" i="11"/>
  <c r="AG7" i="11"/>
  <c r="AP7" i="11" s="1"/>
  <c r="W8" i="11"/>
  <c r="AH16" i="97"/>
  <c r="AQ16" i="97" s="1"/>
  <c r="AE9" i="54"/>
  <c r="AG9" i="54"/>
  <c r="AP9" i="54" s="1"/>
  <c r="AF9" i="54"/>
  <c r="AO9" i="54" s="1"/>
  <c r="W10" i="54"/>
  <c r="AJ22" i="60"/>
  <c r="AK22" i="60"/>
  <c r="AT22" i="60" s="1"/>
  <c r="AJ10" i="60"/>
  <c r="AK10" i="60"/>
  <c r="AT10" i="60" s="1"/>
  <c r="AK19" i="39"/>
  <c r="AT19" i="39" s="1"/>
  <c r="AJ19" i="39"/>
  <c r="AK13" i="39"/>
  <c r="AT13" i="39" s="1"/>
  <c r="AJ13" i="39"/>
  <c r="AK7" i="39"/>
  <c r="AT7" i="39" s="1"/>
  <c r="AJ7" i="39"/>
  <c r="U10" i="42"/>
  <c r="AI22" i="29"/>
  <c r="AN22" i="29"/>
  <c r="AR14" i="89"/>
  <c r="AN9" i="96"/>
  <c r="AI9" i="96"/>
  <c r="AI16" i="75"/>
  <c r="AR16" i="75" s="1"/>
  <c r="AN16" i="75"/>
  <c r="AN10" i="44"/>
  <c r="AI10" i="44"/>
  <c r="AI15" i="28"/>
  <c r="AN15" i="28"/>
  <c r="AF6" i="43"/>
  <c r="AO6" i="43" s="1"/>
  <c r="AG6" i="43"/>
  <c r="AP6" i="43" s="1"/>
  <c r="W7" i="43"/>
  <c r="AE6" i="43"/>
  <c r="AK21" i="34"/>
  <c r="AT21" i="34" s="1"/>
  <c r="AJ21" i="34"/>
  <c r="AB4" i="34"/>
  <c r="AJ3" i="34"/>
  <c r="AR15" i="67"/>
  <c r="AH8" i="95"/>
  <c r="AQ8" i="95" s="1"/>
  <c r="W11" i="13"/>
  <c r="AE10" i="13"/>
  <c r="AF10" i="13"/>
  <c r="AO10" i="13" s="1"/>
  <c r="AG10" i="13"/>
  <c r="AP10" i="13" s="1"/>
  <c r="AK19" i="34"/>
  <c r="AT19" i="34" s="1"/>
  <c r="AJ19" i="34"/>
  <c r="AK13" i="34"/>
  <c r="AT13" i="34" s="1"/>
  <c r="AJ13" i="34"/>
  <c r="AH9" i="88"/>
  <c r="AQ9" i="88" s="1"/>
  <c r="W17" i="2"/>
  <c r="AE16" i="2"/>
  <c r="AF16" i="2"/>
  <c r="AO16" i="2" s="1"/>
  <c r="AG16" i="2"/>
  <c r="AP16" i="2" s="1"/>
  <c r="AR9" i="84"/>
  <c r="AI5" i="49"/>
  <c r="AN5" i="49"/>
  <c r="AJ17" i="21"/>
  <c r="AK17" i="21"/>
  <c r="AT17" i="21" s="1"/>
  <c r="AK11" i="21"/>
  <c r="AT11" i="21" s="1"/>
  <c r="AJ11" i="21"/>
  <c r="W14" i="32"/>
  <c r="AE13" i="32"/>
  <c r="AG13" i="32"/>
  <c r="AP13" i="32" s="1"/>
  <c r="AF13" i="32"/>
  <c r="AO13" i="32" s="1"/>
  <c r="AR9" i="51"/>
  <c r="AS13" i="80"/>
  <c r="AL13" i="80"/>
  <c r="AU13" i="80" s="1"/>
  <c r="AH6" i="91"/>
  <c r="AQ6" i="91" s="1"/>
  <c r="AJ16" i="60"/>
  <c r="AK16" i="60"/>
  <c r="AT16" i="60" s="1"/>
  <c r="U10" i="48"/>
  <c r="U10" i="35"/>
  <c r="AK18" i="34"/>
  <c r="AT18" i="34" s="1"/>
  <c r="AJ18" i="34"/>
  <c r="AJ12" i="34"/>
  <c r="AK12" i="34"/>
  <c r="AT12" i="34" s="1"/>
  <c r="AJ6" i="34"/>
  <c r="AK6" i="34"/>
  <c r="AT6" i="34" s="1"/>
  <c r="AG13" i="93"/>
  <c r="AP13" i="93" s="1"/>
  <c r="AF13" i="93"/>
  <c r="AO13" i="93" s="1"/>
  <c r="AE13" i="93"/>
  <c r="W14" i="93"/>
  <c r="AH22" i="68"/>
  <c r="AQ22" i="68" s="1"/>
  <c r="Z9" i="88"/>
  <c r="Y23" i="25"/>
  <c r="X23" i="25"/>
  <c r="Z23" i="25" s="1"/>
  <c r="AN13" i="86"/>
  <c r="AI13" i="86"/>
  <c r="AN23" i="12"/>
  <c r="AN25" i="12" s="1"/>
  <c r="AI23" i="12"/>
  <c r="Y6" i="49"/>
  <c r="X6" i="49"/>
  <c r="Z6" i="49" s="1"/>
  <c r="AE9" i="45"/>
  <c r="AF9" i="45"/>
  <c r="AO9" i="45" s="1"/>
  <c r="AG9" i="45"/>
  <c r="AP9" i="45" s="1"/>
  <c r="W10" i="45"/>
  <c r="AJ22" i="21"/>
  <c r="AK22" i="21"/>
  <c r="AT22" i="21" s="1"/>
  <c r="AJ16" i="21"/>
  <c r="AK16" i="21"/>
  <c r="AT16" i="21" s="1"/>
  <c r="AJ10" i="21"/>
  <c r="AK10" i="21"/>
  <c r="AT10" i="21" s="1"/>
  <c r="Z6" i="41"/>
  <c r="Z16" i="97"/>
  <c r="AS20" i="80"/>
  <c r="AL20" i="80"/>
  <c r="AU20" i="80" s="1"/>
  <c r="U5" i="18"/>
  <c r="X5" i="18" s="1"/>
  <c r="AR5" i="41"/>
  <c r="Z6" i="91"/>
  <c r="AH14" i="105"/>
  <c r="AQ14" i="105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AH16" i="59"/>
  <c r="AQ16" i="59" s="1"/>
  <c r="AH9" i="100"/>
  <c r="AQ9" i="100" s="1"/>
  <c r="AN16" i="24"/>
  <c r="AI16" i="24"/>
  <c r="AJ18" i="39"/>
  <c r="AK18" i="39"/>
  <c r="AT18" i="39" s="1"/>
  <c r="AJ12" i="39"/>
  <c r="AK12" i="39"/>
  <c r="AT12" i="39" s="1"/>
  <c r="AJ6" i="39"/>
  <c r="AK6" i="39"/>
  <c r="AT6" i="39" s="1"/>
  <c r="AH17" i="38"/>
  <c r="AQ17" i="38" s="1"/>
  <c r="Y15" i="52"/>
  <c r="X15" i="52"/>
  <c r="Z15" i="52" s="1"/>
  <c r="Y23" i="29"/>
  <c r="X23" i="29"/>
  <c r="AN16" i="63"/>
  <c r="AI16" i="63"/>
  <c r="Y16" i="28"/>
  <c r="X16" i="28"/>
  <c r="Z10" i="96" l="1"/>
  <c r="Z17" i="24"/>
  <c r="AG17" i="24" s="1"/>
  <c r="AP17" i="24" s="1"/>
  <c r="AG16" i="59"/>
  <c r="AP16" i="59" s="1"/>
  <c r="Z17" i="71"/>
  <c r="AG17" i="71" s="1"/>
  <c r="AP17" i="71" s="1"/>
  <c r="AE16" i="59"/>
  <c r="AI16" i="59" s="1"/>
  <c r="AE14" i="105"/>
  <c r="AF23" i="25"/>
  <c r="AO23" i="25" s="1"/>
  <c r="AO25" i="25" s="1"/>
  <c r="AE23" i="25"/>
  <c r="AG23" i="25"/>
  <c r="AP23" i="25" s="1"/>
  <c r="AP25" i="25" s="1"/>
  <c r="AG17" i="75"/>
  <c r="AP17" i="75" s="1"/>
  <c r="W18" i="75"/>
  <c r="AE17" i="75"/>
  <c r="AF17" i="75"/>
  <c r="AO17" i="75" s="1"/>
  <c r="W11" i="96"/>
  <c r="AG10" i="96"/>
  <c r="AP10" i="96" s="1"/>
  <c r="AF10" i="96"/>
  <c r="AO10" i="96" s="1"/>
  <c r="AE10" i="96"/>
  <c r="AE17" i="24"/>
  <c r="W18" i="24"/>
  <c r="AF17" i="24"/>
  <c r="AO17" i="24" s="1"/>
  <c r="AF17" i="71"/>
  <c r="AO17" i="71" s="1"/>
  <c r="AE17" i="71"/>
  <c r="W18" i="71"/>
  <c r="AE15" i="52"/>
  <c r="AF15" i="52"/>
  <c r="AO15" i="52" s="1"/>
  <c r="W16" i="52"/>
  <c r="AG15" i="52"/>
  <c r="AP15" i="52" s="1"/>
  <c r="AF6" i="49"/>
  <c r="AO6" i="49" s="1"/>
  <c r="AG6" i="49"/>
  <c r="AP6" i="49" s="1"/>
  <c r="W7" i="49"/>
  <c r="AE6" i="49"/>
  <c r="AR15" i="28"/>
  <c r="U9" i="42"/>
  <c r="Y10" i="54"/>
  <c r="X10" i="54"/>
  <c r="Z10" i="54" s="1"/>
  <c r="AN7" i="11"/>
  <c r="AI7" i="11"/>
  <c r="AR7" i="11" s="1"/>
  <c r="AH14" i="46"/>
  <c r="AQ14" i="46" s="1"/>
  <c r="AN13" i="101"/>
  <c r="AI13" i="101"/>
  <c r="AR22" i="72"/>
  <c r="W11" i="84"/>
  <c r="AG10" i="84"/>
  <c r="AP10" i="84" s="1"/>
  <c r="AF10" i="84"/>
  <c r="AO10" i="84" s="1"/>
  <c r="AE10" i="84"/>
  <c r="AS17" i="60"/>
  <c r="AL17" i="60"/>
  <c r="AU17" i="60" s="1"/>
  <c r="AS8" i="34"/>
  <c r="AL8" i="34"/>
  <c r="AU8" i="34" s="1"/>
  <c r="AG8" i="95"/>
  <c r="AP8" i="95" s="1"/>
  <c r="AF8" i="95"/>
  <c r="AO8" i="95" s="1"/>
  <c r="AE8" i="95"/>
  <c r="W9" i="95"/>
  <c r="AH10" i="20"/>
  <c r="AQ10" i="20" s="1"/>
  <c r="AS15" i="39"/>
  <c r="AL15" i="39"/>
  <c r="AU15" i="39" s="1"/>
  <c r="U9" i="102"/>
  <c r="AN22" i="76"/>
  <c r="AI22" i="76"/>
  <c r="AS7" i="21"/>
  <c r="AL7" i="21"/>
  <c r="AU7" i="21" s="1"/>
  <c r="AR23" i="34"/>
  <c r="AR25" i="34" s="1"/>
  <c r="AL23" i="34"/>
  <c r="AU23" i="34" s="1"/>
  <c r="AS10" i="39"/>
  <c r="AL10" i="39"/>
  <c r="AU10" i="39" s="1"/>
  <c r="U11" i="50"/>
  <c r="AS20" i="21"/>
  <c r="AL20" i="21"/>
  <c r="AU20" i="21" s="1"/>
  <c r="AS16" i="34"/>
  <c r="AL16" i="34"/>
  <c r="AU16" i="34" s="1"/>
  <c r="AS5" i="39"/>
  <c r="AL5" i="39"/>
  <c r="AU5" i="39" s="1"/>
  <c r="AK18" i="12"/>
  <c r="AT18" i="12" s="1"/>
  <c r="AJ18" i="12"/>
  <c r="AJ12" i="12"/>
  <c r="AK12" i="12"/>
  <c r="AT12" i="12" s="1"/>
  <c r="AJ6" i="12"/>
  <c r="AK6" i="12"/>
  <c r="AT6" i="12" s="1"/>
  <c r="AS8" i="60"/>
  <c r="AL8" i="60"/>
  <c r="AU8" i="60" s="1"/>
  <c r="AS9" i="21"/>
  <c r="AL9" i="21"/>
  <c r="AU9" i="21" s="1"/>
  <c r="AN22" i="68"/>
  <c r="AI22" i="68"/>
  <c r="Y17" i="59"/>
  <c r="X17" i="59"/>
  <c r="Y15" i="105"/>
  <c r="X15" i="105"/>
  <c r="Z15" i="105" s="1"/>
  <c r="AR16" i="63"/>
  <c r="U9" i="35"/>
  <c r="AS12" i="39"/>
  <c r="AL12" i="39"/>
  <c r="AU12" i="39" s="1"/>
  <c r="Y10" i="45"/>
  <c r="X10" i="45"/>
  <c r="AI6" i="43"/>
  <c r="AN6" i="43"/>
  <c r="AR10" i="44"/>
  <c r="AS7" i="39"/>
  <c r="AL7" i="39"/>
  <c r="AU7" i="39" s="1"/>
  <c r="Z14" i="46"/>
  <c r="AS8" i="39"/>
  <c r="AL8" i="39"/>
  <c r="AU8" i="39" s="1"/>
  <c r="AG16" i="67"/>
  <c r="AP16" i="67" s="1"/>
  <c r="W17" i="67"/>
  <c r="AE16" i="67"/>
  <c r="AF16" i="67"/>
  <c r="AO16" i="67" s="1"/>
  <c r="U11" i="90"/>
  <c r="Y6" i="55"/>
  <c r="X6" i="55"/>
  <c r="AH23" i="72"/>
  <c r="AQ23" i="72" s="1"/>
  <c r="AQ25" i="72" s="1"/>
  <c r="AZ3" i="72"/>
  <c r="AX22" i="72" s="1"/>
  <c r="S22" i="72" s="1"/>
  <c r="AC22" i="72" s="1"/>
  <c r="AB23" i="72" s="1"/>
  <c r="Z10" i="20"/>
  <c r="AN10" i="51"/>
  <c r="AI10" i="51"/>
  <c r="AS6" i="60"/>
  <c r="AL6" i="60"/>
  <c r="AU6" i="60" s="1"/>
  <c r="Y16" i="33"/>
  <c r="X16" i="33"/>
  <c r="Y14" i="53"/>
  <c r="X14" i="53"/>
  <c r="AS7" i="60"/>
  <c r="AL7" i="60"/>
  <c r="AU7" i="60" s="1"/>
  <c r="AF5" i="103"/>
  <c r="AO5" i="103" s="1"/>
  <c r="AE5" i="103"/>
  <c r="W6" i="103"/>
  <c r="AG5" i="103"/>
  <c r="AP5" i="103" s="1"/>
  <c r="Y9" i="58"/>
  <c r="X9" i="58"/>
  <c r="Y14" i="15"/>
  <c r="X14" i="15"/>
  <c r="AH14" i="86"/>
  <c r="AQ14" i="86" s="1"/>
  <c r="AK17" i="12"/>
  <c r="AT17" i="12" s="1"/>
  <c r="AJ17" i="12"/>
  <c r="AJ11" i="12"/>
  <c r="AK11" i="12"/>
  <c r="AT11" i="12" s="1"/>
  <c r="AJ5" i="12"/>
  <c r="AK5" i="12"/>
  <c r="AT5" i="12" s="1"/>
  <c r="Y23" i="68"/>
  <c r="Z23" i="68"/>
  <c r="X23" i="68"/>
  <c r="AS5" i="34"/>
  <c r="AL5" i="34"/>
  <c r="AU5" i="34" s="1"/>
  <c r="AH5" i="18"/>
  <c r="AQ5" i="18" s="1"/>
  <c r="Z5" i="18"/>
  <c r="Y14" i="93"/>
  <c r="X14" i="93"/>
  <c r="AS15" i="60"/>
  <c r="AL15" i="60"/>
  <c r="AU15" i="60" s="1"/>
  <c r="AR23" i="12"/>
  <c r="AR25" i="12" s="1"/>
  <c r="AL23" i="12"/>
  <c r="AU23" i="12" s="1"/>
  <c r="AN13" i="93"/>
  <c r="AI13" i="93"/>
  <c r="AS12" i="34"/>
  <c r="AL12" i="34"/>
  <c r="AU12" i="34" s="1"/>
  <c r="U9" i="48"/>
  <c r="AS13" i="34"/>
  <c r="AL13" i="34"/>
  <c r="AU13" i="34" s="1"/>
  <c r="AS3" i="34"/>
  <c r="AL3" i="34"/>
  <c r="AU3" i="34" s="1"/>
  <c r="Y7" i="43"/>
  <c r="X7" i="43"/>
  <c r="AS10" i="60"/>
  <c r="AL10" i="60"/>
  <c r="AU10" i="60" s="1"/>
  <c r="U11" i="85"/>
  <c r="AS5" i="21"/>
  <c r="AL5" i="21"/>
  <c r="AU5" i="21" s="1"/>
  <c r="AR9" i="20"/>
  <c r="AS14" i="39"/>
  <c r="AL14" i="39"/>
  <c r="AU14" i="39" s="1"/>
  <c r="AH10" i="92"/>
  <c r="AQ10" i="92" s="1"/>
  <c r="AS12" i="21"/>
  <c r="AL12" i="21"/>
  <c r="AU12" i="21" s="1"/>
  <c r="U10" i="82"/>
  <c r="Z23" i="72"/>
  <c r="AJ4" i="39"/>
  <c r="AK4" i="39"/>
  <c r="AT4" i="39" s="1"/>
  <c r="AT25" i="39" s="1"/>
  <c r="AH17" i="75"/>
  <c r="AQ17" i="75" s="1"/>
  <c r="AS16" i="39"/>
  <c r="AL16" i="39"/>
  <c r="AU16" i="39" s="1"/>
  <c r="AN8" i="58"/>
  <c r="AI8" i="58"/>
  <c r="Z14" i="86"/>
  <c r="AS22" i="34"/>
  <c r="AL22" i="34"/>
  <c r="AU22" i="34" s="1"/>
  <c r="AH11" i="44"/>
  <c r="AQ11" i="44" s="1"/>
  <c r="AS11" i="39"/>
  <c r="AL11" i="39"/>
  <c r="AU11" i="39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S14" i="60"/>
  <c r="AL14" i="60"/>
  <c r="AU14" i="60" s="1"/>
  <c r="Y10" i="9"/>
  <c r="X10" i="9"/>
  <c r="Z10" i="9" s="1"/>
  <c r="AR23" i="39"/>
  <c r="AR25" i="39" s="1"/>
  <c r="AL23" i="39"/>
  <c r="AU23" i="39" s="1"/>
  <c r="AS10" i="21"/>
  <c r="AL10" i="21"/>
  <c r="AU10" i="21" s="1"/>
  <c r="AH23" i="29"/>
  <c r="AQ23" i="29" s="1"/>
  <c r="AQ25" i="29" s="1"/>
  <c r="AZ3" i="29"/>
  <c r="AH16" i="28"/>
  <c r="AQ16" i="28" s="1"/>
  <c r="Z23" i="29"/>
  <c r="AS18" i="39"/>
  <c r="AL18" i="39"/>
  <c r="AU18" i="39" s="1"/>
  <c r="AS21" i="60"/>
  <c r="AL21" i="60"/>
  <c r="AU21" i="60" s="1"/>
  <c r="AE6" i="91"/>
  <c r="W7" i="91"/>
  <c r="AG6" i="91"/>
  <c r="AP6" i="91" s="1"/>
  <c r="AF6" i="91"/>
  <c r="AO6" i="91" s="1"/>
  <c r="AS16" i="21"/>
  <c r="AL16" i="21"/>
  <c r="AU16" i="21" s="1"/>
  <c r="AG9" i="88"/>
  <c r="AP9" i="88" s="1"/>
  <c r="AF9" i="88"/>
  <c r="AO9" i="88" s="1"/>
  <c r="AE9" i="88"/>
  <c r="W10" i="88"/>
  <c r="AS18" i="34"/>
  <c r="AL18" i="34"/>
  <c r="AU18" i="34" s="1"/>
  <c r="AS17" i="21"/>
  <c r="AL17" i="21"/>
  <c r="AU17" i="21" s="1"/>
  <c r="AN10" i="13"/>
  <c r="AI10" i="13"/>
  <c r="AJ4" i="34"/>
  <c r="AK4" i="34"/>
  <c r="AT4" i="34" s="1"/>
  <c r="AT25" i="34" s="1"/>
  <c r="AS13" i="39"/>
  <c r="AL13" i="39"/>
  <c r="AU13" i="39" s="1"/>
  <c r="AI9" i="54"/>
  <c r="AN9" i="54"/>
  <c r="AS7" i="34"/>
  <c r="AL7" i="34"/>
  <c r="AU7" i="34" s="1"/>
  <c r="AS15" i="34"/>
  <c r="AL15" i="34"/>
  <c r="AU15" i="34" s="1"/>
  <c r="Y14" i="101"/>
  <c r="X14" i="101"/>
  <c r="AS5" i="60"/>
  <c r="AL5" i="60"/>
  <c r="AU5" i="60" s="1"/>
  <c r="AF10" i="92"/>
  <c r="AO10" i="92" s="1"/>
  <c r="AG10" i="92"/>
  <c r="AP10" i="92" s="1"/>
  <c r="AE10" i="92"/>
  <c r="W11" i="92"/>
  <c r="AS18" i="21"/>
  <c r="AL18" i="21"/>
  <c r="AU18" i="21" s="1"/>
  <c r="AS14" i="34"/>
  <c r="AL14" i="34"/>
  <c r="AU14" i="34" s="1"/>
  <c r="AH17" i="63"/>
  <c r="AQ17" i="63" s="1"/>
  <c r="AS3" i="39"/>
  <c r="AL3" i="39"/>
  <c r="AU3" i="39" s="1"/>
  <c r="AS21" i="39"/>
  <c r="AL21" i="39"/>
  <c r="AU21" i="39" s="1"/>
  <c r="Y11" i="51"/>
  <c r="X11" i="51"/>
  <c r="Z11" i="51" s="1"/>
  <c r="AS12" i="60"/>
  <c r="AL12" i="60"/>
  <c r="AU12" i="60" s="1"/>
  <c r="AS13" i="21"/>
  <c r="AL13" i="21"/>
  <c r="AU13" i="21" s="1"/>
  <c r="AR22" i="25"/>
  <c r="AS13" i="60"/>
  <c r="AL13" i="60"/>
  <c r="AU13" i="60" s="1"/>
  <c r="AS8" i="21"/>
  <c r="AL8" i="21"/>
  <c r="AU8" i="21" s="1"/>
  <c r="AS17" i="34"/>
  <c r="AL17" i="34"/>
  <c r="AU17" i="34" s="1"/>
  <c r="Z11" i="44"/>
  <c r="AK21" i="12"/>
  <c r="AT21" i="12" s="1"/>
  <c r="AJ21" i="12"/>
  <c r="AJ15" i="12"/>
  <c r="AK15" i="12"/>
  <c r="AT15" i="12" s="1"/>
  <c r="AK9" i="12"/>
  <c r="AT9" i="12" s="1"/>
  <c r="AJ9" i="12"/>
  <c r="AN9" i="9"/>
  <c r="AI9" i="9"/>
  <c r="W6" i="99"/>
  <c r="AF5" i="99"/>
  <c r="AO5" i="99" s="1"/>
  <c r="AE5" i="99"/>
  <c r="AG5" i="99"/>
  <c r="AP5" i="99" s="1"/>
  <c r="AS15" i="21"/>
  <c r="AL15" i="21"/>
  <c r="AU15" i="21" s="1"/>
  <c r="AS11" i="34"/>
  <c r="AL11" i="34"/>
  <c r="AU11" i="34" s="1"/>
  <c r="AI14" i="105"/>
  <c r="AN14" i="105"/>
  <c r="AH23" i="25"/>
  <c r="AQ23" i="25" s="1"/>
  <c r="AQ25" i="25" s="1"/>
  <c r="AZ3" i="25"/>
  <c r="AS6" i="34"/>
  <c r="AL6" i="34"/>
  <c r="AU6" i="34" s="1"/>
  <c r="AS11" i="21"/>
  <c r="AL11" i="21"/>
  <c r="AU11" i="21" s="1"/>
  <c r="AS3" i="60"/>
  <c r="AL3" i="60"/>
  <c r="AU3" i="60" s="1"/>
  <c r="Z16" i="28"/>
  <c r="AR16" i="24"/>
  <c r="AJ4" i="60"/>
  <c r="AK4" i="60"/>
  <c r="AT4" i="60" s="1"/>
  <c r="AT25" i="60" s="1"/>
  <c r="W17" i="97"/>
  <c r="AF16" i="97"/>
  <c r="AO16" i="97" s="1"/>
  <c r="AE16" i="97"/>
  <c r="AG16" i="97"/>
  <c r="AP16" i="97" s="1"/>
  <c r="AI9" i="45"/>
  <c r="AN9" i="45"/>
  <c r="AR13" i="86"/>
  <c r="AS16" i="60"/>
  <c r="AL16" i="60"/>
  <c r="AU16" i="60" s="1"/>
  <c r="AN13" i="32"/>
  <c r="AI13" i="32"/>
  <c r="AN16" i="2"/>
  <c r="AI16" i="2"/>
  <c r="AS19" i="34"/>
  <c r="AL19" i="34"/>
  <c r="AU19" i="34" s="1"/>
  <c r="Y11" i="13"/>
  <c r="X11" i="13"/>
  <c r="Z11" i="13" s="1"/>
  <c r="AS21" i="34"/>
  <c r="AL21" i="34"/>
  <c r="AU21" i="34" s="1"/>
  <c r="AR22" i="29"/>
  <c r="AS22" i="60"/>
  <c r="AL22" i="60"/>
  <c r="AU22" i="60" s="1"/>
  <c r="Y8" i="11"/>
  <c r="Z8" i="11"/>
  <c r="X8" i="11"/>
  <c r="Y6" i="83"/>
  <c r="X6" i="83"/>
  <c r="AS11" i="60"/>
  <c r="AL11" i="60"/>
  <c r="AU11" i="60" s="1"/>
  <c r="AI5" i="55"/>
  <c r="AN5" i="55"/>
  <c r="AR16" i="71"/>
  <c r="AF17" i="63"/>
  <c r="AO17" i="63" s="1"/>
  <c r="AE17" i="63"/>
  <c r="W18" i="63"/>
  <c r="AG17" i="63"/>
  <c r="AP17" i="63" s="1"/>
  <c r="AI14" i="47"/>
  <c r="AN14" i="47"/>
  <c r="Y23" i="76"/>
  <c r="X23" i="76"/>
  <c r="Z23" i="76" s="1"/>
  <c r="AI16" i="19"/>
  <c r="AN16" i="19"/>
  <c r="AL4" i="80"/>
  <c r="AU4" i="80" s="1"/>
  <c r="AU25" i="80" s="1"/>
  <c r="C11" i="80" s="1"/>
  <c r="F24" i="57" s="1"/>
  <c r="AS4" i="80"/>
  <c r="AS25" i="80" s="1"/>
  <c r="AS22" i="39"/>
  <c r="AL22" i="39"/>
  <c r="AU22" i="39" s="1"/>
  <c r="AS19" i="60"/>
  <c r="AL19" i="60"/>
  <c r="AU19" i="60" s="1"/>
  <c r="U8" i="10"/>
  <c r="AS10" i="34"/>
  <c r="AL10" i="34"/>
  <c r="AU10" i="34" s="1"/>
  <c r="U11" i="94"/>
  <c r="AS17" i="39"/>
  <c r="AL17" i="39"/>
  <c r="AU17" i="39" s="1"/>
  <c r="AJ20" i="12"/>
  <c r="AK20" i="12"/>
  <c r="AT20" i="12" s="1"/>
  <c r="AJ14" i="12"/>
  <c r="AK14" i="12"/>
  <c r="AT14" i="12" s="1"/>
  <c r="AJ8" i="12"/>
  <c r="AK8" i="12"/>
  <c r="AT8" i="12" s="1"/>
  <c r="AS20" i="60"/>
  <c r="AL20" i="60"/>
  <c r="AU20" i="60" s="1"/>
  <c r="AS3" i="21"/>
  <c r="AL3" i="21"/>
  <c r="AU3" i="21" s="1"/>
  <c r="AI17" i="38"/>
  <c r="AN17" i="38"/>
  <c r="Y10" i="100"/>
  <c r="Z10" i="100" s="1"/>
  <c r="X10" i="100"/>
  <c r="AH15" i="52"/>
  <c r="AQ15" i="52" s="1"/>
  <c r="AS6" i="39"/>
  <c r="AL6" i="39"/>
  <c r="AU6" i="39" s="1"/>
  <c r="AS9" i="60"/>
  <c r="AL9" i="60"/>
  <c r="AU9" i="60" s="1"/>
  <c r="AE6" i="41"/>
  <c r="AF6" i="41"/>
  <c r="AO6" i="41" s="1"/>
  <c r="AG6" i="41"/>
  <c r="AP6" i="41" s="1"/>
  <c r="W7" i="41"/>
  <c r="AS22" i="21"/>
  <c r="AL22" i="21"/>
  <c r="AU22" i="21" s="1"/>
  <c r="AH6" i="49"/>
  <c r="AQ6" i="49" s="1"/>
  <c r="Y14" i="32"/>
  <c r="X14" i="32"/>
  <c r="AR5" i="49"/>
  <c r="Y17" i="2"/>
  <c r="Z17" i="2"/>
  <c r="X17" i="2"/>
  <c r="AR9" i="96"/>
  <c r="AS19" i="39"/>
  <c r="AL19" i="39"/>
  <c r="AU19" i="39" s="1"/>
  <c r="AN5" i="83"/>
  <c r="AI5" i="83"/>
  <c r="AS20" i="39"/>
  <c r="AL20" i="39"/>
  <c r="AU20" i="39" s="1"/>
  <c r="AF16" i="79"/>
  <c r="AO16" i="79" s="1"/>
  <c r="AE16" i="79"/>
  <c r="W17" i="79"/>
  <c r="AG16" i="79"/>
  <c r="AP16" i="79" s="1"/>
  <c r="AE11" i="104"/>
  <c r="AF11" i="104"/>
  <c r="AO11" i="104" s="1"/>
  <c r="AG11" i="104"/>
  <c r="AP11" i="104" s="1"/>
  <c r="W12" i="104"/>
  <c r="AS6" i="21"/>
  <c r="AL6" i="21"/>
  <c r="AU6" i="21" s="1"/>
  <c r="AF15" i="89"/>
  <c r="AO15" i="89" s="1"/>
  <c r="AE15" i="89"/>
  <c r="W16" i="89"/>
  <c r="AG15" i="89"/>
  <c r="AP15" i="89" s="1"/>
  <c r="AS20" i="34"/>
  <c r="AL20" i="34"/>
  <c r="AU20" i="34" s="1"/>
  <c r="AS9" i="34"/>
  <c r="AL9" i="34"/>
  <c r="AU9" i="34" s="1"/>
  <c r="AR14" i="52"/>
  <c r="AS9" i="39"/>
  <c r="AL9" i="39"/>
  <c r="AU9" i="39" s="1"/>
  <c r="Y15" i="47"/>
  <c r="X15" i="47"/>
  <c r="AS18" i="60"/>
  <c r="AL18" i="60"/>
  <c r="AU18" i="60" s="1"/>
  <c r="W6" i="87"/>
  <c r="AF5" i="87"/>
  <c r="AO5" i="87" s="1"/>
  <c r="AE5" i="87"/>
  <c r="AG5" i="87"/>
  <c r="AP5" i="87" s="1"/>
  <c r="AI15" i="33"/>
  <c r="AN15" i="33"/>
  <c r="Y17" i="19"/>
  <c r="X17" i="19"/>
  <c r="AS19" i="21"/>
  <c r="AL19" i="21"/>
  <c r="AU19" i="21" s="1"/>
  <c r="AN13" i="53"/>
  <c r="AI13" i="53"/>
  <c r="AR13" i="53" s="1"/>
  <c r="U6" i="98"/>
  <c r="AH10" i="96"/>
  <c r="AQ10" i="96" s="1"/>
  <c r="AI13" i="15"/>
  <c r="AN13" i="15"/>
  <c r="AE6" i="16"/>
  <c r="W7" i="16"/>
  <c r="AG6" i="16"/>
  <c r="AP6" i="16" s="1"/>
  <c r="AF6" i="16"/>
  <c r="AO6" i="16" s="1"/>
  <c r="AS14" i="21"/>
  <c r="AL14" i="21"/>
  <c r="AU14" i="21" s="1"/>
  <c r="AH17" i="71"/>
  <c r="AQ17" i="71" s="1"/>
  <c r="AH17" i="24"/>
  <c r="AQ17" i="24" s="1"/>
  <c r="AJ19" i="12"/>
  <c r="AK19" i="12"/>
  <c r="AT19" i="12" s="1"/>
  <c r="AJ13" i="12"/>
  <c r="AK13" i="12"/>
  <c r="AT13" i="12" s="1"/>
  <c r="AJ7" i="12"/>
  <c r="AK7" i="12"/>
  <c r="AT7" i="12" s="1"/>
  <c r="AR9" i="92"/>
  <c r="AJ4" i="21"/>
  <c r="AK4" i="21"/>
  <c r="AT4" i="21" s="1"/>
  <c r="AT25" i="21" s="1"/>
  <c r="AS21" i="21"/>
  <c r="AL21" i="21"/>
  <c r="AU21" i="21" s="1"/>
  <c r="AR13" i="46"/>
  <c r="Y18" i="38"/>
  <c r="X18" i="38"/>
  <c r="Z18" i="38" s="1"/>
  <c r="AI9" i="100"/>
  <c r="AN9" i="100"/>
  <c r="Z14" i="101" l="1"/>
  <c r="Z14" i="32"/>
  <c r="AN16" i="59"/>
  <c r="Z6" i="83"/>
  <c r="AE6" i="83" s="1"/>
  <c r="Z14" i="15"/>
  <c r="AE14" i="15" s="1"/>
  <c r="W11" i="9"/>
  <c r="AG10" i="9"/>
  <c r="AP10" i="9" s="1"/>
  <c r="AF10" i="9"/>
  <c r="AO10" i="9" s="1"/>
  <c r="AE10" i="9"/>
  <c r="W15" i="101"/>
  <c r="AG14" i="101"/>
  <c r="AP14" i="101" s="1"/>
  <c r="AE14" i="101"/>
  <c r="AF14" i="101"/>
  <c r="AO14" i="101" s="1"/>
  <c r="AF14" i="32"/>
  <c r="AO14" i="32" s="1"/>
  <c r="AE14" i="32"/>
  <c r="AG14" i="32"/>
  <c r="AP14" i="32" s="1"/>
  <c r="W15" i="32"/>
  <c r="AF6" i="83"/>
  <c r="AO6" i="83" s="1"/>
  <c r="W15" i="15"/>
  <c r="AF14" i="15"/>
  <c r="AO14" i="15" s="1"/>
  <c r="AG14" i="15"/>
  <c r="AP14" i="15" s="1"/>
  <c r="W12" i="51"/>
  <c r="AG11" i="51"/>
  <c r="AP11" i="51" s="1"/>
  <c r="AE11" i="51"/>
  <c r="AF11" i="51"/>
  <c r="AO11" i="51" s="1"/>
  <c r="AE10" i="100"/>
  <c r="AG10" i="100"/>
  <c r="AP10" i="100" s="1"/>
  <c r="W11" i="100"/>
  <c r="AF10" i="100"/>
  <c r="AO10" i="100" s="1"/>
  <c r="AF18" i="38"/>
  <c r="AO18" i="38" s="1"/>
  <c r="AE18" i="38"/>
  <c r="W19" i="38"/>
  <c r="AG18" i="38"/>
  <c r="AP18" i="38" s="1"/>
  <c r="AS4" i="21"/>
  <c r="AS25" i="21" s="1"/>
  <c r="AL4" i="21"/>
  <c r="AU4" i="21" s="1"/>
  <c r="AU25" i="21" s="1"/>
  <c r="C11" i="21" s="1"/>
  <c r="AS13" i="12"/>
  <c r="AL13" i="12"/>
  <c r="AU13" i="12" s="1"/>
  <c r="Y7" i="16"/>
  <c r="X7" i="16"/>
  <c r="Z7" i="16" s="1"/>
  <c r="Y6" i="87"/>
  <c r="X6" i="87"/>
  <c r="Y7" i="41"/>
  <c r="Z7" i="41"/>
  <c r="X7" i="41"/>
  <c r="AR14" i="47"/>
  <c r="AF11" i="13"/>
  <c r="AO11" i="13" s="1"/>
  <c r="AE11" i="13"/>
  <c r="AG11" i="13"/>
  <c r="AP11" i="13" s="1"/>
  <c r="W12" i="13"/>
  <c r="AR13" i="32"/>
  <c r="Y17" i="97"/>
  <c r="X17" i="97"/>
  <c r="Z17" i="97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Y7" i="91"/>
  <c r="X7" i="91"/>
  <c r="AG23" i="29"/>
  <c r="AP23" i="29" s="1"/>
  <c r="AP25" i="29" s="1"/>
  <c r="AE23" i="29"/>
  <c r="AF23" i="29"/>
  <c r="AO23" i="29" s="1"/>
  <c r="AO25" i="29" s="1"/>
  <c r="AR13" i="93"/>
  <c r="AH14" i="93"/>
  <c r="AQ14" i="93" s="1"/>
  <c r="W6" i="18"/>
  <c r="AG5" i="18"/>
  <c r="AP5" i="18" s="1"/>
  <c r="AF5" i="18"/>
  <c r="AO5" i="18" s="1"/>
  <c r="AE5" i="18"/>
  <c r="AH14" i="53"/>
  <c r="AQ14" i="53" s="1"/>
  <c r="U10" i="90"/>
  <c r="AE15" i="105"/>
  <c r="W16" i="105"/>
  <c r="AG15" i="105"/>
  <c r="AP15" i="105" s="1"/>
  <c r="AF15" i="105"/>
  <c r="AO15" i="105" s="1"/>
  <c r="AS6" i="12"/>
  <c r="AL6" i="12"/>
  <c r="AU6" i="12" s="1"/>
  <c r="U10" i="50"/>
  <c r="Y9" i="95"/>
  <c r="X9" i="95"/>
  <c r="Z9" i="95" s="1"/>
  <c r="Y11" i="84"/>
  <c r="X11" i="84"/>
  <c r="AE10" i="54"/>
  <c r="AF10" i="54"/>
  <c r="AO10" i="54" s="1"/>
  <c r="AG10" i="54"/>
  <c r="AP10" i="54" s="1"/>
  <c r="W11" i="54"/>
  <c r="AN17" i="71"/>
  <c r="AI17" i="71"/>
  <c r="AN17" i="75"/>
  <c r="AI17" i="75"/>
  <c r="AS19" i="12"/>
  <c r="AL19" i="12"/>
  <c r="AU19" i="12" s="1"/>
  <c r="AR9" i="100"/>
  <c r="AR13" i="15"/>
  <c r="AI6" i="16"/>
  <c r="AN6" i="16"/>
  <c r="AR15" i="33"/>
  <c r="AN11" i="104"/>
  <c r="AI11" i="104"/>
  <c r="AH14" i="32"/>
  <c r="AQ14" i="32" s="1"/>
  <c r="AH10" i="100"/>
  <c r="AQ10" i="100" s="1"/>
  <c r="AS14" i="12"/>
  <c r="AL14" i="12"/>
  <c r="AU14" i="12" s="1"/>
  <c r="U10" i="94"/>
  <c r="AR16" i="19"/>
  <c r="AR9" i="45"/>
  <c r="AX22" i="25"/>
  <c r="S22" i="25" s="1"/>
  <c r="AC22" i="25" s="1"/>
  <c r="AB23" i="25" s="1"/>
  <c r="Y6" i="99"/>
  <c r="X6" i="99"/>
  <c r="AS15" i="12"/>
  <c r="AL15" i="12"/>
  <c r="AU15" i="12" s="1"/>
  <c r="Y11" i="92"/>
  <c r="X11" i="92"/>
  <c r="AH14" i="101"/>
  <c r="AQ14" i="101" s="1"/>
  <c r="AS4" i="34"/>
  <c r="AS25" i="34" s="1"/>
  <c r="AL4" i="34"/>
  <c r="AU4" i="34" s="1"/>
  <c r="AU25" i="34" s="1"/>
  <c r="C11" i="34" s="1"/>
  <c r="AN6" i="91"/>
  <c r="AI6" i="91"/>
  <c r="AS10" i="12"/>
  <c r="AL10" i="12"/>
  <c r="AU10" i="12" s="1"/>
  <c r="U9" i="82"/>
  <c r="AH7" i="43"/>
  <c r="AQ7" i="43" s="1"/>
  <c r="Z14" i="93"/>
  <c r="Y6" i="103"/>
  <c r="X6" i="103"/>
  <c r="Z14" i="53"/>
  <c r="AG14" i="46"/>
  <c r="AP14" i="46" s="1"/>
  <c r="AE14" i="46"/>
  <c r="AF14" i="46"/>
  <c r="AO14" i="46" s="1"/>
  <c r="W15" i="46"/>
  <c r="AR6" i="43"/>
  <c r="AR22" i="76"/>
  <c r="AI8" i="95"/>
  <c r="AN8" i="95"/>
  <c r="AI6" i="49"/>
  <c r="AN6" i="49"/>
  <c r="Y16" i="52"/>
  <c r="Z16" i="52" s="1"/>
  <c r="X16" i="52"/>
  <c r="AN10" i="96"/>
  <c r="AI10" i="96"/>
  <c r="Y18" i="75"/>
  <c r="X18" i="75"/>
  <c r="Z18" i="75" s="1"/>
  <c r="AR5" i="83"/>
  <c r="AH17" i="2"/>
  <c r="AQ17" i="2" s="1"/>
  <c r="AH23" i="76"/>
  <c r="AQ23" i="76" s="1"/>
  <c r="AQ25" i="76" s="1"/>
  <c r="AZ3" i="76"/>
  <c r="AX22" i="76" s="1"/>
  <c r="S22" i="76" s="1"/>
  <c r="AC22" i="76" s="1"/>
  <c r="AB23" i="76" s="1"/>
  <c r="Y18" i="63"/>
  <c r="X18" i="63"/>
  <c r="AR5" i="55"/>
  <c r="AH8" i="11"/>
  <c r="AQ8" i="11" s="1"/>
  <c r="AS4" i="60"/>
  <c r="AS25" i="60" s="1"/>
  <c r="AL4" i="60"/>
  <c r="AU4" i="60" s="1"/>
  <c r="AU25" i="60" s="1"/>
  <c r="C11" i="60" s="1"/>
  <c r="F4" i="57" s="1"/>
  <c r="AR9" i="9"/>
  <c r="AS21" i="12"/>
  <c r="AL21" i="12"/>
  <c r="AU21" i="12" s="1"/>
  <c r="AN10" i="92"/>
  <c r="AI10" i="92"/>
  <c r="AR10" i="13"/>
  <c r="AR16" i="59"/>
  <c r="AF14" i="86"/>
  <c r="AO14" i="86" s="1"/>
  <c r="AE14" i="86"/>
  <c r="AG14" i="86"/>
  <c r="AP14" i="86" s="1"/>
  <c r="W15" i="86"/>
  <c r="Z7" i="43"/>
  <c r="AS5" i="12"/>
  <c r="AL5" i="12"/>
  <c r="AU5" i="12" s="1"/>
  <c r="AH9" i="58"/>
  <c r="AQ9" i="58" s="1"/>
  <c r="AI5" i="103"/>
  <c r="AN5" i="103"/>
  <c r="AR10" i="51"/>
  <c r="AH6" i="55"/>
  <c r="AQ6" i="55" s="1"/>
  <c r="AN16" i="67"/>
  <c r="AI16" i="67"/>
  <c r="AH10" i="45"/>
  <c r="AQ10" i="45" s="1"/>
  <c r="U8" i="35"/>
  <c r="AH17" i="59"/>
  <c r="AQ17" i="59" s="1"/>
  <c r="AS12" i="12"/>
  <c r="AL12" i="12"/>
  <c r="AU12" i="12" s="1"/>
  <c r="Y7" i="49"/>
  <c r="X7" i="49"/>
  <c r="Z7" i="49" s="1"/>
  <c r="AH17" i="19"/>
  <c r="AQ17" i="19" s="1"/>
  <c r="AH15" i="47"/>
  <c r="AQ15" i="47" s="1"/>
  <c r="AS20" i="12"/>
  <c r="AL20" i="12"/>
  <c r="AU20" i="12" s="1"/>
  <c r="AG23" i="76"/>
  <c r="AP23" i="76" s="1"/>
  <c r="AP25" i="76" s="1"/>
  <c r="AF23" i="76"/>
  <c r="AO23" i="76" s="1"/>
  <c r="AO25" i="76" s="1"/>
  <c r="AE23" i="76"/>
  <c r="AN17" i="63"/>
  <c r="AI17" i="63"/>
  <c r="AF8" i="11"/>
  <c r="AO8" i="11" s="1"/>
  <c r="AG8" i="11"/>
  <c r="AP8" i="11" s="1"/>
  <c r="W9" i="11"/>
  <c r="AE8" i="11"/>
  <c r="AR9" i="54"/>
  <c r="Y10" i="88"/>
  <c r="X10" i="88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6" i="12"/>
  <c r="AL16" i="12"/>
  <c r="AU16" i="12" s="1"/>
  <c r="AR8" i="58"/>
  <c r="U8" i="48"/>
  <c r="Z9" i="58"/>
  <c r="AH16" i="33"/>
  <c r="AQ16" i="33" s="1"/>
  <c r="Z6" i="55"/>
  <c r="Y17" i="67"/>
  <c r="X17" i="67"/>
  <c r="Z10" i="45"/>
  <c r="Z17" i="59"/>
  <c r="AS18" i="12"/>
  <c r="AL18" i="12"/>
  <c r="AU18" i="12" s="1"/>
  <c r="AI10" i="84"/>
  <c r="AN10" i="84"/>
  <c r="AR13" i="101"/>
  <c r="U8" i="42"/>
  <c r="AI15" i="52"/>
  <c r="AN15" i="52"/>
  <c r="Y18" i="24"/>
  <c r="X18" i="24"/>
  <c r="Z18" i="24" s="1"/>
  <c r="Y17" i="79"/>
  <c r="X17" i="79"/>
  <c r="W18" i="2"/>
  <c r="AG17" i="2"/>
  <c r="AP17" i="2" s="1"/>
  <c r="AF17" i="2"/>
  <c r="AO17" i="2" s="1"/>
  <c r="AE17" i="2"/>
  <c r="AN6" i="41"/>
  <c r="AI6" i="41"/>
  <c r="AH18" i="38"/>
  <c r="AQ18" i="38" s="1"/>
  <c r="AS7" i="12"/>
  <c r="AL7" i="12"/>
  <c r="AU7" i="12" s="1"/>
  <c r="U5" i="98"/>
  <c r="X5" i="98" s="1"/>
  <c r="Z17" i="19"/>
  <c r="AN5" i="87"/>
  <c r="AI5" i="87"/>
  <c r="AR5" i="87" s="1"/>
  <c r="Z15" i="47"/>
  <c r="Y16" i="89"/>
  <c r="X16" i="89"/>
  <c r="Z16" i="89" s="1"/>
  <c r="Y12" i="104"/>
  <c r="Z12" i="104" s="1"/>
  <c r="X12" i="104"/>
  <c r="AN16" i="79"/>
  <c r="AI16" i="79"/>
  <c r="AR16" i="2"/>
  <c r="AI16" i="97"/>
  <c r="AN16" i="97"/>
  <c r="AR14" i="105"/>
  <c r="AS9" i="12"/>
  <c r="AL9" i="12"/>
  <c r="AU9" i="12" s="1"/>
  <c r="W12" i="44"/>
  <c r="AG11" i="44"/>
  <c r="AP11" i="44" s="1"/>
  <c r="AF11" i="44"/>
  <c r="AO11" i="44" s="1"/>
  <c r="AE11" i="44"/>
  <c r="AN9" i="88"/>
  <c r="AI9" i="88"/>
  <c r="AL3" i="12"/>
  <c r="AU3" i="12" s="1"/>
  <c r="AS3" i="12"/>
  <c r="AL4" i="39"/>
  <c r="AU4" i="39" s="1"/>
  <c r="AU25" i="39" s="1"/>
  <c r="C11" i="39" s="1"/>
  <c r="AS4" i="39"/>
  <c r="AS25" i="39" s="1"/>
  <c r="U10" i="85"/>
  <c r="AH23" i="68"/>
  <c r="AQ23" i="68" s="1"/>
  <c r="AQ25" i="68" s="1"/>
  <c r="AZ3" i="68"/>
  <c r="AS11" i="12"/>
  <c r="AL11" i="12"/>
  <c r="AU11" i="12" s="1"/>
  <c r="Z16" i="33"/>
  <c r="AE10" i="20"/>
  <c r="AF10" i="20"/>
  <c r="AO10" i="20" s="1"/>
  <c r="W11" i="20"/>
  <c r="AG10" i="20"/>
  <c r="AP10" i="20" s="1"/>
  <c r="U8" i="102"/>
  <c r="Y11" i="96"/>
  <c r="X11" i="96"/>
  <c r="AN23" i="25"/>
  <c r="AN25" i="25" s="1"/>
  <c r="AI23" i="25"/>
  <c r="AI15" i="89"/>
  <c r="AN15" i="89"/>
  <c r="AR17" i="38"/>
  <c r="AS8" i="12"/>
  <c r="AL8" i="12"/>
  <c r="AU8" i="12" s="1"/>
  <c r="U7" i="10"/>
  <c r="AH6" i="83"/>
  <c r="AQ6" i="83" s="1"/>
  <c r="AH11" i="13"/>
  <c r="AQ11" i="13" s="1"/>
  <c r="W17" i="28"/>
  <c r="AE16" i="28"/>
  <c r="AF16" i="28"/>
  <c r="AO16" i="28" s="1"/>
  <c r="AG16" i="28"/>
  <c r="AP16" i="28" s="1"/>
  <c r="AI5" i="99"/>
  <c r="AN5" i="99"/>
  <c r="AH11" i="51"/>
  <c r="AQ11" i="51" s="1"/>
  <c r="AH10" i="9"/>
  <c r="AQ10" i="9" s="1"/>
  <c r="AK4" i="12"/>
  <c r="AT4" i="12" s="1"/>
  <c r="AT25" i="12" s="1"/>
  <c r="AJ4" i="12"/>
  <c r="AS22" i="12"/>
  <c r="AL22" i="12"/>
  <c r="AU22" i="12" s="1"/>
  <c r="AG23" i="72"/>
  <c r="AP23" i="72" s="1"/>
  <c r="AP25" i="72" s="1"/>
  <c r="AF23" i="72"/>
  <c r="AO23" i="72" s="1"/>
  <c r="AO25" i="72" s="1"/>
  <c r="AE23" i="72"/>
  <c r="AF23" i="68"/>
  <c r="AO23" i="68" s="1"/>
  <c r="AO25" i="68" s="1"/>
  <c r="AE23" i="68"/>
  <c r="AG23" i="68"/>
  <c r="AP23" i="68" s="1"/>
  <c r="AP25" i="68" s="1"/>
  <c r="AS17" i="12"/>
  <c r="AL17" i="12"/>
  <c r="AU17" i="12" s="1"/>
  <c r="AH14" i="15"/>
  <c r="AQ14" i="15" s="1"/>
  <c r="AX3" i="72"/>
  <c r="S3" i="72" s="1"/>
  <c r="AC3" i="72" s="1"/>
  <c r="AX23" i="72"/>
  <c r="S23" i="72" s="1"/>
  <c r="AC23" i="72" s="1"/>
  <c r="AJ23" i="72" s="1"/>
  <c r="AS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H15" i="105"/>
  <c r="AQ15" i="105" s="1"/>
  <c r="AR22" i="68"/>
  <c r="AH10" i="54"/>
  <c r="AQ10" i="54" s="1"/>
  <c r="Y18" i="71"/>
  <c r="X18" i="71"/>
  <c r="AN17" i="24"/>
  <c r="AI17" i="24"/>
  <c r="Z6" i="87" l="1"/>
  <c r="AG6" i="83"/>
  <c r="AP6" i="83" s="1"/>
  <c r="W7" i="83"/>
  <c r="AG6" i="87"/>
  <c r="AP6" i="87" s="1"/>
  <c r="AF6" i="87"/>
  <c r="AO6" i="87" s="1"/>
  <c r="AE6" i="87"/>
  <c r="W7" i="87"/>
  <c r="AE16" i="52"/>
  <c r="AG16" i="52"/>
  <c r="AP16" i="52" s="1"/>
  <c r="W17" i="52"/>
  <c r="AF16" i="52"/>
  <c r="AO16" i="52" s="1"/>
  <c r="AF12" i="104"/>
  <c r="AO12" i="104" s="1"/>
  <c r="AE12" i="104"/>
  <c r="AG12" i="104"/>
  <c r="AP12" i="104" s="1"/>
  <c r="W13" i="104"/>
  <c r="AK23" i="76"/>
  <c r="AT23" i="76" s="1"/>
  <c r="AJ20" i="72"/>
  <c r="AK20" i="72"/>
  <c r="AT20" i="72" s="1"/>
  <c r="AJ19" i="72"/>
  <c r="AK19" i="72"/>
  <c r="AT19" i="72" s="1"/>
  <c r="AJ7" i="72"/>
  <c r="AK7" i="72"/>
  <c r="AT7" i="72" s="1"/>
  <c r="AH18" i="71"/>
  <c r="AQ18" i="71" s="1"/>
  <c r="Z18" i="71"/>
  <c r="AJ17" i="72"/>
  <c r="AK17" i="72"/>
  <c r="AT17" i="72" s="1"/>
  <c r="AJ11" i="72"/>
  <c r="AK11" i="72"/>
  <c r="AT11" i="72" s="1"/>
  <c r="AK5" i="72"/>
  <c r="AT5" i="72" s="1"/>
  <c r="AJ5" i="72"/>
  <c r="AI23" i="72"/>
  <c r="AN23" i="72"/>
  <c r="AN25" i="72" s="1"/>
  <c r="Y17" i="28"/>
  <c r="X17" i="28"/>
  <c r="Z17" i="28" s="1"/>
  <c r="U6" i="10"/>
  <c r="AR15" i="89"/>
  <c r="AN10" i="20"/>
  <c r="AI10" i="20"/>
  <c r="AR9" i="88"/>
  <c r="Y12" i="44"/>
  <c r="X12" i="44"/>
  <c r="AR16" i="97"/>
  <c r="AH18" i="24"/>
  <c r="AQ18" i="24" s="1"/>
  <c r="U7" i="42"/>
  <c r="AE6" i="55"/>
  <c r="AF6" i="55"/>
  <c r="AO6" i="55" s="1"/>
  <c r="AG6" i="55"/>
  <c r="AP6" i="55" s="1"/>
  <c r="W7" i="55"/>
  <c r="AJ20" i="29"/>
  <c r="AK20" i="29"/>
  <c r="AT20" i="29" s="1"/>
  <c r="AJ14" i="29"/>
  <c r="AK14" i="29"/>
  <c r="AT14" i="29" s="1"/>
  <c r="AJ8" i="29"/>
  <c r="AK8" i="29"/>
  <c r="AT8" i="29" s="1"/>
  <c r="AH7" i="49"/>
  <c r="AQ7" i="49" s="1"/>
  <c r="AH18" i="75"/>
  <c r="AQ18" i="75" s="1"/>
  <c r="AR6" i="91"/>
  <c r="AR11" i="104"/>
  <c r="AR17" i="75"/>
  <c r="AH9" i="95"/>
  <c r="AQ9" i="95" s="1"/>
  <c r="AJ22" i="25"/>
  <c r="AK22" i="25"/>
  <c r="AT22" i="25" s="1"/>
  <c r="AJ16" i="25"/>
  <c r="AK16" i="25"/>
  <c r="AT16" i="25" s="1"/>
  <c r="AK10" i="25"/>
  <c r="AT10" i="25" s="1"/>
  <c r="AJ10" i="25"/>
  <c r="Y12" i="51"/>
  <c r="X12" i="51"/>
  <c r="AR17" i="24"/>
  <c r="AJ22" i="72"/>
  <c r="AK22" i="72"/>
  <c r="AT22" i="72" s="1"/>
  <c r="AJ16" i="72"/>
  <c r="AK16" i="72"/>
  <c r="AT16" i="72" s="1"/>
  <c r="AJ10" i="72"/>
  <c r="AK10" i="72"/>
  <c r="AT10" i="72" s="1"/>
  <c r="AR23" i="25"/>
  <c r="AR25" i="25" s="1"/>
  <c r="U7" i="102"/>
  <c r="AE16" i="33"/>
  <c r="AG16" i="33"/>
  <c r="AP16" i="33" s="1"/>
  <c r="AF16" i="33"/>
  <c r="AO16" i="33" s="1"/>
  <c r="W17" i="33"/>
  <c r="U9" i="85"/>
  <c r="AG18" i="24"/>
  <c r="AP18" i="24" s="1"/>
  <c r="AE18" i="24"/>
  <c r="W19" i="24"/>
  <c r="AF18" i="24"/>
  <c r="AO18" i="24" s="1"/>
  <c r="W18" i="59"/>
  <c r="AF17" i="59"/>
  <c r="AO17" i="59" s="1"/>
  <c r="AG17" i="59"/>
  <c r="AP17" i="59" s="1"/>
  <c r="AE17" i="59"/>
  <c r="AK19" i="29"/>
  <c r="AT19" i="29" s="1"/>
  <c r="AJ19" i="29"/>
  <c r="AK13" i="29"/>
  <c r="AT13" i="29" s="1"/>
  <c r="AJ13" i="29"/>
  <c r="AK7" i="29"/>
  <c r="AT7" i="29" s="1"/>
  <c r="AJ7" i="29"/>
  <c r="AH10" i="88"/>
  <c r="AQ10" i="88" s="1"/>
  <c r="AN8" i="11"/>
  <c r="AI8" i="11"/>
  <c r="AI23" i="76"/>
  <c r="AN23" i="76"/>
  <c r="AN25" i="76" s="1"/>
  <c r="AE7" i="49"/>
  <c r="AG7" i="49"/>
  <c r="AP7" i="49" s="1"/>
  <c r="W8" i="49"/>
  <c r="AF7" i="49"/>
  <c r="AO7" i="49" s="1"/>
  <c r="AR16" i="67"/>
  <c r="Y15" i="86"/>
  <c r="X15" i="86"/>
  <c r="W19" i="75"/>
  <c r="AF18" i="75"/>
  <c r="AO18" i="75" s="1"/>
  <c r="AE18" i="75"/>
  <c r="AG18" i="75"/>
  <c r="AP18" i="75" s="1"/>
  <c r="AI14" i="46"/>
  <c r="AN14" i="46"/>
  <c r="AF14" i="93"/>
  <c r="AO14" i="93" s="1"/>
  <c r="AE14" i="93"/>
  <c r="W15" i="93"/>
  <c r="AG14" i="93"/>
  <c r="AP14" i="93" s="1"/>
  <c r="AF9" i="95"/>
  <c r="AO9" i="95" s="1"/>
  <c r="AE9" i="95"/>
  <c r="AG9" i="95"/>
  <c r="AP9" i="95" s="1"/>
  <c r="W10" i="95"/>
  <c r="U9" i="90"/>
  <c r="AI23" i="29"/>
  <c r="AN23" i="29"/>
  <c r="AN25" i="29" s="1"/>
  <c r="AJ21" i="25"/>
  <c r="AK21" i="25"/>
  <c r="AT21" i="25" s="1"/>
  <c r="AJ15" i="25"/>
  <c r="AK15" i="25"/>
  <c r="AT15" i="25" s="1"/>
  <c r="AJ9" i="25"/>
  <c r="AK9" i="25"/>
  <c r="AT9" i="25" s="1"/>
  <c r="AJ3" i="25"/>
  <c r="AB4" i="25"/>
  <c r="AK23" i="72"/>
  <c r="AT23" i="72" s="1"/>
  <c r="AN10" i="100"/>
  <c r="AI10" i="100"/>
  <c r="Y7" i="83"/>
  <c r="X7" i="83"/>
  <c r="Z7" i="83" s="1"/>
  <c r="AI14" i="32"/>
  <c r="AN14" i="32"/>
  <c r="Y15" i="101"/>
  <c r="X15" i="10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R5" i="99"/>
  <c r="AH16" i="89"/>
  <c r="AQ16" i="89" s="1"/>
  <c r="W18" i="19"/>
  <c r="AE17" i="19"/>
  <c r="AG17" i="19"/>
  <c r="AP17" i="19" s="1"/>
  <c r="AF17" i="19"/>
  <c r="AO17" i="19" s="1"/>
  <c r="Y18" i="2"/>
  <c r="X18" i="2"/>
  <c r="AE10" i="45"/>
  <c r="AG10" i="45"/>
  <c r="AP10" i="45" s="1"/>
  <c r="W11" i="45"/>
  <c r="AF10" i="45"/>
  <c r="AO10" i="45" s="1"/>
  <c r="AJ18" i="29"/>
  <c r="AK18" i="29"/>
  <c r="AT18" i="29" s="1"/>
  <c r="AJ12" i="29"/>
  <c r="AK12" i="29"/>
  <c r="AT12" i="29" s="1"/>
  <c r="AJ6" i="29"/>
  <c r="AK6" i="29"/>
  <c r="AT6" i="29" s="1"/>
  <c r="Z10" i="88"/>
  <c r="Y9" i="11"/>
  <c r="X9" i="11"/>
  <c r="Z9" i="11" s="1"/>
  <c r="U7" i="35"/>
  <c r="AH18" i="63"/>
  <c r="AQ18" i="63" s="1"/>
  <c r="AH6" i="99"/>
  <c r="AQ6" i="99" s="1"/>
  <c r="AR17" i="71"/>
  <c r="AI10" i="54"/>
  <c r="AN10" i="54"/>
  <c r="AI5" i="18"/>
  <c r="AN5" i="18"/>
  <c r="AK20" i="25"/>
  <c r="AT20" i="25" s="1"/>
  <c r="AJ20" i="25"/>
  <c r="AJ14" i="25"/>
  <c r="AK14" i="25"/>
  <c r="AT14" i="25" s="1"/>
  <c r="AJ8" i="25"/>
  <c r="AK8" i="25"/>
  <c r="AT8" i="25" s="1"/>
  <c r="AH17" i="97"/>
  <c r="AQ17" i="97" s="1"/>
  <c r="Y12" i="13"/>
  <c r="X12" i="13"/>
  <c r="AH7" i="41"/>
  <c r="AQ7" i="41" s="1"/>
  <c r="AH7" i="16"/>
  <c r="AQ7" i="16" s="1"/>
  <c r="AI14" i="15"/>
  <c r="AN14" i="15"/>
  <c r="AN6" i="83"/>
  <c r="AI6" i="83"/>
  <c r="AN10" i="9"/>
  <c r="AI10" i="9"/>
  <c r="AJ8" i="72"/>
  <c r="AK8" i="72"/>
  <c r="AT8" i="72" s="1"/>
  <c r="AH11" i="96"/>
  <c r="AQ11" i="96" s="1"/>
  <c r="AN11" i="44"/>
  <c r="AI11" i="44"/>
  <c r="AR16" i="79"/>
  <c r="AG16" i="89"/>
  <c r="AP16" i="89" s="1"/>
  <c r="AF16" i="89"/>
  <c r="AO16" i="89" s="1"/>
  <c r="W17" i="89"/>
  <c r="AE16" i="89"/>
  <c r="AR6" i="41"/>
  <c r="AH17" i="79"/>
  <c r="AQ17" i="79" s="1"/>
  <c r="AH17" i="67"/>
  <c r="AQ17" i="67" s="1"/>
  <c r="W10" i="58"/>
  <c r="AG9" i="58"/>
  <c r="AP9" i="58" s="1"/>
  <c r="AF9" i="58"/>
  <c r="AO9" i="58" s="1"/>
  <c r="AE9" i="58"/>
  <c r="AJ17" i="29"/>
  <c r="AK17" i="29"/>
  <c r="AT17" i="29" s="1"/>
  <c r="AJ11" i="29"/>
  <c r="AK11" i="29"/>
  <c r="AT11" i="29" s="1"/>
  <c r="AJ5" i="29"/>
  <c r="AK5" i="29"/>
  <c r="AT5" i="29" s="1"/>
  <c r="AI14" i="86"/>
  <c r="AN14" i="86"/>
  <c r="AR10" i="92"/>
  <c r="Z18" i="63"/>
  <c r="AR10" i="96"/>
  <c r="AR6" i="49"/>
  <c r="W15" i="53"/>
  <c r="AF14" i="53"/>
  <c r="AO14" i="53" s="1"/>
  <c r="AE14" i="53"/>
  <c r="AG14" i="53"/>
  <c r="AP14" i="53" s="1"/>
  <c r="U8" i="82"/>
  <c r="AH11" i="92"/>
  <c r="AQ11" i="92" s="1"/>
  <c r="Z6" i="99"/>
  <c r="AH11" i="84"/>
  <c r="AQ11" i="84" s="1"/>
  <c r="AH7" i="91"/>
  <c r="AQ7" i="91" s="1"/>
  <c r="AJ19" i="25"/>
  <c r="AK19" i="25"/>
  <c r="AT19" i="25" s="1"/>
  <c r="AK13" i="25"/>
  <c r="AT13" i="25" s="1"/>
  <c r="AJ13" i="25"/>
  <c r="AJ7" i="25"/>
  <c r="AK7" i="25"/>
  <c r="AT7" i="25" s="1"/>
  <c r="AE17" i="97"/>
  <c r="W18" i="97"/>
  <c r="AG17" i="97"/>
  <c r="AP17" i="97" s="1"/>
  <c r="AF17" i="97"/>
  <c r="AO17" i="97" s="1"/>
  <c r="AE7" i="41"/>
  <c r="AF7" i="41"/>
  <c r="AO7" i="41" s="1"/>
  <c r="AG7" i="41"/>
  <c r="AP7" i="41" s="1"/>
  <c r="W8" i="41"/>
  <c r="AE7" i="16"/>
  <c r="AF7" i="16"/>
  <c r="AO7" i="16" s="1"/>
  <c r="AG7" i="16"/>
  <c r="AP7" i="16" s="1"/>
  <c r="W8" i="16"/>
  <c r="AN23" i="68"/>
  <c r="AN25" i="68" s="1"/>
  <c r="AI23" i="68"/>
  <c r="Z11" i="96"/>
  <c r="Y11" i="20"/>
  <c r="X11" i="20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Z5" i="98"/>
  <c r="AH5" i="98"/>
  <c r="AQ5" i="98" s="1"/>
  <c r="Z17" i="79"/>
  <c r="AR15" i="52"/>
  <c r="AR10" i="84"/>
  <c r="Z17" i="67"/>
  <c r="AJ22" i="29"/>
  <c r="AK22" i="29"/>
  <c r="AT22" i="29" s="1"/>
  <c r="AK16" i="29"/>
  <c r="AT16" i="29" s="1"/>
  <c r="AJ16" i="29"/>
  <c r="AK10" i="29"/>
  <c r="AT10" i="29" s="1"/>
  <c r="AJ10" i="29"/>
  <c r="AH6" i="103"/>
  <c r="AQ6" i="103" s="1"/>
  <c r="Z11" i="92"/>
  <c r="Z11" i="84"/>
  <c r="U9" i="50"/>
  <c r="Y16" i="105"/>
  <c r="Z16" i="105" s="1"/>
  <c r="X16" i="105"/>
  <c r="Z7" i="91"/>
  <c r="AJ18" i="25"/>
  <c r="AK18" i="25"/>
  <c r="AT18" i="25" s="1"/>
  <c r="AJ12" i="25"/>
  <c r="AK12" i="25"/>
  <c r="AT12" i="25" s="1"/>
  <c r="AJ6" i="25"/>
  <c r="AK6" i="25"/>
  <c r="AT6" i="25" s="1"/>
  <c r="AI11" i="13"/>
  <c r="AN11" i="13"/>
  <c r="Y19" i="38"/>
  <c r="X19" i="38"/>
  <c r="AN11" i="51"/>
  <c r="AI11" i="51"/>
  <c r="AJ14" i="72"/>
  <c r="AK14" i="72"/>
  <c r="AT14" i="72" s="1"/>
  <c r="AJ13" i="72"/>
  <c r="AK13" i="72"/>
  <c r="AT13" i="72" s="1"/>
  <c r="AK18" i="72"/>
  <c r="AT18" i="72" s="1"/>
  <c r="AJ18" i="72"/>
  <c r="AJ12" i="72"/>
  <c r="AK12" i="72"/>
  <c r="AT12" i="72" s="1"/>
  <c r="AJ6" i="72"/>
  <c r="AK6" i="72"/>
  <c r="AT6" i="72" s="1"/>
  <c r="AL4" i="12"/>
  <c r="AU4" i="12" s="1"/>
  <c r="AU25" i="12" s="1"/>
  <c r="C11" i="12" s="1"/>
  <c r="AS4" i="12"/>
  <c r="AS25" i="12" s="1"/>
  <c r="AN16" i="28"/>
  <c r="AI16" i="28"/>
  <c r="AH12" i="104"/>
  <c r="AQ12" i="104" s="1"/>
  <c r="AE15" i="47"/>
  <c r="AF15" i="47"/>
  <c r="AO15" i="47" s="1"/>
  <c r="AG15" i="47"/>
  <c r="AP15" i="47" s="1"/>
  <c r="W16" i="47"/>
  <c r="AN17" i="2"/>
  <c r="AI17" i="2"/>
  <c r="U7" i="48"/>
  <c r="AJ21" i="29"/>
  <c r="AK21" i="29"/>
  <c r="AT21" i="29" s="1"/>
  <c r="AJ15" i="29"/>
  <c r="AK15" i="29"/>
  <c r="AT15" i="29" s="1"/>
  <c r="AJ9" i="29"/>
  <c r="AK9" i="29"/>
  <c r="AT9" i="29" s="1"/>
  <c r="AJ3" i="29"/>
  <c r="AB4" i="29"/>
  <c r="AR17" i="63"/>
  <c r="AR5" i="103"/>
  <c r="AE7" i="43"/>
  <c r="AF7" i="43"/>
  <c r="AO7" i="43" s="1"/>
  <c r="AG7" i="43"/>
  <c r="AP7" i="43" s="1"/>
  <c r="W8" i="43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H16" i="52"/>
  <c r="AQ16" i="52" s="1"/>
  <c r="AR8" i="95"/>
  <c r="X15" i="46"/>
  <c r="Y15" i="46"/>
  <c r="Z6" i="103"/>
  <c r="AJ23" i="25"/>
  <c r="AS23" i="25" s="1"/>
  <c r="AK23" i="25"/>
  <c r="AT23" i="25" s="1"/>
  <c r="U9" i="94"/>
  <c r="AR6" i="16"/>
  <c r="Y11" i="54"/>
  <c r="X11" i="54"/>
  <c r="AI15" i="105"/>
  <c r="AN15" i="105"/>
  <c r="Y6" i="18"/>
  <c r="X6" i="18"/>
  <c r="AK17" i="25"/>
  <c r="AT17" i="25" s="1"/>
  <c r="AJ17" i="25"/>
  <c r="AK11" i="25"/>
  <c r="AT11" i="25" s="1"/>
  <c r="AJ11" i="25"/>
  <c r="AJ5" i="25"/>
  <c r="AK5" i="25"/>
  <c r="AT5" i="25" s="1"/>
  <c r="AH6" i="87"/>
  <c r="AQ6" i="87" s="1"/>
  <c r="AI18" i="38"/>
  <c r="AR18" i="38" s="1"/>
  <c r="AN18" i="38"/>
  <c r="Y11" i="100"/>
  <c r="X11" i="100"/>
  <c r="Y15" i="15"/>
  <c r="X15" i="15"/>
  <c r="Z15" i="15" s="1"/>
  <c r="Y15" i="32"/>
  <c r="X15" i="32"/>
  <c r="Z15" i="32" s="1"/>
  <c r="AI14" i="101"/>
  <c r="AN14" i="101"/>
  <c r="Y11" i="9"/>
  <c r="X11" i="9"/>
  <c r="Z15" i="46" l="1"/>
  <c r="AJ23" i="68"/>
  <c r="AS23" i="68" s="1"/>
  <c r="Z19" i="38"/>
  <c r="AF19" i="38" s="1"/>
  <c r="AO19" i="38" s="1"/>
  <c r="AG19" i="38"/>
  <c r="AP19" i="38" s="1"/>
  <c r="W20" i="38"/>
  <c r="AE19" i="38"/>
  <c r="AF15" i="15"/>
  <c r="AO15" i="15" s="1"/>
  <c r="W16" i="15"/>
  <c r="AG15" i="15"/>
  <c r="AP15" i="15" s="1"/>
  <c r="AE15" i="15"/>
  <c r="AF15" i="46"/>
  <c r="AO15" i="46" s="1"/>
  <c r="W16" i="46"/>
  <c r="AG15" i="46"/>
  <c r="AP15" i="46" s="1"/>
  <c r="AE15" i="46"/>
  <c r="W17" i="105"/>
  <c r="AF16" i="105"/>
  <c r="AO16" i="105" s="1"/>
  <c r="AG16" i="105"/>
  <c r="AP16" i="105" s="1"/>
  <c r="AE16" i="105"/>
  <c r="AH15" i="32"/>
  <c r="AQ15" i="32" s="1"/>
  <c r="Z11" i="100"/>
  <c r="AH11" i="100"/>
  <c r="AQ11" i="100" s="1"/>
  <c r="AJ20" i="76"/>
  <c r="AK20" i="76"/>
  <c r="AT20" i="76" s="1"/>
  <c r="AJ14" i="76"/>
  <c r="AK14" i="76"/>
  <c r="AT14" i="76" s="1"/>
  <c r="AJ8" i="76"/>
  <c r="AK8" i="76"/>
  <c r="AT8" i="76" s="1"/>
  <c r="AS9" i="29"/>
  <c r="AL9" i="29"/>
  <c r="AU9" i="29" s="1"/>
  <c r="U6" i="48"/>
  <c r="AS6" i="72"/>
  <c r="AL6" i="72"/>
  <c r="AU6" i="72" s="1"/>
  <c r="AS13" i="72"/>
  <c r="AL13" i="72"/>
  <c r="AU13" i="72" s="1"/>
  <c r="AJ20" i="68"/>
  <c r="AK20" i="68"/>
  <c r="AT20" i="68" s="1"/>
  <c r="AJ14" i="68"/>
  <c r="AK14" i="68"/>
  <c r="AT14" i="68" s="1"/>
  <c r="AJ8" i="68"/>
  <c r="AK8" i="68"/>
  <c r="AT8" i="68" s="1"/>
  <c r="AS13" i="25"/>
  <c r="AL13" i="25"/>
  <c r="AU13" i="25" s="1"/>
  <c r="AF18" i="63"/>
  <c r="AO18" i="63" s="1"/>
  <c r="AE18" i="63"/>
  <c r="W19" i="63"/>
  <c r="AG18" i="63"/>
  <c r="AP18" i="63" s="1"/>
  <c r="AS5" i="29"/>
  <c r="AL5" i="29"/>
  <c r="AU5" i="29" s="1"/>
  <c r="AS8" i="72"/>
  <c r="AL8" i="72"/>
  <c r="AU8" i="72" s="1"/>
  <c r="AR14" i="15"/>
  <c r="AS14" i="25"/>
  <c r="AL14" i="25"/>
  <c r="AU14" i="25" s="1"/>
  <c r="AR10" i="54"/>
  <c r="AH9" i="11"/>
  <c r="AQ9" i="11" s="1"/>
  <c r="Y11" i="45"/>
  <c r="Z11" i="45" s="1"/>
  <c r="X11" i="45"/>
  <c r="AS3" i="72"/>
  <c r="AL3" i="72"/>
  <c r="AU3" i="72" s="1"/>
  <c r="AS21" i="72"/>
  <c r="AL21" i="72"/>
  <c r="AU21" i="72" s="1"/>
  <c r="AH7" i="83"/>
  <c r="AQ7" i="83" s="1"/>
  <c r="AJ4" i="25"/>
  <c r="AK4" i="25"/>
  <c r="AT4" i="25" s="1"/>
  <c r="AT25" i="25" s="1"/>
  <c r="AN16" i="33"/>
  <c r="AI16" i="33"/>
  <c r="AR16" i="33" s="1"/>
  <c r="AS10" i="72"/>
  <c r="AL10" i="72"/>
  <c r="AU10" i="72" s="1"/>
  <c r="AI6" i="55"/>
  <c r="AN6" i="55"/>
  <c r="AR10" i="20"/>
  <c r="AH17" i="28"/>
  <c r="AQ17" i="28" s="1"/>
  <c r="AI12" i="104"/>
  <c r="AN12" i="104"/>
  <c r="AI16" i="52"/>
  <c r="AN16" i="52"/>
  <c r="AJ19" i="76"/>
  <c r="AK19" i="76"/>
  <c r="AT19" i="76" s="1"/>
  <c r="AJ13" i="76"/>
  <c r="AK13" i="76"/>
  <c r="AT13" i="76" s="1"/>
  <c r="AJ7" i="76"/>
  <c r="AK7" i="76"/>
  <c r="AT7" i="76" s="1"/>
  <c r="Y8" i="43"/>
  <c r="X8" i="43"/>
  <c r="Z8" i="43" s="1"/>
  <c r="AR17" i="2"/>
  <c r="AI15" i="47"/>
  <c r="AN15" i="47"/>
  <c r="AR16" i="28"/>
  <c r="AS12" i="25"/>
  <c r="AL12" i="25"/>
  <c r="AU12" i="25" s="1"/>
  <c r="AS16" i="29"/>
  <c r="AL16" i="29"/>
  <c r="AU16" i="29" s="1"/>
  <c r="AJ19" i="68"/>
  <c r="AK19" i="68"/>
  <c r="AT19" i="68" s="1"/>
  <c r="AJ13" i="68"/>
  <c r="AK13" i="68"/>
  <c r="AT13" i="68" s="1"/>
  <c r="AJ7" i="68"/>
  <c r="AK7" i="68"/>
  <c r="AT7" i="68" s="1"/>
  <c r="AH11" i="20"/>
  <c r="AQ11" i="20" s="1"/>
  <c r="Y8" i="41"/>
  <c r="X8" i="41"/>
  <c r="W7" i="99"/>
  <c r="AG6" i="99"/>
  <c r="AP6" i="99" s="1"/>
  <c r="AF6" i="99"/>
  <c r="AO6" i="99" s="1"/>
  <c r="AE6" i="99"/>
  <c r="Y15" i="53"/>
  <c r="X15" i="53"/>
  <c r="AR10" i="9"/>
  <c r="AH12" i="13"/>
  <c r="AQ12" i="13" s="1"/>
  <c r="AS20" i="25"/>
  <c r="AL20" i="25"/>
  <c r="AU20" i="25" s="1"/>
  <c r="AG9" i="11"/>
  <c r="AP9" i="11" s="1"/>
  <c r="AF9" i="11"/>
  <c r="AO9" i="11" s="1"/>
  <c r="AE9" i="11"/>
  <c r="W10" i="11"/>
  <c r="AS12" i="29"/>
  <c r="AL12" i="29"/>
  <c r="AU12" i="29" s="1"/>
  <c r="AH15" i="101"/>
  <c r="AQ15" i="101" s="1"/>
  <c r="AF7" i="83"/>
  <c r="AO7" i="83" s="1"/>
  <c r="W8" i="83"/>
  <c r="AE7" i="83"/>
  <c r="AG7" i="83"/>
  <c r="AP7" i="83" s="1"/>
  <c r="AS3" i="25"/>
  <c r="AL3" i="25"/>
  <c r="AU3" i="25" s="1"/>
  <c r="AS21" i="25"/>
  <c r="AL21" i="25"/>
  <c r="AU21" i="25" s="1"/>
  <c r="Y10" i="95"/>
  <c r="Z10" i="95" s="1"/>
  <c r="X10" i="95"/>
  <c r="Y15" i="93"/>
  <c r="X15" i="93"/>
  <c r="AN18" i="75"/>
  <c r="AI18" i="75"/>
  <c r="AR18" i="75" s="1"/>
  <c r="AI7" i="49"/>
  <c r="AN7" i="49"/>
  <c r="AS13" i="29"/>
  <c r="AL13" i="29"/>
  <c r="AU13" i="29" s="1"/>
  <c r="AH12" i="51"/>
  <c r="AQ12" i="51" s="1"/>
  <c r="AS16" i="25"/>
  <c r="AL16" i="25"/>
  <c r="AU16" i="25" s="1"/>
  <c r="AS20" i="29"/>
  <c r="AL20" i="29"/>
  <c r="AU20" i="29" s="1"/>
  <c r="AH12" i="44"/>
  <c r="AQ12" i="44" s="1"/>
  <c r="W18" i="28"/>
  <c r="AG17" i="28"/>
  <c r="AP17" i="28" s="1"/>
  <c r="AE17" i="28"/>
  <c r="AF17" i="28"/>
  <c r="AO17" i="28" s="1"/>
  <c r="AS20" i="72"/>
  <c r="AL20" i="72"/>
  <c r="AU20" i="72" s="1"/>
  <c r="AH11" i="9"/>
  <c r="AQ11" i="9" s="1"/>
  <c r="AH11" i="54"/>
  <c r="AQ11" i="54" s="1"/>
  <c r="AH15" i="46"/>
  <c r="AQ15" i="46" s="1"/>
  <c r="AJ18" i="76"/>
  <c r="AK18" i="76"/>
  <c r="AT18" i="76" s="1"/>
  <c r="AJ12" i="76"/>
  <c r="AK12" i="76"/>
  <c r="AT12" i="76" s="1"/>
  <c r="AK6" i="76"/>
  <c r="AT6" i="76" s="1"/>
  <c r="AJ6" i="76"/>
  <c r="AS15" i="29"/>
  <c r="AL15" i="29"/>
  <c r="AU15" i="29" s="1"/>
  <c r="AS12" i="72"/>
  <c r="AL12" i="72"/>
  <c r="AU12" i="72" s="1"/>
  <c r="AS14" i="72"/>
  <c r="AL14" i="72"/>
  <c r="AU14" i="72" s="1"/>
  <c r="AJ18" i="68"/>
  <c r="AK18" i="68"/>
  <c r="AT18" i="68" s="1"/>
  <c r="AJ12" i="68"/>
  <c r="AK12" i="68"/>
  <c r="AT12" i="68" s="1"/>
  <c r="AK6" i="68"/>
  <c r="AT6" i="68" s="1"/>
  <c r="AJ6" i="68"/>
  <c r="Z11" i="20"/>
  <c r="Y8" i="16"/>
  <c r="X8" i="16"/>
  <c r="Z8" i="16" s="1"/>
  <c r="Y18" i="97"/>
  <c r="Z18" i="97" s="1"/>
  <c r="X18" i="97"/>
  <c r="U7" i="82"/>
  <c r="AS11" i="29"/>
  <c r="AL11" i="29"/>
  <c r="AU11" i="29" s="1"/>
  <c r="Y10" i="58"/>
  <c r="X10" i="58"/>
  <c r="Z12" i="13"/>
  <c r="AI10" i="45"/>
  <c r="AN10" i="45"/>
  <c r="AN17" i="19"/>
  <c r="AI17" i="19"/>
  <c r="AS9" i="72"/>
  <c r="AL9" i="72"/>
  <c r="AU9" i="72" s="1"/>
  <c r="Z15" i="101"/>
  <c r="AI14" i="93"/>
  <c r="AN14" i="93"/>
  <c r="Y18" i="59"/>
  <c r="X18" i="59"/>
  <c r="Z18" i="59" s="1"/>
  <c r="U8" i="85"/>
  <c r="U6" i="102"/>
  <c r="AS16" i="72"/>
  <c r="AL16" i="72"/>
  <c r="AU16" i="72" s="1"/>
  <c r="Z12" i="51"/>
  <c r="U6" i="42"/>
  <c r="Z12" i="44"/>
  <c r="AS11" i="72"/>
  <c r="AL11" i="72"/>
  <c r="AU11" i="72" s="1"/>
  <c r="Y7" i="87"/>
  <c r="X7" i="87"/>
  <c r="Z7" i="87" s="1"/>
  <c r="AJ17" i="76"/>
  <c r="AK17" i="76"/>
  <c r="AT17" i="76" s="1"/>
  <c r="AJ5" i="76"/>
  <c r="AK5" i="76"/>
  <c r="AT5" i="76" s="1"/>
  <c r="AJ4" i="29"/>
  <c r="AK4" i="29"/>
  <c r="AT4" i="29" s="1"/>
  <c r="AT25" i="29" s="1"/>
  <c r="AS18" i="72"/>
  <c r="AL18" i="72"/>
  <c r="AU18" i="72" s="1"/>
  <c r="AR11" i="51"/>
  <c r="AR11" i="13"/>
  <c r="AS18" i="25"/>
  <c r="AL18" i="25"/>
  <c r="AU18" i="25" s="1"/>
  <c r="U8" i="50"/>
  <c r="AG5" i="98"/>
  <c r="AP5" i="98" s="1"/>
  <c r="AF5" i="98"/>
  <c r="AO5" i="98" s="1"/>
  <c r="AE5" i="98"/>
  <c r="W6" i="98"/>
  <c r="AK17" i="68"/>
  <c r="AT17" i="68" s="1"/>
  <c r="AJ17" i="68"/>
  <c r="AJ11" i="68"/>
  <c r="AK11" i="68"/>
  <c r="AT11" i="68" s="1"/>
  <c r="AJ5" i="68"/>
  <c r="AK5" i="68"/>
  <c r="AT5" i="68" s="1"/>
  <c r="AI17" i="97"/>
  <c r="AN17" i="97"/>
  <c r="AS19" i="25"/>
  <c r="AL19" i="25"/>
  <c r="AU19" i="25" s="1"/>
  <c r="AR6" i="83"/>
  <c r="AE10" i="88"/>
  <c r="AG10" i="88"/>
  <c r="AP10" i="88" s="1"/>
  <c r="AF10" i="88"/>
  <c r="AO10" i="88" s="1"/>
  <c r="W11" i="88"/>
  <c r="AS18" i="29"/>
  <c r="AL18" i="29"/>
  <c r="AU18" i="29" s="1"/>
  <c r="AH18" i="2"/>
  <c r="AQ18" i="2" s="1"/>
  <c r="Y18" i="19"/>
  <c r="X18" i="19"/>
  <c r="AS15" i="72"/>
  <c r="AL15" i="72"/>
  <c r="AU15" i="72" s="1"/>
  <c r="AR10" i="100"/>
  <c r="AS9" i="25"/>
  <c r="AL9" i="25"/>
  <c r="AU9" i="25" s="1"/>
  <c r="AR23" i="29"/>
  <c r="AR25" i="29" s="1"/>
  <c r="AL23" i="29"/>
  <c r="AU23" i="29" s="1"/>
  <c r="AN9" i="95"/>
  <c r="AI9" i="95"/>
  <c r="Y19" i="75"/>
  <c r="X19" i="75"/>
  <c r="Z19" i="75" s="1"/>
  <c r="AR23" i="76"/>
  <c r="AR25" i="76" s="1"/>
  <c r="AL23" i="76"/>
  <c r="AU23" i="76" s="1"/>
  <c r="AS19" i="29"/>
  <c r="AL19" i="29"/>
  <c r="AU19" i="29" s="1"/>
  <c r="Y17" i="33"/>
  <c r="X17" i="33"/>
  <c r="AL23" i="25"/>
  <c r="AU23" i="25" s="1"/>
  <c r="AS22" i="25"/>
  <c r="AL22" i="25"/>
  <c r="AU22" i="25" s="1"/>
  <c r="AS8" i="29"/>
  <c r="AL8" i="29"/>
  <c r="AU8" i="29" s="1"/>
  <c r="Y7" i="55"/>
  <c r="Z7" i="55"/>
  <c r="X7" i="55"/>
  <c r="AS7" i="72"/>
  <c r="AL7" i="72"/>
  <c r="AU7" i="72" s="1"/>
  <c r="AN6" i="87"/>
  <c r="AI6" i="87"/>
  <c r="AR15" i="105"/>
  <c r="Z11" i="9"/>
  <c r="AH6" i="18"/>
  <c r="AQ6" i="18" s="1"/>
  <c r="Z11" i="54"/>
  <c r="AJ11" i="76"/>
  <c r="AK11" i="76"/>
  <c r="AT11" i="76" s="1"/>
  <c r="AS5" i="25"/>
  <c r="AL5" i="25"/>
  <c r="AU5" i="25" s="1"/>
  <c r="Z6" i="18"/>
  <c r="AK22" i="76"/>
  <c r="AT22" i="76" s="1"/>
  <c r="AJ22" i="76"/>
  <c r="AJ16" i="76"/>
  <c r="AK16" i="76"/>
  <c r="AT16" i="76" s="1"/>
  <c r="AJ10" i="76"/>
  <c r="AK10" i="76"/>
  <c r="AT10" i="76" s="1"/>
  <c r="AI7" i="43"/>
  <c r="AN7" i="43"/>
  <c r="AL3" i="29"/>
  <c r="AU3" i="29" s="1"/>
  <c r="AS3" i="29"/>
  <c r="AS21" i="29"/>
  <c r="AL21" i="29"/>
  <c r="AU21" i="29" s="1"/>
  <c r="Y16" i="47"/>
  <c r="X16" i="47"/>
  <c r="Z16" i="47" s="1"/>
  <c r="W8" i="91"/>
  <c r="AG7" i="91"/>
  <c r="AP7" i="91" s="1"/>
  <c r="AF7" i="91"/>
  <c r="AO7" i="91" s="1"/>
  <c r="AE7" i="91"/>
  <c r="W12" i="84"/>
  <c r="AG11" i="84"/>
  <c r="AP11" i="84" s="1"/>
  <c r="AF11" i="84"/>
  <c r="AO11" i="84" s="1"/>
  <c r="AE11" i="84"/>
  <c r="AS22" i="29"/>
  <c r="AL22" i="29"/>
  <c r="AU22" i="29" s="1"/>
  <c r="AE17" i="79"/>
  <c r="W18" i="79"/>
  <c r="AG17" i="79"/>
  <c r="AP17" i="79" s="1"/>
  <c r="AF17" i="79"/>
  <c r="AO17" i="79" s="1"/>
  <c r="AJ22" i="68"/>
  <c r="AK22" i="68"/>
  <c r="AT22" i="68" s="1"/>
  <c r="AJ16" i="68"/>
  <c r="AK16" i="68"/>
  <c r="AT16" i="68" s="1"/>
  <c r="AJ10" i="68"/>
  <c r="AK10" i="68"/>
  <c r="AT10" i="68" s="1"/>
  <c r="AF11" i="96"/>
  <c r="AO11" i="96" s="1"/>
  <c r="AE11" i="96"/>
  <c r="W12" i="96"/>
  <c r="AG11" i="96"/>
  <c r="AP11" i="96" s="1"/>
  <c r="AI7" i="41"/>
  <c r="AN7" i="41"/>
  <c r="AR14" i="86"/>
  <c r="AS17" i="29"/>
  <c r="AL17" i="29"/>
  <c r="AU17" i="29" s="1"/>
  <c r="AI16" i="89"/>
  <c r="AN16" i="89"/>
  <c r="AR11" i="44"/>
  <c r="AS8" i="25"/>
  <c r="AL8" i="25"/>
  <c r="AU8" i="25" s="1"/>
  <c r="AR5" i="18"/>
  <c r="Z18" i="2"/>
  <c r="AH15" i="86"/>
  <c r="AQ15" i="86" s="1"/>
  <c r="AR8" i="11"/>
  <c r="Y19" i="24"/>
  <c r="X19" i="24"/>
  <c r="Z19" i="24" s="1"/>
  <c r="AS22" i="72"/>
  <c r="AL22" i="72"/>
  <c r="AU22" i="72" s="1"/>
  <c r="AS10" i="25"/>
  <c r="AL10" i="25"/>
  <c r="AU10" i="25" s="1"/>
  <c r="AR23" i="72"/>
  <c r="AR25" i="72" s="1"/>
  <c r="AL23" i="72"/>
  <c r="AU23" i="72" s="1"/>
  <c r="AS17" i="72"/>
  <c r="AL17" i="72"/>
  <c r="AU17" i="72" s="1"/>
  <c r="Y13" i="104"/>
  <c r="X13" i="104"/>
  <c r="Y17" i="52"/>
  <c r="X17" i="52"/>
  <c r="W16" i="32"/>
  <c r="AE15" i="32"/>
  <c r="AG15" i="32"/>
  <c r="AP15" i="32" s="1"/>
  <c r="AF15" i="32"/>
  <c r="AO15" i="32" s="1"/>
  <c r="AS17" i="25"/>
  <c r="AL17" i="25"/>
  <c r="AU17" i="25" s="1"/>
  <c r="U8" i="94"/>
  <c r="AH15" i="15"/>
  <c r="AQ15" i="15" s="1"/>
  <c r="AR14" i="101"/>
  <c r="AS11" i="25"/>
  <c r="AL11" i="25"/>
  <c r="AU11" i="25" s="1"/>
  <c r="W7" i="103"/>
  <c r="AF6" i="103"/>
  <c r="AO6" i="103" s="1"/>
  <c r="AG6" i="103"/>
  <c r="AP6" i="103" s="1"/>
  <c r="AE6" i="103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19" i="38"/>
  <c r="AQ19" i="38" s="1"/>
  <c r="AS6" i="25"/>
  <c r="AL6" i="25"/>
  <c r="AU6" i="25" s="1"/>
  <c r="AH16" i="105"/>
  <c r="AQ16" i="105" s="1"/>
  <c r="W12" i="92"/>
  <c r="AF11" i="92"/>
  <c r="AO11" i="92" s="1"/>
  <c r="AE11" i="92"/>
  <c r="AG11" i="92"/>
  <c r="AP11" i="92" s="1"/>
  <c r="AS10" i="29"/>
  <c r="AL10" i="29"/>
  <c r="AU10" i="29" s="1"/>
  <c r="W18" i="67"/>
  <c r="AF17" i="67"/>
  <c r="AO17" i="67" s="1"/>
  <c r="AE17" i="67"/>
  <c r="AG17" i="67"/>
  <c r="AP17" i="67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L23" i="68"/>
  <c r="AU23" i="68" s="1"/>
  <c r="AR23" i="68"/>
  <c r="AR25" i="68" s="1"/>
  <c r="AN7" i="16"/>
  <c r="AI7" i="16"/>
  <c r="AS7" i="25"/>
  <c r="AL7" i="25"/>
  <c r="AU7" i="25" s="1"/>
  <c r="AI14" i="53"/>
  <c r="AN14" i="53"/>
  <c r="AN9" i="58"/>
  <c r="AI9" i="58"/>
  <c r="Y17" i="89"/>
  <c r="X17" i="89"/>
  <c r="Z17" i="89" s="1"/>
  <c r="U6" i="35"/>
  <c r="AS6" i="29"/>
  <c r="AL6" i="29"/>
  <c r="AU6" i="29" s="1"/>
  <c r="AJ4" i="72"/>
  <c r="AK4" i="72"/>
  <c r="AT4" i="72" s="1"/>
  <c r="AT25" i="72" s="1"/>
  <c r="AR14" i="32"/>
  <c r="AS15" i="25"/>
  <c r="AL15" i="25"/>
  <c r="AU15" i="25" s="1"/>
  <c r="U8" i="90"/>
  <c r="AR14" i="46"/>
  <c r="Z15" i="86"/>
  <c r="Y8" i="49"/>
  <c r="Z8" i="49" s="1"/>
  <c r="X8" i="49"/>
  <c r="AS7" i="29"/>
  <c r="AL7" i="29"/>
  <c r="AU7" i="29" s="1"/>
  <c r="AN17" i="59"/>
  <c r="AI17" i="59"/>
  <c r="AN18" i="24"/>
  <c r="AI18" i="24"/>
  <c r="AS14" i="29"/>
  <c r="AL14" i="29"/>
  <c r="AU14" i="29" s="1"/>
  <c r="U5" i="10"/>
  <c r="X5" i="10" s="1"/>
  <c r="AS5" i="72"/>
  <c r="AL5" i="72"/>
  <c r="AU5" i="72" s="1"/>
  <c r="W19" i="71"/>
  <c r="AF18" i="71"/>
  <c r="AO18" i="71" s="1"/>
  <c r="AG18" i="71"/>
  <c r="AP18" i="71" s="1"/>
  <c r="AE18" i="71"/>
  <c r="AS19" i="72"/>
  <c r="AL19" i="72"/>
  <c r="AU19" i="72" s="1"/>
  <c r="Z17" i="33" l="1"/>
  <c r="AF10" i="95"/>
  <c r="AO10" i="95" s="1"/>
  <c r="AE10" i="95"/>
  <c r="W11" i="95"/>
  <c r="AG10" i="95"/>
  <c r="AP10" i="95" s="1"/>
  <c r="AG11" i="45"/>
  <c r="AP11" i="45" s="1"/>
  <c r="AE11" i="45"/>
  <c r="AF11" i="45"/>
  <c r="AO11" i="45" s="1"/>
  <c r="W12" i="45"/>
  <c r="W18" i="33"/>
  <c r="AF17" i="33"/>
  <c r="AO17" i="33" s="1"/>
  <c r="AE17" i="33"/>
  <c r="AG17" i="33"/>
  <c r="AP17" i="33" s="1"/>
  <c r="W19" i="97"/>
  <c r="AE18" i="97"/>
  <c r="AG18" i="97"/>
  <c r="AP18" i="97" s="1"/>
  <c r="AF18" i="97"/>
  <c r="AO18" i="97" s="1"/>
  <c r="AE8" i="16"/>
  <c r="W9" i="16"/>
  <c r="AF8" i="16"/>
  <c r="AO8" i="16" s="1"/>
  <c r="AG8" i="16"/>
  <c r="AP8" i="16" s="1"/>
  <c r="W8" i="87"/>
  <c r="AG7" i="87"/>
  <c r="AP7" i="87" s="1"/>
  <c r="AF7" i="87"/>
  <c r="AO7" i="87" s="1"/>
  <c r="AE7" i="87"/>
  <c r="Z5" i="10"/>
  <c r="AH5" i="10"/>
  <c r="AQ5" i="10" s="1"/>
  <c r="AF15" i="86"/>
  <c r="AO15" i="86" s="1"/>
  <c r="AG15" i="86"/>
  <c r="AP15" i="86" s="1"/>
  <c r="W16" i="86"/>
  <c r="AE15" i="86"/>
  <c r="AR9" i="58"/>
  <c r="AR7" i="16"/>
  <c r="AS15" i="76"/>
  <c r="AL15" i="76"/>
  <c r="AU15" i="76" s="1"/>
  <c r="Y16" i="32"/>
  <c r="X16" i="32"/>
  <c r="Z16" i="32" s="1"/>
  <c r="AF18" i="2"/>
  <c r="AO18" i="2" s="1"/>
  <c r="W19" i="2"/>
  <c r="AG18" i="2"/>
  <c r="AP18" i="2" s="1"/>
  <c r="AE18" i="2"/>
  <c r="AN11" i="96"/>
  <c r="AI11" i="96"/>
  <c r="Y12" i="84"/>
  <c r="X12" i="84"/>
  <c r="AH16" i="47"/>
  <c r="AQ16" i="47" s="1"/>
  <c r="AS16" i="76"/>
  <c r="AL16" i="76"/>
  <c r="AU16" i="76" s="1"/>
  <c r="AH19" i="75"/>
  <c r="AQ19" i="75" s="1"/>
  <c r="U7" i="50"/>
  <c r="AS5" i="76"/>
  <c r="AL5" i="76"/>
  <c r="AU5" i="76" s="1"/>
  <c r="AH18" i="59"/>
  <c r="AQ18" i="59" s="1"/>
  <c r="AE12" i="13"/>
  <c r="AG12" i="13"/>
  <c r="AP12" i="13" s="1"/>
  <c r="W13" i="13"/>
  <c r="AF12" i="13"/>
  <c r="AO12" i="13" s="1"/>
  <c r="AS12" i="68"/>
  <c r="AL12" i="68"/>
  <c r="AU12" i="68" s="1"/>
  <c r="AS12" i="76"/>
  <c r="AL12" i="76"/>
  <c r="AU12" i="76" s="1"/>
  <c r="AN6" i="99"/>
  <c r="AI6" i="99"/>
  <c r="AS7" i="68"/>
  <c r="AL7" i="68"/>
  <c r="AU7" i="68" s="1"/>
  <c r="AR15" i="47"/>
  <c r="AN18" i="63"/>
  <c r="AI18" i="63"/>
  <c r="AI16" i="105"/>
  <c r="AN16" i="105"/>
  <c r="Y16" i="15"/>
  <c r="X16" i="15"/>
  <c r="Z16" i="15" s="1"/>
  <c r="AF17" i="89"/>
  <c r="AO17" i="89" s="1"/>
  <c r="AE17" i="89"/>
  <c r="W18" i="89"/>
  <c r="AG17" i="89"/>
  <c r="AP17" i="89" s="1"/>
  <c r="AN6" i="103"/>
  <c r="AI6" i="103"/>
  <c r="AH13" i="104"/>
  <c r="AQ13" i="104" s="1"/>
  <c r="AS9" i="68"/>
  <c r="AL9" i="68"/>
  <c r="AU9" i="68" s="1"/>
  <c r="AI17" i="67"/>
  <c r="AN17" i="67"/>
  <c r="AJ4" i="76"/>
  <c r="AK4" i="76"/>
  <c r="AT4" i="76" s="1"/>
  <c r="AT25" i="76" s="1"/>
  <c r="Y7" i="103"/>
  <c r="X7" i="103"/>
  <c r="Z7" i="103" s="1"/>
  <c r="AH17" i="52"/>
  <c r="AQ17" i="52" s="1"/>
  <c r="AS22" i="68"/>
  <c r="AL22" i="68"/>
  <c r="AU22" i="68" s="1"/>
  <c r="W17" i="47"/>
  <c r="AE16" i="47"/>
  <c r="AF16" i="47"/>
  <c r="AO16" i="47" s="1"/>
  <c r="AG16" i="47"/>
  <c r="AP16" i="47" s="1"/>
  <c r="AS22" i="76"/>
  <c r="AL22" i="76"/>
  <c r="AU22" i="76" s="1"/>
  <c r="AS11" i="76"/>
  <c r="AL11" i="76"/>
  <c r="AU11" i="76" s="1"/>
  <c r="AF19" i="75"/>
  <c r="AO19" i="75" s="1"/>
  <c r="AE19" i="75"/>
  <c r="W20" i="75"/>
  <c r="AG19" i="75"/>
  <c r="AP19" i="75" s="1"/>
  <c r="AH18" i="19"/>
  <c r="AQ18" i="19" s="1"/>
  <c r="AS5" i="68"/>
  <c r="AL5" i="68"/>
  <c r="AU5" i="68" s="1"/>
  <c r="Y6" i="98"/>
  <c r="X6" i="98"/>
  <c r="AE18" i="59"/>
  <c r="AF18" i="59"/>
  <c r="AO18" i="59" s="1"/>
  <c r="W19" i="59"/>
  <c r="AG18" i="59"/>
  <c r="AP18" i="59" s="1"/>
  <c r="AH10" i="58"/>
  <c r="AQ10" i="58" s="1"/>
  <c r="U6" i="82"/>
  <c r="Y18" i="28"/>
  <c r="X18" i="28"/>
  <c r="Y10" i="11"/>
  <c r="X10" i="11"/>
  <c r="AS7" i="76"/>
  <c r="AL7" i="76"/>
  <c r="AU7" i="76" s="1"/>
  <c r="AR16" i="52"/>
  <c r="AH11" i="45"/>
  <c r="AQ11" i="45" s="1"/>
  <c r="AS14" i="68"/>
  <c r="AL14" i="68"/>
  <c r="AU14" i="68" s="1"/>
  <c r="AS8" i="76"/>
  <c r="AL8" i="76"/>
  <c r="AU8" i="76" s="1"/>
  <c r="Y16" i="46"/>
  <c r="X16" i="46"/>
  <c r="Y19" i="71"/>
  <c r="X19" i="71"/>
  <c r="U5" i="35"/>
  <c r="X5" i="35" s="1"/>
  <c r="AS15" i="68"/>
  <c r="AL15" i="68"/>
  <c r="AU15" i="68" s="1"/>
  <c r="AN11" i="92"/>
  <c r="AI11" i="92"/>
  <c r="AL3" i="76"/>
  <c r="AU3" i="76" s="1"/>
  <c r="AS3" i="76"/>
  <c r="AS21" i="76"/>
  <c r="AL21" i="76"/>
  <c r="AU21" i="76" s="1"/>
  <c r="Z17" i="52"/>
  <c r="AR16" i="89"/>
  <c r="AR7" i="41"/>
  <c r="AN7" i="91"/>
  <c r="AI7" i="91"/>
  <c r="AR7" i="43"/>
  <c r="AG11" i="54"/>
  <c r="AP11" i="54" s="1"/>
  <c r="AE11" i="54"/>
  <c r="AF11" i="54"/>
  <c r="AO11" i="54" s="1"/>
  <c r="W12" i="54"/>
  <c r="AE11" i="9"/>
  <c r="W12" i="9"/>
  <c r="AG11" i="9"/>
  <c r="AP11" i="9" s="1"/>
  <c r="AF11" i="9"/>
  <c r="AO11" i="9" s="1"/>
  <c r="Z18" i="19"/>
  <c r="Y11" i="88"/>
  <c r="X11" i="88"/>
  <c r="Z11" i="88" s="1"/>
  <c r="AN5" i="98"/>
  <c r="AI5" i="98"/>
  <c r="AS17" i="76"/>
  <c r="AL17" i="76"/>
  <c r="AU17" i="76" s="1"/>
  <c r="W13" i="44"/>
  <c r="AG12" i="44"/>
  <c r="AP12" i="44" s="1"/>
  <c r="AE12" i="44"/>
  <c r="AF12" i="44"/>
  <c r="AO12" i="44" s="1"/>
  <c r="AR17" i="19"/>
  <c r="Z10" i="58"/>
  <c r="AH18" i="97"/>
  <c r="AQ18" i="97" s="1"/>
  <c r="W12" i="20"/>
  <c r="AG11" i="20"/>
  <c r="AP11" i="20" s="1"/>
  <c r="AF11" i="20"/>
  <c r="AO11" i="20" s="1"/>
  <c r="AE11" i="20"/>
  <c r="AS18" i="68"/>
  <c r="AL18" i="68"/>
  <c r="AU18" i="68" s="1"/>
  <c r="AS18" i="76"/>
  <c r="AL18" i="76"/>
  <c r="AU18" i="76" s="1"/>
  <c r="AH15" i="93"/>
  <c r="AQ15" i="93" s="1"/>
  <c r="AN7" i="83"/>
  <c r="AI7" i="83"/>
  <c r="AR7" i="83" s="1"/>
  <c r="AN9" i="11"/>
  <c r="AI9" i="11"/>
  <c r="AH15" i="53"/>
  <c r="AQ15" i="53" s="1"/>
  <c r="AS13" i="68"/>
  <c r="AL13" i="68"/>
  <c r="AU13" i="68" s="1"/>
  <c r="W9" i="49"/>
  <c r="AG8" i="49"/>
  <c r="AP8" i="49" s="1"/>
  <c r="AF8" i="49"/>
  <c r="AO8" i="49" s="1"/>
  <c r="AE8" i="49"/>
  <c r="AS4" i="72"/>
  <c r="AS25" i="72" s="1"/>
  <c r="AL4" i="72"/>
  <c r="AU4" i="72" s="1"/>
  <c r="AU25" i="72" s="1"/>
  <c r="C11" i="72" s="1"/>
  <c r="F16" i="57" s="1"/>
  <c r="Y12" i="92"/>
  <c r="X12" i="92"/>
  <c r="AS9" i="76"/>
  <c r="AL9" i="76"/>
  <c r="AU9" i="76" s="1"/>
  <c r="AR18" i="24"/>
  <c r="AH8" i="49"/>
  <c r="AQ8" i="49" s="1"/>
  <c r="AH17" i="89"/>
  <c r="AQ17" i="89" s="1"/>
  <c r="AR14" i="53"/>
  <c r="Y18" i="67"/>
  <c r="X18" i="67"/>
  <c r="AH19" i="24"/>
  <c r="AQ19" i="24" s="1"/>
  <c r="AS10" i="68"/>
  <c r="AL10" i="68"/>
  <c r="AU10" i="68" s="1"/>
  <c r="AN11" i="84"/>
  <c r="AI11" i="84"/>
  <c r="W7" i="18"/>
  <c r="AG6" i="18"/>
  <c r="AP6" i="18" s="1"/>
  <c r="AE6" i="18"/>
  <c r="AF6" i="18"/>
  <c r="AO6" i="18" s="1"/>
  <c r="AH7" i="55"/>
  <c r="AQ7" i="55" s="1"/>
  <c r="AR9" i="95"/>
  <c r="AS11" i="68"/>
  <c r="AL11" i="68"/>
  <c r="AU11" i="68" s="1"/>
  <c r="AH7" i="87"/>
  <c r="AQ7" i="87" s="1"/>
  <c r="U5" i="102"/>
  <c r="X5" i="102" s="1"/>
  <c r="AS6" i="68"/>
  <c r="AL6" i="68"/>
  <c r="AU6" i="68" s="1"/>
  <c r="AS6" i="76"/>
  <c r="AL6" i="76"/>
  <c r="AU6" i="76" s="1"/>
  <c r="Z15" i="93"/>
  <c r="Y8" i="83"/>
  <c r="X8" i="83"/>
  <c r="Z15" i="53"/>
  <c r="Y7" i="99"/>
  <c r="X7" i="99"/>
  <c r="Z7" i="99" s="1"/>
  <c r="AH8" i="43"/>
  <c r="AQ8" i="43" s="1"/>
  <c r="AS13" i="76"/>
  <c r="AL13" i="76"/>
  <c r="AU13" i="76" s="1"/>
  <c r="AR12" i="104"/>
  <c r="AR6" i="55"/>
  <c r="AL4" i="25"/>
  <c r="AU4" i="25" s="1"/>
  <c r="AU25" i="25" s="1"/>
  <c r="C11" i="25" s="1"/>
  <c r="AS4" i="25"/>
  <c r="AS25" i="25" s="1"/>
  <c r="AS20" i="68"/>
  <c r="AL20" i="68"/>
  <c r="AU20" i="68" s="1"/>
  <c r="U5" i="48"/>
  <c r="X5" i="48" s="1"/>
  <c r="AS14" i="76"/>
  <c r="AL14" i="76"/>
  <c r="AU14" i="76" s="1"/>
  <c r="Y17" i="105"/>
  <c r="X17" i="105"/>
  <c r="Z17" i="105" s="1"/>
  <c r="AI19" i="38"/>
  <c r="AN19" i="38"/>
  <c r="U7" i="90"/>
  <c r="W8" i="55"/>
  <c r="AE7" i="55"/>
  <c r="AF7" i="55"/>
  <c r="AO7" i="55" s="1"/>
  <c r="AG7" i="55"/>
  <c r="AP7" i="55" s="1"/>
  <c r="U5" i="42"/>
  <c r="X5" i="42" s="1"/>
  <c r="AH8" i="41"/>
  <c r="AQ8" i="41" s="1"/>
  <c r="AS19" i="68"/>
  <c r="AL19" i="68"/>
  <c r="AU19" i="68" s="1"/>
  <c r="AF8" i="43"/>
  <c r="AO8" i="43" s="1"/>
  <c r="AG8" i="43"/>
  <c r="AP8" i="43" s="1"/>
  <c r="W9" i="43"/>
  <c r="AE8" i="43"/>
  <c r="AI15" i="15"/>
  <c r="AN15" i="15"/>
  <c r="Y20" i="38"/>
  <c r="X20" i="38"/>
  <c r="Z20" i="38" s="1"/>
  <c r="AJ4" i="68"/>
  <c r="AK4" i="68"/>
  <c r="AT4" i="68" s="1"/>
  <c r="AT25" i="68" s="1"/>
  <c r="AG19" i="24"/>
  <c r="AP19" i="24" s="1"/>
  <c r="W20" i="24"/>
  <c r="AE19" i="24"/>
  <c r="AF19" i="24"/>
  <c r="AO19" i="24" s="1"/>
  <c r="Y18" i="79"/>
  <c r="X18" i="79"/>
  <c r="AS10" i="76"/>
  <c r="AL10" i="76"/>
  <c r="AU10" i="76" s="1"/>
  <c r="AS17" i="68"/>
  <c r="AL17" i="68"/>
  <c r="AU17" i="68" s="1"/>
  <c r="AS4" i="29"/>
  <c r="AS25" i="29" s="1"/>
  <c r="AL4" i="29"/>
  <c r="AU4" i="29" s="1"/>
  <c r="AU25" i="29" s="1"/>
  <c r="C11" i="29" s="1"/>
  <c r="AR14" i="93"/>
  <c r="AI18" i="71"/>
  <c r="AN18" i="71"/>
  <c r="AR17" i="59"/>
  <c r="AS3" i="68"/>
  <c r="AL3" i="68"/>
  <c r="AU3" i="68" s="1"/>
  <c r="AS21" i="68"/>
  <c r="AL21" i="68"/>
  <c r="AU21" i="68" s="1"/>
  <c r="U7" i="94"/>
  <c r="AI15" i="32"/>
  <c r="AN15" i="32"/>
  <c r="Z13" i="104"/>
  <c r="Y12" i="96"/>
  <c r="X12" i="96"/>
  <c r="AS16" i="68"/>
  <c r="AL16" i="68"/>
  <c r="AU16" i="68" s="1"/>
  <c r="AI17" i="79"/>
  <c r="AR17" i="79" s="1"/>
  <c r="AN17" i="79"/>
  <c r="Y8" i="91"/>
  <c r="X8" i="91"/>
  <c r="Z8" i="91" s="1"/>
  <c r="AR6" i="87"/>
  <c r="AH17" i="33"/>
  <c r="AQ17" i="33" s="1"/>
  <c r="AN10" i="88"/>
  <c r="AI10" i="88"/>
  <c r="AR17" i="97"/>
  <c r="AF12" i="51"/>
  <c r="AO12" i="51" s="1"/>
  <c r="W13" i="51"/>
  <c r="AE12" i="51"/>
  <c r="AG12" i="51"/>
  <c r="AP12" i="51" s="1"/>
  <c r="U7" i="85"/>
  <c r="AF15" i="101"/>
  <c r="AO15" i="101" s="1"/>
  <c r="AE15" i="101"/>
  <c r="AG15" i="101"/>
  <c r="AP15" i="101" s="1"/>
  <c r="W16" i="101"/>
  <c r="AR10" i="45"/>
  <c r="AH8" i="16"/>
  <c r="AQ8" i="16" s="1"/>
  <c r="AI17" i="28"/>
  <c r="AN17" i="28"/>
  <c r="AR7" i="49"/>
  <c r="AH10" i="95"/>
  <c r="AQ10" i="95" s="1"/>
  <c r="Z8" i="41"/>
  <c r="AS19" i="76"/>
  <c r="AL19" i="76"/>
  <c r="AU19" i="76" s="1"/>
  <c r="Y19" i="63"/>
  <c r="X19" i="63"/>
  <c r="AS8" i="68"/>
  <c r="AL8" i="68"/>
  <c r="AU8" i="68" s="1"/>
  <c r="AS20" i="76"/>
  <c r="AL20" i="76"/>
  <c r="AU20" i="76" s="1"/>
  <c r="W12" i="100"/>
  <c r="AE11" i="100"/>
  <c r="AF11" i="100"/>
  <c r="AO11" i="100" s="1"/>
  <c r="AG11" i="100"/>
  <c r="AP11" i="100" s="1"/>
  <c r="AI15" i="46"/>
  <c r="AN15" i="46"/>
  <c r="AG11" i="88" l="1"/>
  <c r="AP11" i="88" s="1"/>
  <c r="AE11" i="88"/>
  <c r="W12" i="88"/>
  <c r="AF11" i="88"/>
  <c r="AO11" i="88" s="1"/>
  <c r="U6" i="85"/>
  <c r="AE13" i="104"/>
  <c r="AG13" i="104"/>
  <c r="AP13" i="104" s="1"/>
  <c r="W14" i="104"/>
  <c r="AF13" i="104"/>
  <c r="AO13" i="104" s="1"/>
  <c r="AR18" i="71"/>
  <c r="AH20" i="38"/>
  <c r="AQ20" i="38" s="1"/>
  <c r="AN8" i="43"/>
  <c r="AI8" i="43"/>
  <c r="AN7" i="55"/>
  <c r="AI7" i="55"/>
  <c r="AH17" i="105"/>
  <c r="AQ17" i="105" s="1"/>
  <c r="AH5" i="48"/>
  <c r="AQ5" i="48" s="1"/>
  <c r="Z5" i="48"/>
  <c r="AH7" i="99"/>
  <c r="AQ7" i="99" s="1"/>
  <c r="AR9" i="11"/>
  <c r="Y13" i="44"/>
  <c r="X13" i="44"/>
  <c r="AI11" i="9"/>
  <c r="AN11" i="9"/>
  <c r="AH5" i="35"/>
  <c r="AQ5" i="35" s="1"/>
  <c r="Z5" i="35"/>
  <c r="X19" i="59"/>
  <c r="Y19" i="59"/>
  <c r="AI19" i="75"/>
  <c r="AN19" i="75"/>
  <c r="AH7" i="103"/>
  <c r="AQ7" i="103" s="1"/>
  <c r="AR17" i="67"/>
  <c r="AI17" i="89"/>
  <c r="AN17" i="89"/>
  <c r="AR16" i="105"/>
  <c r="AR11" i="96"/>
  <c r="AH16" i="32"/>
  <c r="AQ16" i="32" s="1"/>
  <c r="AE5" i="10"/>
  <c r="W6" i="10"/>
  <c r="AF5" i="10"/>
  <c r="AO5" i="10" s="1"/>
  <c r="AG5" i="10"/>
  <c r="AP5" i="10" s="1"/>
  <c r="Y16" i="101"/>
  <c r="Z16" i="101" s="1"/>
  <c r="X16" i="101"/>
  <c r="AN19" i="24"/>
  <c r="AI19" i="24"/>
  <c r="W21" i="38"/>
  <c r="AE20" i="38"/>
  <c r="AF20" i="38"/>
  <c r="AO20" i="38" s="1"/>
  <c r="AG20" i="38"/>
  <c r="AP20" i="38" s="1"/>
  <c r="Y9" i="43"/>
  <c r="X9" i="43"/>
  <c r="Y8" i="55"/>
  <c r="X8" i="55"/>
  <c r="W18" i="105"/>
  <c r="AE17" i="105"/>
  <c r="AG17" i="105"/>
  <c r="AP17" i="105" s="1"/>
  <c r="AF17" i="105"/>
  <c r="AO17" i="105" s="1"/>
  <c r="W8" i="99"/>
  <c r="AG7" i="99"/>
  <c r="AP7" i="99" s="1"/>
  <c r="AF7" i="99"/>
  <c r="AO7" i="99" s="1"/>
  <c r="AE7" i="99"/>
  <c r="AF15" i="93"/>
  <c r="AO15" i="93" s="1"/>
  <c r="W16" i="93"/>
  <c r="AE15" i="93"/>
  <c r="AG15" i="93"/>
  <c r="AP15" i="93" s="1"/>
  <c r="AH5" i="102"/>
  <c r="AQ5" i="102" s="1"/>
  <c r="Z5" i="102"/>
  <c r="AI6" i="18"/>
  <c r="AN6" i="18"/>
  <c r="AH12" i="92"/>
  <c r="AQ12" i="92" s="1"/>
  <c r="AN8" i="49"/>
  <c r="AI8" i="49"/>
  <c r="AR11" i="92"/>
  <c r="AH19" i="71"/>
  <c r="AQ19" i="71" s="1"/>
  <c r="AH10" i="11"/>
  <c r="AQ10" i="11" s="1"/>
  <c r="W8" i="103"/>
  <c r="AG7" i="103"/>
  <c r="AP7" i="103" s="1"/>
  <c r="AE7" i="103"/>
  <c r="AF7" i="103"/>
  <c r="AO7" i="103" s="1"/>
  <c r="AR6" i="103"/>
  <c r="AR18" i="63"/>
  <c r="AR6" i="99"/>
  <c r="W17" i="32"/>
  <c r="AG16" i="32"/>
  <c r="AP16" i="32" s="1"/>
  <c r="AE16" i="32"/>
  <c r="AF16" i="32"/>
  <c r="AO16" i="32" s="1"/>
  <c r="Y18" i="33"/>
  <c r="X18" i="33"/>
  <c r="Z18" i="33" s="1"/>
  <c r="AR17" i="28"/>
  <c r="AR10" i="88"/>
  <c r="AH8" i="91"/>
  <c r="AQ8" i="91" s="1"/>
  <c r="AR15" i="32"/>
  <c r="Y20" i="24"/>
  <c r="X20" i="24"/>
  <c r="Z20" i="24" s="1"/>
  <c r="AH5" i="42"/>
  <c r="AQ5" i="42" s="1"/>
  <c r="Z5" i="42"/>
  <c r="Z12" i="92"/>
  <c r="AN11" i="20"/>
  <c r="AI11" i="20"/>
  <c r="AE18" i="19"/>
  <c r="W19" i="19"/>
  <c r="AF18" i="19"/>
  <c r="AO18" i="19" s="1"/>
  <c r="AG18" i="19"/>
  <c r="AP18" i="19" s="1"/>
  <c r="Y12" i="54"/>
  <c r="X12" i="54"/>
  <c r="AR7" i="91"/>
  <c r="AE17" i="52"/>
  <c r="AF17" i="52"/>
  <c r="AO17" i="52" s="1"/>
  <c r="AG17" i="52"/>
  <c r="AP17" i="52" s="1"/>
  <c r="W18" i="52"/>
  <c r="Z19" i="71"/>
  <c r="Z10" i="11"/>
  <c r="U5" i="82"/>
  <c r="X5" i="82" s="1"/>
  <c r="AN18" i="59"/>
  <c r="AI18" i="59"/>
  <c r="AH16" i="15"/>
  <c r="AQ16" i="15" s="1"/>
  <c r="AI18" i="2"/>
  <c r="AN18" i="2"/>
  <c r="AN7" i="87"/>
  <c r="AI7" i="87"/>
  <c r="AI18" i="97"/>
  <c r="AN18" i="97"/>
  <c r="AI15" i="101"/>
  <c r="AN15" i="101"/>
  <c r="AN12" i="51"/>
  <c r="AI12" i="51"/>
  <c r="W9" i="91"/>
  <c r="AF8" i="91"/>
  <c r="AO8" i="91" s="1"/>
  <c r="AG8" i="91"/>
  <c r="AP8" i="91" s="1"/>
  <c r="AE8" i="91"/>
  <c r="AH12" i="96"/>
  <c r="AQ12" i="96" s="1"/>
  <c r="AH18" i="79"/>
  <c r="AQ18" i="79" s="1"/>
  <c r="U6" i="90"/>
  <c r="W16" i="53"/>
  <c r="AE15" i="53"/>
  <c r="AF15" i="53"/>
  <c r="AO15" i="53" s="1"/>
  <c r="AG15" i="53"/>
  <c r="AP15" i="53" s="1"/>
  <c r="Y7" i="18"/>
  <c r="X7" i="18"/>
  <c r="AR5" i="98"/>
  <c r="AH6" i="98"/>
  <c r="AQ6" i="98" s="1"/>
  <c r="AI16" i="47"/>
  <c r="AN16" i="47"/>
  <c r="W17" i="15"/>
  <c r="AF16" i="15"/>
  <c r="AO16" i="15" s="1"/>
  <c r="AE16" i="15"/>
  <c r="AG16" i="15"/>
  <c r="AP16" i="15" s="1"/>
  <c r="X13" i="13"/>
  <c r="Y13" i="13"/>
  <c r="AH12" i="84"/>
  <c r="AQ12" i="84" s="1"/>
  <c r="Y9" i="16"/>
  <c r="X9" i="16"/>
  <c r="Z9" i="16" s="1"/>
  <c r="Y19" i="97"/>
  <c r="X19" i="97"/>
  <c r="Y12" i="45"/>
  <c r="X12" i="45"/>
  <c r="Z12" i="45" s="1"/>
  <c r="Y11" i="95"/>
  <c r="X11" i="95"/>
  <c r="Y13" i="51"/>
  <c r="X13" i="51"/>
  <c r="Z13" i="51" s="1"/>
  <c r="Z12" i="96"/>
  <c r="U6" i="94"/>
  <c r="Z18" i="79"/>
  <c r="AR15" i="15"/>
  <c r="AH8" i="83"/>
  <c r="AQ8" i="83" s="1"/>
  <c r="AR11" i="84"/>
  <c r="AH18" i="67"/>
  <c r="AQ18" i="67" s="1"/>
  <c r="Y9" i="49"/>
  <c r="X9" i="49"/>
  <c r="AN12" i="44"/>
  <c r="AI12" i="44"/>
  <c r="AN11" i="54"/>
  <c r="AI11" i="54"/>
  <c r="AH16" i="46"/>
  <c r="AQ16" i="46" s="1"/>
  <c r="AH18" i="28"/>
  <c r="AQ18" i="28" s="1"/>
  <c r="Z6" i="98"/>
  <c r="Y17" i="47"/>
  <c r="X17" i="47"/>
  <c r="AS4" i="76"/>
  <c r="AS25" i="76" s="1"/>
  <c r="AL4" i="76"/>
  <c r="AU4" i="76" s="1"/>
  <c r="AU25" i="76" s="1"/>
  <c r="C11" i="76" s="1"/>
  <c r="F20" i="57" s="1"/>
  <c r="Z12" i="84"/>
  <c r="Y19" i="2"/>
  <c r="X19" i="2"/>
  <c r="AI15" i="86"/>
  <c r="AN15" i="86"/>
  <c r="AN8" i="16"/>
  <c r="AI8" i="16"/>
  <c r="AN10" i="95"/>
  <c r="AI10" i="95"/>
  <c r="AN11" i="100"/>
  <c r="AI11" i="100"/>
  <c r="AH19" i="63"/>
  <c r="AQ19" i="63" s="1"/>
  <c r="X12" i="100"/>
  <c r="Z12" i="100"/>
  <c r="Y12" i="100"/>
  <c r="Z19" i="63"/>
  <c r="AR15" i="46"/>
  <c r="AE8" i="41"/>
  <c r="AF8" i="41"/>
  <c r="AO8" i="41" s="1"/>
  <c r="AG8" i="41"/>
  <c r="AP8" i="41" s="1"/>
  <c r="W9" i="41"/>
  <c r="AL4" i="68"/>
  <c r="AU4" i="68" s="1"/>
  <c r="AU25" i="68" s="1"/>
  <c r="C11" i="68" s="1"/>
  <c r="F12" i="57" s="1"/>
  <c r="AS4" i="68"/>
  <c r="AS25" i="68" s="1"/>
  <c r="AR19" i="38"/>
  <c r="Z8" i="83"/>
  <c r="Z18" i="67"/>
  <c r="Y12" i="20"/>
  <c r="X12" i="20"/>
  <c r="AF10" i="58"/>
  <c r="AO10" i="58" s="1"/>
  <c r="W11" i="58"/>
  <c r="AE10" i="58"/>
  <c r="AG10" i="58"/>
  <c r="AP10" i="58" s="1"/>
  <c r="AH11" i="88"/>
  <c r="AQ11" i="88" s="1"/>
  <c r="Y12" i="9"/>
  <c r="X12" i="9"/>
  <c r="Z16" i="46"/>
  <c r="Z18" i="28"/>
  <c r="Y20" i="75"/>
  <c r="Z20" i="75" s="1"/>
  <c r="X20" i="75"/>
  <c r="Y18" i="89"/>
  <c r="X18" i="89"/>
  <c r="AI12" i="13"/>
  <c r="AN12" i="13"/>
  <c r="U6" i="50"/>
  <c r="Y16" i="86"/>
  <c r="X16" i="86"/>
  <c r="Z16" i="86" s="1"/>
  <c r="Y8" i="87"/>
  <c r="X8" i="87"/>
  <c r="AN17" i="33"/>
  <c r="AI17" i="33"/>
  <c r="AN11" i="45"/>
  <c r="AI11" i="45"/>
  <c r="Z13" i="13" l="1"/>
  <c r="Z9" i="49"/>
  <c r="Z8" i="55"/>
  <c r="AE8" i="55" s="1"/>
  <c r="AG16" i="101"/>
  <c r="AP16" i="101" s="1"/>
  <c r="AE16" i="101"/>
  <c r="AF16" i="101"/>
  <c r="AO16" i="101" s="1"/>
  <c r="W17" i="101"/>
  <c r="AG20" i="24"/>
  <c r="AP20" i="24" s="1"/>
  <c r="AF20" i="24"/>
  <c r="AO20" i="24" s="1"/>
  <c r="AE20" i="24"/>
  <c r="W21" i="24"/>
  <c r="W9" i="55"/>
  <c r="AF8" i="55"/>
  <c r="AO8" i="55" s="1"/>
  <c r="W21" i="75"/>
  <c r="AG20" i="75"/>
  <c r="AP20" i="75" s="1"/>
  <c r="AF20" i="75"/>
  <c r="AO20" i="75" s="1"/>
  <c r="AE20" i="75"/>
  <c r="AF9" i="49"/>
  <c r="AO9" i="49" s="1"/>
  <c r="AE9" i="49"/>
  <c r="W10" i="49"/>
  <c r="AG9" i="49"/>
  <c r="AP9" i="49" s="1"/>
  <c r="W14" i="13"/>
  <c r="AF13" i="13"/>
  <c r="AO13" i="13" s="1"/>
  <c r="AE13" i="13"/>
  <c r="AG13" i="13"/>
  <c r="AP13" i="13" s="1"/>
  <c r="AH11" i="95"/>
  <c r="AQ11" i="95" s="1"/>
  <c r="AH19" i="97"/>
  <c r="AQ19" i="97" s="1"/>
  <c r="Y17" i="15"/>
  <c r="X17" i="15"/>
  <c r="AR11" i="45"/>
  <c r="AR8" i="16"/>
  <c r="AH9" i="49"/>
  <c r="AQ9" i="49" s="1"/>
  <c r="AF12" i="96"/>
  <c r="AO12" i="96" s="1"/>
  <c r="AE12" i="96"/>
  <c r="W13" i="96"/>
  <c r="AG12" i="96"/>
  <c r="AP12" i="96" s="1"/>
  <c r="AR16" i="47"/>
  <c r="AR12" i="51"/>
  <c r="AR7" i="87"/>
  <c r="AG10" i="11"/>
  <c r="AP10" i="11" s="1"/>
  <c r="AE10" i="11"/>
  <c r="AF10" i="11"/>
  <c r="AO10" i="11" s="1"/>
  <c r="W11" i="11"/>
  <c r="AI17" i="52"/>
  <c r="AN17" i="52"/>
  <c r="AI7" i="103"/>
  <c r="AN7" i="103"/>
  <c r="AR8" i="49"/>
  <c r="AF5" i="102"/>
  <c r="AO5" i="102" s="1"/>
  <c r="AE5" i="102"/>
  <c r="W6" i="102"/>
  <c r="AG5" i="102"/>
  <c r="AP5" i="102" s="1"/>
  <c r="AI5" i="10"/>
  <c r="AN5" i="10"/>
  <c r="AH19" i="59"/>
  <c r="AQ19" i="59" s="1"/>
  <c r="AR8" i="43"/>
  <c r="U5" i="85"/>
  <c r="X5" i="85" s="1"/>
  <c r="AR12" i="44"/>
  <c r="AH16" i="86"/>
  <c r="AQ16" i="86" s="1"/>
  <c r="AR12" i="13"/>
  <c r="AI10" i="58"/>
  <c r="AN10" i="58"/>
  <c r="AE18" i="67"/>
  <c r="AF18" i="67"/>
  <c r="AO18" i="67" s="1"/>
  <c r="W19" i="67"/>
  <c r="AG18" i="67"/>
  <c r="AP18" i="67" s="1"/>
  <c r="W13" i="84"/>
  <c r="AG12" i="84"/>
  <c r="AP12" i="84" s="1"/>
  <c r="AF12" i="84"/>
  <c r="AO12" i="84" s="1"/>
  <c r="AE12" i="84"/>
  <c r="AE6" i="98"/>
  <c r="W7" i="98"/>
  <c r="AF6" i="98"/>
  <c r="AO6" i="98" s="1"/>
  <c r="AG6" i="98"/>
  <c r="AP6" i="98" s="1"/>
  <c r="AH13" i="51"/>
  <c r="AQ13" i="51" s="1"/>
  <c r="AH12" i="45"/>
  <c r="AQ12" i="45" s="1"/>
  <c r="AH9" i="16"/>
  <c r="AQ9" i="16" s="1"/>
  <c r="W20" i="71"/>
  <c r="AE19" i="71"/>
  <c r="AG19" i="71"/>
  <c r="AP19" i="71" s="1"/>
  <c r="AF19" i="71"/>
  <c r="AO19" i="71" s="1"/>
  <c r="Y19" i="19"/>
  <c r="Z19" i="19" s="1"/>
  <c r="X19" i="19"/>
  <c r="AI16" i="32"/>
  <c r="AN16" i="32"/>
  <c r="AN20" i="38"/>
  <c r="AI20" i="38"/>
  <c r="AR20" i="38" s="1"/>
  <c r="AR11" i="9"/>
  <c r="AH8" i="87"/>
  <c r="AQ8" i="87" s="1"/>
  <c r="AH12" i="20"/>
  <c r="AQ12" i="20" s="1"/>
  <c r="AR10" i="95"/>
  <c r="AH17" i="47"/>
  <c r="AQ17" i="47" s="1"/>
  <c r="AR17" i="33"/>
  <c r="W17" i="86"/>
  <c r="AF16" i="86"/>
  <c r="AO16" i="86" s="1"/>
  <c r="AG16" i="86"/>
  <c r="AP16" i="86" s="1"/>
  <c r="AE16" i="86"/>
  <c r="AH18" i="89"/>
  <c r="AQ18" i="89" s="1"/>
  <c r="AE18" i="28"/>
  <c r="AG18" i="28"/>
  <c r="AP18" i="28" s="1"/>
  <c r="W19" i="28"/>
  <c r="AF18" i="28"/>
  <c r="AO18" i="28" s="1"/>
  <c r="AG8" i="83"/>
  <c r="AP8" i="83" s="1"/>
  <c r="AF8" i="83"/>
  <c r="AO8" i="83" s="1"/>
  <c r="AE8" i="83"/>
  <c r="W9" i="83"/>
  <c r="AR11" i="54"/>
  <c r="W14" i="51"/>
  <c r="AE13" i="51"/>
  <c r="AF13" i="51"/>
  <c r="AO13" i="51" s="1"/>
  <c r="AG13" i="51"/>
  <c r="AP13" i="51" s="1"/>
  <c r="AE12" i="45"/>
  <c r="W13" i="45"/>
  <c r="AF12" i="45"/>
  <c r="AO12" i="45" s="1"/>
  <c r="AG12" i="45"/>
  <c r="AP12" i="45" s="1"/>
  <c r="W10" i="16"/>
  <c r="AF9" i="16"/>
  <c r="AO9" i="16" s="1"/>
  <c r="AG9" i="16"/>
  <c r="AP9" i="16" s="1"/>
  <c r="AE9" i="16"/>
  <c r="AI16" i="15"/>
  <c r="AN16" i="15"/>
  <c r="AH7" i="18"/>
  <c r="AQ7" i="18" s="1"/>
  <c r="AI15" i="53"/>
  <c r="AN15" i="53"/>
  <c r="AI8" i="91"/>
  <c r="AN8" i="91"/>
  <c r="AR18" i="59"/>
  <c r="AN18" i="19"/>
  <c r="AI18" i="19"/>
  <c r="AH18" i="33"/>
  <c r="AQ18" i="33" s="1"/>
  <c r="Y8" i="103"/>
  <c r="Z8" i="103"/>
  <c r="X8" i="103"/>
  <c r="AR6" i="18"/>
  <c r="AN7" i="99"/>
  <c r="AI7" i="99"/>
  <c r="AH9" i="43"/>
  <c r="AQ9" i="43" s="1"/>
  <c r="Y21" i="38"/>
  <c r="X21" i="38"/>
  <c r="AH13" i="44"/>
  <c r="AQ13" i="44" s="1"/>
  <c r="Y14" i="104"/>
  <c r="X14" i="104"/>
  <c r="W13" i="100"/>
  <c r="AF12" i="100"/>
  <c r="AO12" i="100" s="1"/>
  <c r="AE12" i="100"/>
  <c r="AG12" i="100"/>
  <c r="AP12" i="100" s="1"/>
  <c r="Y11" i="58"/>
  <c r="Z11" i="58" s="1"/>
  <c r="X11" i="58"/>
  <c r="Y9" i="41"/>
  <c r="X9" i="41"/>
  <c r="AF19" i="63"/>
  <c r="AO19" i="63" s="1"/>
  <c r="AE19" i="63"/>
  <c r="W20" i="63"/>
  <c r="AG19" i="63"/>
  <c r="AP19" i="63" s="1"/>
  <c r="AR11" i="100"/>
  <c r="Z18" i="89"/>
  <c r="AE16" i="46"/>
  <c r="W17" i="46"/>
  <c r="AG16" i="46"/>
  <c r="AP16" i="46" s="1"/>
  <c r="AF16" i="46"/>
  <c r="AO16" i="46" s="1"/>
  <c r="AR15" i="86"/>
  <c r="W19" i="79"/>
  <c r="AG18" i="79"/>
  <c r="AP18" i="79" s="1"/>
  <c r="AF18" i="79"/>
  <c r="AO18" i="79" s="1"/>
  <c r="AE18" i="79"/>
  <c r="Z7" i="18"/>
  <c r="Y16" i="53"/>
  <c r="X16" i="53"/>
  <c r="AR15" i="101"/>
  <c r="AR18" i="2"/>
  <c r="Y18" i="52"/>
  <c r="Z18" i="52" s="1"/>
  <c r="X18" i="52"/>
  <c r="Z12" i="54"/>
  <c r="AH12" i="54"/>
  <c r="AQ12" i="54" s="1"/>
  <c r="AR11" i="20"/>
  <c r="AE5" i="42"/>
  <c r="AG5" i="42"/>
  <c r="AP5" i="42" s="1"/>
  <c r="AF5" i="42"/>
  <c r="AO5" i="42" s="1"/>
  <c r="W6" i="42"/>
  <c r="AF18" i="33"/>
  <c r="AO18" i="33" s="1"/>
  <c r="AE18" i="33"/>
  <c r="W19" i="33"/>
  <c r="AG18" i="33"/>
  <c r="AP18" i="33" s="1"/>
  <c r="Y17" i="32"/>
  <c r="X17" i="32"/>
  <c r="Z17" i="32" s="1"/>
  <c r="AI17" i="105"/>
  <c r="AN17" i="105"/>
  <c r="Z9" i="43"/>
  <c r="AR19" i="24"/>
  <c r="AR19" i="75"/>
  <c r="Z13" i="44"/>
  <c r="AE5" i="48"/>
  <c r="AG5" i="48"/>
  <c r="AP5" i="48" s="1"/>
  <c r="W6" i="48"/>
  <c r="AF5" i="48"/>
  <c r="AO5" i="48" s="1"/>
  <c r="Y12" i="88"/>
  <c r="Z12" i="88"/>
  <c r="X12" i="88"/>
  <c r="AI15" i="93"/>
  <c r="AN15" i="93"/>
  <c r="Y18" i="105"/>
  <c r="X18" i="105"/>
  <c r="Z19" i="59"/>
  <c r="W6" i="35"/>
  <c r="AG5" i="35"/>
  <c r="AP5" i="35" s="1"/>
  <c r="AE5" i="35"/>
  <c r="AF5" i="35"/>
  <c r="AO5" i="35" s="1"/>
  <c r="AR7" i="55"/>
  <c r="AN13" i="104"/>
  <c r="AI13" i="104"/>
  <c r="AR13" i="104" s="1"/>
  <c r="AN11" i="88"/>
  <c r="AI11" i="88"/>
  <c r="AH12" i="9"/>
  <c r="AQ12" i="9" s="1"/>
  <c r="AH19" i="2"/>
  <c r="AQ19" i="2" s="1"/>
  <c r="Z8" i="87"/>
  <c r="U5" i="50"/>
  <c r="X5" i="50" s="1"/>
  <c r="AH20" i="75"/>
  <c r="AQ20" i="75" s="1"/>
  <c r="Z12" i="9"/>
  <c r="Z12" i="20"/>
  <c r="AN8" i="41"/>
  <c r="AI8" i="41"/>
  <c r="AH12" i="100"/>
  <c r="AQ12" i="100" s="1"/>
  <c r="Z19" i="2"/>
  <c r="Z17" i="47"/>
  <c r="U5" i="94"/>
  <c r="X5" i="94" s="1"/>
  <c r="Z11" i="95"/>
  <c r="Z19" i="97"/>
  <c r="AH13" i="13"/>
  <c r="AQ13" i="13" s="1"/>
  <c r="U5" i="90"/>
  <c r="X5" i="90" s="1"/>
  <c r="Y9" i="91"/>
  <c r="X9" i="91"/>
  <c r="AR18" i="97"/>
  <c r="AH5" i="82"/>
  <c r="AQ5" i="82" s="1"/>
  <c r="Z5" i="82"/>
  <c r="AF12" i="92"/>
  <c r="AO12" i="92" s="1"/>
  <c r="W13" i="92"/>
  <c r="AE12" i="92"/>
  <c r="AG12" i="92"/>
  <c r="AP12" i="92" s="1"/>
  <c r="AH20" i="24"/>
  <c r="AQ20" i="24" s="1"/>
  <c r="Y16" i="93"/>
  <c r="X16" i="93"/>
  <c r="Y8" i="99"/>
  <c r="Z8" i="99" s="1"/>
  <c r="X8" i="99"/>
  <c r="AH8" i="55"/>
  <c r="AQ8" i="55" s="1"/>
  <c r="AH16" i="101"/>
  <c r="AQ16" i="101" s="1"/>
  <c r="Y6" i="10"/>
  <c r="X6" i="10"/>
  <c r="Z6" i="10" s="1"/>
  <c r="AR17" i="89"/>
  <c r="AG8" i="55" l="1"/>
  <c r="AP8" i="55" s="1"/>
  <c r="Z14" i="104"/>
  <c r="AG8" i="99"/>
  <c r="AP8" i="99" s="1"/>
  <c r="AF8" i="99"/>
  <c r="AO8" i="99" s="1"/>
  <c r="W9" i="99"/>
  <c r="AE8" i="99"/>
  <c r="AG11" i="58"/>
  <c r="AP11" i="58" s="1"/>
  <c r="AE11" i="58"/>
  <c r="W12" i="58"/>
  <c r="AF11" i="58"/>
  <c r="AO11" i="58" s="1"/>
  <c r="AE14" i="104"/>
  <c r="AG14" i="104"/>
  <c r="AP14" i="104" s="1"/>
  <c r="W15" i="104"/>
  <c r="AF14" i="104"/>
  <c r="AO14" i="104" s="1"/>
  <c r="AG6" i="10"/>
  <c r="AP6" i="10" s="1"/>
  <c r="AE6" i="10"/>
  <c r="W7" i="10"/>
  <c r="AF6" i="10"/>
  <c r="AO6" i="10" s="1"/>
  <c r="AE17" i="47"/>
  <c r="AG17" i="47"/>
  <c r="AP17" i="47" s="1"/>
  <c r="AF17" i="47"/>
  <c r="AO17" i="47" s="1"/>
  <c r="W18" i="47"/>
  <c r="Y6" i="35"/>
  <c r="X6" i="35"/>
  <c r="AR15" i="93"/>
  <c r="Y6" i="48"/>
  <c r="X6" i="48"/>
  <c r="AG17" i="32"/>
  <c r="AP17" i="32" s="1"/>
  <c r="W18" i="32"/>
  <c r="AE17" i="32"/>
  <c r="AF17" i="32"/>
  <c r="AO17" i="32" s="1"/>
  <c r="W13" i="54"/>
  <c r="AG12" i="54"/>
  <c r="AP12" i="54" s="1"/>
  <c r="AE12" i="54"/>
  <c r="AF12" i="54"/>
  <c r="AO12" i="54" s="1"/>
  <c r="AI18" i="79"/>
  <c r="AN18" i="79"/>
  <c r="AH9" i="41"/>
  <c r="AQ9" i="41" s="1"/>
  <c r="AR7" i="99"/>
  <c r="Y9" i="83"/>
  <c r="X9" i="83"/>
  <c r="Y7" i="98"/>
  <c r="X7" i="98"/>
  <c r="Y13" i="84"/>
  <c r="X13" i="84"/>
  <c r="AR10" i="58"/>
  <c r="Y6" i="102"/>
  <c r="X6" i="102"/>
  <c r="AR7" i="103"/>
  <c r="AI10" i="11"/>
  <c r="AN10" i="11"/>
  <c r="Y14" i="13"/>
  <c r="X14" i="13"/>
  <c r="AN20" i="75"/>
  <c r="AI20" i="75"/>
  <c r="AH9" i="91"/>
  <c r="AQ9" i="91" s="1"/>
  <c r="AH6" i="10"/>
  <c r="AQ6" i="10" s="1"/>
  <c r="AH16" i="93"/>
  <c r="AQ16" i="93" s="1"/>
  <c r="Z16" i="93"/>
  <c r="AN12" i="92"/>
  <c r="AI12" i="92"/>
  <c r="AE5" i="82"/>
  <c r="W6" i="82"/>
  <c r="AG5" i="82"/>
  <c r="AP5" i="82" s="1"/>
  <c r="AF5" i="82"/>
  <c r="AO5" i="82" s="1"/>
  <c r="Y13" i="92"/>
  <c r="X13" i="92"/>
  <c r="Z13" i="92" s="1"/>
  <c r="AE19" i="2"/>
  <c r="AF19" i="2"/>
  <c r="AO19" i="2" s="1"/>
  <c r="W20" i="2"/>
  <c r="AG19" i="2"/>
  <c r="AP19" i="2" s="1"/>
  <c r="AR8" i="41"/>
  <c r="W20" i="59"/>
  <c r="AF19" i="59"/>
  <c r="AO19" i="59" s="1"/>
  <c r="AE19" i="59"/>
  <c r="AG19" i="59"/>
  <c r="AP19" i="59" s="1"/>
  <c r="AH12" i="88"/>
  <c r="AQ12" i="88" s="1"/>
  <c r="Y6" i="42"/>
  <c r="X6" i="42"/>
  <c r="AH18" i="52"/>
  <c r="AQ18" i="52" s="1"/>
  <c r="Z9" i="41"/>
  <c r="AH21" i="38"/>
  <c r="AQ21" i="38" s="1"/>
  <c r="AN9" i="16"/>
  <c r="AI9" i="16"/>
  <c r="AI13" i="51"/>
  <c r="AN13" i="51"/>
  <c r="AI8" i="83"/>
  <c r="AN8" i="83"/>
  <c r="AI18" i="28"/>
  <c r="AN18" i="28"/>
  <c r="AN6" i="98"/>
  <c r="AI6" i="98"/>
  <c r="AN5" i="102"/>
  <c r="AI5" i="102"/>
  <c r="AH17" i="15"/>
  <c r="AQ17" i="15" s="1"/>
  <c r="AI8" i="55"/>
  <c r="AN8" i="55"/>
  <c r="AH8" i="99"/>
  <c r="AQ8" i="99" s="1"/>
  <c r="AH5" i="90"/>
  <c r="AQ5" i="90" s="1"/>
  <c r="Z5" i="90"/>
  <c r="AF19" i="97"/>
  <c r="AO19" i="97" s="1"/>
  <c r="AE19" i="97"/>
  <c r="AN19" i="97" s="1"/>
  <c r="AG19" i="97"/>
  <c r="W20" i="97"/>
  <c r="AH5" i="50"/>
  <c r="AQ5" i="50" s="1"/>
  <c r="Z5" i="50"/>
  <c r="AR11" i="88"/>
  <c r="AH18" i="105"/>
  <c r="AQ18" i="105" s="1"/>
  <c r="W13" i="88"/>
  <c r="AG12" i="88"/>
  <c r="AP12" i="88" s="1"/>
  <c r="AE12" i="88"/>
  <c r="AF12" i="88"/>
  <c r="AO12" i="88" s="1"/>
  <c r="AI5" i="48"/>
  <c r="AN5" i="48"/>
  <c r="AF9" i="43"/>
  <c r="AO9" i="43" s="1"/>
  <c r="AG9" i="43"/>
  <c r="AP9" i="43" s="1"/>
  <c r="AE9" i="43"/>
  <c r="W10" i="43"/>
  <c r="AE18" i="52"/>
  <c r="W19" i="52"/>
  <c r="AF18" i="52"/>
  <c r="AO18" i="52" s="1"/>
  <c r="AG18" i="52"/>
  <c r="AP18" i="52" s="1"/>
  <c r="AH16" i="53"/>
  <c r="AQ16" i="53" s="1"/>
  <c r="AN12" i="100"/>
  <c r="AI12" i="100"/>
  <c r="Z21" i="38"/>
  <c r="AR8" i="91"/>
  <c r="Y13" i="45"/>
  <c r="X13" i="45"/>
  <c r="Z13" i="45" s="1"/>
  <c r="Y14" i="51"/>
  <c r="Z14" i="51" s="1"/>
  <c r="X14" i="51"/>
  <c r="AI16" i="86"/>
  <c r="AR16" i="86" s="1"/>
  <c r="AN16" i="86"/>
  <c r="AR16" i="32"/>
  <c r="AI19" i="71"/>
  <c r="AN19" i="71"/>
  <c r="Y19" i="67"/>
  <c r="Z19" i="67" s="1"/>
  <c r="X19" i="67"/>
  <c r="AR17" i="52"/>
  <c r="Z17" i="15"/>
  <c r="Y9" i="55"/>
  <c r="X9" i="55"/>
  <c r="Y17" i="101"/>
  <c r="X17" i="101"/>
  <c r="AG11" i="95"/>
  <c r="AP11" i="95" s="1"/>
  <c r="AF11" i="95"/>
  <c r="AO11" i="95" s="1"/>
  <c r="AE11" i="95"/>
  <c r="W12" i="95"/>
  <c r="AE12" i="20"/>
  <c r="W13" i="20"/>
  <c r="AG12" i="20"/>
  <c r="AP12" i="20" s="1"/>
  <c r="AF12" i="20"/>
  <c r="AO12" i="20" s="1"/>
  <c r="W9" i="87"/>
  <c r="AG8" i="87"/>
  <c r="AP8" i="87" s="1"/>
  <c r="AF8" i="87"/>
  <c r="AO8" i="87" s="1"/>
  <c r="AE8" i="87"/>
  <c r="Z18" i="105"/>
  <c r="AE13" i="44"/>
  <c r="W14" i="44"/>
  <c r="AG13" i="44"/>
  <c r="AP13" i="44" s="1"/>
  <c r="AF13" i="44"/>
  <c r="AO13" i="44" s="1"/>
  <c r="Y19" i="33"/>
  <c r="X19" i="33"/>
  <c r="Z16" i="53"/>
  <c r="Y19" i="79"/>
  <c r="X19" i="79"/>
  <c r="Y17" i="46"/>
  <c r="X17" i="46"/>
  <c r="Y20" i="63"/>
  <c r="X20" i="63"/>
  <c r="AH11" i="58"/>
  <c r="AQ11" i="58" s="1"/>
  <c r="AR18" i="19"/>
  <c r="AN12" i="45"/>
  <c r="AI12" i="45"/>
  <c r="AR12" i="45" s="1"/>
  <c r="AH19" i="19"/>
  <c r="AQ19" i="19" s="1"/>
  <c r="Y20" i="71"/>
  <c r="X20" i="71"/>
  <c r="AN12" i="84"/>
  <c r="AI12" i="84"/>
  <c r="X10" i="49"/>
  <c r="Y10" i="49"/>
  <c r="Z10" i="49" s="1"/>
  <c r="Y21" i="75"/>
  <c r="X21" i="75"/>
  <c r="Y21" i="24"/>
  <c r="X21" i="24"/>
  <c r="AE12" i="9"/>
  <c r="AF12" i="9"/>
  <c r="AO12" i="9" s="1"/>
  <c r="W13" i="9"/>
  <c r="AG12" i="9"/>
  <c r="AP12" i="9" s="1"/>
  <c r="AN5" i="35"/>
  <c r="AI5" i="35"/>
  <c r="AR17" i="105"/>
  <c r="AN18" i="33"/>
  <c r="AI18" i="33"/>
  <c r="AR18" i="33" s="1"/>
  <c r="AI5" i="42"/>
  <c r="AN5" i="42"/>
  <c r="AI16" i="46"/>
  <c r="AN16" i="46"/>
  <c r="AN19" i="63"/>
  <c r="AI19" i="63"/>
  <c r="Y13" i="100"/>
  <c r="X13" i="100"/>
  <c r="AH8" i="103"/>
  <c r="AQ8" i="103" s="1"/>
  <c r="AR15" i="53"/>
  <c r="Y10" i="16"/>
  <c r="X10" i="16"/>
  <c r="AF19" i="19"/>
  <c r="AO19" i="19" s="1"/>
  <c r="AG19" i="19"/>
  <c r="AP19" i="19" s="1"/>
  <c r="W20" i="19"/>
  <c r="AE19" i="19"/>
  <c r="AI18" i="67"/>
  <c r="AN18" i="67"/>
  <c r="Z5" i="85"/>
  <c r="AH5" i="85"/>
  <c r="AQ5" i="85" s="1"/>
  <c r="AR5" i="10"/>
  <c r="Y11" i="11"/>
  <c r="X11" i="11"/>
  <c r="Y13" i="96"/>
  <c r="X13" i="96"/>
  <c r="AI13" i="13"/>
  <c r="AN13" i="13"/>
  <c r="AN9" i="49"/>
  <c r="AI9" i="49"/>
  <c r="AN20" i="24"/>
  <c r="AI20" i="24"/>
  <c r="AI16" i="101"/>
  <c r="AN16" i="101"/>
  <c r="Z9" i="91"/>
  <c r="AH5" i="94"/>
  <c r="AQ5" i="94" s="1"/>
  <c r="Z5" i="94"/>
  <c r="AH17" i="32"/>
  <c r="AQ17" i="32" s="1"/>
  <c r="AE7" i="18"/>
  <c r="AF7" i="18"/>
  <c r="AO7" i="18" s="1"/>
  <c r="AG7" i="18"/>
  <c r="AP7" i="18" s="1"/>
  <c r="W8" i="18"/>
  <c r="AF18" i="89"/>
  <c r="AO18" i="89" s="1"/>
  <c r="W19" i="89"/>
  <c r="AG18" i="89"/>
  <c r="AP18" i="89" s="1"/>
  <c r="AE18" i="89"/>
  <c r="AH14" i="104"/>
  <c r="AQ14" i="104" s="1"/>
  <c r="W9" i="103"/>
  <c r="AE8" i="103"/>
  <c r="AG8" i="103"/>
  <c r="AP8" i="103" s="1"/>
  <c r="AF8" i="103"/>
  <c r="AO8" i="103" s="1"/>
  <c r="AR16" i="15"/>
  <c r="Y19" i="28"/>
  <c r="X19" i="28"/>
  <c r="Y17" i="86"/>
  <c r="X17" i="86"/>
  <c r="Z17" i="86" s="1"/>
  <c r="AN12" i="96"/>
  <c r="AI12" i="96"/>
  <c r="Z13" i="100" l="1"/>
  <c r="Z19" i="79"/>
  <c r="Z9" i="55"/>
  <c r="Z6" i="102"/>
  <c r="Z6" i="35"/>
  <c r="AE6" i="35" s="1"/>
  <c r="Z20" i="71"/>
  <c r="AG20" i="71" s="1"/>
  <c r="AP20" i="71" s="1"/>
  <c r="Z14" i="13"/>
  <c r="Z9" i="83"/>
  <c r="Z20" i="63"/>
  <c r="Z19" i="33"/>
  <c r="AG19" i="33" s="1"/>
  <c r="AP19" i="33" s="1"/>
  <c r="Z13" i="84"/>
  <c r="W14" i="84" s="1"/>
  <c r="Z6" i="48"/>
  <c r="AE6" i="48" s="1"/>
  <c r="Z13" i="96"/>
  <c r="Z21" i="24"/>
  <c r="W20" i="33"/>
  <c r="AF19" i="33"/>
  <c r="AO19" i="33" s="1"/>
  <c r="AE19" i="33"/>
  <c r="W7" i="48"/>
  <c r="AF6" i="48"/>
  <c r="AO6" i="48" s="1"/>
  <c r="W7" i="102"/>
  <c r="AF6" i="102"/>
  <c r="AO6" i="102" s="1"/>
  <c r="AE6" i="102"/>
  <c r="AG6" i="102"/>
  <c r="AP6" i="102" s="1"/>
  <c r="AF6" i="35"/>
  <c r="AO6" i="35" s="1"/>
  <c r="AG6" i="35"/>
  <c r="AP6" i="35" s="1"/>
  <c r="AF21" i="24"/>
  <c r="AO21" i="24" s="1"/>
  <c r="AG21" i="24"/>
  <c r="AP21" i="24" s="1"/>
  <c r="W22" i="24"/>
  <c r="AE21" i="24"/>
  <c r="AG14" i="51"/>
  <c r="AP14" i="51" s="1"/>
  <c r="W15" i="51"/>
  <c r="AE14" i="51"/>
  <c r="AF14" i="51"/>
  <c r="AO14" i="51" s="1"/>
  <c r="AE19" i="79"/>
  <c r="W20" i="79"/>
  <c r="AG19" i="79"/>
  <c r="AP19" i="79" s="1"/>
  <c r="AF19" i="79"/>
  <c r="AO19" i="79" s="1"/>
  <c r="AF20" i="71"/>
  <c r="AO20" i="71" s="1"/>
  <c r="W21" i="71"/>
  <c r="AE14" i="13"/>
  <c r="AF14" i="13"/>
  <c r="AO14" i="13" s="1"/>
  <c r="AG14" i="13"/>
  <c r="AP14" i="13" s="1"/>
  <c r="W15" i="13"/>
  <c r="W10" i="83"/>
  <c r="AF9" i="83"/>
  <c r="AO9" i="83" s="1"/>
  <c r="AE9" i="83"/>
  <c r="AG9" i="83"/>
  <c r="AP9" i="83" s="1"/>
  <c r="AE19" i="67"/>
  <c r="W20" i="67"/>
  <c r="AG19" i="67"/>
  <c r="AP19" i="67" s="1"/>
  <c r="AF19" i="67"/>
  <c r="AO19" i="67" s="1"/>
  <c r="W14" i="100"/>
  <c r="AE13" i="100"/>
  <c r="AG13" i="100"/>
  <c r="AP13" i="100" s="1"/>
  <c r="AF13" i="100"/>
  <c r="AO13" i="100" s="1"/>
  <c r="AE9" i="55"/>
  <c r="W10" i="55"/>
  <c r="AF9" i="55"/>
  <c r="AO9" i="55" s="1"/>
  <c r="AG9" i="55"/>
  <c r="AP9" i="55" s="1"/>
  <c r="W14" i="96"/>
  <c r="AE13" i="96"/>
  <c r="AG13" i="96"/>
  <c r="AP13" i="96" s="1"/>
  <c r="AF13" i="96"/>
  <c r="AO13" i="96" s="1"/>
  <c r="AE10" i="49"/>
  <c r="AF10" i="49"/>
  <c r="AO10" i="49" s="1"/>
  <c r="AG10" i="49"/>
  <c r="AP10" i="49" s="1"/>
  <c r="W11" i="49"/>
  <c r="W21" i="63"/>
  <c r="AE20" i="63"/>
  <c r="AF20" i="63"/>
  <c r="AO20" i="63" s="1"/>
  <c r="AG20" i="63"/>
  <c r="AP20" i="63" s="1"/>
  <c r="AG9" i="91"/>
  <c r="AP9" i="91" s="1"/>
  <c r="W10" i="91"/>
  <c r="AF9" i="91"/>
  <c r="AO9" i="91" s="1"/>
  <c r="AE9" i="91"/>
  <c r="AH11" i="11"/>
  <c r="AQ11" i="11" s="1"/>
  <c r="AN19" i="19"/>
  <c r="AI19" i="19"/>
  <c r="AR5" i="42"/>
  <c r="AH17" i="46"/>
  <c r="AQ17" i="46" s="1"/>
  <c r="AE16" i="53"/>
  <c r="AN16" i="53" s="1"/>
  <c r="AF16" i="53"/>
  <c r="AO16" i="53" s="1"/>
  <c r="W17" i="53"/>
  <c r="AG16" i="53"/>
  <c r="Y13" i="20"/>
  <c r="X13" i="20"/>
  <c r="Z13" i="20" s="1"/>
  <c r="AI9" i="43"/>
  <c r="AN9" i="43"/>
  <c r="AR18" i="28"/>
  <c r="AN19" i="59"/>
  <c r="AI19" i="59"/>
  <c r="X20" i="2"/>
  <c r="Y20" i="2"/>
  <c r="AH7" i="98"/>
  <c r="AQ7" i="98" s="1"/>
  <c r="Y15" i="104"/>
  <c r="Z15" i="104"/>
  <c r="X15" i="104"/>
  <c r="Y19" i="89"/>
  <c r="X19" i="89"/>
  <c r="Z19" i="89" s="1"/>
  <c r="AN7" i="18"/>
  <c r="AI7" i="18"/>
  <c r="Z11" i="11"/>
  <c r="Y20" i="19"/>
  <c r="X20" i="19"/>
  <c r="AR19" i="63"/>
  <c r="AH10" i="49"/>
  <c r="AQ10" i="49" s="1"/>
  <c r="Z17" i="46"/>
  <c r="AH19" i="33"/>
  <c r="AQ19" i="33" s="1"/>
  <c r="Y14" i="44"/>
  <c r="Z14" i="44"/>
  <c r="X14" i="44"/>
  <c r="AI12" i="20"/>
  <c r="AN12" i="20"/>
  <c r="AH17" i="101"/>
  <c r="AQ17" i="101" s="1"/>
  <c r="AG17" i="15"/>
  <c r="AP17" i="15" s="1"/>
  <c r="AF17" i="15"/>
  <c r="AO17" i="15" s="1"/>
  <c r="AE17" i="15"/>
  <c r="W18" i="15"/>
  <c r="AH14" i="51"/>
  <c r="AQ14" i="51" s="1"/>
  <c r="AN12" i="88"/>
  <c r="AI12" i="88"/>
  <c r="W6" i="50"/>
  <c r="AE5" i="50"/>
  <c r="AF5" i="50"/>
  <c r="AO5" i="50" s="1"/>
  <c r="AG5" i="50"/>
  <c r="AP5" i="50" s="1"/>
  <c r="AR5" i="102"/>
  <c r="AF16" i="93"/>
  <c r="AO16" i="93" s="1"/>
  <c r="AE16" i="93"/>
  <c r="W17" i="93"/>
  <c r="AG16" i="93"/>
  <c r="AP16" i="93" s="1"/>
  <c r="AR20" i="75"/>
  <c r="AR10" i="11"/>
  <c r="Z7" i="98"/>
  <c r="AI17" i="32"/>
  <c r="AN17" i="32"/>
  <c r="Y18" i="47"/>
  <c r="X18" i="47"/>
  <c r="Y7" i="10"/>
  <c r="X7" i="10"/>
  <c r="AF17" i="86"/>
  <c r="AO17" i="86" s="1"/>
  <c r="AG17" i="86"/>
  <c r="AP17" i="86" s="1"/>
  <c r="AE17" i="86"/>
  <c r="W18" i="86"/>
  <c r="AH19" i="28"/>
  <c r="AQ19" i="28" s="1"/>
  <c r="AR16" i="101"/>
  <c r="AR13" i="13"/>
  <c r="Y13" i="9"/>
  <c r="X13" i="9"/>
  <c r="AH21" i="75"/>
  <c r="AQ21" i="75" s="1"/>
  <c r="AR12" i="84"/>
  <c r="AN13" i="44"/>
  <c r="AI13" i="44"/>
  <c r="Y9" i="87"/>
  <c r="Z9" i="87" s="1"/>
  <c r="X9" i="87"/>
  <c r="Z17" i="101"/>
  <c r="AR19" i="71"/>
  <c r="Y19" i="52"/>
  <c r="X19" i="52"/>
  <c r="AR8" i="55"/>
  <c r="AR8" i="83"/>
  <c r="Y20" i="59"/>
  <c r="X20" i="59"/>
  <c r="AN19" i="2"/>
  <c r="AI19" i="2"/>
  <c r="AN12" i="54"/>
  <c r="AI12" i="54"/>
  <c r="Y18" i="32"/>
  <c r="X18" i="32"/>
  <c r="AN6" i="10"/>
  <c r="AI6" i="10"/>
  <c r="AI14" i="104"/>
  <c r="AN14" i="104"/>
  <c r="AN8" i="99"/>
  <c r="AI8" i="99"/>
  <c r="AR20" i="24"/>
  <c r="AH13" i="96"/>
  <c r="AQ13" i="96" s="1"/>
  <c r="AE5" i="85"/>
  <c r="AF5" i="85"/>
  <c r="AO5" i="85" s="1"/>
  <c r="W6" i="85"/>
  <c r="AG5" i="85"/>
  <c r="AP5" i="85" s="1"/>
  <c r="Z21" i="75"/>
  <c r="AH20" i="63"/>
  <c r="AQ20" i="63" s="1"/>
  <c r="AH19" i="79"/>
  <c r="AQ19" i="79" s="1"/>
  <c r="AG18" i="105"/>
  <c r="AP18" i="105" s="1"/>
  <c r="AE18" i="105"/>
  <c r="AN18" i="105" s="1"/>
  <c r="W19" i="105"/>
  <c r="AF18" i="105"/>
  <c r="Y12" i="95"/>
  <c r="X12" i="95"/>
  <c r="Z12" i="95" s="1"/>
  <c r="W22" i="38"/>
  <c r="AE21" i="38"/>
  <c r="AF21" i="38"/>
  <c r="AO21" i="38" s="1"/>
  <c r="AG21" i="38"/>
  <c r="AP21" i="38" s="1"/>
  <c r="AI18" i="52"/>
  <c r="AN18" i="52"/>
  <c r="Y13" i="88"/>
  <c r="X13" i="88"/>
  <c r="Z13" i="88" s="1"/>
  <c r="AR6" i="98"/>
  <c r="W10" i="41"/>
  <c r="AG9" i="41"/>
  <c r="AP9" i="41" s="1"/>
  <c r="AF9" i="41"/>
  <c r="AO9" i="41" s="1"/>
  <c r="AE9" i="41"/>
  <c r="AH6" i="42"/>
  <c r="AQ6" i="42" s="1"/>
  <c r="AH13" i="92"/>
  <c r="AQ13" i="92" s="1"/>
  <c r="Y6" i="82"/>
  <c r="X6" i="82"/>
  <c r="AH14" i="13"/>
  <c r="AQ14" i="13" s="1"/>
  <c r="AH13" i="84"/>
  <c r="AQ13" i="84" s="1"/>
  <c r="AH9" i="83"/>
  <c r="AQ9" i="83" s="1"/>
  <c r="AH6" i="35"/>
  <c r="AQ6" i="35" s="1"/>
  <c r="Y9" i="99"/>
  <c r="X9" i="99"/>
  <c r="AR12" i="96"/>
  <c r="Z19" i="28"/>
  <c r="AN8" i="103"/>
  <c r="AI8" i="103"/>
  <c r="X8" i="18"/>
  <c r="Y8" i="18"/>
  <c r="Z8" i="18" s="1"/>
  <c r="AF5" i="94"/>
  <c r="AO5" i="94" s="1"/>
  <c r="AE5" i="94"/>
  <c r="W6" i="94"/>
  <c r="AG5" i="94"/>
  <c r="AP5" i="94" s="1"/>
  <c r="AH10" i="16"/>
  <c r="AQ10" i="16" s="1"/>
  <c r="AH13" i="100"/>
  <c r="AQ13" i="100" s="1"/>
  <c r="AR16" i="46"/>
  <c r="AN12" i="9"/>
  <c r="AI12" i="9"/>
  <c r="AH20" i="71"/>
  <c r="AQ20" i="71" s="1"/>
  <c r="AN11" i="95"/>
  <c r="AI11" i="95"/>
  <c r="AH9" i="55"/>
  <c r="AQ9" i="55" s="1"/>
  <c r="AH19" i="67"/>
  <c r="AQ19" i="67" s="1"/>
  <c r="AH13" i="45"/>
  <c r="AQ13" i="45" s="1"/>
  <c r="AR12" i="100"/>
  <c r="AR5" i="48"/>
  <c r="Y20" i="97"/>
  <c r="X20" i="97"/>
  <c r="W6" i="90"/>
  <c r="AG5" i="90"/>
  <c r="AP5" i="90" s="1"/>
  <c r="AF5" i="90"/>
  <c r="AO5" i="90" s="1"/>
  <c r="AE5" i="90"/>
  <c r="AR13" i="51"/>
  <c r="Z6" i="42"/>
  <c r="AF13" i="92"/>
  <c r="AO13" i="92" s="1"/>
  <c r="AE13" i="92"/>
  <c r="W14" i="92"/>
  <c r="AG13" i="92"/>
  <c r="AP13" i="92" s="1"/>
  <c r="AN5" i="82"/>
  <c r="AI5" i="82"/>
  <c r="AH6" i="102"/>
  <c r="AQ6" i="102" s="1"/>
  <c r="Y13" i="54"/>
  <c r="X13" i="54"/>
  <c r="Z13" i="54" s="1"/>
  <c r="AH6" i="48"/>
  <c r="AQ6" i="48" s="1"/>
  <c r="AI17" i="47"/>
  <c r="AN17" i="47"/>
  <c r="Y12" i="58"/>
  <c r="Z12" i="58" s="1"/>
  <c r="X12" i="58"/>
  <c r="AH17" i="86"/>
  <c r="AQ17" i="86" s="1"/>
  <c r="Y9" i="103"/>
  <c r="X9" i="103"/>
  <c r="AI18" i="89"/>
  <c r="AN18" i="89"/>
  <c r="AR9" i="49"/>
  <c r="AR18" i="67"/>
  <c r="Z10" i="16"/>
  <c r="AR5" i="35"/>
  <c r="AH21" i="24"/>
  <c r="AQ21" i="24" s="1"/>
  <c r="AN8" i="87"/>
  <c r="AI8" i="87"/>
  <c r="AE13" i="45"/>
  <c r="W14" i="45"/>
  <c r="AF13" i="45"/>
  <c r="AO13" i="45" s="1"/>
  <c r="AG13" i="45"/>
  <c r="AP13" i="45" s="1"/>
  <c r="Y10" i="43"/>
  <c r="X10" i="43"/>
  <c r="Z10" i="43" s="1"/>
  <c r="AI19" i="97"/>
  <c r="AP19" i="97"/>
  <c r="AR9" i="16"/>
  <c r="AR12" i="92"/>
  <c r="AR18" i="79"/>
  <c r="AN11" i="58"/>
  <c r="AI11" i="58"/>
  <c r="Z20" i="97" l="1"/>
  <c r="AG13" i="84"/>
  <c r="AP13" i="84" s="1"/>
  <c r="AF13" i="84"/>
  <c r="AO13" i="84" s="1"/>
  <c r="Z19" i="52"/>
  <c r="AE19" i="52" s="1"/>
  <c r="AE20" i="71"/>
  <c r="W7" i="35"/>
  <c r="AG6" i="48"/>
  <c r="AP6" i="48" s="1"/>
  <c r="AE13" i="84"/>
  <c r="AE12" i="58"/>
  <c r="W13" i="58"/>
  <c r="AF12" i="58"/>
  <c r="AO12" i="58" s="1"/>
  <c r="AG12" i="58"/>
  <c r="AP12" i="58" s="1"/>
  <c r="AE10" i="43"/>
  <c r="AF10" i="43"/>
  <c r="AO10" i="43" s="1"/>
  <c r="W11" i="43"/>
  <c r="AG10" i="43"/>
  <c r="AP10" i="43" s="1"/>
  <c r="AG19" i="52"/>
  <c r="AP19" i="52" s="1"/>
  <c r="W20" i="52"/>
  <c r="W21" i="97"/>
  <c r="AG20" i="97"/>
  <c r="AP20" i="97" s="1"/>
  <c r="AF20" i="97"/>
  <c r="AO20" i="97" s="1"/>
  <c r="AE20" i="97"/>
  <c r="AG9" i="87"/>
  <c r="AP9" i="87" s="1"/>
  <c r="AF9" i="87"/>
  <c r="AO9" i="87" s="1"/>
  <c r="AE9" i="87"/>
  <c r="W10" i="87"/>
  <c r="AF8" i="18"/>
  <c r="AO8" i="18" s="1"/>
  <c r="AE8" i="18"/>
  <c r="W9" i="18"/>
  <c r="AG8" i="18"/>
  <c r="AP8" i="18" s="1"/>
  <c r="W14" i="54"/>
  <c r="AG13" i="54"/>
  <c r="AP13" i="54" s="1"/>
  <c r="AE13" i="54"/>
  <c r="AF13" i="54"/>
  <c r="AO13" i="54" s="1"/>
  <c r="AR11" i="95"/>
  <c r="Y22" i="38"/>
  <c r="X22" i="38"/>
  <c r="Y19" i="105"/>
  <c r="X19" i="105"/>
  <c r="AN5" i="85"/>
  <c r="AI5" i="85"/>
  <c r="AR6" i="10"/>
  <c r="AI17" i="86"/>
  <c r="AN17" i="86"/>
  <c r="AH18" i="47"/>
  <c r="AQ18" i="47" s="1"/>
  <c r="Y17" i="93"/>
  <c r="X17" i="93"/>
  <c r="Y18" i="15"/>
  <c r="X18" i="15"/>
  <c r="AG14" i="44"/>
  <c r="AP14" i="44" s="1"/>
  <c r="W15" i="44"/>
  <c r="AE14" i="44"/>
  <c r="AF14" i="44"/>
  <c r="AO14" i="44" s="1"/>
  <c r="AH20" i="19"/>
  <c r="AQ20" i="19" s="1"/>
  <c r="AF19" i="89"/>
  <c r="AO19" i="89" s="1"/>
  <c r="W20" i="89"/>
  <c r="AG19" i="89"/>
  <c r="AP19" i="89" s="1"/>
  <c r="AE19" i="89"/>
  <c r="AI16" i="53"/>
  <c r="AP16" i="53"/>
  <c r="Y14" i="96"/>
  <c r="X14" i="96"/>
  <c r="AI14" i="13"/>
  <c r="AR14" i="13" s="1"/>
  <c r="AN14" i="13"/>
  <c r="Y15" i="51"/>
  <c r="X15" i="51"/>
  <c r="AN6" i="48"/>
  <c r="AI6" i="48"/>
  <c r="AN13" i="84"/>
  <c r="AI13" i="84"/>
  <c r="AI13" i="45"/>
  <c r="AN13" i="45"/>
  <c r="AR11" i="58"/>
  <c r="AR8" i="87"/>
  <c r="AH9" i="103"/>
  <c r="AQ9" i="103" s="1"/>
  <c r="Y6" i="90"/>
  <c r="Z6" i="90" s="1"/>
  <c r="X6" i="90"/>
  <c r="AH8" i="18"/>
  <c r="AQ8" i="18" s="1"/>
  <c r="AH9" i="99"/>
  <c r="AQ9" i="99" s="1"/>
  <c r="Y10" i="41"/>
  <c r="X10" i="41"/>
  <c r="AH12" i="95"/>
  <c r="AQ12" i="95" s="1"/>
  <c r="AG21" i="75"/>
  <c r="AP21" i="75" s="1"/>
  <c r="AF21" i="75"/>
  <c r="AO21" i="75" s="1"/>
  <c r="AE21" i="75"/>
  <c r="W22" i="75"/>
  <c r="AR19" i="2"/>
  <c r="AR13" i="44"/>
  <c r="AH13" i="9"/>
  <c r="AQ13" i="9" s="1"/>
  <c r="Z18" i="47"/>
  <c r="AI16" i="93"/>
  <c r="AN16" i="93"/>
  <c r="AI17" i="15"/>
  <c r="AN17" i="15"/>
  <c r="Z20" i="19"/>
  <c r="AH20" i="2"/>
  <c r="AQ20" i="2" s="1"/>
  <c r="AR9" i="43"/>
  <c r="Y17" i="53"/>
  <c r="X17" i="53"/>
  <c r="Z17" i="53" s="1"/>
  <c r="AI9" i="91"/>
  <c r="AN9" i="91"/>
  <c r="AN20" i="63"/>
  <c r="AI20" i="63"/>
  <c r="AR20" i="63" s="1"/>
  <c r="AN10" i="49"/>
  <c r="AI10" i="49"/>
  <c r="Y20" i="67"/>
  <c r="Z20" i="67" s="1"/>
  <c r="X20" i="67"/>
  <c r="Y10" i="83"/>
  <c r="X10" i="83"/>
  <c r="Z10" i="83" s="1"/>
  <c r="AI20" i="71"/>
  <c r="AN20" i="71"/>
  <c r="Y20" i="79"/>
  <c r="X20" i="79"/>
  <c r="AN6" i="102"/>
  <c r="AI6" i="102"/>
  <c r="Y14" i="84"/>
  <c r="X14" i="84"/>
  <c r="Y14" i="45"/>
  <c r="X14" i="45"/>
  <c r="AR18" i="89"/>
  <c r="AE6" i="42"/>
  <c r="AF6" i="42"/>
  <c r="AO6" i="42" s="1"/>
  <c r="AG6" i="42"/>
  <c r="AP6" i="42" s="1"/>
  <c r="W7" i="42"/>
  <c r="Z9" i="103"/>
  <c r="AH12" i="58"/>
  <c r="AQ12" i="58" s="1"/>
  <c r="AH20" i="97"/>
  <c r="AQ20" i="97" s="1"/>
  <c r="Y6" i="94"/>
  <c r="X6" i="94"/>
  <c r="AR8" i="103"/>
  <c r="Z9" i="99"/>
  <c r="AH6" i="82"/>
  <c r="AQ6" i="82" s="1"/>
  <c r="AR18" i="52"/>
  <c r="W13" i="95"/>
  <c r="AF12" i="95"/>
  <c r="AO12" i="95" s="1"/>
  <c r="AG12" i="95"/>
  <c r="AP12" i="95" s="1"/>
  <c r="AE12" i="95"/>
  <c r="AR8" i="99"/>
  <c r="AH18" i="32"/>
  <c r="AQ18" i="32" s="1"/>
  <c r="Z13" i="9"/>
  <c r="AI5" i="50"/>
  <c r="AN5" i="50"/>
  <c r="W12" i="11"/>
  <c r="AG11" i="11"/>
  <c r="AP11" i="11" s="1"/>
  <c r="AF11" i="11"/>
  <c r="AO11" i="11" s="1"/>
  <c r="AE11" i="11"/>
  <c r="AH15" i="104"/>
  <c r="AQ15" i="104" s="1"/>
  <c r="AR19" i="59"/>
  <c r="AH13" i="20"/>
  <c r="AQ13" i="20" s="1"/>
  <c r="Y21" i="63"/>
  <c r="X21" i="63"/>
  <c r="AN19" i="67"/>
  <c r="AI19" i="67"/>
  <c r="AN19" i="79"/>
  <c r="AI19" i="79"/>
  <c r="AR19" i="79" s="1"/>
  <c r="AN21" i="24"/>
  <c r="AI21" i="24"/>
  <c r="Y7" i="48"/>
  <c r="Z7" i="48" s="1"/>
  <c r="X7" i="48"/>
  <c r="AI19" i="33"/>
  <c r="AN19" i="33"/>
  <c r="AE10" i="16"/>
  <c r="W11" i="16"/>
  <c r="AF10" i="16"/>
  <c r="AO10" i="16" s="1"/>
  <c r="AG10" i="16"/>
  <c r="AP10" i="16" s="1"/>
  <c r="AR17" i="47"/>
  <c r="AR5" i="82"/>
  <c r="AR19" i="97"/>
  <c r="Y14" i="92"/>
  <c r="Z14" i="92"/>
  <c r="X14" i="92"/>
  <c r="AN5" i="94"/>
  <c r="AI5" i="94"/>
  <c r="Z6" i="82"/>
  <c r="Z18" i="32"/>
  <c r="AH20" i="59"/>
  <c r="AQ20" i="59" s="1"/>
  <c r="AG17" i="101"/>
  <c r="AP17" i="101" s="1"/>
  <c r="W18" i="101"/>
  <c r="AF17" i="101"/>
  <c r="AO17" i="101" s="1"/>
  <c r="AE17" i="101"/>
  <c r="AH7" i="10"/>
  <c r="AQ7" i="10" s="1"/>
  <c r="Y6" i="50"/>
  <c r="Z6" i="50" s="1"/>
  <c r="X6" i="50"/>
  <c r="AR7" i="18"/>
  <c r="AG15" i="104"/>
  <c r="AP15" i="104" s="1"/>
  <c r="W16" i="104"/>
  <c r="AE15" i="104"/>
  <c r="AF15" i="104"/>
  <c r="AO15" i="104" s="1"/>
  <c r="AF13" i="20"/>
  <c r="AO13" i="20" s="1"/>
  <c r="W14" i="20"/>
  <c r="AG13" i="20"/>
  <c r="AP13" i="20" s="1"/>
  <c r="AE13" i="20"/>
  <c r="Y10" i="91"/>
  <c r="X10" i="91"/>
  <c r="AN13" i="100"/>
  <c r="AI13" i="100"/>
  <c r="Y15" i="13"/>
  <c r="X15" i="13"/>
  <c r="Z15" i="13" s="1"/>
  <c r="Y21" i="71"/>
  <c r="Z21" i="71" s="1"/>
  <c r="X21" i="71"/>
  <c r="Y22" i="24"/>
  <c r="X22" i="24"/>
  <c r="Z22" i="24" s="1"/>
  <c r="Y7" i="35"/>
  <c r="X7" i="35"/>
  <c r="Y7" i="102"/>
  <c r="X7" i="102"/>
  <c r="Z7" i="102" s="1"/>
  <c r="AN13" i="92"/>
  <c r="AI13" i="92"/>
  <c r="AN5" i="90"/>
  <c r="AI5" i="90"/>
  <c r="AR12" i="9"/>
  <c r="AF19" i="28"/>
  <c r="AO19" i="28" s="1"/>
  <c r="AG19" i="28"/>
  <c r="AP19" i="28" s="1"/>
  <c r="AE19" i="28"/>
  <c r="W20" i="28"/>
  <c r="AN9" i="41"/>
  <c r="AI9" i="41"/>
  <c r="AH13" i="88"/>
  <c r="AQ13" i="88" s="1"/>
  <c r="Y6" i="85"/>
  <c r="X6" i="85"/>
  <c r="Z6" i="85" s="1"/>
  <c r="Z20" i="59"/>
  <c r="AH19" i="52"/>
  <c r="AQ19" i="52" s="1"/>
  <c r="AH9" i="87"/>
  <c r="AQ9" i="87" s="1"/>
  <c r="Z7" i="10"/>
  <c r="AR17" i="32"/>
  <c r="AR12" i="88"/>
  <c r="AR12" i="20"/>
  <c r="AG17" i="46"/>
  <c r="AP17" i="46" s="1"/>
  <c r="AE17" i="46"/>
  <c r="W18" i="46"/>
  <c r="AF17" i="46"/>
  <c r="AO17" i="46" s="1"/>
  <c r="Y11" i="49"/>
  <c r="X11" i="49"/>
  <c r="Y10" i="55"/>
  <c r="X10" i="55"/>
  <c r="Z10" i="55" s="1"/>
  <c r="Y14" i="100"/>
  <c r="X14" i="100"/>
  <c r="AN6" i="35"/>
  <c r="AI6" i="35"/>
  <c r="Y20" i="33"/>
  <c r="X20" i="33"/>
  <c r="Z20" i="33" s="1"/>
  <c r="AH10" i="43"/>
  <c r="AQ10" i="43" s="1"/>
  <c r="AH13" i="54"/>
  <c r="AQ13" i="54" s="1"/>
  <c r="W14" i="88"/>
  <c r="AE13" i="88"/>
  <c r="AG13" i="88"/>
  <c r="AP13" i="88" s="1"/>
  <c r="AF13" i="88"/>
  <c r="AO13" i="88" s="1"/>
  <c r="AI21" i="38"/>
  <c r="AN21" i="38"/>
  <c r="AI18" i="105"/>
  <c r="AO18" i="105"/>
  <c r="AR14" i="104"/>
  <c r="AR12" i="54"/>
  <c r="Y18" i="86"/>
  <c r="Z18" i="86"/>
  <c r="X18" i="86"/>
  <c r="W8" i="98"/>
  <c r="AG7" i="98"/>
  <c r="AP7" i="98" s="1"/>
  <c r="AF7" i="98"/>
  <c r="AO7" i="98" s="1"/>
  <c r="AE7" i="98"/>
  <c r="AH14" i="44"/>
  <c r="AQ14" i="44" s="1"/>
  <c r="AH19" i="89"/>
  <c r="AQ19" i="89" s="1"/>
  <c r="Z20" i="2"/>
  <c r="AR19" i="19"/>
  <c r="AN13" i="96"/>
  <c r="AI13" i="96"/>
  <c r="AI9" i="55"/>
  <c r="AN9" i="55"/>
  <c r="AN9" i="83"/>
  <c r="AI9" i="83"/>
  <c r="AI14" i="51"/>
  <c r="AN14" i="51"/>
  <c r="Z7" i="35" l="1"/>
  <c r="Z10" i="41"/>
  <c r="Z19" i="105"/>
  <c r="AG19" i="105" s="1"/>
  <c r="AP19" i="105" s="1"/>
  <c r="AF19" i="52"/>
  <c r="AO19" i="52" s="1"/>
  <c r="Z14" i="84"/>
  <c r="AF14" i="84" s="1"/>
  <c r="AO14" i="84" s="1"/>
  <c r="AE7" i="48"/>
  <c r="AG7" i="48"/>
  <c r="AP7" i="48" s="1"/>
  <c r="AF7" i="48"/>
  <c r="AO7" i="48" s="1"/>
  <c r="W8" i="48"/>
  <c r="W21" i="67"/>
  <c r="AE20" i="67"/>
  <c r="AG20" i="67"/>
  <c r="AP20" i="67" s="1"/>
  <c r="AF20" i="67"/>
  <c r="AO20" i="67" s="1"/>
  <c r="AG6" i="90"/>
  <c r="AP6" i="90" s="1"/>
  <c r="AF6" i="90"/>
  <c r="AO6" i="90" s="1"/>
  <c r="AE6" i="90"/>
  <c r="W7" i="90"/>
  <c r="AF21" i="71"/>
  <c r="AO21" i="71" s="1"/>
  <c r="AE21" i="71"/>
  <c r="W22" i="71"/>
  <c r="AG21" i="71"/>
  <c r="AP21" i="71" s="1"/>
  <c r="AG10" i="41"/>
  <c r="AP10" i="41" s="1"/>
  <c r="W11" i="41"/>
  <c r="AE10" i="41"/>
  <c r="AF10" i="41"/>
  <c r="AO10" i="41" s="1"/>
  <c r="W20" i="105"/>
  <c r="AF19" i="105"/>
  <c r="AO19" i="105" s="1"/>
  <c r="AE19" i="105"/>
  <c r="W15" i="84"/>
  <c r="AE14" i="84"/>
  <c r="W7" i="50"/>
  <c r="AE6" i="50"/>
  <c r="AF6" i="50"/>
  <c r="AO6" i="50" s="1"/>
  <c r="AG6" i="50"/>
  <c r="AP6" i="50" s="1"/>
  <c r="AF7" i="35"/>
  <c r="AO7" i="35" s="1"/>
  <c r="AG7" i="35"/>
  <c r="AP7" i="35" s="1"/>
  <c r="AE7" i="35"/>
  <c r="W8" i="35"/>
  <c r="AE10" i="55"/>
  <c r="W11" i="55"/>
  <c r="AG10" i="55"/>
  <c r="AP10" i="55" s="1"/>
  <c r="AF10" i="55"/>
  <c r="AO10" i="55" s="1"/>
  <c r="Y8" i="98"/>
  <c r="X8" i="98"/>
  <c r="Z8" i="98" s="1"/>
  <c r="AR6" i="35"/>
  <c r="W21" i="59"/>
  <c r="AE20" i="59"/>
  <c r="AG20" i="59"/>
  <c r="AP20" i="59" s="1"/>
  <c r="AF20" i="59"/>
  <c r="AO20" i="59" s="1"/>
  <c r="AI19" i="28"/>
  <c r="AN19" i="28"/>
  <c r="AH7" i="35"/>
  <c r="AQ7" i="35" s="1"/>
  <c r="AH21" i="71"/>
  <c r="AQ21" i="71" s="1"/>
  <c r="AR13" i="100"/>
  <c r="AI13" i="20"/>
  <c r="AN13" i="20"/>
  <c r="AI15" i="104"/>
  <c r="AN15" i="104"/>
  <c r="AR19" i="67"/>
  <c r="AN12" i="95"/>
  <c r="AI12" i="95"/>
  <c r="W10" i="103"/>
  <c r="AE9" i="103"/>
  <c r="AG9" i="103"/>
  <c r="AP9" i="103" s="1"/>
  <c r="AF9" i="103"/>
  <c r="AO9" i="103" s="1"/>
  <c r="AH20" i="67"/>
  <c r="AQ20" i="67" s="1"/>
  <c r="AR17" i="15"/>
  <c r="AH6" i="90"/>
  <c r="AQ6" i="90" s="1"/>
  <c r="AR16" i="53"/>
  <c r="AH19" i="105"/>
  <c r="AQ19" i="105" s="1"/>
  <c r="Y14" i="54"/>
  <c r="X14" i="54"/>
  <c r="AI20" i="97"/>
  <c r="AN20" i="97"/>
  <c r="AI19" i="52"/>
  <c r="AN19" i="52"/>
  <c r="AR14" i="51"/>
  <c r="AR9" i="83"/>
  <c r="AH18" i="86"/>
  <c r="AQ18" i="86" s="1"/>
  <c r="Y18" i="46"/>
  <c r="X18" i="46"/>
  <c r="AH6" i="85"/>
  <c r="AQ6" i="85" s="1"/>
  <c r="AR13" i="92"/>
  <c r="X16" i="104"/>
  <c r="Y16" i="104"/>
  <c r="AH14" i="92"/>
  <c r="AQ14" i="92" s="1"/>
  <c r="Y11" i="16"/>
  <c r="X11" i="16"/>
  <c r="Z11" i="16" s="1"/>
  <c r="Y12" i="11"/>
  <c r="X12" i="11"/>
  <c r="AH10" i="41"/>
  <c r="AQ10" i="41" s="1"/>
  <c r="AR6" i="48"/>
  <c r="AH18" i="15"/>
  <c r="AQ18" i="15" s="1"/>
  <c r="AR17" i="86"/>
  <c r="Y10" i="87"/>
  <c r="X10" i="87"/>
  <c r="Z10" i="87" s="1"/>
  <c r="Y20" i="52"/>
  <c r="Z20" i="52" s="1"/>
  <c r="X20" i="52"/>
  <c r="AN10" i="43"/>
  <c r="AI10" i="43"/>
  <c r="AR9" i="55"/>
  <c r="AE6" i="85"/>
  <c r="AF6" i="85"/>
  <c r="AO6" i="85" s="1"/>
  <c r="AG6" i="85"/>
  <c r="AP6" i="85" s="1"/>
  <c r="W7" i="85"/>
  <c r="AF14" i="92"/>
  <c r="AO14" i="92" s="1"/>
  <c r="AE14" i="92"/>
  <c r="AG14" i="92"/>
  <c r="AP14" i="92" s="1"/>
  <c r="W15" i="92"/>
  <c r="AN10" i="16"/>
  <c r="AI10" i="16"/>
  <c r="AR21" i="24"/>
  <c r="AH21" i="63"/>
  <c r="AQ21" i="63" s="1"/>
  <c r="AH6" i="94"/>
  <c r="AQ6" i="94" s="1"/>
  <c r="Y7" i="42"/>
  <c r="X7" i="42"/>
  <c r="AH14" i="45"/>
  <c r="AQ14" i="45" s="1"/>
  <c r="AR6" i="102"/>
  <c r="AR20" i="71"/>
  <c r="AR9" i="91"/>
  <c r="AR16" i="93"/>
  <c r="AH14" i="96"/>
  <c r="AQ14" i="96" s="1"/>
  <c r="AI19" i="89"/>
  <c r="AN19" i="89"/>
  <c r="Z18" i="15"/>
  <c r="AI9" i="87"/>
  <c r="AN9" i="87"/>
  <c r="AE7" i="10"/>
  <c r="AF7" i="10"/>
  <c r="AO7" i="10" s="1"/>
  <c r="AG7" i="10"/>
  <c r="AP7" i="10" s="1"/>
  <c r="W8" i="10"/>
  <c r="AE18" i="86"/>
  <c r="W19" i="86"/>
  <c r="AF18" i="86"/>
  <c r="AO18" i="86" s="1"/>
  <c r="AG18" i="86"/>
  <c r="AP18" i="86" s="1"/>
  <c r="AH14" i="100"/>
  <c r="AQ14" i="100" s="1"/>
  <c r="AH11" i="49"/>
  <c r="AQ11" i="49" s="1"/>
  <c r="AI17" i="46"/>
  <c r="AN17" i="46"/>
  <c r="AH10" i="91"/>
  <c r="AQ10" i="91" s="1"/>
  <c r="Y14" i="20"/>
  <c r="X14" i="20"/>
  <c r="W21" i="2"/>
  <c r="AE20" i="2"/>
  <c r="AF20" i="2"/>
  <c r="AO20" i="2" s="1"/>
  <c r="AG20" i="2"/>
  <c r="AP20" i="2" s="1"/>
  <c r="AN7" i="98"/>
  <c r="AI7" i="98"/>
  <c r="AR18" i="105"/>
  <c r="AN13" i="88"/>
  <c r="AI13" i="88"/>
  <c r="AH20" i="33"/>
  <c r="AQ20" i="33" s="1"/>
  <c r="Z14" i="100"/>
  <c r="Z11" i="49"/>
  <c r="AR9" i="41"/>
  <c r="AH7" i="102"/>
  <c r="AQ7" i="102" s="1"/>
  <c r="AH22" i="24"/>
  <c r="AQ22" i="24" s="1"/>
  <c r="AH15" i="13"/>
  <c r="AQ15" i="13" s="1"/>
  <c r="Z10" i="91"/>
  <c r="AI17" i="101"/>
  <c r="AN17" i="101"/>
  <c r="AE18" i="32"/>
  <c r="AG18" i="32"/>
  <c r="AP18" i="32" s="1"/>
  <c r="AF18" i="32"/>
  <c r="AO18" i="32" s="1"/>
  <c r="W19" i="32"/>
  <c r="Z21" i="63"/>
  <c r="AR5" i="50"/>
  <c r="Y13" i="95"/>
  <c r="X13" i="95"/>
  <c r="Z6" i="94"/>
  <c r="Z14" i="45"/>
  <c r="AH10" i="83"/>
  <c r="AQ10" i="83" s="1"/>
  <c r="AR10" i="49"/>
  <c r="AH17" i="53"/>
  <c r="AQ17" i="53" s="1"/>
  <c r="W19" i="47"/>
  <c r="AG18" i="47"/>
  <c r="AP18" i="47" s="1"/>
  <c r="AF18" i="47"/>
  <c r="AO18" i="47" s="1"/>
  <c r="AE18" i="47"/>
  <c r="AH15" i="51"/>
  <c r="AQ15" i="51" s="1"/>
  <c r="Z14" i="96"/>
  <c r="AH22" i="38"/>
  <c r="AQ22" i="38" s="1"/>
  <c r="Y9" i="18"/>
  <c r="X9" i="18"/>
  <c r="Y21" i="97"/>
  <c r="X21" i="97"/>
  <c r="Y14" i="88"/>
  <c r="X14" i="88"/>
  <c r="AR19" i="33"/>
  <c r="AI11" i="11"/>
  <c r="AN11" i="11"/>
  <c r="AE13" i="9"/>
  <c r="W14" i="9"/>
  <c r="AG13" i="9"/>
  <c r="AP13" i="9" s="1"/>
  <c r="AF13" i="9"/>
  <c r="AO13" i="9" s="1"/>
  <c r="AH20" i="79"/>
  <c r="AQ20" i="79" s="1"/>
  <c r="AE10" i="83"/>
  <c r="W11" i="83"/>
  <c r="AG10" i="83"/>
  <c r="AP10" i="83" s="1"/>
  <c r="AF10" i="83"/>
  <c r="AO10" i="83" s="1"/>
  <c r="AG17" i="53"/>
  <c r="AP17" i="53" s="1"/>
  <c r="AE17" i="53"/>
  <c r="W18" i="53"/>
  <c r="AF17" i="53"/>
  <c r="AO17" i="53" s="1"/>
  <c r="AG20" i="19"/>
  <c r="AP20" i="19" s="1"/>
  <c r="AF20" i="19"/>
  <c r="AO20" i="19" s="1"/>
  <c r="W21" i="19"/>
  <c r="AE20" i="19"/>
  <c r="Y22" i="75"/>
  <c r="X22" i="75"/>
  <c r="AR13" i="45"/>
  <c r="Z15" i="51"/>
  <c r="Y20" i="89"/>
  <c r="X20" i="89"/>
  <c r="AI14" i="44"/>
  <c r="AN14" i="44"/>
  <c r="AH17" i="93"/>
  <c r="AQ17" i="93" s="1"/>
  <c r="AR5" i="85"/>
  <c r="Z22" i="38"/>
  <c r="AN13" i="54"/>
  <c r="AI13" i="54"/>
  <c r="AN8" i="18"/>
  <c r="AI8" i="18"/>
  <c r="AR8" i="18" s="1"/>
  <c r="Y13" i="58"/>
  <c r="X13" i="58"/>
  <c r="AF20" i="33"/>
  <c r="AO20" i="33" s="1"/>
  <c r="W21" i="33"/>
  <c r="AG20" i="33"/>
  <c r="AP20" i="33" s="1"/>
  <c r="AE20" i="33"/>
  <c r="AF7" i="102"/>
  <c r="AO7" i="102" s="1"/>
  <c r="AE7" i="102"/>
  <c r="AG7" i="102"/>
  <c r="AP7" i="102" s="1"/>
  <c r="W8" i="102"/>
  <c r="AG22" i="24"/>
  <c r="AP22" i="24" s="1"/>
  <c r="AE22" i="24"/>
  <c r="W23" i="24"/>
  <c r="AF22" i="24"/>
  <c r="AO22" i="24" s="1"/>
  <c r="AG15" i="13"/>
  <c r="AP15" i="13" s="1"/>
  <c r="AE15" i="13"/>
  <c r="AF15" i="13"/>
  <c r="AO15" i="13" s="1"/>
  <c r="W16" i="13"/>
  <c r="W7" i="82"/>
  <c r="AF6" i="82"/>
  <c r="AO6" i="82" s="1"/>
  <c r="AG6" i="82"/>
  <c r="AP6" i="82" s="1"/>
  <c r="AE6" i="82"/>
  <c r="AR13" i="96"/>
  <c r="AR21" i="38"/>
  <c r="AH10" i="55"/>
  <c r="AQ10" i="55" s="1"/>
  <c r="Y20" i="28"/>
  <c r="X20" i="28"/>
  <c r="Z20" i="28" s="1"/>
  <c r="AR5" i="90"/>
  <c r="AH6" i="50"/>
  <c r="AQ6" i="50" s="1"/>
  <c r="Y18" i="101"/>
  <c r="Z18" i="101"/>
  <c r="X18" i="101"/>
  <c r="AR5" i="94"/>
  <c r="AH7" i="48"/>
  <c r="AQ7" i="48" s="1"/>
  <c r="W10" i="99"/>
  <c r="AG9" i="99"/>
  <c r="AP9" i="99" s="1"/>
  <c r="AF9" i="99"/>
  <c r="AO9" i="99" s="1"/>
  <c r="AE9" i="99"/>
  <c r="AI6" i="42"/>
  <c r="AN6" i="42"/>
  <c r="AH14" i="84"/>
  <c r="AQ14" i="84" s="1"/>
  <c r="Z20" i="79"/>
  <c r="AN21" i="75"/>
  <c r="AI21" i="75"/>
  <c r="AR13" i="84"/>
  <c r="Y15" i="44"/>
  <c r="X15" i="44"/>
  <c r="Z17" i="93"/>
  <c r="Y11" i="43"/>
  <c r="Z11" i="43" s="1"/>
  <c r="X11" i="43"/>
  <c r="AN12" i="58"/>
  <c r="AI12" i="58"/>
  <c r="Z16" i="104" l="1"/>
  <c r="AF16" i="104" s="1"/>
  <c r="AO16" i="104" s="1"/>
  <c r="AG14" i="84"/>
  <c r="AP14" i="84" s="1"/>
  <c r="W21" i="28"/>
  <c r="AG20" i="28"/>
  <c r="AP20" i="28" s="1"/>
  <c r="AE20" i="28"/>
  <c r="AF20" i="28"/>
  <c r="AO20" i="28" s="1"/>
  <c r="AG16" i="104"/>
  <c r="AP16" i="104" s="1"/>
  <c r="AE16" i="104"/>
  <c r="W17" i="104"/>
  <c r="AG11" i="16"/>
  <c r="AP11" i="16" s="1"/>
  <c r="W12" i="16"/>
  <c r="AE11" i="16"/>
  <c r="AF11" i="16"/>
  <c r="AO11" i="16" s="1"/>
  <c r="AG11" i="43"/>
  <c r="AP11" i="43" s="1"/>
  <c r="W12" i="43"/>
  <c r="AE11" i="43"/>
  <c r="AF11" i="43"/>
  <c r="AO11" i="43" s="1"/>
  <c r="AE20" i="52"/>
  <c r="W21" i="52"/>
  <c r="AF20" i="52"/>
  <c r="AO20" i="52" s="1"/>
  <c r="AG20" i="52"/>
  <c r="AP20" i="52" s="1"/>
  <c r="AR12" i="58"/>
  <c r="AH15" i="44"/>
  <c r="AQ15" i="44" s="1"/>
  <c r="AH18" i="101"/>
  <c r="AQ18" i="101" s="1"/>
  <c r="Y8" i="102"/>
  <c r="X8" i="102"/>
  <c r="Y21" i="33"/>
  <c r="X21" i="33"/>
  <c r="AR14" i="44"/>
  <c r="AR17" i="46"/>
  <c r="AH20" i="52"/>
  <c r="AQ20" i="52" s="1"/>
  <c r="Y10" i="103"/>
  <c r="X10" i="103"/>
  <c r="AR15" i="104"/>
  <c r="Y21" i="59"/>
  <c r="Z21" i="59" s="1"/>
  <c r="X21" i="59"/>
  <c r="Y8" i="35"/>
  <c r="X8" i="35"/>
  <c r="AN6" i="90"/>
  <c r="AI6" i="90"/>
  <c r="Y21" i="67"/>
  <c r="X21" i="67"/>
  <c r="Z21" i="67" s="1"/>
  <c r="AN9" i="99"/>
  <c r="AI9" i="99"/>
  <c r="AG18" i="101"/>
  <c r="AP18" i="101" s="1"/>
  <c r="AF18" i="101"/>
  <c r="AO18" i="101" s="1"/>
  <c r="W19" i="101"/>
  <c r="AE18" i="101"/>
  <c r="Y7" i="82"/>
  <c r="X7" i="82"/>
  <c r="AR13" i="54"/>
  <c r="AH20" i="89"/>
  <c r="AQ20" i="89" s="1"/>
  <c r="AH22" i="75"/>
  <c r="AQ22" i="75" s="1"/>
  <c r="AR11" i="11"/>
  <c r="AH21" i="97"/>
  <c r="AQ21" i="97" s="1"/>
  <c r="Y19" i="47"/>
  <c r="X19" i="47"/>
  <c r="AF14" i="45"/>
  <c r="AO14" i="45" s="1"/>
  <c r="AG14" i="45"/>
  <c r="AP14" i="45" s="1"/>
  <c r="AE14" i="45"/>
  <c r="W15" i="45"/>
  <c r="AI18" i="32"/>
  <c r="AN18" i="32"/>
  <c r="AE11" i="49"/>
  <c r="AF11" i="49"/>
  <c r="AO11" i="49" s="1"/>
  <c r="AG11" i="49"/>
  <c r="AP11" i="49" s="1"/>
  <c r="W12" i="49"/>
  <c r="AN20" i="2"/>
  <c r="AI20" i="2"/>
  <c r="AR19" i="89"/>
  <c r="AI14" i="92"/>
  <c r="AN14" i="92"/>
  <c r="AN6" i="85"/>
  <c r="AI6" i="85"/>
  <c r="AR20" i="97"/>
  <c r="AR12" i="95"/>
  <c r="AI7" i="35"/>
  <c r="AN7" i="35"/>
  <c r="AI6" i="50"/>
  <c r="AN6" i="50"/>
  <c r="Y15" i="84"/>
  <c r="Z15" i="84"/>
  <c r="X15" i="84"/>
  <c r="Y22" i="71"/>
  <c r="X22" i="71"/>
  <c r="AR21" i="75"/>
  <c r="Y23" i="24"/>
  <c r="X23" i="24"/>
  <c r="AN7" i="102"/>
  <c r="AI7" i="102"/>
  <c r="AH13" i="58"/>
  <c r="AQ13" i="58" s="1"/>
  <c r="Z20" i="89"/>
  <c r="Z22" i="75"/>
  <c r="Z21" i="97"/>
  <c r="W7" i="94"/>
  <c r="AF6" i="94"/>
  <c r="AO6" i="94" s="1"/>
  <c r="AE6" i="94"/>
  <c r="AG6" i="94"/>
  <c r="AP6" i="94" s="1"/>
  <c r="AE21" i="63"/>
  <c r="W22" i="63"/>
  <c r="AG21" i="63"/>
  <c r="AP21" i="63" s="1"/>
  <c r="AF21" i="63"/>
  <c r="AO21" i="63" s="1"/>
  <c r="AG14" i="100"/>
  <c r="AP14" i="100" s="1"/>
  <c r="W15" i="100"/>
  <c r="AE14" i="100"/>
  <c r="AF14" i="100"/>
  <c r="AO14" i="100" s="1"/>
  <c r="Y21" i="2"/>
  <c r="X21" i="2"/>
  <c r="Y19" i="86"/>
  <c r="X19" i="86"/>
  <c r="AI7" i="10"/>
  <c r="AN7" i="10"/>
  <c r="AH7" i="42"/>
  <c r="AQ7" i="42" s="1"/>
  <c r="AR10" i="16"/>
  <c r="AH12" i="11"/>
  <c r="AQ12" i="11" s="1"/>
  <c r="AH16" i="104"/>
  <c r="AQ16" i="104" s="1"/>
  <c r="AH14" i="54"/>
  <c r="AQ14" i="54" s="1"/>
  <c r="AR13" i="20"/>
  <c r="AR19" i="28"/>
  <c r="Y7" i="50"/>
  <c r="X7" i="50"/>
  <c r="AN21" i="71"/>
  <c r="AI21" i="71"/>
  <c r="Y8" i="48"/>
  <c r="X8" i="48"/>
  <c r="Z8" i="48" s="1"/>
  <c r="AN22" i="24"/>
  <c r="AI22" i="24"/>
  <c r="AR22" i="24" s="1"/>
  <c r="Z13" i="58"/>
  <c r="W23" i="38"/>
  <c r="AE22" i="38"/>
  <c r="AG22" i="38"/>
  <c r="AP22" i="38" s="1"/>
  <c r="AF22" i="38"/>
  <c r="AO22" i="38" s="1"/>
  <c r="AH13" i="95"/>
  <c r="AQ13" i="95" s="1"/>
  <c r="AR17" i="101"/>
  <c r="AR7" i="98"/>
  <c r="AH14" i="20"/>
  <c r="AQ14" i="20" s="1"/>
  <c r="AI18" i="86"/>
  <c r="AN18" i="86"/>
  <c r="Z7" i="42"/>
  <c r="AH10" i="87"/>
  <c r="AQ10" i="87" s="1"/>
  <c r="Z12" i="11"/>
  <c r="Z14" i="54"/>
  <c r="AH8" i="98"/>
  <c r="AQ8" i="98" s="1"/>
  <c r="Y11" i="55"/>
  <c r="X11" i="55"/>
  <c r="AI19" i="105"/>
  <c r="AN19" i="105"/>
  <c r="AI10" i="41"/>
  <c r="AN10" i="41"/>
  <c r="W18" i="93"/>
  <c r="AG17" i="93"/>
  <c r="AP17" i="93" s="1"/>
  <c r="AF17" i="93"/>
  <c r="AO17" i="93" s="1"/>
  <c r="AE17" i="93"/>
  <c r="Y16" i="13"/>
  <c r="Z16" i="13" s="1"/>
  <c r="X16" i="13"/>
  <c r="AF14" i="96"/>
  <c r="AO14" i="96" s="1"/>
  <c r="AG14" i="96"/>
  <c r="AP14" i="96" s="1"/>
  <c r="W15" i="96"/>
  <c r="AE14" i="96"/>
  <c r="Z15" i="44"/>
  <c r="AG20" i="79"/>
  <c r="AP20" i="79" s="1"/>
  <c r="W21" i="79"/>
  <c r="AE20" i="79"/>
  <c r="AF20" i="79"/>
  <c r="AO20" i="79" s="1"/>
  <c r="Y10" i="99"/>
  <c r="Z10" i="99" s="1"/>
  <c r="X10" i="99"/>
  <c r="AN6" i="82"/>
  <c r="AI6" i="82"/>
  <c r="AI20" i="33"/>
  <c r="AR20" i="33" s="1"/>
  <c r="AN20" i="33"/>
  <c r="AG15" i="51"/>
  <c r="AP15" i="51" s="1"/>
  <c r="AE15" i="51"/>
  <c r="W16" i="51"/>
  <c r="AF15" i="51"/>
  <c r="AO15" i="51" s="1"/>
  <c r="AN20" i="19"/>
  <c r="AI20" i="19"/>
  <c r="Y18" i="53"/>
  <c r="X18" i="53"/>
  <c r="Y11" i="83"/>
  <c r="Z11" i="83"/>
  <c r="X11" i="83"/>
  <c r="Y14" i="9"/>
  <c r="X14" i="9"/>
  <c r="AH14" i="88"/>
  <c r="AQ14" i="88" s="1"/>
  <c r="AH9" i="18"/>
  <c r="AQ9" i="18" s="1"/>
  <c r="AI18" i="47"/>
  <c r="AN18" i="47"/>
  <c r="Z13" i="95"/>
  <c r="Y19" i="32"/>
  <c r="Z19" i="32" s="1"/>
  <c r="X19" i="32"/>
  <c r="W11" i="91"/>
  <c r="AF10" i="91"/>
  <c r="AO10" i="91" s="1"/>
  <c r="AE10" i="91"/>
  <c r="AG10" i="91"/>
  <c r="AP10" i="91" s="1"/>
  <c r="Z14" i="20"/>
  <c r="AR9" i="87"/>
  <c r="Y7" i="85"/>
  <c r="X7" i="85"/>
  <c r="AR10" i="43"/>
  <c r="AE10" i="87"/>
  <c r="W11" i="87"/>
  <c r="AG10" i="87"/>
  <c r="AP10" i="87" s="1"/>
  <c r="AF10" i="87"/>
  <c r="AO10" i="87" s="1"/>
  <c r="AH18" i="46"/>
  <c r="AQ18" i="46" s="1"/>
  <c r="AG8" i="98"/>
  <c r="AP8" i="98" s="1"/>
  <c r="AE8" i="98"/>
  <c r="W9" i="98"/>
  <c r="AF8" i="98"/>
  <c r="AO8" i="98" s="1"/>
  <c r="AI10" i="55"/>
  <c r="AN10" i="55"/>
  <c r="AI14" i="84"/>
  <c r="AN14" i="84"/>
  <c r="Y11" i="41"/>
  <c r="X11" i="41"/>
  <c r="AH20" i="28"/>
  <c r="AQ20" i="28" s="1"/>
  <c r="AH11" i="43"/>
  <c r="AQ11" i="43" s="1"/>
  <c r="AR6" i="42"/>
  <c r="AI15" i="13"/>
  <c r="AN15" i="13"/>
  <c r="Y21" i="19"/>
  <c r="X21" i="19"/>
  <c r="Z21" i="19" s="1"/>
  <c r="AI17" i="53"/>
  <c r="AN17" i="53"/>
  <c r="AN10" i="83"/>
  <c r="AI10" i="83"/>
  <c r="AI13" i="9"/>
  <c r="AN13" i="9"/>
  <c r="Z14" i="88"/>
  <c r="Z9" i="18"/>
  <c r="AR13" i="88"/>
  <c r="Y8" i="10"/>
  <c r="X8" i="10"/>
  <c r="W19" i="15"/>
  <c r="AG18" i="15"/>
  <c r="AP18" i="15" s="1"/>
  <c r="AF18" i="15"/>
  <c r="AO18" i="15" s="1"/>
  <c r="AE18" i="15"/>
  <c r="Y15" i="92"/>
  <c r="X15" i="92"/>
  <c r="AH11" i="16"/>
  <c r="AQ11" i="16" s="1"/>
  <c r="Z18" i="46"/>
  <c r="AR19" i="52"/>
  <c r="AN9" i="103"/>
  <c r="AI9" i="103"/>
  <c r="AN20" i="59"/>
  <c r="AI20" i="59"/>
  <c r="Y20" i="105"/>
  <c r="X20" i="105"/>
  <c r="Y7" i="90"/>
  <c r="X7" i="90"/>
  <c r="AN20" i="67"/>
  <c r="AI20" i="67"/>
  <c r="AN7" i="48"/>
  <c r="AI7" i="48"/>
  <c r="Z11" i="55" l="1"/>
  <c r="Z7" i="82"/>
  <c r="Z8" i="35"/>
  <c r="AG8" i="35" s="1"/>
  <c r="AP8" i="35" s="1"/>
  <c r="AE8" i="35"/>
  <c r="W9" i="35"/>
  <c r="AF8" i="35"/>
  <c r="AO8" i="35" s="1"/>
  <c r="W22" i="59"/>
  <c r="AF21" i="59"/>
  <c r="AO21" i="59" s="1"/>
  <c r="AE21" i="59"/>
  <c r="AG21" i="59"/>
  <c r="AP21" i="59" s="1"/>
  <c r="W11" i="99"/>
  <c r="AG10" i="99"/>
  <c r="AP10" i="99" s="1"/>
  <c r="AF10" i="99"/>
  <c r="AO10" i="99" s="1"/>
  <c r="AE10" i="99"/>
  <c r="AF11" i="55"/>
  <c r="AO11" i="55" s="1"/>
  <c r="AE11" i="55"/>
  <c r="AG11" i="55"/>
  <c r="AP11" i="55" s="1"/>
  <c r="W12" i="55"/>
  <c r="W8" i="82"/>
  <c r="AG7" i="82"/>
  <c r="AP7" i="82" s="1"/>
  <c r="AF7" i="82"/>
  <c r="AO7" i="82" s="1"/>
  <c r="AE7" i="82"/>
  <c r="W22" i="19"/>
  <c r="AE21" i="19"/>
  <c r="AG21" i="19"/>
  <c r="AP21" i="19" s="1"/>
  <c r="AF21" i="19"/>
  <c r="AO21" i="19" s="1"/>
  <c r="AH7" i="90"/>
  <c r="AQ7" i="90" s="1"/>
  <c r="AR7" i="48"/>
  <c r="AR9" i="103"/>
  <c r="AH8" i="10"/>
  <c r="AQ8" i="10" s="1"/>
  <c r="AG14" i="88"/>
  <c r="AP14" i="88" s="1"/>
  <c r="AF14" i="88"/>
  <c r="AO14" i="88" s="1"/>
  <c r="W15" i="88"/>
  <c r="AE14" i="88"/>
  <c r="AR17" i="53"/>
  <c r="Y9" i="98"/>
  <c r="X9" i="98"/>
  <c r="AN10" i="87"/>
  <c r="AI10" i="87"/>
  <c r="W12" i="83"/>
  <c r="AF11" i="83"/>
  <c r="AO11" i="83" s="1"/>
  <c r="AE11" i="83"/>
  <c r="AG11" i="83"/>
  <c r="AP11" i="83" s="1"/>
  <c r="AG16" i="13"/>
  <c r="AP16" i="13" s="1"/>
  <c r="AF16" i="13"/>
  <c r="AO16" i="13" s="1"/>
  <c r="W17" i="13"/>
  <c r="AE16" i="13"/>
  <c r="AR7" i="10"/>
  <c r="AN6" i="94"/>
  <c r="AI6" i="94"/>
  <c r="AE15" i="84"/>
  <c r="W16" i="84"/>
  <c r="AG15" i="84"/>
  <c r="AP15" i="84" s="1"/>
  <c r="AF15" i="84"/>
  <c r="AO15" i="84" s="1"/>
  <c r="AR18" i="32"/>
  <c r="AH19" i="47"/>
  <c r="AQ19" i="47" s="1"/>
  <c r="Y19" i="101"/>
  <c r="X19" i="101"/>
  <c r="W22" i="67"/>
  <c r="AF21" i="67"/>
  <c r="AO21" i="67" s="1"/>
  <c r="AG21" i="67"/>
  <c r="AP21" i="67" s="1"/>
  <c r="AE21" i="67"/>
  <c r="AH10" i="103"/>
  <c r="AQ10" i="103" s="1"/>
  <c r="AH21" i="33"/>
  <c r="AQ21" i="33" s="1"/>
  <c r="AN11" i="16"/>
  <c r="AI11" i="16"/>
  <c r="AH20" i="105"/>
  <c r="AQ20" i="105" s="1"/>
  <c r="Z8" i="10"/>
  <c r="AH21" i="19"/>
  <c r="AQ21" i="19" s="1"/>
  <c r="AR14" i="84"/>
  <c r="AN8" i="98"/>
  <c r="AI8" i="98"/>
  <c r="Y11" i="91"/>
  <c r="X11" i="91"/>
  <c r="AR18" i="47"/>
  <c r="AI14" i="96"/>
  <c r="AN14" i="96"/>
  <c r="AR10" i="41"/>
  <c r="AH7" i="50"/>
  <c r="AQ7" i="50" s="1"/>
  <c r="AH19" i="86"/>
  <c r="AQ19" i="86" s="1"/>
  <c r="AR14" i="92"/>
  <c r="Y12" i="49"/>
  <c r="Z12" i="49"/>
  <c r="X12" i="49"/>
  <c r="Z19" i="47"/>
  <c r="AH7" i="82"/>
  <c r="AQ7" i="82" s="1"/>
  <c r="AH21" i="59"/>
  <c r="AQ21" i="59" s="1"/>
  <c r="Z10" i="103"/>
  <c r="Z21" i="33"/>
  <c r="AN11" i="43"/>
  <c r="AI11" i="43"/>
  <c r="Y12" i="16"/>
  <c r="X12" i="16"/>
  <c r="AH11" i="41"/>
  <c r="AQ11" i="41" s="1"/>
  <c r="Z7" i="90"/>
  <c r="AR20" i="67"/>
  <c r="Z20" i="105"/>
  <c r="AI18" i="15"/>
  <c r="AN18" i="15"/>
  <c r="AR13" i="9"/>
  <c r="AE14" i="20"/>
  <c r="W15" i="20"/>
  <c r="AF14" i="20"/>
  <c r="AO14" i="20" s="1"/>
  <c r="AG14" i="20"/>
  <c r="AP14" i="20" s="1"/>
  <c r="AH19" i="32"/>
  <c r="AQ19" i="32" s="1"/>
  <c r="AH14" i="9"/>
  <c r="AQ14" i="9" s="1"/>
  <c r="AH18" i="53"/>
  <c r="AQ18" i="53" s="1"/>
  <c r="AR6" i="82"/>
  <c r="AN20" i="79"/>
  <c r="AI20" i="79"/>
  <c r="AR20" i="79" s="1"/>
  <c r="Y15" i="96"/>
  <c r="X15" i="96"/>
  <c r="AI17" i="93"/>
  <c r="AN17" i="93"/>
  <c r="AG14" i="54"/>
  <c r="AP14" i="54" s="1"/>
  <c r="W15" i="54"/>
  <c r="AE14" i="54"/>
  <c r="AF14" i="54"/>
  <c r="AO14" i="54" s="1"/>
  <c r="AH8" i="48"/>
  <c r="AQ8" i="48" s="1"/>
  <c r="Z7" i="50"/>
  <c r="Z19" i="86"/>
  <c r="Y22" i="63"/>
  <c r="X22" i="63"/>
  <c r="Y7" i="94"/>
  <c r="X7" i="94"/>
  <c r="AR7" i="102"/>
  <c r="Y15" i="45"/>
  <c r="X15" i="45"/>
  <c r="Z15" i="45" s="1"/>
  <c r="AR6" i="90"/>
  <c r="Y12" i="43"/>
  <c r="X12" i="43"/>
  <c r="AH7" i="85"/>
  <c r="AQ7" i="85" s="1"/>
  <c r="AF19" i="32"/>
  <c r="AO19" i="32" s="1"/>
  <c r="W20" i="32"/>
  <c r="AE19" i="32"/>
  <c r="AG19" i="32"/>
  <c r="AP19" i="32" s="1"/>
  <c r="Z14" i="9"/>
  <c r="Z18" i="53"/>
  <c r="Y16" i="51"/>
  <c r="X16" i="51"/>
  <c r="Y21" i="79"/>
  <c r="X21" i="79"/>
  <c r="AR19" i="105"/>
  <c r="W13" i="11"/>
  <c r="AG12" i="11"/>
  <c r="AP12" i="11" s="1"/>
  <c r="AF12" i="11"/>
  <c r="AO12" i="11" s="1"/>
  <c r="AE12" i="11"/>
  <c r="AE7" i="42"/>
  <c r="AF7" i="42"/>
  <c r="AO7" i="42" s="1"/>
  <c r="AG7" i="42"/>
  <c r="AP7" i="42" s="1"/>
  <c r="W8" i="42"/>
  <c r="AN22" i="38"/>
  <c r="AI22" i="38"/>
  <c r="AE8" i="48"/>
  <c r="AF8" i="48"/>
  <c r="AO8" i="48" s="1"/>
  <c r="AG8" i="48"/>
  <c r="AP8" i="48" s="1"/>
  <c r="W9" i="48"/>
  <c r="AI14" i="100"/>
  <c r="AN14" i="100"/>
  <c r="AN21" i="63"/>
  <c r="AI21" i="63"/>
  <c r="AF21" i="97"/>
  <c r="AO21" i="97" s="1"/>
  <c r="W22" i="97"/>
  <c r="AG21" i="97"/>
  <c r="AP21" i="97" s="1"/>
  <c r="AE21" i="97"/>
  <c r="Z22" i="71"/>
  <c r="AH22" i="71"/>
  <c r="AQ22" i="71" s="1"/>
  <c r="AR6" i="50"/>
  <c r="AI14" i="45"/>
  <c r="AN14" i="45"/>
  <c r="AR9" i="99"/>
  <c r="AH8" i="102"/>
  <c r="AQ8" i="102" s="1"/>
  <c r="Y21" i="52"/>
  <c r="X21" i="52"/>
  <c r="AI20" i="28"/>
  <c r="AN20" i="28"/>
  <c r="AR10" i="83"/>
  <c r="AR10" i="55"/>
  <c r="AR20" i="59"/>
  <c r="AE18" i="46"/>
  <c r="AF18" i="46"/>
  <c r="AO18" i="46" s="1"/>
  <c r="AG18" i="46"/>
  <c r="AP18" i="46" s="1"/>
  <c r="W19" i="46"/>
  <c r="AH15" i="92"/>
  <c r="AQ15" i="92" s="1"/>
  <c r="Z11" i="41"/>
  <c r="Z7" i="85"/>
  <c r="AI15" i="51"/>
  <c r="AN15" i="51"/>
  <c r="AH10" i="99"/>
  <c r="AQ10" i="99" s="1"/>
  <c r="AH11" i="55"/>
  <c r="AQ11" i="55" s="1"/>
  <c r="Y23" i="38"/>
  <c r="X23" i="38"/>
  <c r="Z23" i="38" s="1"/>
  <c r="AH21" i="2"/>
  <c r="AQ21" i="2" s="1"/>
  <c r="Y15" i="100"/>
  <c r="X15" i="100"/>
  <c r="Z15" i="100" s="1"/>
  <c r="AG22" i="75"/>
  <c r="AP22" i="75" s="1"/>
  <c r="AF22" i="75"/>
  <c r="AO22" i="75" s="1"/>
  <c r="AE22" i="75"/>
  <c r="W23" i="75"/>
  <c r="AH23" i="24"/>
  <c r="AQ23" i="24" s="1"/>
  <c r="AQ25" i="24" s="1"/>
  <c r="AZ3" i="24"/>
  <c r="AR6" i="85"/>
  <c r="AR20" i="2"/>
  <c r="AN11" i="49"/>
  <c r="AI11" i="49"/>
  <c r="AR11" i="49" s="1"/>
  <c r="AH8" i="35"/>
  <c r="AQ8" i="35" s="1"/>
  <c r="Z8" i="102"/>
  <c r="AI20" i="52"/>
  <c r="AN20" i="52"/>
  <c r="Y17" i="104"/>
  <c r="X17" i="104"/>
  <c r="Z17" i="104" s="1"/>
  <c r="Z15" i="92"/>
  <c r="Y19" i="15"/>
  <c r="X19" i="15"/>
  <c r="AE9" i="18"/>
  <c r="AF9" i="18"/>
  <c r="AO9" i="18" s="1"/>
  <c r="AG9" i="18"/>
  <c r="AP9" i="18" s="1"/>
  <c r="W10" i="18"/>
  <c r="AR15" i="13"/>
  <c r="Y11" i="87"/>
  <c r="X11" i="87"/>
  <c r="AI10" i="91"/>
  <c r="AN10" i="91"/>
  <c r="AF13" i="95"/>
  <c r="AO13" i="95" s="1"/>
  <c r="AE13" i="95"/>
  <c r="W14" i="95"/>
  <c r="AG13" i="95"/>
  <c r="AP13" i="95" s="1"/>
  <c r="AH11" i="83"/>
  <c r="AQ11" i="83" s="1"/>
  <c r="AR20" i="19"/>
  <c r="AF15" i="44"/>
  <c r="AO15" i="44" s="1"/>
  <c r="AG15" i="44"/>
  <c r="AP15" i="44" s="1"/>
  <c r="AE15" i="44"/>
  <c r="W16" i="44"/>
  <c r="AH16" i="13"/>
  <c r="AQ16" i="13" s="1"/>
  <c r="Y18" i="93"/>
  <c r="X18" i="93"/>
  <c r="Z18" i="93" s="1"/>
  <c r="AR18" i="86"/>
  <c r="AG13" i="58"/>
  <c r="AP13" i="58" s="1"/>
  <c r="W14" i="58"/>
  <c r="AF13" i="58"/>
  <c r="AO13" i="58" s="1"/>
  <c r="AE13" i="58"/>
  <c r="AR21" i="71"/>
  <c r="Z21" i="2"/>
  <c r="AF20" i="89"/>
  <c r="AO20" i="89" s="1"/>
  <c r="AE20" i="89"/>
  <c r="AG20" i="89"/>
  <c r="AP20" i="89" s="1"/>
  <c r="W21" i="89"/>
  <c r="Z23" i="24"/>
  <c r="AH15" i="84"/>
  <c r="AQ15" i="84" s="1"/>
  <c r="AR7" i="35"/>
  <c r="AI18" i="101"/>
  <c r="AN18" i="101"/>
  <c r="AH21" i="67"/>
  <c r="AQ21" i="67" s="1"/>
  <c r="AI16" i="104"/>
  <c r="AN16" i="104"/>
  <c r="Y21" i="28"/>
  <c r="X21" i="28"/>
  <c r="Z7" i="94" l="1"/>
  <c r="Z11" i="87"/>
  <c r="AE11" i="87" s="1"/>
  <c r="Z11" i="91"/>
  <c r="W12" i="91" s="1"/>
  <c r="AF11" i="87"/>
  <c r="AO11" i="87" s="1"/>
  <c r="W12" i="87"/>
  <c r="AG11" i="87"/>
  <c r="AP11" i="87" s="1"/>
  <c r="AG11" i="91"/>
  <c r="AP11" i="91" s="1"/>
  <c r="AF11" i="91"/>
  <c r="AO11" i="91" s="1"/>
  <c r="AE11" i="91"/>
  <c r="AF18" i="93"/>
  <c r="AO18" i="93" s="1"/>
  <c r="AE18" i="93"/>
  <c r="W19" i="93"/>
  <c r="AG18" i="93"/>
  <c r="AP18" i="93" s="1"/>
  <c r="W8" i="94"/>
  <c r="AG7" i="94"/>
  <c r="AP7" i="94" s="1"/>
  <c r="AF7" i="94"/>
  <c r="AO7" i="94" s="1"/>
  <c r="AE7" i="94"/>
  <c r="W16" i="100"/>
  <c r="AG15" i="100"/>
  <c r="AP15" i="100" s="1"/>
  <c r="AF15" i="100"/>
  <c r="AO15" i="100" s="1"/>
  <c r="AE15" i="100"/>
  <c r="AH21" i="28"/>
  <c r="AQ21" i="28" s="1"/>
  <c r="AI20" i="89"/>
  <c r="AR20" i="89" s="1"/>
  <c r="AN20" i="89"/>
  <c r="AH19" i="15"/>
  <c r="AQ19" i="15" s="1"/>
  <c r="AR15" i="51"/>
  <c r="Y9" i="48"/>
  <c r="Z9" i="48"/>
  <c r="X9" i="48"/>
  <c r="AI12" i="11"/>
  <c r="AN12" i="11"/>
  <c r="Z21" i="79"/>
  <c r="AH21" i="79"/>
  <c r="AQ21" i="79" s="1"/>
  <c r="AG14" i="9"/>
  <c r="AP14" i="9" s="1"/>
  <c r="AE14" i="9"/>
  <c r="W15" i="9"/>
  <c r="AF14" i="9"/>
  <c r="AO14" i="9" s="1"/>
  <c r="Z12" i="43"/>
  <c r="AH12" i="43"/>
  <c r="AQ12" i="43" s="1"/>
  <c r="AH22" i="63"/>
  <c r="AQ22" i="63" s="1"/>
  <c r="AH15" i="96"/>
  <c r="AQ15" i="96" s="1"/>
  <c r="AF21" i="33"/>
  <c r="AO21" i="33" s="1"/>
  <c r="W22" i="33"/>
  <c r="AG21" i="33"/>
  <c r="AP21" i="33" s="1"/>
  <c r="AE21" i="33"/>
  <c r="AE12" i="49"/>
  <c r="AG12" i="49"/>
  <c r="AP12" i="49" s="1"/>
  <c r="W13" i="49"/>
  <c r="AF12" i="49"/>
  <c r="AO12" i="49" s="1"/>
  <c r="AH19" i="101"/>
  <c r="AQ19" i="101" s="1"/>
  <c r="Y22" i="19"/>
  <c r="X22" i="19"/>
  <c r="AI10" i="99"/>
  <c r="AN10" i="99"/>
  <c r="Y21" i="89"/>
  <c r="X21" i="89"/>
  <c r="Z21" i="28"/>
  <c r="AR10" i="91"/>
  <c r="Z19" i="15"/>
  <c r="Y23" i="75"/>
  <c r="X23" i="75"/>
  <c r="AF7" i="85"/>
  <c r="AO7" i="85" s="1"/>
  <c r="AE7" i="85"/>
  <c r="W8" i="85"/>
  <c r="AG7" i="85"/>
  <c r="AP7" i="85" s="1"/>
  <c r="AR20" i="28"/>
  <c r="W23" i="71"/>
  <c r="AF22" i="71"/>
  <c r="AO22" i="71" s="1"/>
  <c r="AE22" i="71"/>
  <c r="AG22" i="71"/>
  <c r="AP22" i="71" s="1"/>
  <c r="AR21" i="63"/>
  <c r="Y8" i="42"/>
  <c r="X8" i="42"/>
  <c r="Z8" i="42" s="1"/>
  <c r="Z22" i="63"/>
  <c r="AI14" i="54"/>
  <c r="AN14" i="54"/>
  <c r="Z15" i="96"/>
  <c r="W8" i="90"/>
  <c r="AG7" i="90"/>
  <c r="AP7" i="90" s="1"/>
  <c r="AF7" i="90"/>
  <c r="AO7" i="90" s="1"/>
  <c r="AE7" i="90"/>
  <c r="AH12" i="16"/>
  <c r="AQ12" i="16" s="1"/>
  <c r="AF10" i="103"/>
  <c r="AO10" i="103" s="1"/>
  <c r="W11" i="103"/>
  <c r="AG10" i="103"/>
  <c r="AP10" i="103" s="1"/>
  <c r="AE10" i="103"/>
  <c r="Z19" i="101"/>
  <c r="Y16" i="84"/>
  <c r="X16" i="84"/>
  <c r="AH9" i="98"/>
  <c r="AQ9" i="98" s="1"/>
  <c r="AI14" i="88"/>
  <c r="AN14" i="88"/>
  <c r="Y12" i="55"/>
  <c r="Z12" i="55" s="1"/>
  <c r="X12" i="55"/>
  <c r="Y22" i="59"/>
  <c r="Z22" i="59" s="1"/>
  <c r="X22" i="59"/>
  <c r="AN13" i="58"/>
  <c r="AI13" i="58"/>
  <c r="AH18" i="93"/>
  <c r="AQ18" i="93" s="1"/>
  <c r="AR18" i="101"/>
  <c r="Y14" i="58"/>
  <c r="Z14" i="58" s="1"/>
  <c r="X14" i="58"/>
  <c r="AR16" i="104"/>
  <c r="AG23" i="24"/>
  <c r="AP23" i="24" s="1"/>
  <c r="AP25" i="24" s="1"/>
  <c r="AE23" i="24"/>
  <c r="AF23" i="24"/>
  <c r="AO23" i="24" s="1"/>
  <c r="AO25" i="24" s="1"/>
  <c r="AG21" i="2"/>
  <c r="AP21" i="2" s="1"/>
  <c r="W22" i="2"/>
  <c r="AF21" i="2"/>
  <c r="AO21" i="2" s="1"/>
  <c r="AE21" i="2"/>
  <c r="Y16" i="44"/>
  <c r="Z16" i="44" s="1"/>
  <c r="X16" i="44"/>
  <c r="AH11" i="87"/>
  <c r="AQ11" i="87" s="1"/>
  <c r="Y10" i="18"/>
  <c r="X10" i="18"/>
  <c r="AR20" i="52"/>
  <c r="AN22" i="75"/>
  <c r="AI22" i="75"/>
  <c r="AR22" i="75" s="1"/>
  <c r="AG11" i="41"/>
  <c r="AP11" i="41" s="1"/>
  <c r="AE11" i="41"/>
  <c r="AF11" i="41"/>
  <c r="AO11" i="41" s="1"/>
  <c r="W12" i="41"/>
  <c r="Y19" i="46"/>
  <c r="X19" i="46"/>
  <c r="AH21" i="52"/>
  <c r="AQ21" i="52" s="1"/>
  <c r="AR14" i="45"/>
  <c r="AH16" i="51"/>
  <c r="AQ16" i="51" s="1"/>
  <c r="Y15" i="54"/>
  <c r="Z15" i="54" s="1"/>
  <c r="X15" i="54"/>
  <c r="Z12" i="16"/>
  <c r="AH11" i="91"/>
  <c r="AQ11" i="91" s="1"/>
  <c r="AN21" i="67"/>
  <c r="AI21" i="67"/>
  <c r="AR21" i="67" s="1"/>
  <c r="AI15" i="84"/>
  <c r="AN15" i="84"/>
  <c r="AI16" i="13"/>
  <c r="AN16" i="13"/>
  <c r="AI11" i="83"/>
  <c r="AN11" i="83"/>
  <c r="Z9" i="98"/>
  <c r="Y15" i="88"/>
  <c r="Z15" i="88"/>
  <c r="X15" i="88"/>
  <c r="AN7" i="82"/>
  <c r="AI7" i="82"/>
  <c r="AI15" i="44"/>
  <c r="AN15" i="44"/>
  <c r="Y14" i="95"/>
  <c r="Z14" i="95" s="1"/>
  <c r="X14" i="95"/>
  <c r="AF15" i="92"/>
  <c r="AO15" i="92" s="1"/>
  <c r="W16" i="92"/>
  <c r="AG15" i="92"/>
  <c r="AP15" i="92" s="1"/>
  <c r="AE15" i="92"/>
  <c r="AF8" i="102"/>
  <c r="AO8" i="102" s="1"/>
  <c r="AE8" i="102"/>
  <c r="W9" i="102"/>
  <c r="AG8" i="102"/>
  <c r="AP8" i="102" s="1"/>
  <c r="Z21" i="52"/>
  <c r="AI21" i="97"/>
  <c r="AN21" i="97"/>
  <c r="AI8" i="48"/>
  <c r="AN8" i="48"/>
  <c r="Y13" i="11"/>
  <c r="Z13" i="11" s="1"/>
  <c r="X13" i="11"/>
  <c r="Z16" i="51"/>
  <c r="AI19" i="32"/>
  <c r="AN19" i="32"/>
  <c r="AH7" i="94"/>
  <c r="AQ7" i="94" s="1"/>
  <c r="W20" i="86"/>
  <c r="AG19" i="86"/>
  <c r="AP19" i="86" s="1"/>
  <c r="AF19" i="86"/>
  <c r="AO19" i="86" s="1"/>
  <c r="AE19" i="86"/>
  <c r="AR18" i="15"/>
  <c r="AR6" i="94"/>
  <c r="Y17" i="13"/>
  <c r="Z17" i="13" s="1"/>
  <c r="X17" i="13"/>
  <c r="AN11" i="55"/>
  <c r="AI11" i="55"/>
  <c r="Y11" i="99"/>
  <c r="X11" i="99"/>
  <c r="AI13" i="95"/>
  <c r="AN13" i="95"/>
  <c r="AH17" i="104"/>
  <c r="AQ17" i="104" s="1"/>
  <c r="AH23" i="38"/>
  <c r="AQ23" i="38" s="1"/>
  <c r="AQ25" i="38" s="1"/>
  <c r="AZ3" i="38"/>
  <c r="AX22" i="38" s="1"/>
  <c r="S22" i="38" s="1"/>
  <c r="AC22" i="38" s="1"/>
  <c r="AB23" i="38" s="1"/>
  <c r="AR14" i="100"/>
  <c r="AR22" i="38"/>
  <c r="AI7" i="42"/>
  <c r="AN7" i="42"/>
  <c r="Y20" i="32"/>
  <c r="Z20" i="32"/>
  <c r="X20" i="32"/>
  <c r="AH15" i="45"/>
  <c r="AQ15" i="45" s="1"/>
  <c r="AG7" i="50"/>
  <c r="AP7" i="50" s="1"/>
  <c r="W8" i="50"/>
  <c r="AE7" i="50"/>
  <c r="AF7" i="50"/>
  <c r="AO7" i="50" s="1"/>
  <c r="Y15" i="20"/>
  <c r="X15" i="20"/>
  <c r="W21" i="105"/>
  <c r="AF20" i="105"/>
  <c r="AO20" i="105" s="1"/>
  <c r="AE20" i="105"/>
  <c r="AG20" i="105"/>
  <c r="AP20" i="105" s="1"/>
  <c r="AR11" i="43"/>
  <c r="AF19" i="47"/>
  <c r="AO19" i="47" s="1"/>
  <c r="AE19" i="47"/>
  <c r="W20" i="47"/>
  <c r="AG19" i="47"/>
  <c r="AP19" i="47" s="1"/>
  <c r="Y12" i="83"/>
  <c r="X12" i="83"/>
  <c r="Y9" i="35"/>
  <c r="X9" i="35"/>
  <c r="AI9" i="18"/>
  <c r="AN9" i="18"/>
  <c r="AF17" i="104"/>
  <c r="AO17" i="104" s="1"/>
  <c r="AE17" i="104"/>
  <c r="AG17" i="104"/>
  <c r="AP17" i="104" s="1"/>
  <c r="W18" i="104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H15" i="100"/>
  <c r="AQ15" i="100" s="1"/>
  <c r="AF23" i="38"/>
  <c r="AO23" i="38" s="1"/>
  <c r="AO25" i="38" s="1"/>
  <c r="AE23" i="38"/>
  <c r="AG23" i="38"/>
  <c r="AP23" i="38" s="1"/>
  <c r="AP25" i="38" s="1"/>
  <c r="AI18" i="46"/>
  <c r="AN18" i="46"/>
  <c r="Y22" i="97"/>
  <c r="X22" i="97"/>
  <c r="Z22" i="97" s="1"/>
  <c r="AF18" i="53"/>
  <c r="AO18" i="53" s="1"/>
  <c r="AG18" i="53"/>
  <c r="AP18" i="53" s="1"/>
  <c r="W19" i="53"/>
  <c r="AE18" i="53"/>
  <c r="W16" i="45"/>
  <c r="AG15" i="45"/>
  <c r="AP15" i="45" s="1"/>
  <c r="AE15" i="45"/>
  <c r="AF15" i="45"/>
  <c r="AO15" i="45" s="1"/>
  <c r="AR17" i="93"/>
  <c r="AI14" i="20"/>
  <c r="AN14" i="20"/>
  <c r="AH12" i="49"/>
  <c r="AQ12" i="49" s="1"/>
  <c r="AR14" i="96"/>
  <c r="AR8" i="98"/>
  <c r="W9" i="10"/>
  <c r="AG8" i="10"/>
  <c r="AP8" i="10" s="1"/>
  <c r="AF8" i="10"/>
  <c r="AO8" i="10" s="1"/>
  <c r="AE8" i="10"/>
  <c r="AR11" i="16"/>
  <c r="Y22" i="67"/>
  <c r="X22" i="67"/>
  <c r="AR10" i="87"/>
  <c r="AN21" i="19"/>
  <c r="AI21" i="19"/>
  <c r="Y8" i="82"/>
  <c r="X8" i="82"/>
  <c r="AN21" i="59"/>
  <c r="AI21" i="59"/>
  <c r="AN8" i="35"/>
  <c r="AI8" i="35"/>
  <c r="Z12" i="83" l="1"/>
  <c r="AF14" i="95"/>
  <c r="AO14" i="95" s="1"/>
  <c r="AE14" i="95"/>
  <c r="AG14" i="95"/>
  <c r="AP14" i="95" s="1"/>
  <c r="W15" i="95"/>
  <c r="AE14" i="58"/>
  <c r="AG14" i="58"/>
  <c r="AP14" i="58" s="1"/>
  <c r="AF14" i="58"/>
  <c r="AO14" i="58" s="1"/>
  <c r="W15" i="58"/>
  <c r="W23" i="59"/>
  <c r="AE22" i="59"/>
  <c r="AF22" i="59"/>
  <c r="AO22" i="59" s="1"/>
  <c r="AG22" i="59"/>
  <c r="AP22" i="59" s="1"/>
  <c r="AG12" i="83"/>
  <c r="AP12" i="83" s="1"/>
  <c r="AF12" i="83"/>
  <c r="AO12" i="83" s="1"/>
  <c r="W13" i="83"/>
  <c r="AE12" i="83"/>
  <c r="W17" i="44"/>
  <c r="AE16" i="44"/>
  <c r="AF16" i="44"/>
  <c r="AO16" i="44" s="1"/>
  <c r="AG16" i="44"/>
  <c r="AP16" i="44" s="1"/>
  <c r="AF13" i="11"/>
  <c r="AO13" i="11" s="1"/>
  <c r="W14" i="11"/>
  <c r="AE13" i="11"/>
  <c r="AG13" i="11"/>
  <c r="AP13" i="11" s="1"/>
  <c r="AK10" i="24"/>
  <c r="AT10" i="24" s="1"/>
  <c r="AJ10" i="24"/>
  <c r="AG9" i="98"/>
  <c r="AP9" i="98" s="1"/>
  <c r="AF9" i="98"/>
  <c r="AO9" i="98" s="1"/>
  <c r="W10" i="98"/>
  <c r="AE9" i="98"/>
  <c r="AH22" i="67"/>
  <c r="AQ22" i="67" s="1"/>
  <c r="Y19" i="53"/>
  <c r="X19" i="53"/>
  <c r="AJ20" i="24"/>
  <c r="AK20" i="24"/>
  <c r="AT20" i="24" s="1"/>
  <c r="AJ14" i="24"/>
  <c r="AK14" i="24"/>
  <c r="AT14" i="24" s="1"/>
  <c r="AJ8" i="24"/>
  <c r="AK8" i="24"/>
  <c r="AT8" i="24" s="1"/>
  <c r="AT23" i="24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3" i="11"/>
  <c r="AQ13" i="11" s="1"/>
  <c r="AR21" i="97"/>
  <c r="AH14" i="95"/>
  <c r="AQ14" i="95" s="1"/>
  <c r="AR11" i="83"/>
  <c r="AG12" i="16"/>
  <c r="AP12" i="16" s="1"/>
  <c r="AE12" i="16"/>
  <c r="W13" i="16"/>
  <c r="AF12" i="16"/>
  <c r="AO12" i="16" s="1"/>
  <c r="AH16" i="44"/>
  <c r="AQ16" i="44" s="1"/>
  <c r="AH14" i="58"/>
  <c r="AQ14" i="58" s="1"/>
  <c r="AH22" i="59"/>
  <c r="AQ22" i="59" s="1"/>
  <c r="AR10" i="99"/>
  <c r="AN12" i="49"/>
  <c r="AI12" i="49"/>
  <c r="AG21" i="79"/>
  <c r="AP21" i="79" s="1"/>
  <c r="AF21" i="79"/>
  <c r="AO21" i="79" s="1"/>
  <c r="AE21" i="79"/>
  <c r="W22" i="79"/>
  <c r="AI15" i="100"/>
  <c r="AN15" i="100"/>
  <c r="AI18" i="93"/>
  <c r="AN18" i="93"/>
  <c r="Y12" i="91"/>
  <c r="Z12" i="91" s="1"/>
  <c r="X12" i="91"/>
  <c r="AB4" i="24"/>
  <c r="AJ3" i="24"/>
  <c r="AI17" i="104"/>
  <c r="AN17" i="104"/>
  <c r="Y20" i="47"/>
  <c r="Z20" i="47" s="1"/>
  <c r="X20" i="47"/>
  <c r="AH19" i="46"/>
  <c r="AQ19" i="46" s="1"/>
  <c r="AN11" i="41"/>
  <c r="AI11" i="41"/>
  <c r="AH8" i="82"/>
  <c r="AQ8" i="82" s="1"/>
  <c r="Z8" i="82"/>
  <c r="AI8" i="10"/>
  <c r="AN8" i="10"/>
  <c r="AR8" i="35"/>
  <c r="Z22" i="67"/>
  <c r="AI15" i="45"/>
  <c r="AN15" i="45"/>
  <c r="AR18" i="46"/>
  <c r="AJ19" i="24"/>
  <c r="AK19" i="24"/>
  <c r="AT19" i="24" s="1"/>
  <c r="AK13" i="24"/>
  <c r="AT13" i="24" s="1"/>
  <c r="AJ13" i="24"/>
  <c r="AK7" i="24"/>
  <c r="AT7" i="24" s="1"/>
  <c r="AJ7" i="24"/>
  <c r="AR9" i="18"/>
  <c r="Y21" i="105"/>
  <c r="Z21" i="105" s="1"/>
  <c r="X21" i="105"/>
  <c r="AN7" i="50"/>
  <c r="AI7" i="50"/>
  <c r="AR7" i="42"/>
  <c r="AJ23" i="38"/>
  <c r="AS23" i="38" s="1"/>
  <c r="AK23" i="38"/>
  <c r="AR11" i="55"/>
  <c r="AF21" i="52"/>
  <c r="AO21" i="52" s="1"/>
  <c r="AG21" i="52"/>
  <c r="AP21" i="52" s="1"/>
  <c r="W22" i="52"/>
  <c r="AE21" i="52"/>
  <c r="AH15" i="88"/>
  <c r="AQ15" i="88" s="1"/>
  <c r="AH15" i="54"/>
  <c r="AQ15" i="54" s="1"/>
  <c r="AR14" i="88"/>
  <c r="AF19" i="101"/>
  <c r="AO19" i="101" s="1"/>
  <c r="AE19" i="101"/>
  <c r="W20" i="101"/>
  <c r="AG19" i="101"/>
  <c r="AP19" i="101" s="1"/>
  <c r="AN7" i="90"/>
  <c r="AI7" i="90"/>
  <c r="AR14" i="54"/>
  <c r="AH23" i="75"/>
  <c r="AQ23" i="75" s="1"/>
  <c r="AQ25" i="75" s="1"/>
  <c r="AZ3" i="75"/>
  <c r="AX22" i="75" s="1"/>
  <c r="S22" i="75" s="1"/>
  <c r="AC22" i="75" s="1"/>
  <c r="AB23" i="75" s="1"/>
  <c r="AE21" i="28"/>
  <c r="AF21" i="28"/>
  <c r="AO21" i="28" s="1"/>
  <c r="W22" i="28"/>
  <c r="AG21" i="28"/>
  <c r="AP21" i="28" s="1"/>
  <c r="AH22" i="19"/>
  <c r="AQ22" i="19" s="1"/>
  <c r="AN21" i="33"/>
  <c r="AI21" i="33"/>
  <c r="Y15" i="9"/>
  <c r="Z15" i="9"/>
  <c r="X15" i="9"/>
  <c r="AJ16" i="24"/>
  <c r="AK16" i="24"/>
  <c r="AT16" i="24" s="1"/>
  <c r="W18" i="13"/>
  <c r="AE17" i="13"/>
  <c r="AG17" i="13"/>
  <c r="AP17" i="13" s="1"/>
  <c r="AF17" i="13"/>
  <c r="AO17" i="13" s="1"/>
  <c r="Y9" i="102"/>
  <c r="X9" i="102"/>
  <c r="AR21" i="19"/>
  <c r="AK12" i="24"/>
  <c r="AT12" i="24" s="1"/>
  <c r="AJ12" i="24"/>
  <c r="AK6" i="24"/>
  <c r="AT6" i="24" s="1"/>
  <c r="AJ6" i="24"/>
  <c r="Y18" i="104"/>
  <c r="Z18" i="104" s="1"/>
  <c r="X18" i="104"/>
  <c r="AH9" i="35"/>
  <c r="AQ9" i="35" s="1"/>
  <c r="AI15" i="92"/>
  <c r="AN15" i="92"/>
  <c r="AR16" i="13"/>
  <c r="AG15" i="54"/>
  <c r="AP15" i="54" s="1"/>
  <c r="AE15" i="54"/>
  <c r="W16" i="54"/>
  <c r="AF15" i="54"/>
  <c r="AO15" i="54" s="1"/>
  <c r="Y12" i="41"/>
  <c r="X12" i="41"/>
  <c r="AI23" i="24"/>
  <c r="AR23" i="24" s="1"/>
  <c r="AR25" i="24" s="1"/>
  <c r="AN23" i="24"/>
  <c r="AN25" i="24" s="1"/>
  <c r="AE22" i="63"/>
  <c r="W23" i="63"/>
  <c r="AG22" i="63"/>
  <c r="AP22" i="63" s="1"/>
  <c r="AF22" i="63"/>
  <c r="AO22" i="63" s="1"/>
  <c r="Z23" i="75"/>
  <c r="AH21" i="89"/>
  <c r="AQ21" i="89" s="1"/>
  <c r="Z22" i="19"/>
  <c r="AN14" i="9"/>
  <c r="AI14" i="9"/>
  <c r="AR14" i="9" s="1"/>
  <c r="AR12" i="11"/>
  <c r="Y8" i="94"/>
  <c r="X8" i="94"/>
  <c r="AN11" i="87"/>
  <c r="AI11" i="87"/>
  <c r="AJ22" i="24"/>
  <c r="AS22" i="24" s="1"/>
  <c r="AK22" i="24"/>
  <c r="AG20" i="32"/>
  <c r="AP20" i="32" s="1"/>
  <c r="AF20" i="32"/>
  <c r="W21" i="32"/>
  <c r="AE20" i="32"/>
  <c r="AN20" i="32" s="1"/>
  <c r="AH11" i="99"/>
  <c r="AQ11" i="99" s="1"/>
  <c r="AR14" i="20"/>
  <c r="AJ18" i="24"/>
  <c r="AK18" i="24"/>
  <c r="AT18" i="24" s="1"/>
  <c r="AH15" i="20"/>
  <c r="AQ15" i="20" s="1"/>
  <c r="Y8" i="50"/>
  <c r="Z8" i="50" s="1"/>
  <c r="X8" i="50"/>
  <c r="Y20" i="86"/>
  <c r="X20" i="86"/>
  <c r="AE15" i="88"/>
  <c r="AN15" i="88" s="1"/>
  <c r="AG15" i="88"/>
  <c r="AP15" i="88" s="1"/>
  <c r="W16" i="88"/>
  <c r="AF15" i="88"/>
  <c r="AR21" i="59"/>
  <c r="Y9" i="10"/>
  <c r="X9" i="10"/>
  <c r="Y16" i="45"/>
  <c r="X16" i="45"/>
  <c r="Z16" i="45" s="1"/>
  <c r="AH22" i="97"/>
  <c r="AQ22" i="97" s="1"/>
  <c r="AN23" i="38"/>
  <c r="AN25" i="38" s="1"/>
  <c r="AI23" i="38"/>
  <c r="AR23" i="38" s="1"/>
  <c r="AR25" i="38" s="1"/>
  <c r="AJ17" i="24"/>
  <c r="AK17" i="24"/>
  <c r="AT17" i="24" s="1"/>
  <c r="AK11" i="24"/>
  <c r="AT11" i="24" s="1"/>
  <c r="AJ11" i="24"/>
  <c r="AJ5" i="24"/>
  <c r="AK5" i="24"/>
  <c r="AT5" i="24" s="1"/>
  <c r="Z9" i="35"/>
  <c r="Z15" i="20"/>
  <c r="AH20" i="32"/>
  <c r="AQ20" i="32" s="1"/>
  <c r="AR13" i="95"/>
  <c r="AH17" i="13"/>
  <c r="AQ17" i="13" s="1"/>
  <c r="AI21" i="2"/>
  <c r="AN21" i="2"/>
  <c r="AH12" i="55"/>
  <c r="AQ12" i="55" s="1"/>
  <c r="AN10" i="103"/>
  <c r="AI10" i="103"/>
  <c r="AH8" i="42"/>
  <c r="AQ8" i="42" s="1"/>
  <c r="AI22" i="71"/>
  <c r="AN22" i="71"/>
  <c r="Z21" i="89"/>
  <c r="Y22" i="33"/>
  <c r="X22" i="33"/>
  <c r="AH9" i="48"/>
  <c r="AQ9" i="48" s="1"/>
  <c r="Y16" i="100"/>
  <c r="X16" i="100"/>
  <c r="AI11" i="91"/>
  <c r="AN11" i="91"/>
  <c r="AR13" i="58"/>
  <c r="AE12" i="55"/>
  <c r="AF12" i="55"/>
  <c r="AO12" i="55" s="1"/>
  <c r="AG12" i="55"/>
  <c r="AP12" i="55" s="1"/>
  <c r="W13" i="55"/>
  <c r="AH16" i="84"/>
  <c r="AQ16" i="84" s="1"/>
  <c r="Y8" i="90"/>
  <c r="X8" i="90"/>
  <c r="AE8" i="42"/>
  <c r="AF8" i="42"/>
  <c r="AO8" i="42" s="1"/>
  <c r="W9" i="42"/>
  <c r="AG8" i="42"/>
  <c r="AP8" i="42" s="1"/>
  <c r="Y8" i="85"/>
  <c r="X8" i="85"/>
  <c r="W20" i="15"/>
  <c r="AE19" i="15"/>
  <c r="AG19" i="15"/>
  <c r="AP19" i="15" s="1"/>
  <c r="AF19" i="15"/>
  <c r="AO19" i="15" s="1"/>
  <c r="Y13" i="49"/>
  <c r="X13" i="49"/>
  <c r="AG9" i="48"/>
  <c r="AP9" i="48" s="1"/>
  <c r="AE9" i="48"/>
  <c r="AF9" i="48"/>
  <c r="AO9" i="48" s="1"/>
  <c r="W10" i="48"/>
  <c r="Y12" i="87"/>
  <c r="Z12" i="87" s="1"/>
  <c r="X12" i="87"/>
  <c r="AE22" i="97"/>
  <c r="AF22" i="97"/>
  <c r="AO22" i="97" s="1"/>
  <c r="W23" i="97"/>
  <c r="AG22" i="97"/>
  <c r="AP22" i="97" s="1"/>
  <c r="AR19" i="32"/>
  <c r="AR8" i="48"/>
  <c r="Y16" i="92"/>
  <c r="X16" i="92"/>
  <c r="AR15" i="44"/>
  <c r="AR15" i="84"/>
  <c r="AH10" i="18"/>
  <c r="AQ10" i="18" s="1"/>
  <c r="AI18" i="53"/>
  <c r="AN18" i="53"/>
  <c r="AJ21" i="24"/>
  <c r="AK21" i="24"/>
  <c r="AT21" i="24" s="1"/>
  <c r="AJ15" i="24"/>
  <c r="AK15" i="24"/>
  <c r="AT15" i="24" s="1"/>
  <c r="AK9" i="24"/>
  <c r="AT9" i="24" s="1"/>
  <c r="AJ9" i="24"/>
  <c r="AH12" i="83"/>
  <c r="AQ12" i="83" s="1"/>
  <c r="AI19" i="47"/>
  <c r="AN19" i="47"/>
  <c r="AI20" i="105"/>
  <c r="AN20" i="105"/>
  <c r="Z11" i="99"/>
  <c r="AI19" i="86"/>
  <c r="AN19" i="86"/>
  <c r="AF16" i="51"/>
  <c r="AO16" i="51" s="1"/>
  <c r="AG16" i="51"/>
  <c r="AP16" i="51" s="1"/>
  <c r="AE16" i="51"/>
  <c r="W17" i="51"/>
  <c r="AI8" i="102"/>
  <c r="AN8" i="102"/>
  <c r="AR7" i="82"/>
  <c r="Z19" i="46"/>
  <c r="Z10" i="18"/>
  <c r="Y22" i="2"/>
  <c r="X22" i="2"/>
  <c r="Z16" i="84"/>
  <c r="Y11" i="103"/>
  <c r="X11" i="103"/>
  <c r="Z11" i="103" s="1"/>
  <c r="W16" i="96"/>
  <c r="AF15" i="96"/>
  <c r="AO15" i="96" s="1"/>
  <c r="AE15" i="96"/>
  <c r="AG15" i="96"/>
  <c r="AP15" i="96" s="1"/>
  <c r="Y23" i="71"/>
  <c r="X23" i="71"/>
  <c r="AN7" i="85"/>
  <c r="AI7" i="85"/>
  <c r="AF12" i="43"/>
  <c r="AO12" i="43" s="1"/>
  <c r="W13" i="43"/>
  <c r="AE12" i="43"/>
  <c r="AG12" i="43"/>
  <c r="AP12" i="43" s="1"/>
  <c r="AN7" i="94"/>
  <c r="AI7" i="94"/>
  <c r="AR7" i="94" s="1"/>
  <c r="Y19" i="93"/>
  <c r="X19" i="93"/>
  <c r="Z16" i="92" l="1"/>
  <c r="AG16" i="92" s="1"/>
  <c r="AP16" i="92" s="1"/>
  <c r="AF16" i="92"/>
  <c r="AO16" i="92" s="1"/>
  <c r="AE16" i="92"/>
  <c r="W17" i="92"/>
  <c r="AE20" i="47"/>
  <c r="AF20" i="47"/>
  <c r="AO20" i="47" s="1"/>
  <c r="AG20" i="47"/>
  <c r="AP20" i="47" s="1"/>
  <c r="W21" i="47"/>
  <c r="W13" i="91"/>
  <c r="AF12" i="91"/>
  <c r="AO12" i="91" s="1"/>
  <c r="AE12" i="91"/>
  <c r="AG12" i="91"/>
  <c r="AP12" i="91" s="1"/>
  <c r="AG18" i="104"/>
  <c r="AP18" i="104" s="1"/>
  <c r="AF18" i="104"/>
  <c r="AO18" i="104" s="1"/>
  <c r="AE18" i="104"/>
  <c r="W19" i="104"/>
  <c r="W22" i="105"/>
  <c r="AG21" i="105"/>
  <c r="AP21" i="105" s="1"/>
  <c r="AF21" i="105"/>
  <c r="AO21" i="105" s="1"/>
  <c r="AE21" i="105"/>
  <c r="W13" i="87"/>
  <c r="AF12" i="87"/>
  <c r="AO12" i="87" s="1"/>
  <c r="AG12" i="87"/>
  <c r="AP12" i="87" s="1"/>
  <c r="AE12" i="87"/>
  <c r="AE11" i="103"/>
  <c r="AF11" i="103"/>
  <c r="AO11" i="103" s="1"/>
  <c r="W12" i="103"/>
  <c r="AG11" i="103"/>
  <c r="AP11" i="103" s="1"/>
  <c r="Y13" i="43"/>
  <c r="X13" i="43"/>
  <c r="AH11" i="103"/>
  <c r="AQ11" i="103" s="1"/>
  <c r="AR8" i="102"/>
  <c r="AR19" i="47"/>
  <c r="AS9" i="24"/>
  <c r="AL9" i="24"/>
  <c r="AU9" i="24" s="1"/>
  <c r="AH13" i="49"/>
  <c r="AQ13" i="49" s="1"/>
  <c r="AI19" i="15"/>
  <c r="AN19" i="15"/>
  <c r="Y9" i="42"/>
  <c r="X9" i="42"/>
  <c r="Y13" i="55"/>
  <c r="Z13" i="55" s="1"/>
  <c r="X13" i="55"/>
  <c r="AH22" i="33"/>
  <c r="AQ22" i="33" s="1"/>
  <c r="AE8" i="50"/>
  <c r="W9" i="50"/>
  <c r="AF8" i="50"/>
  <c r="AO8" i="50" s="1"/>
  <c r="AG8" i="50"/>
  <c r="AP8" i="50" s="1"/>
  <c r="Y21" i="32"/>
  <c r="X21" i="32"/>
  <c r="AI22" i="63"/>
  <c r="AN22" i="63"/>
  <c r="AE15" i="9"/>
  <c r="AF15" i="9"/>
  <c r="AO15" i="9" s="1"/>
  <c r="W16" i="9"/>
  <c r="AG15" i="9"/>
  <c r="AP15" i="9" s="1"/>
  <c r="Y22" i="52"/>
  <c r="X22" i="52"/>
  <c r="AS13" i="24"/>
  <c r="AL13" i="24"/>
  <c r="AU13" i="24" s="1"/>
  <c r="AR8" i="10"/>
  <c r="Y22" i="79"/>
  <c r="X22" i="79"/>
  <c r="AJ20" i="38"/>
  <c r="AS20" i="38" s="1"/>
  <c r="AK20" i="38"/>
  <c r="AJ14" i="38"/>
  <c r="AK14" i="38"/>
  <c r="AT14" i="38" s="1"/>
  <c r="AJ8" i="38"/>
  <c r="AK8" i="38"/>
  <c r="AT8" i="38" s="1"/>
  <c r="AS10" i="24"/>
  <c r="AL10" i="24"/>
  <c r="AU10" i="24" s="1"/>
  <c r="AN14" i="58"/>
  <c r="AI14" i="58"/>
  <c r="AR14" i="58" s="1"/>
  <c r="AR19" i="86"/>
  <c r="AR18" i="53"/>
  <c r="X23" i="97"/>
  <c r="Y23" i="97"/>
  <c r="Z23" i="97"/>
  <c r="Z13" i="49"/>
  <c r="Y20" i="15"/>
  <c r="X20" i="15"/>
  <c r="AR11" i="91"/>
  <c r="Z22" i="33"/>
  <c r="AR10" i="103"/>
  <c r="AS5" i="24"/>
  <c r="AL5" i="24"/>
  <c r="AU5" i="24" s="1"/>
  <c r="AH16" i="45"/>
  <c r="AQ16" i="45" s="1"/>
  <c r="AI20" i="32"/>
  <c r="AO20" i="32"/>
  <c r="AH8" i="94"/>
  <c r="AQ8" i="94" s="1"/>
  <c r="AS6" i="24"/>
  <c r="AL6" i="24"/>
  <c r="AU6" i="24" s="1"/>
  <c r="AH9" i="102"/>
  <c r="AQ9" i="102" s="1"/>
  <c r="AI17" i="13"/>
  <c r="AN17" i="13"/>
  <c r="Y22" i="28"/>
  <c r="X22" i="28"/>
  <c r="Y20" i="101"/>
  <c r="X20" i="101"/>
  <c r="AR15" i="45"/>
  <c r="AG8" i="82"/>
  <c r="AP8" i="82" s="1"/>
  <c r="AE8" i="82"/>
  <c r="AF8" i="82"/>
  <c r="AO8" i="82" s="1"/>
  <c r="W9" i="82"/>
  <c r="AN21" i="79"/>
  <c r="AI21" i="79"/>
  <c r="Y13" i="16"/>
  <c r="X13" i="16"/>
  <c r="AJ19" i="38"/>
  <c r="AK19" i="38"/>
  <c r="AT19" i="38" s="1"/>
  <c r="AJ13" i="38"/>
  <c r="AK13" i="38"/>
  <c r="AT13" i="38" s="1"/>
  <c r="AK7" i="38"/>
  <c r="AT7" i="38" s="1"/>
  <c r="AJ7" i="38"/>
  <c r="AL23" i="24"/>
  <c r="AU23" i="24" s="1"/>
  <c r="AS20" i="24"/>
  <c r="AL20" i="24"/>
  <c r="AU20" i="24" s="1"/>
  <c r="AI12" i="83"/>
  <c r="AN12" i="83"/>
  <c r="AI22" i="59"/>
  <c r="AN22" i="59"/>
  <c r="AR7" i="85"/>
  <c r="W20" i="46"/>
  <c r="AE19" i="46"/>
  <c r="AG19" i="46"/>
  <c r="AP19" i="46" s="1"/>
  <c r="AF19" i="46"/>
  <c r="AO19" i="46" s="1"/>
  <c r="Y17" i="51"/>
  <c r="Z17" i="51" s="1"/>
  <c r="X17" i="51"/>
  <c r="AG11" i="99"/>
  <c r="AP11" i="99" s="1"/>
  <c r="AF11" i="99"/>
  <c r="AO11" i="99" s="1"/>
  <c r="AE11" i="99"/>
  <c r="W12" i="99"/>
  <c r="Y10" i="48"/>
  <c r="X10" i="48"/>
  <c r="AH8" i="85"/>
  <c r="AQ8" i="85" s="1"/>
  <c r="AN8" i="42"/>
  <c r="AI8" i="42"/>
  <c r="AH16" i="100"/>
  <c r="AQ16" i="100" s="1"/>
  <c r="AS11" i="24"/>
  <c r="AL11" i="24"/>
  <c r="AU11" i="24" s="1"/>
  <c r="AE16" i="45"/>
  <c r="AF16" i="45"/>
  <c r="AO16" i="45" s="1"/>
  <c r="W17" i="45"/>
  <c r="AG16" i="45"/>
  <c r="AP16" i="45" s="1"/>
  <c r="AH20" i="86"/>
  <c r="AQ20" i="86" s="1"/>
  <c r="AS18" i="24"/>
  <c r="AL18" i="24"/>
  <c r="AU18" i="24" s="1"/>
  <c r="Z8" i="94"/>
  <c r="AE22" i="19"/>
  <c r="AF22" i="19"/>
  <c r="AO22" i="19" s="1"/>
  <c r="AG22" i="19"/>
  <c r="AP22" i="19" s="1"/>
  <c r="W23" i="19"/>
  <c r="AG23" i="75"/>
  <c r="AP23" i="75" s="1"/>
  <c r="AP25" i="75" s="1"/>
  <c r="AF23" i="75"/>
  <c r="AO23" i="75" s="1"/>
  <c r="AO25" i="75" s="1"/>
  <c r="AE23" i="75"/>
  <c r="Y16" i="54"/>
  <c r="Z16" i="54" s="1"/>
  <c r="X16" i="54"/>
  <c r="AR15" i="92"/>
  <c r="Z9" i="102"/>
  <c r="Y18" i="13"/>
  <c r="Z18" i="13" s="1"/>
  <c r="X18" i="13"/>
  <c r="AR21" i="33"/>
  <c r="AI19" i="101"/>
  <c r="AN19" i="101"/>
  <c r="AE22" i="67"/>
  <c r="AG22" i="67"/>
  <c r="AP22" i="67" s="1"/>
  <c r="W23" i="67"/>
  <c r="AF22" i="67"/>
  <c r="AO22" i="67" s="1"/>
  <c r="AR17" i="104"/>
  <c r="AN12" i="16"/>
  <c r="AI12" i="16"/>
  <c r="AJ18" i="38"/>
  <c r="AS18" i="38" s="1"/>
  <c r="AK18" i="38"/>
  <c r="AJ12" i="38"/>
  <c r="AK12" i="38"/>
  <c r="AT12" i="38" s="1"/>
  <c r="AJ6" i="38"/>
  <c r="AK6" i="38"/>
  <c r="AT6" i="38" s="1"/>
  <c r="AH19" i="53"/>
  <c r="AQ19" i="53" s="1"/>
  <c r="AN9" i="98"/>
  <c r="AI9" i="98"/>
  <c r="Y13" i="83"/>
  <c r="X13" i="83"/>
  <c r="Y23" i="59"/>
  <c r="X23" i="59"/>
  <c r="Y15" i="95"/>
  <c r="X15" i="95"/>
  <c r="AI15" i="96"/>
  <c r="AN15" i="96"/>
  <c r="AS15" i="24"/>
  <c r="AL15" i="24"/>
  <c r="AU15" i="24" s="1"/>
  <c r="AI22" i="97"/>
  <c r="AN22" i="97"/>
  <c r="Z8" i="85"/>
  <c r="AH8" i="90"/>
  <c r="AQ8" i="90" s="1"/>
  <c r="AN12" i="55"/>
  <c r="AI12" i="55"/>
  <c r="Z16" i="100"/>
  <c r="AF21" i="89"/>
  <c r="AO21" i="89" s="1"/>
  <c r="AG21" i="89"/>
  <c r="AP21" i="89" s="1"/>
  <c r="AE21" i="89"/>
  <c r="W22" i="89"/>
  <c r="AR21" i="2"/>
  <c r="Z20" i="86"/>
  <c r="AL22" i="24"/>
  <c r="AU22" i="24" s="1"/>
  <c r="AT22" i="24"/>
  <c r="AH12" i="41"/>
  <c r="AQ12" i="41" s="1"/>
  <c r="AI15" i="54"/>
  <c r="AN15" i="54"/>
  <c r="AS12" i="24"/>
  <c r="AL12" i="24"/>
  <c r="AU12" i="24" s="1"/>
  <c r="AN21" i="28"/>
  <c r="AI21" i="28"/>
  <c r="AR21" i="28" s="1"/>
  <c r="AR7" i="90"/>
  <c r="AR7" i="50"/>
  <c r="AS19" i="24"/>
  <c r="AL19" i="24"/>
  <c r="AU19" i="24" s="1"/>
  <c r="AR11" i="41"/>
  <c r="AL3" i="24"/>
  <c r="AU3" i="24" s="1"/>
  <c r="AS3" i="24"/>
  <c r="AR18" i="93"/>
  <c r="AJ17" i="38"/>
  <c r="AK17" i="38"/>
  <c r="AT17" i="38" s="1"/>
  <c r="AJ11" i="38"/>
  <c r="AK11" i="38"/>
  <c r="AT11" i="38" s="1"/>
  <c r="AJ5" i="38"/>
  <c r="AK5" i="38"/>
  <c r="AT5" i="38" s="1"/>
  <c r="AS8" i="24"/>
  <c r="AL8" i="24"/>
  <c r="AU8" i="24" s="1"/>
  <c r="Z19" i="53"/>
  <c r="X10" i="98"/>
  <c r="Y10" i="98"/>
  <c r="Y15" i="58"/>
  <c r="X15" i="58"/>
  <c r="AE16" i="84"/>
  <c r="W17" i="84"/>
  <c r="AG16" i="84"/>
  <c r="AP16" i="84" s="1"/>
  <c r="AF16" i="84"/>
  <c r="AO16" i="84" s="1"/>
  <c r="AH16" i="92"/>
  <c r="AQ16" i="92" s="1"/>
  <c r="AH12" i="87"/>
  <c r="AQ12" i="87" s="1"/>
  <c r="AN9" i="48"/>
  <c r="AI9" i="48"/>
  <c r="Z8" i="90"/>
  <c r="AF15" i="20"/>
  <c r="AO15" i="20" s="1"/>
  <c r="AG15" i="20"/>
  <c r="AP15" i="20" s="1"/>
  <c r="AE15" i="20"/>
  <c r="W16" i="20"/>
  <c r="AH9" i="10"/>
  <c r="AQ9" i="10" s="1"/>
  <c r="AI15" i="88"/>
  <c r="AO15" i="88"/>
  <c r="Z12" i="41"/>
  <c r="AH18" i="104"/>
  <c r="AQ18" i="104" s="1"/>
  <c r="AS16" i="24"/>
  <c r="AL16" i="24"/>
  <c r="AU16" i="24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7" i="24"/>
  <c r="AL7" i="24"/>
  <c r="AU7" i="24" s="1"/>
  <c r="AH20" i="47"/>
  <c r="AQ20" i="47" s="1"/>
  <c r="AK4" i="24"/>
  <c r="AT4" i="24" s="1"/>
  <c r="AT25" i="24" s="1"/>
  <c r="AJ4" i="24"/>
  <c r="AR12" i="49"/>
  <c r="AJ22" i="38"/>
  <c r="AK22" i="38"/>
  <c r="AT22" i="38" s="1"/>
  <c r="AJ16" i="38"/>
  <c r="AK16" i="38"/>
  <c r="AT16" i="38" s="1"/>
  <c r="AJ10" i="38"/>
  <c r="AK10" i="38"/>
  <c r="AT10" i="38" s="1"/>
  <c r="AN13" i="11"/>
  <c r="AI13" i="11"/>
  <c r="AI16" i="44"/>
  <c r="AN16" i="44"/>
  <c r="AI14" i="95"/>
  <c r="AN14" i="95"/>
  <c r="AF10" i="18"/>
  <c r="AO10" i="18" s="1"/>
  <c r="AG10" i="18"/>
  <c r="AP10" i="18" s="1"/>
  <c r="W11" i="18"/>
  <c r="AE10" i="18"/>
  <c r="AI16" i="51"/>
  <c r="AN16" i="51"/>
  <c r="AH19" i="93"/>
  <c r="AQ19" i="93" s="1"/>
  <c r="AH23" i="71"/>
  <c r="AQ23" i="71" s="1"/>
  <c r="AQ25" i="71" s="1"/>
  <c r="AZ3" i="71"/>
  <c r="AH22" i="2"/>
  <c r="AQ22" i="2" s="1"/>
  <c r="AR20" i="105"/>
  <c r="Z19" i="93"/>
  <c r="AN12" i="43"/>
  <c r="AI12" i="43"/>
  <c r="Z23" i="71"/>
  <c r="Y16" i="96"/>
  <c r="X16" i="96"/>
  <c r="Z22" i="2"/>
  <c r="AS21" i="24"/>
  <c r="AL21" i="24"/>
  <c r="AU21" i="24" s="1"/>
  <c r="AR22" i="71"/>
  <c r="AF9" i="35"/>
  <c r="AO9" i="35" s="1"/>
  <c r="AE9" i="35"/>
  <c r="AG9" i="35"/>
  <c r="AP9" i="35" s="1"/>
  <c r="W10" i="35"/>
  <c r="AS17" i="24"/>
  <c r="AL17" i="24"/>
  <c r="AU17" i="24" s="1"/>
  <c r="Z9" i="10"/>
  <c r="Y16" i="88"/>
  <c r="X16" i="88"/>
  <c r="Z16" i="88" s="1"/>
  <c r="AH8" i="50"/>
  <c r="AQ8" i="50" s="1"/>
  <c r="AR11" i="87"/>
  <c r="Y23" i="63"/>
  <c r="X23" i="63"/>
  <c r="AH15" i="9"/>
  <c r="AQ15" i="9" s="1"/>
  <c r="AJ23" i="75"/>
  <c r="AS23" i="75" s="1"/>
  <c r="AK23" i="75"/>
  <c r="AT23" i="75" s="1"/>
  <c r="AI21" i="52"/>
  <c r="AN21" i="52"/>
  <c r="AL23" i="38"/>
  <c r="AU23" i="38" s="1"/>
  <c r="AT23" i="38"/>
  <c r="AH21" i="105"/>
  <c r="AQ21" i="105" s="1"/>
  <c r="AH12" i="91"/>
  <c r="AQ12" i="91" s="1"/>
  <c r="AR15" i="100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4" i="24"/>
  <c r="AL14" i="24"/>
  <c r="AU14" i="24" s="1"/>
  <c r="Y14" i="11"/>
  <c r="X14" i="11"/>
  <c r="Y17" i="44"/>
  <c r="X17" i="44"/>
  <c r="Z13" i="16" l="1"/>
  <c r="Z23" i="59"/>
  <c r="Z17" i="44"/>
  <c r="AF17" i="44" s="1"/>
  <c r="AO17" i="44" s="1"/>
  <c r="Z10" i="98"/>
  <c r="AE10" i="98" s="1"/>
  <c r="Z20" i="101"/>
  <c r="W21" i="101" s="1"/>
  <c r="Z20" i="15"/>
  <c r="AF20" i="15" s="1"/>
  <c r="AO20" i="15" s="1"/>
  <c r="AF17" i="51"/>
  <c r="AO17" i="51" s="1"/>
  <c r="AG17" i="51"/>
  <c r="AP17" i="51" s="1"/>
  <c r="AE17" i="51"/>
  <c r="W18" i="51"/>
  <c r="W17" i="54"/>
  <c r="AG16" i="54"/>
  <c r="AP16" i="54" s="1"/>
  <c r="AF16" i="54"/>
  <c r="AO16" i="54" s="1"/>
  <c r="AE16" i="54"/>
  <c r="AF13" i="55"/>
  <c r="AO13" i="55" s="1"/>
  <c r="W14" i="55"/>
  <c r="AG13" i="55"/>
  <c r="AP13" i="55" s="1"/>
  <c r="AE13" i="55"/>
  <c r="W14" i="16"/>
  <c r="AE13" i="16"/>
  <c r="AF13" i="16"/>
  <c r="AO13" i="16" s="1"/>
  <c r="AG13" i="16"/>
  <c r="AP13" i="16" s="1"/>
  <c r="AE18" i="13"/>
  <c r="AG18" i="13"/>
  <c r="AP18" i="13" s="1"/>
  <c r="AF18" i="13"/>
  <c r="AO18" i="13" s="1"/>
  <c r="W19" i="13"/>
  <c r="AG23" i="59"/>
  <c r="AP23" i="59" s="1"/>
  <c r="AP25" i="59" s="1"/>
  <c r="AF23" i="59"/>
  <c r="AO23" i="59" s="1"/>
  <c r="AO25" i="59" s="1"/>
  <c r="AE23" i="59"/>
  <c r="AG17" i="44"/>
  <c r="AP17" i="44" s="1"/>
  <c r="W18" i="44"/>
  <c r="AG10" i="98"/>
  <c r="AP10" i="98" s="1"/>
  <c r="W11" i="98"/>
  <c r="AF10" i="98"/>
  <c r="AO10" i="98" s="1"/>
  <c r="AG20" i="101"/>
  <c r="AP20" i="101" s="1"/>
  <c r="AF20" i="101"/>
  <c r="AO20" i="101" s="1"/>
  <c r="AE20" i="101"/>
  <c r="W21" i="15"/>
  <c r="AE20" i="15"/>
  <c r="AH23" i="63"/>
  <c r="AQ23" i="63" s="1"/>
  <c r="AQ25" i="63" s="1"/>
  <c r="AZ3" i="63"/>
  <c r="AS15" i="38"/>
  <c r="AL15" i="38"/>
  <c r="AU15" i="38" s="1"/>
  <c r="AR21" i="52"/>
  <c r="AX22" i="71"/>
  <c r="S22" i="71" s="1"/>
  <c r="AC22" i="71" s="1"/>
  <c r="AB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S9" i="38"/>
  <c r="AL9" i="38"/>
  <c r="AU9" i="38" s="1"/>
  <c r="AH16" i="88"/>
  <c r="AQ16" i="88" s="1"/>
  <c r="AR14" i="95"/>
  <c r="AS10" i="38"/>
  <c r="AL10" i="38"/>
  <c r="AU10" i="38" s="1"/>
  <c r="AJ20" i="75"/>
  <c r="AK20" i="75"/>
  <c r="AT20" i="75" s="1"/>
  <c r="AJ14" i="75"/>
  <c r="AK14" i="75"/>
  <c r="AT14" i="75" s="1"/>
  <c r="AJ8" i="75"/>
  <c r="AK8" i="75"/>
  <c r="AT8" i="75" s="1"/>
  <c r="AR9" i="48"/>
  <c r="AS17" i="38"/>
  <c r="AL17" i="38"/>
  <c r="AU17" i="38" s="1"/>
  <c r="AR15" i="54"/>
  <c r="Y22" i="89"/>
  <c r="X22" i="89"/>
  <c r="AR12" i="16"/>
  <c r="AH18" i="13"/>
  <c r="AQ18" i="13" s="1"/>
  <c r="AH16" i="54"/>
  <c r="AQ16" i="54" s="1"/>
  <c r="Y23" i="19"/>
  <c r="X23" i="19"/>
  <c r="AR8" i="42"/>
  <c r="Y20" i="46"/>
  <c r="X20" i="46"/>
  <c r="AR12" i="83"/>
  <c r="AI8" i="82"/>
  <c r="AN8" i="82"/>
  <c r="AH20" i="15"/>
  <c r="AQ20" i="15" s="1"/>
  <c r="AH23" i="97"/>
  <c r="AQ23" i="97" s="1"/>
  <c r="AS14" i="38"/>
  <c r="AL14" i="38"/>
  <c r="AU14" i="38" s="1"/>
  <c r="AR22" i="63"/>
  <c r="AR19" i="15"/>
  <c r="AI21" i="105"/>
  <c r="AN21" i="105"/>
  <c r="AI18" i="104"/>
  <c r="AN18" i="104"/>
  <c r="AI20" i="47"/>
  <c r="AN20" i="47"/>
  <c r="Y10" i="35"/>
  <c r="Z10" i="35" s="1"/>
  <c r="X10" i="35"/>
  <c r="AG23" i="71"/>
  <c r="AP23" i="71" s="1"/>
  <c r="AP25" i="71" s="1"/>
  <c r="AF23" i="71"/>
  <c r="AO23" i="71" s="1"/>
  <c r="AO25" i="71" s="1"/>
  <c r="AE23" i="71"/>
  <c r="AI10" i="18"/>
  <c r="AN10" i="18"/>
  <c r="AS4" i="24"/>
  <c r="AS25" i="24" s="1"/>
  <c r="AL4" i="24"/>
  <c r="AU4" i="24" s="1"/>
  <c r="AJ19" i="75"/>
  <c r="AK19" i="75"/>
  <c r="AT19" i="75" s="1"/>
  <c r="AK13" i="75"/>
  <c r="AT13" i="75" s="1"/>
  <c r="AJ13" i="75"/>
  <c r="AJ7" i="75"/>
  <c r="AK7" i="75"/>
  <c r="AT7" i="75" s="1"/>
  <c r="AF12" i="41"/>
  <c r="AO12" i="41" s="1"/>
  <c r="W13" i="41"/>
  <c r="AE12" i="41"/>
  <c r="AG12" i="41"/>
  <c r="AP12" i="41" s="1"/>
  <c r="Y16" i="20"/>
  <c r="X16" i="20"/>
  <c r="AI21" i="89"/>
  <c r="AN21" i="89"/>
  <c r="AG8" i="85"/>
  <c r="AP8" i="85" s="1"/>
  <c r="AF8" i="85"/>
  <c r="AO8" i="85" s="1"/>
  <c r="W9" i="85"/>
  <c r="AE8" i="85"/>
  <c r="AR15" i="96"/>
  <c r="AS6" i="38"/>
  <c r="AL6" i="38"/>
  <c r="AU6" i="38" s="1"/>
  <c r="AN22" i="67"/>
  <c r="AI22" i="67"/>
  <c r="Y12" i="99"/>
  <c r="X12" i="99"/>
  <c r="AS13" i="38"/>
  <c r="AL13" i="38"/>
  <c r="AU13" i="38" s="1"/>
  <c r="AR21" i="79"/>
  <c r="AH22" i="28"/>
  <c r="AQ22" i="28" s="1"/>
  <c r="AL20" i="38"/>
  <c r="AU20" i="38" s="1"/>
  <c r="AT20" i="38"/>
  <c r="AH21" i="32"/>
  <c r="AQ21" i="32" s="1"/>
  <c r="Y9" i="50"/>
  <c r="X9" i="50"/>
  <c r="AN12" i="87"/>
  <c r="AI12" i="87"/>
  <c r="Y13" i="91"/>
  <c r="X13" i="91"/>
  <c r="Z13" i="91" s="1"/>
  <c r="Z23" i="63"/>
  <c r="Y11" i="18"/>
  <c r="X11" i="18"/>
  <c r="AS16" i="38"/>
  <c r="AL16" i="38"/>
  <c r="AU16" i="38" s="1"/>
  <c r="AJ18" i="75"/>
  <c r="AS18" i="75" s="1"/>
  <c r="AK18" i="75"/>
  <c r="AK12" i="75"/>
  <c r="AT12" i="75" s="1"/>
  <c r="AJ12" i="75"/>
  <c r="AK6" i="75"/>
  <c r="AT6" i="75" s="1"/>
  <c r="AJ6" i="75"/>
  <c r="AI15" i="20"/>
  <c r="AN15" i="20"/>
  <c r="Y17" i="84"/>
  <c r="X17" i="84"/>
  <c r="AS5" i="38"/>
  <c r="AL5" i="38"/>
  <c r="AU5" i="38" s="1"/>
  <c r="AE20" i="86"/>
  <c r="AG20" i="86"/>
  <c r="AP20" i="86" s="1"/>
  <c r="AF20" i="86"/>
  <c r="AO20" i="86" s="1"/>
  <c r="W21" i="86"/>
  <c r="AH15" i="95"/>
  <c r="AQ15" i="95" s="1"/>
  <c r="AH13" i="83"/>
  <c r="AQ13" i="83" s="1"/>
  <c r="Y17" i="45"/>
  <c r="X17" i="45"/>
  <c r="AN11" i="99"/>
  <c r="AI11" i="99"/>
  <c r="AR11" i="99" s="1"/>
  <c r="Z22" i="28"/>
  <c r="Y16" i="9"/>
  <c r="X16" i="9"/>
  <c r="Z21" i="32"/>
  <c r="AN8" i="50"/>
  <c r="AI8" i="50"/>
  <c r="AH9" i="42"/>
  <c r="AQ9" i="42" s="1"/>
  <c r="Y17" i="92"/>
  <c r="X17" i="92"/>
  <c r="Z17" i="92" s="1"/>
  <c r="AE16" i="88"/>
  <c r="AF16" i="88"/>
  <c r="AO16" i="88" s="1"/>
  <c r="AG16" i="88"/>
  <c r="AP16" i="88" s="1"/>
  <c r="W17" i="88"/>
  <c r="AK11" i="75"/>
  <c r="AT11" i="75" s="1"/>
  <c r="AJ11" i="75"/>
  <c r="AJ5" i="75"/>
  <c r="AK5" i="75"/>
  <c r="AT5" i="75" s="1"/>
  <c r="AR15" i="88"/>
  <c r="AI16" i="84"/>
  <c r="AN16" i="84"/>
  <c r="AH10" i="98"/>
  <c r="AQ10" i="98" s="1"/>
  <c r="AR22" i="97"/>
  <c r="Z15" i="95"/>
  <c r="Z13" i="83"/>
  <c r="AS12" i="38"/>
  <c r="AL12" i="38"/>
  <c r="AU12" i="38" s="1"/>
  <c r="AR19" i="101"/>
  <c r="W10" i="102"/>
  <c r="AE9" i="102"/>
  <c r="AG9" i="102"/>
  <c r="AP9" i="102" s="1"/>
  <c r="AF9" i="102"/>
  <c r="AO9" i="102" s="1"/>
  <c r="AI23" i="75"/>
  <c r="AN23" i="75"/>
  <c r="AN25" i="75" s="1"/>
  <c r="AI22" i="19"/>
  <c r="AN22" i="19"/>
  <c r="AH10" i="48"/>
  <c r="AQ10" i="48" s="1"/>
  <c r="AS19" i="38"/>
  <c r="AL19" i="38"/>
  <c r="AU19" i="38" s="1"/>
  <c r="AF22" i="33"/>
  <c r="AO22" i="33" s="1"/>
  <c r="W23" i="33"/>
  <c r="AG22" i="33"/>
  <c r="AP22" i="33" s="1"/>
  <c r="AE22" i="33"/>
  <c r="AF13" i="49"/>
  <c r="AO13" i="49" s="1"/>
  <c r="AG13" i="49"/>
  <c r="AP13" i="49" s="1"/>
  <c r="W14" i="49"/>
  <c r="AE13" i="49"/>
  <c r="AH22" i="79"/>
  <c r="AQ22" i="79" s="1"/>
  <c r="Z9" i="42"/>
  <c r="Y12" i="103"/>
  <c r="X12" i="103"/>
  <c r="Y22" i="105"/>
  <c r="Z22" i="105" s="1"/>
  <c r="X22" i="105"/>
  <c r="Y21" i="47"/>
  <c r="X21" i="47"/>
  <c r="AI16" i="92"/>
  <c r="AN16" i="92"/>
  <c r="AR16" i="44"/>
  <c r="AJ4" i="38"/>
  <c r="AK4" i="38"/>
  <c r="AT4" i="38" s="1"/>
  <c r="AG9" i="10"/>
  <c r="AP9" i="10" s="1"/>
  <c r="AF9" i="10"/>
  <c r="AO9" i="10" s="1"/>
  <c r="AE9" i="10"/>
  <c r="W10" i="10"/>
  <c r="AF22" i="2"/>
  <c r="AO22" i="2" s="1"/>
  <c r="AG22" i="2"/>
  <c r="AP22" i="2" s="1"/>
  <c r="W23" i="2"/>
  <c r="AE22" i="2"/>
  <c r="AH16" i="96"/>
  <c r="AQ16" i="96" s="1"/>
  <c r="W20" i="93"/>
  <c r="AG19" i="93"/>
  <c r="AP19" i="93" s="1"/>
  <c r="AF19" i="93"/>
  <c r="AO19" i="93" s="1"/>
  <c r="AE19" i="93"/>
  <c r="AS22" i="38"/>
  <c r="AL22" i="38"/>
  <c r="AU22" i="38" s="1"/>
  <c r="AJ22" i="75"/>
  <c r="AS22" i="75" s="1"/>
  <c r="AK22" i="75"/>
  <c r="AJ16" i="75"/>
  <c r="AS16" i="75" s="1"/>
  <c r="AK16" i="75"/>
  <c r="AK10" i="75"/>
  <c r="AT10" i="75" s="1"/>
  <c r="AJ10" i="75"/>
  <c r="AJ3" i="75"/>
  <c r="AB4" i="75"/>
  <c r="AH15" i="58"/>
  <c r="AQ15" i="58" s="1"/>
  <c r="AE19" i="53"/>
  <c r="AF19" i="53"/>
  <c r="AO19" i="53" s="1"/>
  <c r="AG19" i="53"/>
  <c r="AP19" i="53" s="1"/>
  <c r="W20" i="53"/>
  <c r="AS11" i="38"/>
  <c r="AL11" i="38"/>
  <c r="AU11" i="38" s="1"/>
  <c r="AU25" i="24"/>
  <c r="C11" i="24" s="1"/>
  <c r="AF16" i="100"/>
  <c r="AO16" i="100" s="1"/>
  <c r="W17" i="100"/>
  <c r="AG16" i="100"/>
  <c r="AP16" i="100" s="1"/>
  <c r="AE16" i="100"/>
  <c r="AL18" i="38"/>
  <c r="AU18" i="38" s="1"/>
  <c r="AT18" i="38"/>
  <c r="AG8" i="94"/>
  <c r="AP8" i="94" s="1"/>
  <c r="W9" i="94"/>
  <c r="AF8" i="94"/>
  <c r="AO8" i="94" s="1"/>
  <c r="AE8" i="94"/>
  <c r="AI16" i="45"/>
  <c r="AN16" i="45"/>
  <c r="Z10" i="48"/>
  <c r="AR22" i="59"/>
  <c r="AS7" i="38"/>
  <c r="AL7" i="38"/>
  <c r="AU7" i="38" s="1"/>
  <c r="AH13" i="16"/>
  <c r="AQ13" i="16" s="1"/>
  <c r="Y9" i="82"/>
  <c r="X9" i="82"/>
  <c r="AH20" i="101"/>
  <c r="AQ20" i="101" s="1"/>
  <c r="W24" i="97"/>
  <c r="AG23" i="97"/>
  <c r="AP23" i="97" s="1"/>
  <c r="AE23" i="97"/>
  <c r="AF23" i="97"/>
  <c r="AO23" i="97" s="1"/>
  <c r="AS8" i="38"/>
  <c r="AL8" i="38"/>
  <c r="AU8" i="38" s="1"/>
  <c r="Z22" i="79"/>
  <c r="AH22" i="52"/>
  <c r="AQ22" i="52" s="1"/>
  <c r="AI15" i="9"/>
  <c r="AN15" i="9"/>
  <c r="AH13" i="43"/>
  <c r="AQ13" i="43" s="1"/>
  <c r="Y13" i="87"/>
  <c r="Z13" i="87"/>
  <c r="X13" i="87"/>
  <c r="AH17" i="44"/>
  <c r="AQ17" i="44" s="1"/>
  <c r="AR12" i="43"/>
  <c r="AI9" i="35"/>
  <c r="AN9" i="35"/>
  <c r="AR13" i="11"/>
  <c r="AJ17" i="75"/>
  <c r="AK17" i="75"/>
  <c r="AT17" i="75" s="1"/>
  <c r="AH14" i="11"/>
  <c r="AQ14" i="11" s="1"/>
  <c r="AS3" i="38"/>
  <c r="AL3" i="38"/>
  <c r="AU3" i="38" s="1"/>
  <c r="AS21" i="38"/>
  <c r="AL21" i="38"/>
  <c r="AU21" i="38" s="1"/>
  <c r="Z14" i="11"/>
  <c r="Z16" i="96"/>
  <c r="AR16" i="51"/>
  <c r="AJ21" i="75"/>
  <c r="AK21" i="75"/>
  <c r="AT21" i="75" s="1"/>
  <c r="AJ15" i="75"/>
  <c r="AK15" i="75"/>
  <c r="AT15" i="75" s="1"/>
  <c r="AJ9" i="75"/>
  <c r="AK9" i="75"/>
  <c r="AT9" i="75" s="1"/>
  <c r="AF8" i="90"/>
  <c r="AO8" i="90" s="1"/>
  <c r="W9" i="90"/>
  <c r="AG8" i="90"/>
  <c r="AP8" i="90" s="1"/>
  <c r="AE8" i="90"/>
  <c r="Z15" i="58"/>
  <c r="AR12" i="55"/>
  <c r="AH23" i="59"/>
  <c r="AQ23" i="59" s="1"/>
  <c r="AQ25" i="59" s="1"/>
  <c r="AZ3" i="59"/>
  <c r="AR9" i="98"/>
  <c r="Y23" i="67"/>
  <c r="X23" i="67"/>
  <c r="AH17" i="51"/>
  <c r="AQ17" i="51" s="1"/>
  <c r="AI19" i="46"/>
  <c r="AN19" i="46"/>
  <c r="AR17" i="13"/>
  <c r="AR20" i="32"/>
  <c r="Z22" i="52"/>
  <c r="AH13" i="55"/>
  <c r="AQ13" i="55" s="1"/>
  <c r="Z13" i="43"/>
  <c r="AN11" i="103"/>
  <c r="AI11" i="103"/>
  <c r="AR11" i="103" s="1"/>
  <c r="Y19" i="104"/>
  <c r="X19" i="104"/>
  <c r="AN12" i="91"/>
  <c r="AI12" i="91"/>
  <c r="Z9" i="50" l="1"/>
  <c r="Z22" i="89"/>
  <c r="Z12" i="99"/>
  <c r="AG20" i="15"/>
  <c r="AP20" i="15" s="1"/>
  <c r="AE17" i="44"/>
  <c r="AT25" i="38"/>
  <c r="Z20" i="46"/>
  <c r="W10" i="50"/>
  <c r="AF9" i="50"/>
  <c r="AO9" i="50" s="1"/>
  <c r="AG9" i="50"/>
  <c r="AP9" i="50" s="1"/>
  <c r="AE9" i="50"/>
  <c r="AG22" i="89"/>
  <c r="AP22" i="89" s="1"/>
  <c r="AF22" i="89"/>
  <c r="AO22" i="89" s="1"/>
  <c r="AE22" i="89"/>
  <c r="W23" i="89"/>
  <c r="W11" i="35"/>
  <c r="AE10" i="35"/>
  <c r="AF10" i="35"/>
  <c r="AO10" i="35" s="1"/>
  <c r="AG10" i="35"/>
  <c r="AP10" i="35" s="1"/>
  <c r="AE12" i="99"/>
  <c r="W13" i="99"/>
  <c r="AG12" i="99"/>
  <c r="AP12" i="99" s="1"/>
  <c r="AF12" i="99"/>
  <c r="AO12" i="99" s="1"/>
  <c r="W23" i="105"/>
  <c r="AG22" i="105"/>
  <c r="AP22" i="105" s="1"/>
  <c r="AE22" i="105"/>
  <c r="AF22" i="105"/>
  <c r="AO22" i="105" s="1"/>
  <c r="AE20" i="46"/>
  <c r="AG20" i="46"/>
  <c r="AP20" i="46" s="1"/>
  <c r="AF20" i="46"/>
  <c r="AO20" i="46" s="1"/>
  <c r="W21" i="46"/>
  <c r="AS9" i="75"/>
  <c r="AL9" i="75"/>
  <c r="AU9" i="75" s="1"/>
  <c r="AS17" i="75"/>
  <c r="AL17" i="75"/>
  <c r="AU17" i="75" s="1"/>
  <c r="AH13" i="87"/>
  <c r="AQ13" i="87" s="1"/>
  <c r="AR16" i="45"/>
  <c r="AL3" i="75"/>
  <c r="AU3" i="75" s="1"/>
  <c r="AS3" i="75"/>
  <c r="Y10" i="10"/>
  <c r="X10" i="10"/>
  <c r="Y14" i="49"/>
  <c r="Z14" i="49" s="1"/>
  <c r="X14" i="49"/>
  <c r="AS11" i="75"/>
  <c r="AL11" i="75"/>
  <c r="AU11" i="75" s="1"/>
  <c r="AI16" i="88"/>
  <c r="AN16" i="88"/>
  <c r="AI20" i="86"/>
  <c r="AN20" i="86"/>
  <c r="AL18" i="75"/>
  <c r="AU18" i="75" s="1"/>
  <c r="AT18" i="75"/>
  <c r="AS7" i="75"/>
  <c r="AL7" i="75"/>
  <c r="AU7" i="75" s="1"/>
  <c r="AH10" i="35"/>
  <c r="AQ10" i="35" s="1"/>
  <c r="AR18" i="104"/>
  <c r="AJ19" i="71"/>
  <c r="AK19" i="71"/>
  <c r="AT19" i="71" s="1"/>
  <c r="AK13" i="71"/>
  <c r="AT13" i="71" s="1"/>
  <c r="AJ13" i="71"/>
  <c r="AJ7" i="71"/>
  <c r="AK7" i="71"/>
  <c r="AT7" i="71" s="1"/>
  <c r="AI20" i="101"/>
  <c r="AN20" i="101"/>
  <c r="Y19" i="13"/>
  <c r="Z19" i="13" s="1"/>
  <c r="X19" i="13"/>
  <c r="Y14" i="55"/>
  <c r="X14" i="55"/>
  <c r="Y17" i="54"/>
  <c r="X17" i="54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8" i="90"/>
  <c r="AI8" i="90"/>
  <c r="AF16" i="96"/>
  <c r="AO16" i="96" s="1"/>
  <c r="AE16" i="96"/>
  <c r="W17" i="96"/>
  <c r="AG16" i="96"/>
  <c r="AP16" i="96" s="1"/>
  <c r="W14" i="87"/>
  <c r="AE13" i="87"/>
  <c r="AG13" i="87"/>
  <c r="AP13" i="87" s="1"/>
  <c r="AF13" i="87"/>
  <c r="AO13" i="87" s="1"/>
  <c r="AS10" i="75"/>
  <c r="AL10" i="75"/>
  <c r="AU10" i="75" s="1"/>
  <c r="Y20" i="93"/>
  <c r="X20" i="93"/>
  <c r="Z20" i="93" s="1"/>
  <c r="AN22" i="2"/>
  <c r="AI22" i="2"/>
  <c r="AN9" i="10"/>
  <c r="AI9" i="10"/>
  <c r="AH22" i="105"/>
  <c r="AQ22" i="105" s="1"/>
  <c r="AF9" i="42"/>
  <c r="AO9" i="42" s="1"/>
  <c r="AG9" i="42"/>
  <c r="AP9" i="42" s="1"/>
  <c r="W10" i="42"/>
  <c r="AE9" i="42"/>
  <c r="AR16" i="84"/>
  <c r="AH17" i="92"/>
  <c r="AQ17" i="92" s="1"/>
  <c r="AG21" i="32"/>
  <c r="AP21" i="32" s="1"/>
  <c r="W22" i="32"/>
  <c r="AF21" i="32"/>
  <c r="AO21" i="32" s="1"/>
  <c r="AE21" i="32"/>
  <c r="AR15" i="20"/>
  <c r="AG23" i="63"/>
  <c r="AP23" i="63" s="1"/>
  <c r="AP25" i="63" s="1"/>
  <c r="AE23" i="63"/>
  <c r="AF23" i="63"/>
  <c r="AO23" i="63" s="1"/>
  <c r="AO25" i="63" s="1"/>
  <c r="AH9" i="50"/>
  <c r="AQ9" i="50" s="1"/>
  <c r="AS13" i="75"/>
  <c r="AL13" i="75"/>
  <c r="AU13" i="75" s="1"/>
  <c r="AH22" i="89"/>
  <c r="AQ22" i="89" s="1"/>
  <c r="AS14" i="75"/>
  <c r="AL14" i="75"/>
  <c r="AU14" i="75" s="1"/>
  <c r="AJ18" i="71"/>
  <c r="AK18" i="71"/>
  <c r="AT18" i="71" s="1"/>
  <c r="AJ12" i="71"/>
  <c r="AK12" i="71"/>
  <c r="AT12" i="71" s="1"/>
  <c r="AJ6" i="71"/>
  <c r="AK6" i="71"/>
  <c r="AT6" i="71" s="1"/>
  <c r="AI20" i="15"/>
  <c r="AN20" i="15"/>
  <c r="Y11" i="98"/>
  <c r="X11" i="98"/>
  <c r="Z11" i="98" s="1"/>
  <c r="AN13" i="16"/>
  <c r="AI13" i="16"/>
  <c r="AH19" i="104"/>
  <c r="AQ19" i="104" s="1"/>
  <c r="Z19" i="104"/>
  <c r="AR12" i="91"/>
  <c r="AG13" i="43"/>
  <c r="AP13" i="43" s="1"/>
  <c r="AE13" i="43"/>
  <c r="AF13" i="43"/>
  <c r="AO13" i="43" s="1"/>
  <c r="W14" i="43"/>
  <c r="AE22" i="52"/>
  <c r="AF22" i="52"/>
  <c r="AO22" i="52" s="1"/>
  <c r="AG22" i="52"/>
  <c r="AP22" i="52" s="1"/>
  <c r="W23" i="52"/>
  <c r="AR19" i="46"/>
  <c r="AH23" i="67"/>
  <c r="AQ23" i="67" s="1"/>
  <c r="AQ25" i="67" s="1"/>
  <c r="AZ3" i="67"/>
  <c r="AX22" i="67" s="1"/>
  <c r="S22" i="67" s="1"/>
  <c r="AC22" i="67" s="1"/>
  <c r="AB23" i="67" s="1"/>
  <c r="AS15" i="75"/>
  <c r="AL15" i="75"/>
  <c r="AU15" i="75" s="1"/>
  <c r="W15" i="11"/>
  <c r="AF14" i="11"/>
  <c r="AO14" i="11" s="1"/>
  <c r="AG14" i="11"/>
  <c r="AP14" i="11" s="1"/>
  <c r="AE14" i="11"/>
  <c r="AI23" i="97"/>
  <c r="AN23" i="97"/>
  <c r="AN8" i="94"/>
  <c r="AI8" i="94"/>
  <c r="AI19" i="53"/>
  <c r="AN19" i="53"/>
  <c r="Y23" i="2"/>
  <c r="X23" i="2"/>
  <c r="AF17" i="92"/>
  <c r="AO17" i="92" s="1"/>
  <c r="AE17" i="92"/>
  <c r="W18" i="92"/>
  <c r="AG17" i="92"/>
  <c r="AP17" i="92" s="1"/>
  <c r="AH16" i="9"/>
  <c r="AQ16" i="9" s="1"/>
  <c r="AH17" i="45"/>
  <c r="AQ17" i="45" s="1"/>
  <c r="AS6" i="75"/>
  <c r="AL6" i="75"/>
  <c r="AU6" i="75" s="1"/>
  <c r="AH13" i="91"/>
  <c r="AQ13" i="91" s="1"/>
  <c r="AR22" i="67"/>
  <c r="AR21" i="89"/>
  <c r="AN12" i="41"/>
  <c r="AI12" i="41"/>
  <c r="AR10" i="18"/>
  <c r="AR21" i="105"/>
  <c r="AR8" i="82"/>
  <c r="AJ17" i="71"/>
  <c r="AK17" i="71"/>
  <c r="AT17" i="71" s="1"/>
  <c r="AK11" i="71"/>
  <c r="AT11" i="71" s="1"/>
  <c r="AJ11" i="71"/>
  <c r="AJ5" i="71"/>
  <c r="AK5" i="71"/>
  <c r="AT5" i="71" s="1"/>
  <c r="AN23" i="59"/>
  <c r="AN25" i="59" s="1"/>
  <c r="AI23" i="59"/>
  <c r="Y14" i="16"/>
  <c r="X14" i="16"/>
  <c r="Y18" i="51"/>
  <c r="X18" i="51"/>
  <c r="Z23" i="67"/>
  <c r="Y9" i="90"/>
  <c r="X9" i="90"/>
  <c r="Z9" i="90" s="1"/>
  <c r="AR15" i="9"/>
  <c r="AG22" i="79"/>
  <c r="AP22" i="79" s="1"/>
  <c r="W23" i="79"/>
  <c r="AF22" i="79"/>
  <c r="AO22" i="79" s="1"/>
  <c r="AE22" i="79"/>
  <c r="AI16" i="100"/>
  <c r="AN16" i="100"/>
  <c r="AL16" i="75"/>
  <c r="AU16" i="75" s="1"/>
  <c r="AT16" i="75"/>
  <c r="AR16" i="92"/>
  <c r="AN22" i="33"/>
  <c r="AI22" i="33"/>
  <c r="AR22" i="19"/>
  <c r="AN9" i="102"/>
  <c r="AI9" i="102"/>
  <c r="AG13" i="83"/>
  <c r="AP13" i="83" s="1"/>
  <c r="AE13" i="83"/>
  <c r="W14" i="83"/>
  <c r="AF13" i="83"/>
  <c r="AO13" i="83" s="1"/>
  <c r="Y17" i="88"/>
  <c r="X17" i="88"/>
  <c r="Z16" i="9"/>
  <c r="Z17" i="45"/>
  <c r="Y21" i="86"/>
  <c r="Z21" i="86" s="1"/>
  <c r="X21" i="86"/>
  <c r="AH17" i="84"/>
  <c r="AQ17" i="84" s="1"/>
  <c r="W14" i="91"/>
  <c r="AG13" i="91"/>
  <c r="AP13" i="91" s="1"/>
  <c r="AE13" i="91"/>
  <c r="AF13" i="91"/>
  <c r="AO13" i="91" s="1"/>
  <c r="AN8" i="85"/>
  <c r="AI8" i="85"/>
  <c r="AH16" i="20"/>
  <c r="AQ16" i="20" s="1"/>
  <c r="Y13" i="41"/>
  <c r="X13" i="41"/>
  <c r="AN23" i="71"/>
  <c r="AN25" i="71" s="1"/>
  <c r="AI23" i="71"/>
  <c r="AS20" i="75"/>
  <c r="AL20" i="75"/>
  <c r="AU20" i="75" s="1"/>
  <c r="AJ22" i="71"/>
  <c r="AK22" i="71"/>
  <c r="AT22" i="71" s="1"/>
  <c r="AJ16" i="71"/>
  <c r="AK16" i="71"/>
  <c r="AT16" i="71" s="1"/>
  <c r="AK10" i="71"/>
  <c r="AT10" i="71" s="1"/>
  <c r="AJ10" i="71"/>
  <c r="AB4" i="71"/>
  <c r="AJ3" i="71"/>
  <c r="Y21" i="101"/>
  <c r="X21" i="101"/>
  <c r="Z21" i="101" s="1"/>
  <c r="AI18" i="13"/>
  <c r="AN18" i="13"/>
  <c r="AI16" i="54"/>
  <c r="AN16" i="54"/>
  <c r="AI17" i="51"/>
  <c r="AN17" i="51"/>
  <c r="Y24" i="97"/>
  <c r="X24" i="97"/>
  <c r="AH9" i="82"/>
  <c r="AQ9" i="82" s="1"/>
  <c r="AF10" i="48"/>
  <c r="AO10" i="48" s="1"/>
  <c r="W11" i="48"/>
  <c r="AG10" i="48"/>
  <c r="AP10" i="48" s="1"/>
  <c r="AE10" i="48"/>
  <c r="Y9" i="94"/>
  <c r="Z9" i="94" s="1"/>
  <c r="X9" i="94"/>
  <c r="AI19" i="93"/>
  <c r="AN19" i="93"/>
  <c r="AH21" i="47"/>
  <c r="AQ21" i="47" s="1"/>
  <c r="AH12" i="103"/>
  <c r="AQ12" i="103" s="1"/>
  <c r="Y10" i="102"/>
  <c r="X10" i="102"/>
  <c r="W16" i="95"/>
  <c r="AE15" i="95"/>
  <c r="AG15" i="95"/>
  <c r="AP15" i="95" s="1"/>
  <c r="AF15" i="95"/>
  <c r="AO15" i="95" s="1"/>
  <c r="Z17" i="84"/>
  <c r="AS12" i="75"/>
  <c r="AL12" i="75"/>
  <c r="AU12" i="75" s="1"/>
  <c r="AH11" i="18"/>
  <c r="AQ11" i="18" s="1"/>
  <c r="Y9" i="85"/>
  <c r="X9" i="85"/>
  <c r="Z16" i="20"/>
  <c r="AS19" i="75"/>
  <c r="AL19" i="75"/>
  <c r="AU19" i="75" s="1"/>
  <c r="AR20" i="47"/>
  <c r="AH23" i="19"/>
  <c r="AQ23" i="19" s="1"/>
  <c r="AQ25" i="19" s="1"/>
  <c r="AZ3" i="19"/>
  <c r="AJ21" i="71"/>
  <c r="AK21" i="71"/>
  <c r="AT21" i="71" s="1"/>
  <c r="AJ15" i="71"/>
  <c r="AK15" i="71"/>
  <c r="AT15" i="71" s="1"/>
  <c r="AK9" i="71"/>
  <c r="AT9" i="71" s="1"/>
  <c r="AJ9" i="7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1" i="15"/>
  <c r="X21" i="15"/>
  <c r="Z21" i="15" s="1"/>
  <c r="Y18" i="44"/>
  <c r="X18" i="44"/>
  <c r="Z18" i="44" s="1"/>
  <c r="AN13" i="55"/>
  <c r="AI13" i="55"/>
  <c r="AS21" i="75"/>
  <c r="AL21" i="75"/>
  <c r="AU21" i="75" s="1"/>
  <c r="AR9" i="35"/>
  <c r="AE15" i="58"/>
  <c r="W16" i="58"/>
  <c r="AG15" i="58"/>
  <c r="AP15" i="58" s="1"/>
  <c r="AF15" i="58"/>
  <c r="AO15" i="58" s="1"/>
  <c r="Z9" i="82"/>
  <c r="Y17" i="100"/>
  <c r="X17" i="100"/>
  <c r="Z17" i="100" s="1"/>
  <c r="Y20" i="53"/>
  <c r="X20" i="53"/>
  <c r="Z20" i="53" s="1"/>
  <c r="AK4" i="75"/>
  <c r="AT4" i="75" s="1"/>
  <c r="AJ4" i="75"/>
  <c r="AL22" i="75"/>
  <c r="AU22" i="75" s="1"/>
  <c r="AT22" i="75"/>
  <c r="AS4" i="38"/>
  <c r="AS25" i="38" s="1"/>
  <c r="AL4" i="38"/>
  <c r="AU4" i="38" s="1"/>
  <c r="AU25" i="38" s="1"/>
  <c r="C11" i="38" s="1"/>
  <c r="Z21" i="47"/>
  <c r="Z12" i="103"/>
  <c r="AN13" i="49"/>
  <c r="AI13" i="49"/>
  <c r="Y23" i="33"/>
  <c r="X23" i="33"/>
  <c r="AR23" i="75"/>
  <c r="AR25" i="75" s="1"/>
  <c r="AL23" i="75"/>
  <c r="AU23" i="75" s="1"/>
  <c r="AS5" i="75"/>
  <c r="AL5" i="75"/>
  <c r="AU5" i="75" s="1"/>
  <c r="AR8" i="50"/>
  <c r="AG22" i="28"/>
  <c r="AP22" i="28" s="1"/>
  <c r="AE22" i="28"/>
  <c r="W23" i="28"/>
  <c r="AF22" i="28"/>
  <c r="AO22" i="28" s="1"/>
  <c r="Z11" i="18"/>
  <c r="AR12" i="87"/>
  <c r="AH12" i="99"/>
  <c r="AQ12" i="99" s="1"/>
  <c r="AH20" i="46"/>
  <c r="AQ20" i="46" s="1"/>
  <c r="Z23" i="19"/>
  <c r="AS8" i="75"/>
  <c r="AL8" i="75"/>
  <c r="AU8" i="75" s="1"/>
  <c r="AJ20" i="71"/>
  <c r="AK20" i="71"/>
  <c r="AT20" i="71" s="1"/>
  <c r="AJ14" i="71"/>
  <c r="AK14" i="71"/>
  <c r="AT14" i="71" s="1"/>
  <c r="AJ8" i="71"/>
  <c r="AK8" i="71"/>
  <c r="AT8" i="71" s="1"/>
  <c r="AK23" i="71"/>
  <c r="AT23" i="71" s="1"/>
  <c r="AN10" i="98"/>
  <c r="AI10" i="98"/>
  <c r="AI17" i="44"/>
  <c r="AN17" i="44"/>
  <c r="Z10" i="10" l="1"/>
  <c r="Z23" i="33"/>
  <c r="Z17" i="54"/>
  <c r="Z14" i="55"/>
  <c r="AG14" i="55" s="1"/>
  <c r="AP14" i="55" s="1"/>
  <c r="W15" i="55"/>
  <c r="AG14" i="49"/>
  <c r="AP14" i="49" s="1"/>
  <c r="W15" i="49"/>
  <c r="AE14" i="49"/>
  <c r="AF14" i="49"/>
  <c r="AO14" i="49" s="1"/>
  <c r="AF19" i="13"/>
  <c r="AO19" i="13" s="1"/>
  <c r="AG19" i="13"/>
  <c r="AP19" i="13" s="1"/>
  <c r="AE19" i="13"/>
  <c r="W20" i="13"/>
  <c r="AE10" i="10"/>
  <c r="AG10" i="10"/>
  <c r="AP10" i="10" s="1"/>
  <c r="AF10" i="10"/>
  <c r="AO10" i="10" s="1"/>
  <c r="W11" i="10"/>
  <c r="AF21" i="86"/>
  <c r="AO21" i="86" s="1"/>
  <c r="W22" i="86"/>
  <c r="AG21" i="86"/>
  <c r="AP21" i="86" s="1"/>
  <c r="AE21" i="86"/>
  <c r="AE9" i="94"/>
  <c r="AG9" i="94"/>
  <c r="AP9" i="94" s="1"/>
  <c r="AF9" i="94"/>
  <c r="AO9" i="94" s="1"/>
  <c r="W10" i="94"/>
  <c r="AG17" i="100"/>
  <c r="AP17" i="100" s="1"/>
  <c r="AE17" i="100"/>
  <c r="W18" i="100"/>
  <c r="AF17" i="100"/>
  <c r="AO17" i="100" s="1"/>
  <c r="AE23" i="33"/>
  <c r="AF23" i="33"/>
  <c r="AO23" i="33" s="1"/>
  <c r="AO25" i="33" s="1"/>
  <c r="AG23" i="33"/>
  <c r="AP23" i="33" s="1"/>
  <c r="AP25" i="33" s="1"/>
  <c r="AE21" i="15"/>
  <c r="AG21" i="15"/>
  <c r="AP21" i="15" s="1"/>
  <c r="W22" i="15"/>
  <c r="AF21" i="15"/>
  <c r="AO21" i="15" s="1"/>
  <c r="AF17" i="54"/>
  <c r="AO17" i="54" s="1"/>
  <c r="W18" i="54"/>
  <c r="AG17" i="54"/>
  <c r="AP17" i="54" s="1"/>
  <c r="AE17" i="54"/>
  <c r="AB4" i="63"/>
  <c r="AJ3" i="63"/>
  <c r="AJ20" i="63"/>
  <c r="AS20" i="63" s="1"/>
  <c r="AK20" i="63"/>
  <c r="AJ19" i="63"/>
  <c r="AK19" i="63"/>
  <c r="AT19" i="63" s="1"/>
  <c r="AX22" i="19"/>
  <c r="S22" i="19" s="1"/>
  <c r="AC22" i="19" s="1"/>
  <c r="AB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E16" i="20"/>
  <c r="AF16" i="20"/>
  <c r="AO16" i="20" s="1"/>
  <c r="W17" i="20"/>
  <c r="AG16" i="20"/>
  <c r="AP16" i="20" s="1"/>
  <c r="AH24" i="97"/>
  <c r="AQ24" i="97" s="1"/>
  <c r="AR16" i="54"/>
  <c r="AL3" i="71"/>
  <c r="AU3" i="71" s="1"/>
  <c r="AS3" i="71"/>
  <c r="AH13" i="41"/>
  <c r="AQ13" i="41" s="1"/>
  <c r="AI13" i="91"/>
  <c r="AN13" i="91"/>
  <c r="AF16" i="9"/>
  <c r="AO16" i="9" s="1"/>
  <c r="AE16" i="9"/>
  <c r="AG16" i="9"/>
  <c r="AP16" i="9" s="1"/>
  <c r="W17" i="9"/>
  <c r="Y14" i="83"/>
  <c r="X14" i="83"/>
  <c r="Z14" i="83" s="1"/>
  <c r="AE23" i="67"/>
  <c r="AF23" i="67"/>
  <c r="AO23" i="67" s="1"/>
  <c r="AO25" i="67" s="1"/>
  <c r="AG23" i="67"/>
  <c r="AP23" i="67" s="1"/>
  <c r="AP25" i="67" s="1"/>
  <c r="AR23" i="97"/>
  <c r="AI21" i="32"/>
  <c r="AN21" i="32"/>
  <c r="Y10" i="42"/>
  <c r="Z10" i="42"/>
  <c r="X10" i="42"/>
  <c r="AH20" i="93"/>
  <c r="AQ20" i="93" s="1"/>
  <c r="Y17" i="96"/>
  <c r="Z17" i="96"/>
  <c r="X17" i="96"/>
  <c r="AJ21" i="59"/>
  <c r="AK21" i="59"/>
  <c r="AT21" i="59" s="1"/>
  <c r="AJ15" i="59"/>
  <c r="AK15" i="59"/>
  <c r="AT15" i="59" s="1"/>
  <c r="AJ9" i="59"/>
  <c r="AK9" i="59"/>
  <c r="AT9" i="59" s="1"/>
  <c r="AJ3" i="59"/>
  <c r="AB4" i="59"/>
  <c r="AR20" i="101"/>
  <c r="AS19" i="71"/>
  <c r="AL19" i="71"/>
  <c r="AU19" i="71" s="1"/>
  <c r="AR20" i="86"/>
  <c r="AI10" i="35"/>
  <c r="AN10" i="35"/>
  <c r="AJ21" i="63"/>
  <c r="AK21" i="63"/>
  <c r="AT21" i="63" s="1"/>
  <c r="AK8" i="63"/>
  <c r="AT8" i="63" s="1"/>
  <c r="AJ8" i="63"/>
  <c r="AS21" i="71"/>
  <c r="AL21" i="71"/>
  <c r="AU21" i="71" s="1"/>
  <c r="AI22" i="28"/>
  <c r="AN22" i="28"/>
  <c r="AJ13" i="63"/>
  <c r="AK13" i="63"/>
  <c r="AT13" i="63" s="1"/>
  <c r="AG12" i="103"/>
  <c r="AP12" i="103" s="1"/>
  <c r="AE12" i="103"/>
  <c r="AF12" i="103"/>
  <c r="AO12" i="103" s="1"/>
  <c r="W13" i="103"/>
  <c r="AL4" i="75"/>
  <c r="AU4" i="75" s="1"/>
  <c r="AU25" i="75" s="1"/>
  <c r="C11" i="75" s="1"/>
  <c r="F19" i="57" s="1"/>
  <c r="AS4" i="75"/>
  <c r="AS25" i="75" s="1"/>
  <c r="Y16" i="58"/>
  <c r="Z16" i="58" s="1"/>
  <c r="X16" i="58"/>
  <c r="AR13" i="55"/>
  <c r="AJ18" i="63"/>
  <c r="AK18" i="63"/>
  <c r="AT18" i="63" s="1"/>
  <c r="AJ12" i="63"/>
  <c r="AK12" i="63"/>
  <c r="AT12" i="63" s="1"/>
  <c r="AK6" i="63"/>
  <c r="AT6" i="63" s="1"/>
  <c r="AJ6" i="63"/>
  <c r="AH9" i="85"/>
  <c r="AQ9" i="85" s="1"/>
  <c r="AR19" i="93"/>
  <c r="Z24" i="97"/>
  <c r="AK4" i="71"/>
  <c r="AT4" i="71" s="1"/>
  <c r="AT25" i="71" s="1"/>
  <c r="AJ4" i="71"/>
  <c r="AS22" i="71"/>
  <c r="AL22" i="71"/>
  <c r="AU22" i="71" s="1"/>
  <c r="Z13" i="41"/>
  <c r="AH17" i="88"/>
  <c r="AQ17" i="88" s="1"/>
  <c r="AN13" i="83"/>
  <c r="AI13" i="83"/>
  <c r="AR22" i="33"/>
  <c r="AH18" i="51"/>
  <c r="AQ18" i="51" s="1"/>
  <c r="AR23" i="59"/>
  <c r="AR25" i="59" s="1"/>
  <c r="Y18" i="92"/>
  <c r="X18" i="92"/>
  <c r="Y14" i="43"/>
  <c r="X14" i="43"/>
  <c r="AE19" i="104"/>
  <c r="W20" i="104"/>
  <c r="AG19" i="104"/>
  <c r="AP19" i="104" s="1"/>
  <c r="AF19" i="104"/>
  <c r="AO19" i="104" s="1"/>
  <c r="AR13" i="16"/>
  <c r="AR20" i="15"/>
  <c r="AS18" i="71"/>
  <c r="AL18" i="71"/>
  <c r="AU18" i="71" s="1"/>
  <c r="AN23" i="63"/>
  <c r="AN25" i="63" s="1"/>
  <c r="AI23" i="63"/>
  <c r="W21" i="93"/>
  <c r="AG20" i="93"/>
  <c r="AP20" i="93" s="1"/>
  <c r="AF20" i="93"/>
  <c r="AO20" i="93" s="1"/>
  <c r="AE20" i="93"/>
  <c r="AI16" i="96"/>
  <c r="AN16" i="96"/>
  <c r="AJ20" i="59"/>
  <c r="AK20" i="59"/>
  <c r="AT20" i="59" s="1"/>
  <c r="AJ14" i="59"/>
  <c r="AK14" i="59"/>
  <c r="AT14" i="59" s="1"/>
  <c r="AJ8" i="59"/>
  <c r="AK8" i="59"/>
  <c r="AT8" i="59" s="1"/>
  <c r="Y21" i="46"/>
  <c r="X21" i="46"/>
  <c r="AI22" i="105"/>
  <c r="AN22" i="105"/>
  <c r="Y13" i="99"/>
  <c r="X13" i="99"/>
  <c r="Y11" i="35"/>
  <c r="X11" i="35"/>
  <c r="AF18" i="44"/>
  <c r="AO18" i="44" s="1"/>
  <c r="AG18" i="44"/>
  <c r="AP18" i="44" s="1"/>
  <c r="W19" i="44"/>
  <c r="AE18" i="44"/>
  <c r="W18" i="84"/>
  <c r="AE17" i="84"/>
  <c r="AF17" i="84"/>
  <c r="AO17" i="84" s="1"/>
  <c r="AG17" i="84"/>
  <c r="AP17" i="84" s="1"/>
  <c r="AH10" i="102"/>
  <c r="AQ10" i="102" s="1"/>
  <c r="AH17" i="100"/>
  <c r="AQ17" i="100" s="1"/>
  <c r="AH21" i="15"/>
  <c r="AQ21" i="15" s="1"/>
  <c r="AJ7" i="63"/>
  <c r="AK7" i="63"/>
  <c r="AT7" i="63" s="1"/>
  <c r="AS9" i="71"/>
  <c r="AL9" i="71"/>
  <c r="AU9" i="71" s="1"/>
  <c r="Z10" i="102"/>
  <c r="AI10" i="48"/>
  <c r="AN10" i="48"/>
  <c r="AS8" i="71"/>
  <c r="AL8" i="71"/>
  <c r="AU8" i="71" s="1"/>
  <c r="AR17" i="44"/>
  <c r="AE23" i="19"/>
  <c r="AF23" i="19"/>
  <c r="AO23" i="19" s="1"/>
  <c r="AO25" i="19" s="1"/>
  <c r="AG23" i="19"/>
  <c r="AP23" i="19" s="1"/>
  <c r="AP25" i="19" s="1"/>
  <c r="AH23" i="33"/>
  <c r="AQ23" i="33" s="1"/>
  <c r="AQ25" i="33" s="1"/>
  <c r="AZ3" i="33"/>
  <c r="AF21" i="47"/>
  <c r="AO21" i="47" s="1"/>
  <c r="AE21" i="47"/>
  <c r="W22" i="47"/>
  <c r="AG21" i="47"/>
  <c r="AP21" i="47" s="1"/>
  <c r="AT25" i="75"/>
  <c r="AI15" i="58"/>
  <c r="AR15" i="58" s="1"/>
  <c r="AN15" i="58"/>
  <c r="AJ17" i="63"/>
  <c r="AK17" i="63"/>
  <c r="AT17" i="63" s="1"/>
  <c r="AJ11" i="63"/>
  <c r="AK11" i="63"/>
  <c r="AT11" i="63" s="1"/>
  <c r="AJ5" i="63"/>
  <c r="AK5" i="63"/>
  <c r="AT5" i="63" s="1"/>
  <c r="Z9" i="85"/>
  <c r="AH9" i="94"/>
  <c r="AQ9" i="94" s="1"/>
  <c r="Y11" i="48"/>
  <c r="X11" i="48"/>
  <c r="AR18" i="13"/>
  <c r="AS10" i="71"/>
  <c r="AL10" i="71"/>
  <c r="AU10" i="71" s="1"/>
  <c r="AR8" i="85"/>
  <c r="Y14" i="91"/>
  <c r="X14" i="91"/>
  <c r="AH21" i="86"/>
  <c r="AQ21" i="86" s="1"/>
  <c r="Z17" i="88"/>
  <c r="AR16" i="100"/>
  <c r="Z18" i="51"/>
  <c r="AS17" i="71"/>
  <c r="AL17" i="71"/>
  <c r="AU17" i="71" s="1"/>
  <c r="AI17" i="92"/>
  <c r="AN17" i="92"/>
  <c r="AR19" i="53"/>
  <c r="AI14" i="11"/>
  <c r="AN14" i="1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23" i="52"/>
  <c r="X23" i="52"/>
  <c r="Y22" i="32"/>
  <c r="X22" i="32"/>
  <c r="Z22" i="32" s="1"/>
  <c r="AR9" i="10"/>
  <c r="AI13" i="87"/>
  <c r="AN13" i="87"/>
  <c r="AJ19" i="59"/>
  <c r="AK19" i="59"/>
  <c r="AT19" i="59" s="1"/>
  <c r="AK13" i="59"/>
  <c r="AT13" i="59" s="1"/>
  <c r="AJ13" i="59"/>
  <c r="AJ7" i="59"/>
  <c r="AK7" i="59"/>
  <c r="AT7" i="59" s="1"/>
  <c r="AH17" i="54"/>
  <c r="AQ17" i="54" s="1"/>
  <c r="AH19" i="13"/>
  <c r="AQ19" i="13" s="1"/>
  <c r="AS7" i="71"/>
  <c r="AL7" i="71"/>
  <c r="AU7" i="71" s="1"/>
  <c r="AR16" i="88"/>
  <c r="AH10" i="10"/>
  <c r="AQ10" i="10" s="1"/>
  <c r="AN12" i="99"/>
  <c r="AI12" i="99"/>
  <c r="AN9" i="50"/>
  <c r="AI9" i="50"/>
  <c r="Y16" i="95"/>
  <c r="Z16" i="95"/>
  <c r="X16" i="95"/>
  <c r="AS20" i="71"/>
  <c r="AL20" i="71"/>
  <c r="AU20" i="71" s="1"/>
  <c r="Y23" i="28"/>
  <c r="X23" i="28"/>
  <c r="AR13" i="49"/>
  <c r="AR10" i="98"/>
  <c r="AS14" i="71"/>
  <c r="AL14" i="71"/>
  <c r="AU14" i="71" s="1"/>
  <c r="AF11" i="18"/>
  <c r="AO11" i="18" s="1"/>
  <c r="AG11" i="18"/>
  <c r="AP11" i="18" s="1"/>
  <c r="AE11" i="18"/>
  <c r="W12" i="18"/>
  <c r="AH20" i="53"/>
  <c r="AQ20" i="53" s="1"/>
  <c r="AF9" i="82"/>
  <c r="AO9" i="82" s="1"/>
  <c r="AE9" i="82"/>
  <c r="AG9" i="82"/>
  <c r="AP9" i="82" s="1"/>
  <c r="W10" i="82"/>
  <c r="AH18" i="44"/>
  <c r="AQ18" i="44" s="1"/>
  <c r="AJ22" i="63"/>
  <c r="AK22" i="63"/>
  <c r="AT22" i="63" s="1"/>
  <c r="AJ16" i="63"/>
  <c r="AK16" i="63"/>
  <c r="AT16" i="63" s="1"/>
  <c r="AK10" i="63"/>
  <c r="AT10" i="63" s="1"/>
  <c r="AJ10" i="63"/>
  <c r="AJ23" i="63"/>
  <c r="AS23" i="63" s="1"/>
  <c r="AS15" i="71"/>
  <c r="AL15" i="71"/>
  <c r="AU15" i="71" s="1"/>
  <c r="AI15" i="95"/>
  <c r="AN15" i="95"/>
  <c r="AH21" i="101"/>
  <c r="AQ21" i="101" s="1"/>
  <c r="AR9" i="102"/>
  <c r="AN22" i="79"/>
  <c r="AI22" i="79"/>
  <c r="AH9" i="90"/>
  <c r="AQ9" i="90" s="1"/>
  <c r="AR12" i="41"/>
  <c r="AR8" i="94"/>
  <c r="AK23" i="67"/>
  <c r="AT23" i="67" s="1"/>
  <c r="AN13" i="43"/>
  <c r="AI13" i="43"/>
  <c r="AH11" i="98"/>
  <c r="AQ11" i="98" s="1"/>
  <c r="AS6" i="71"/>
  <c r="AL6" i="71"/>
  <c r="AU6" i="71" s="1"/>
  <c r="Y14" i="87"/>
  <c r="X14" i="87"/>
  <c r="AR8" i="90"/>
  <c r="AJ18" i="59"/>
  <c r="AK18" i="59"/>
  <c r="AT18" i="59" s="1"/>
  <c r="AJ12" i="59"/>
  <c r="AK12" i="59"/>
  <c r="AT12" i="59" s="1"/>
  <c r="AK6" i="59"/>
  <c r="AT6" i="59" s="1"/>
  <c r="AJ6" i="59"/>
  <c r="AS13" i="71"/>
  <c r="AL13" i="71"/>
  <c r="AU13" i="71" s="1"/>
  <c r="Y23" i="105"/>
  <c r="X23" i="105"/>
  <c r="Y23" i="89"/>
  <c r="X23" i="89"/>
  <c r="AJ9" i="63"/>
  <c r="AK9" i="63"/>
  <c r="AT9" i="63" s="1"/>
  <c r="AR17" i="51"/>
  <c r="AF21" i="101"/>
  <c r="AO21" i="101" s="1"/>
  <c r="AE21" i="101"/>
  <c r="AG21" i="101"/>
  <c r="AP21" i="101" s="1"/>
  <c r="W22" i="101"/>
  <c r="AR23" i="71"/>
  <c r="AR25" i="71" s="1"/>
  <c r="AL23" i="71"/>
  <c r="AU23" i="71" s="1"/>
  <c r="AG9" i="90"/>
  <c r="AP9" i="90" s="1"/>
  <c r="AF9" i="90"/>
  <c r="AO9" i="90" s="1"/>
  <c r="AE9" i="90"/>
  <c r="W10" i="90"/>
  <c r="AH14" i="16"/>
  <c r="AQ14" i="16" s="1"/>
  <c r="AS5" i="71"/>
  <c r="AL5" i="71"/>
  <c r="AU5" i="71" s="1"/>
  <c r="AH23" i="2"/>
  <c r="AQ23" i="2" s="1"/>
  <c r="AQ25" i="2" s="1"/>
  <c r="AZ3" i="2"/>
  <c r="AF11" i="98"/>
  <c r="AO11" i="98" s="1"/>
  <c r="AE11" i="98"/>
  <c r="W12" i="98"/>
  <c r="AG11" i="98"/>
  <c r="AP11" i="98" s="1"/>
  <c r="AR22" i="2"/>
  <c r="AJ17" i="59"/>
  <c r="AK17" i="59"/>
  <c r="AT17" i="59" s="1"/>
  <c r="AJ11" i="59"/>
  <c r="AK11" i="59"/>
  <c r="AT11" i="59" s="1"/>
  <c r="AK5" i="59"/>
  <c r="AT5" i="59" s="1"/>
  <c r="AJ5" i="59"/>
  <c r="AI20" i="46"/>
  <c r="AN20" i="46"/>
  <c r="AI22" i="89"/>
  <c r="AN22" i="89"/>
  <c r="W21" i="53"/>
  <c r="AE20" i="53"/>
  <c r="AF20" i="53"/>
  <c r="AO20" i="53" s="1"/>
  <c r="AG20" i="53"/>
  <c r="AP20" i="53" s="1"/>
  <c r="AJ15" i="63"/>
  <c r="AK15" i="63"/>
  <c r="AT15" i="63" s="1"/>
  <c r="AJ14" i="63"/>
  <c r="AK14" i="63"/>
  <c r="AT14" i="63" s="1"/>
  <c r="AS16" i="71"/>
  <c r="AL16" i="71"/>
  <c r="AU16" i="71" s="1"/>
  <c r="W18" i="45"/>
  <c r="AF17" i="45"/>
  <c r="AO17" i="45" s="1"/>
  <c r="AE17" i="45"/>
  <c r="AG17" i="45"/>
  <c r="AP17" i="45" s="1"/>
  <c r="Y23" i="79"/>
  <c r="Z23" i="79" s="1"/>
  <c r="X23" i="79"/>
  <c r="Z14" i="16"/>
  <c r="AS11" i="71"/>
  <c r="AL11" i="71"/>
  <c r="AU11" i="71" s="1"/>
  <c r="Z23" i="2"/>
  <c r="Y15" i="11"/>
  <c r="X15" i="11"/>
  <c r="AI22" i="52"/>
  <c r="AN22" i="52"/>
  <c r="AS12" i="71"/>
  <c r="AL12" i="71"/>
  <c r="AU12" i="71" s="1"/>
  <c r="AN9" i="42"/>
  <c r="AI9" i="42"/>
  <c r="AJ22" i="59"/>
  <c r="AK22" i="59"/>
  <c r="AT22" i="59" s="1"/>
  <c r="AK16" i="59"/>
  <c r="AT16" i="59" s="1"/>
  <c r="AJ16" i="59"/>
  <c r="AJ10" i="59"/>
  <c r="AK10" i="59"/>
  <c r="AT10" i="59" s="1"/>
  <c r="AJ23" i="59"/>
  <c r="AS23" i="59" s="1"/>
  <c r="AH14" i="55"/>
  <c r="AQ14" i="55" s="1"/>
  <c r="AH14" i="49"/>
  <c r="AQ14" i="49" s="1"/>
  <c r="Y10" i="50"/>
  <c r="X10" i="50"/>
  <c r="Z23" i="89" l="1"/>
  <c r="Z23" i="52"/>
  <c r="AE14" i="55"/>
  <c r="Z11" i="48"/>
  <c r="AF11" i="48" s="1"/>
  <c r="AO11" i="48" s="1"/>
  <c r="AF14" i="55"/>
  <c r="AO14" i="55" s="1"/>
  <c r="AF16" i="58"/>
  <c r="AO16" i="58" s="1"/>
  <c r="W17" i="58"/>
  <c r="AE16" i="58"/>
  <c r="AG16" i="58"/>
  <c r="AP16" i="58" s="1"/>
  <c r="W12" i="48"/>
  <c r="AE11" i="48"/>
  <c r="AG11" i="48"/>
  <c r="AP11" i="48" s="1"/>
  <c r="AG23" i="89"/>
  <c r="AP23" i="89" s="1"/>
  <c r="W24" i="89"/>
  <c r="AF23" i="89"/>
  <c r="AO23" i="89" s="1"/>
  <c r="AE23" i="89"/>
  <c r="AE23" i="52"/>
  <c r="AG23" i="52"/>
  <c r="AP23" i="52" s="1"/>
  <c r="AF23" i="52"/>
  <c r="AO23" i="52" s="1"/>
  <c r="W24" i="52"/>
  <c r="AR22" i="52"/>
  <c r="AS17" i="59"/>
  <c r="AL17" i="59"/>
  <c r="AU17" i="59" s="1"/>
  <c r="AG23" i="2"/>
  <c r="AP23" i="2" s="1"/>
  <c r="AP25" i="2" s="1"/>
  <c r="AF23" i="2"/>
  <c r="AO23" i="2" s="1"/>
  <c r="AO25" i="2" s="1"/>
  <c r="AE23" i="2"/>
  <c r="AR22" i="89"/>
  <c r="AS11" i="59"/>
  <c r="AL11" i="59"/>
  <c r="AU11" i="59" s="1"/>
  <c r="Y12" i="98"/>
  <c r="X12" i="98"/>
  <c r="AS18" i="59"/>
  <c r="AL18" i="59"/>
  <c r="AU18" i="59" s="1"/>
  <c r="AS10" i="63"/>
  <c r="AL10" i="63"/>
  <c r="AU10" i="63" s="1"/>
  <c r="Y10" i="82"/>
  <c r="X10" i="82"/>
  <c r="Z10" i="82" s="1"/>
  <c r="AR12" i="99"/>
  <c r="AJ17" i="67"/>
  <c r="AK17" i="67"/>
  <c r="AT17" i="67" s="1"/>
  <c r="AK11" i="67"/>
  <c r="AT11" i="67" s="1"/>
  <c r="AJ11" i="67"/>
  <c r="AJ5" i="67"/>
  <c r="AK5" i="67"/>
  <c r="AT5" i="67" s="1"/>
  <c r="AS5" i="63"/>
  <c r="AL5" i="63"/>
  <c r="AU5" i="63" s="1"/>
  <c r="W11" i="102"/>
  <c r="AG10" i="102"/>
  <c r="AP10" i="102" s="1"/>
  <c r="AF10" i="102"/>
  <c r="AO10" i="102" s="1"/>
  <c r="AE10" i="102"/>
  <c r="Y18" i="84"/>
  <c r="Z18" i="84"/>
  <c r="X18" i="84"/>
  <c r="AH11" i="35"/>
  <c r="AQ11" i="35" s="1"/>
  <c r="AH14" i="43"/>
  <c r="AQ14" i="43" s="1"/>
  <c r="AL23" i="59"/>
  <c r="AU23" i="59" s="1"/>
  <c r="AN12" i="103"/>
  <c r="AI12" i="103"/>
  <c r="AS9" i="59"/>
  <c r="AL9" i="59"/>
  <c r="AU9" i="59" s="1"/>
  <c r="AF17" i="96"/>
  <c r="AO17" i="96" s="1"/>
  <c r="W18" i="96"/>
  <c r="AG17" i="96"/>
  <c r="AP17" i="96" s="1"/>
  <c r="AE17" i="96"/>
  <c r="AE14" i="83"/>
  <c r="W15" i="83"/>
  <c r="AG14" i="83"/>
  <c r="AP14" i="83" s="1"/>
  <c r="AF14" i="83"/>
  <c r="AO14" i="83" s="1"/>
  <c r="Y17" i="20"/>
  <c r="X17" i="20"/>
  <c r="Z17" i="20" s="1"/>
  <c r="AJ19" i="19"/>
  <c r="AK19" i="19"/>
  <c r="AT19" i="19" s="1"/>
  <c r="AK13" i="19"/>
  <c r="AT13" i="19" s="1"/>
  <c r="AJ13" i="19"/>
  <c r="AJ7" i="19"/>
  <c r="AK7" i="19"/>
  <c r="AT7" i="19" s="1"/>
  <c r="AN23" i="33"/>
  <c r="AN25" i="33" s="1"/>
  <c r="AI23" i="33"/>
  <c r="AI21" i="86"/>
  <c r="AN21" i="86"/>
  <c r="AN11" i="98"/>
  <c r="AI11" i="98"/>
  <c r="AS6" i="59"/>
  <c r="AL6" i="59"/>
  <c r="AU6" i="59" s="1"/>
  <c r="AR13" i="43"/>
  <c r="AH16" i="95"/>
  <c r="AQ16" i="95" s="1"/>
  <c r="AH22" i="32"/>
  <c r="AQ22" i="32" s="1"/>
  <c r="AJ22" i="67"/>
  <c r="AK22" i="67"/>
  <c r="AT22" i="67" s="1"/>
  <c r="AJ16" i="67"/>
  <c r="AK16" i="67"/>
  <c r="AT16" i="67" s="1"/>
  <c r="AJ10" i="67"/>
  <c r="AK10" i="67"/>
  <c r="AT10" i="67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11" i="35"/>
  <c r="AR22" i="105"/>
  <c r="AS14" i="59"/>
  <c r="AL14" i="59"/>
  <c r="AU14" i="59" s="1"/>
  <c r="AI20" i="93"/>
  <c r="AN20" i="93"/>
  <c r="Z14" i="43"/>
  <c r="AL4" i="71"/>
  <c r="AU4" i="71" s="1"/>
  <c r="AS4" i="71"/>
  <c r="AS25" i="71" s="1"/>
  <c r="AS18" i="63"/>
  <c r="AL18" i="63"/>
  <c r="AU18" i="63" s="1"/>
  <c r="AR10" i="35"/>
  <c r="AH10" i="42"/>
  <c r="AQ10" i="42" s="1"/>
  <c r="AR13" i="91"/>
  <c r="AJ18" i="19"/>
  <c r="AK18" i="19"/>
  <c r="AT18" i="19" s="1"/>
  <c r="AJ12" i="19"/>
  <c r="AK12" i="19"/>
  <c r="AT12" i="19" s="1"/>
  <c r="AK6" i="19"/>
  <c r="AT6" i="19" s="1"/>
  <c r="AJ6" i="19"/>
  <c r="AS19" i="63"/>
  <c r="AL19" i="63"/>
  <c r="AU19" i="63" s="1"/>
  <c r="AI17" i="54"/>
  <c r="AN17" i="54"/>
  <c r="Y22" i="15"/>
  <c r="X22" i="15"/>
  <c r="Y10" i="94"/>
  <c r="X10" i="94"/>
  <c r="AH10" i="50"/>
  <c r="AQ10" i="50" s="1"/>
  <c r="Y10" i="90"/>
  <c r="X10" i="90"/>
  <c r="Z10" i="90" s="1"/>
  <c r="AH23" i="105"/>
  <c r="AQ23" i="105" s="1"/>
  <c r="AR15" i="95"/>
  <c r="AN9" i="82"/>
  <c r="AI9" i="82"/>
  <c r="AH23" i="28"/>
  <c r="AQ23" i="28" s="1"/>
  <c r="AQ25" i="28" s="1"/>
  <c r="AZ3" i="28"/>
  <c r="AX22" i="28" s="1"/>
  <c r="S22" i="28" s="1"/>
  <c r="AC22" i="28" s="1"/>
  <c r="AB23" i="28" s="1"/>
  <c r="AG16" i="95"/>
  <c r="AP16" i="95" s="1"/>
  <c r="AF16" i="95"/>
  <c r="AO16" i="95" s="1"/>
  <c r="W17" i="95"/>
  <c r="AE16" i="95"/>
  <c r="AS19" i="59"/>
  <c r="AL19" i="59"/>
  <c r="AU19" i="59" s="1"/>
  <c r="AE22" i="32"/>
  <c r="AF22" i="32"/>
  <c r="AO22" i="32" s="1"/>
  <c r="AG22" i="32"/>
  <c r="AP22" i="32" s="1"/>
  <c r="W23" i="32"/>
  <c r="AJ21" i="67"/>
  <c r="AS21" i="67" s="1"/>
  <c r="AK21" i="67"/>
  <c r="AJ15" i="67"/>
  <c r="AK15" i="67"/>
  <c r="AT15" i="67" s="1"/>
  <c r="AJ9" i="67"/>
  <c r="AK9" i="67"/>
  <c r="AT9" i="67" s="1"/>
  <c r="AB4" i="67"/>
  <c r="AJ3" i="67"/>
  <c r="AR17" i="92"/>
  <c r="AF17" i="88"/>
  <c r="AO17" i="88" s="1"/>
  <c r="W18" i="88"/>
  <c r="AG17" i="88"/>
  <c r="AP17" i="88" s="1"/>
  <c r="AE17" i="88"/>
  <c r="AH14" i="91"/>
  <c r="AQ14" i="91" s="1"/>
  <c r="AS11" i="63"/>
  <c r="AL11" i="63"/>
  <c r="AU11" i="63" s="1"/>
  <c r="AI18" i="44"/>
  <c r="AN18" i="44"/>
  <c r="Z21" i="46"/>
  <c r="AH21" i="46"/>
  <c r="AQ21" i="46" s="1"/>
  <c r="AS6" i="63"/>
  <c r="AL6" i="63"/>
  <c r="AU6" i="63" s="1"/>
  <c r="AS8" i="63"/>
  <c r="AL8" i="63"/>
  <c r="AU8" i="63" s="1"/>
  <c r="AS15" i="59"/>
  <c r="AL15" i="59"/>
  <c r="AU15" i="59" s="1"/>
  <c r="AE10" i="42"/>
  <c r="AF10" i="42"/>
  <c r="AO10" i="42" s="1"/>
  <c r="W11" i="42"/>
  <c r="AG10" i="42"/>
  <c r="AP10" i="42" s="1"/>
  <c r="Y17" i="9"/>
  <c r="X17" i="9"/>
  <c r="AU25" i="71"/>
  <c r="C11" i="71" s="1"/>
  <c r="F15" i="57" s="1"/>
  <c r="AI16" i="20"/>
  <c r="AN16" i="20"/>
  <c r="AJ17" i="19"/>
  <c r="AK17" i="19"/>
  <c r="AT17" i="19" s="1"/>
  <c r="AK11" i="19"/>
  <c r="AT11" i="19" s="1"/>
  <c r="AJ11" i="19"/>
  <c r="AJ5" i="19"/>
  <c r="AK5" i="19"/>
  <c r="AT5" i="19" s="1"/>
  <c r="AL20" i="63"/>
  <c r="AU20" i="63" s="1"/>
  <c r="AT20" i="63"/>
  <c r="Y22" i="86"/>
  <c r="Z22" i="86" s="1"/>
  <c r="X22" i="86"/>
  <c r="AN10" i="10"/>
  <c r="AI10" i="10"/>
  <c r="AR9" i="42"/>
  <c r="W15" i="16"/>
  <c r="AE14" i="16"/>
  <c r="AF14" i="16"/>
  <c r="AO14" i="16" s="1"/>
  <c r="AG14" i="16"/>
  <c r="AP14" i="16" s="1"/>
  <c r="AS14" i="63"/>
  <c r="AL14" i="63"/>
  <c r="AU14" i="63" s="1"/>
  <c r="AS5" i="59"/>
  <c r="AL5" i="59"/>
  <c r="AU5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N9" i="90"/>
  <c r="AI9" i="90"/>
  <c r="Y22" i="101"/>
  <c r="Z22" i="101"/>
  <c r="X22" i="101"/>
  <c r="Z23" i="105"/>
  <c r="AH14" i="87"/>
  <c r="AQ14" i="87" s="1"/>
  <c r="AS16" i="63"/>
  <c r="AL16" i="63"/>
  <c r="AU16" i="63" s="1"/>
  <c r="Z23" i="28"/>
  <c r="AJ20" i="67"/>
  <c r="AK20" i="67"/>
  <c r="AT20" i="67" s="1"/>
  <c r="AJ14" i="67"/>
  <c r="AS14" i="67" s="1"/>
  <c r="AK14" i="67"/>
  <c r="AK8" i="67"/>
  <c r="AT8" i="67" s="1"/>
  <c r="AJ8" i="67"/>
  <c r="Z14" i="91"/>
  <c r="X19" i="44"/>
  <c r="Y19" i="44"/>
  <c r="AH13" i="99"/>
  <c r="AQ13" i="99" s="1"/>
  <c r="AS20" i="59"/>
  <c r="AL20" i="59"/>
  <c r="AU20" i="59" s="1"/>
  <c r="AH18" i="92"/>
  <c r="AQ18" i="92" s="1"/>
  <c r="AR13" i="83"/>
  <c r="W25" i="97"/>
  <c r="AF24" i="97"/>
  <c r="AO24" i="97" s="1"/>
  <c r="AG24" i="97"/>
  <c r="AP24" i="97" s="1"/>
  <c r="AE24" i="97"/>
  <c r="AS13" i="63"/>
  <c r="AL13" i="63"/>
  <c r="AU13" i="63" s="1"/>
  <c r="AJ4" i="59"/>
  <c r="AK4" i="59"/>
  <c r="AT4" i="59" s="1"/>
  <c r="AT25" i="59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Y18" i="54"/>
  <c r="X18" i="54"/>
  <c r="AI21" i="15"/>
  <c r="AN21" i="15"/>
  <c r="Y18" i="100"/>
  <c r="X18" i="100"/>
  <c r="AS22" i="59"/>
  <c r="AL22" i="59"/>
  <c r="AU22" i="59" s="1"/>
  <c r="AR20" i="46"/>
  <c r="Z10" i="50"/>
  <c r="AH15" i="11"/>
  <c r="AQ15" i="11" s="1"/>
  <c r="AI17" i="45"/>
  <c r="AN17" i="45"/>
  <c r="AI20" i="53"/>
  <c r="AN20" i="53"/>
  <c r="AS10" i="59"/>
  <c r="AL10" i="59"/>
  <c r="AU10" i="59" s="1"/>
  <c r="Z15" i="11"/>
  <c r="AH23" i="79"/>
  <c r="AQ23" i="79" s="1"/>
  <c r="AQ25" i="79" s="1"/>
  <c r="AZ3" i="79"/>
  <c r="Y21" i="53"/>
  <c r="Z21" i="53" s="1"/>
  <c r="X21" i="53"/>
  <c r="AX22" i="2"/>
  <c r="S22" i="2" s="1"/>
  <c r="AC22" i="2" s="1"/>
  <c r="AB23" i="2" s="1"/>
  <c r="AS9" i="63"/>
  <c r="AL9" i="63"/>
  <c r="AU9" i="63" s="1"/>
  <c r="AS12" i="59"/>
  <c r="AL12" i="59"/>
  <c r="AU12" i="59" s="1"/>
  <c r="Z14" i="87"/>
  <c r="AR22" i="79"/>
  <c r="Y12" i="18"/>
  <c r="Z12" i="18" s="1"/>
  <c r="X12" i="18"/>
  <c r="AR9" i="50"/>
  <c r="AS7" i="59"/>
  <c r="AL7" i="59"/>
  <c r="AU7" i="59" s="1"/>
  <c r="AR13" i="87"/>
  <c r="AH23" i="52"/>
  <c r="AQ23" i="52" s="1"/>
  <c r="AJ19" i="67"/>
  <c r="AK19" i="67"/>
  <c r="AT19" i="67" s="1"/>
  <c r="AJ13" i="67"/>
  <c r="AK13" i="67"/>
  <c r="AT13" i="67" s="1"/>
  <c r="AJ7" i="67"/>
  <c r="AK7" i="67"/>
  <c r="AT7" i="67" s="1"/>
  <c r="AR14" i="11"/>
  <c r="W10" i="85"/>
  <c r="AG9" i="85"/>
  <c r="AP9" i="85" s="1"/>
  <c r="AF9" i="85"/>
  <c r="AO9" i="85" s="1"/>
  <c r="AE9" i="85"/>
  <c r="AS17" i="63"/>
  <c r="AL17" i="63"/>
  <c r="AU17" i="63" s="1"/>
  <c r="Y22" i="47"/>
  <c r="Z22" i="47"/>
  <c r="X22" i="47"/>
  <c r="AS7" i="63"/>
  <c r="AL7" i="63"/>
  <c r="AU7" i="63" s="1"/>
  <c r="Z13" i="99"/>
  <c r="Y21" i="93"/>
  <c r="Z21" i="93"/>
  <c r="X21" i="93"/>
  <c r="Y20" i="104"/>
  <c r="X20" i="104"/>
  <c r="Z18" i="92"/>
  <c r="AG13" i="41"/>
  <c r="AP13" i="41" s="1"/>
  <c r="AE13" i="41"/>
  <c r="AF13" i="41"/>
  <c r="AO13" i="41" s="1"/>
  <c r="W14" i="41"/>
  <c r="AH16" i="58"/>
  <c r="AQ16" i="58" s="1"/>
  <c r="Y13" i="103"/>
  <c r="X13" i="103"/>
  <c r="Z13" i="103" s="1"/>
  <c r="AL3" i="59"/>
  <c r="AU3" i="59" s="1"/>
  <c r="AS3" i="59"/>
  <c r="AS21" i="59"/>
  <c r="AL21" i="59"/>
  <c r="AU21" i="59" s="1"/>
  <c r="AI23" i="67"/>
  <c r="AN23" i="67"/>
  <c r="AN25" i="67" s="1"/>
  <c r="AI16" i="9"/>
  <c r="AR16" i="9" s="1"/>
  <c r="AN16" i="9"/>
  <c r="AJ21" i="19"/>
  <c r="AK21" i="19"/>
  <c r="AT21" i="19" s="1"/>
  <c r="AJ15" i="19"/>
  <c r="AK15" i="19"/>
  <c r="AT15" i="19" s="1"/>
  <c r="AK9" i="19"/>
  <c r="AT9" i="19" s="1"/>
  <c r="AJ9" i="19"/>
  <c r="AJ23" i="19"/>
  <c r="AS23" i="19" s="1"/>
  <c r="AS3" i="63"/>
  <c r="AL3" i="63"/>
  <c r="AU3" i="63" s="1"/>
  <c r="AI17" i="100"/>
  <c r="AN17" i="100"/>
  <c r="AN9" i="94"/>
  <c r="AI9" i="94"/>
  <c r="Y20" i="13"/>
  <c r="X20" i="13"/>
  <c r="Z20" i="13" s="1"/>
  <c r="AI14" i="49"/>
  <c r="AN14" i="49"/>
  <c r="Y15" i="55"/>
  <c r="X15" i="55"/>
  <c r="AS16" i="59"/>
  <c r="AL16" i="59"/>
  <c r="AU16" i="59" s="1"/>
  <c r="AG23" i="79"/>
  <c r="AP23" i="79" s="1"/>
  <c r="AP25" i="79" s="1"/>
  <c r="AF23" i="79"/>
  <c r="AO23" i="79" s="1"/>
  <c r="AO25" i="79" s="1"/>
  <c r="AE23" i="79"/>
  <c r="Y18" i="45"/>
  <c r="X18" i="45"/>
  <c r="AS15" i="63"/>
  <c r="AL15" i="63"/>
  <c r="AU15" i="63" s="1"/>
  <c r="AI21" i="101"/>
  <c r="AN21" i="101"/>
  <c r="AH23" i="89"/>
  <c r="AQ23" i="89" s="1"/>
  <c r="AS22" i="63"/>
  <c r="AL22" i="63"/>
  <c r="AU22" i="63" s="1"/>
  <c r="AN11" i="18"/>
  <c r="AI11" i="18"/>
  <c r="AS13" i="59"/>
  <c r="AL13" i="59"/>
  <c r="AU13" i="59" s="1"/>
  <c r="AJ18" i="67"/>
  <c r="AK18" i="67"/>
  <c r="AT18" i="67" s="1"/>
  <c r="AJ12" i="67"/>
  <c r="AK12" i="67"/>
  <c r="AT12" i="67" s="1"/>
  <c r="AK6" i="67"/>
  <c r="AT6" i="67" s="1"/>
  <c r="AJ6" i="67"/>
  <c r="AF18" i="51"/>
  <c r="AO18" i="51" s="1"/>
  <c r="AE18" i="51"/>
  <c r="AG18" i="51"/>
  <c r="AP18" i="51" s="1"/>
  <c r="W19" i="51"/>
  <c r="AH11" i="48"/>
  <c r="AQ11" i="48" s="1"/>
  <c r="AI21" i="47"/>
  <c r="AN21" i="47"/>
  <c r="AI23" i="19"/>
  <c r="AN23" i="19"/>
  <c r="AN25" i="19" s="1"/>
  <c r="AR10" i="48"/>
  <c r="AI17" i="84"/>
  <c r="AN17" i="84"/>
  <c r="AS8" i="59"/>
  <c r="AL8" i="59"/>
  <c r="AU8" i="59" s="1"/>
  <c r="AR16" i="96"/>
  <c r="AR23" i="63"/>
  <c r="AR25" i="63" s="1"/>
  <c r="AL23" i="63"/>
  <c r="AU23" i="63" s="1"/>
  <c r="AI19" i="104"/>
  <c r="AN19" i="104"/>
  <c r="AS12" i="63"/>
  <c r="AL12" i="63"/>
  <c r="AU12" i="63" s="1"/>
  <c r="AR22" i="28"/>
  <c r="AS21" i="63"/>
  <c r="AL21" i="63"/>
  <c r="AU21" i="63" s="1"/>
  <c r="AH17" i="96"/>
  <c r="AQ17" i="96" s="1"/>
  <c r="AR21" i="32"/>
  <c r="AH14" i="83"/>
  <c r="AQ14" i="83" s="1"/>
  <c r="AJ20" i="19"/>
  <c r="AK20" i="19"/>
  <c r="AT20" i="19" s="1"/>
  <c r="AJ14" i="19"/>
  <c r="AK14" i="19"/>
  <c r="AT14" i="19" s="1"/>
  <c r="AK8" i="19"/>
  <c r="AT8" i="19" s="1"/>
  <c r="AJ8" i="19"/>
  <c r="AK23" i="19"/>
  <c r="AT23" i="19" s="1"/>
  <c r="AJ4" i="63"/>
  <c r="AK4" i="63"/>
  <c r="AT4" i="63" s="1"/>
  <c r="AT25" i="63" s="1"/>
  <c r="X11" i="10"/>
  <c r="Y11" i="10"/>
  <c r="AI19" i="13"/>
  <c r="AN19" i="13"/>
  <c r="Y15" i="49"/>
  <c r="X15" i="49"/>
  <c r="Z15" i="49" s="1"/>
  <c r="AI14" i="55"/>
  <c r="AN14" i="55"/>
  <c r="Z17" i="9" l="1"/>
  <c r="AF12" i="18"/>
  <c r="AO12" i="18" s="1"/>
  <c r="W13" i="18"/>
  <c r="AG12" i="18"/>
  <c r="AP12" i="18" s="1"/>
  <c r="AE12" i="18"/>
  <c r="AG10" i="90"/>
  <c r="AP10" i="90" s="1"/>
  <c r="AE10" i="90"/>
  <c r="AF10" i="90"/>
  <c r="AO10" i="90" s="1"/>
  <c r="W11" i="90"/>
  <c r="AF22" i="86"/>
  <c r="AO22" i="86" s="1"/>
  <c r="AE22" i="86"/>
  <c r="AG22" i="86"/>
  <c r="AP22" i="86" s="1"/>
  <c r="W23" i="86"/>
  <c r="AF17" i="9"/>
  <c r="AO17" i="9" s="1"/>
  <c r="AG17" i="9"/>
  <c r="AP17" i="9" s="1"/>
  <c r="W18" i="9"/>
  <c r="AE17" i="9"/>
  <c r="W16" i="49"/>
  <c r="AE15" i="49"/>
  <c r="AF15" i="49"/>
  <c r="AO15" i="49" s="1"/>
  <c r="AG15" i="49"/>
  <c r="AP15" i="49" s="1"/>
  <c r="AE21" i="53"/>
  <c r="AF21" i="53"/>
  <c r="AO21" i="53" s="1"/>
  <c r="W22" i="53"/>
  <c r="AG21" i="53"/>
  <c r="AP21" i="53" s="1"/>
  <c r="W18" i="20"/>
  <c r="AE17" i="20"/>
  <c r="AF17" i="20"/>
  <c r="AO17" i="20" s="1"/>
  <c r="AG17" i="20"/>
  <c r="AP17" i="20" s="1"/>
  <c r="AS14" i="19"/>
  <c r="AL14" i="19"/>
  <c r="AU14" i="19" s="1"/>
  <c r="AR21" i="47"/>
  <c r="AS21" i="19"/>
  <c r="AL21" i="19"/>
  <c r="AU21" i="19" s="1"/>
  <c r="AS7" i="67"/>
  <c r="AL7" i="67"/>
  <c r="AU7" i="67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H18" i="54"/>
  <c r="AQ18" i="54" s="1"/>
  <c r="AS4" i="59"/>
  <c r="AS25" i="59" s="1"/>
  <c r="AL4" i="59"/>
  <c r="AU4" i="59" s="1"/>
  <c r="AU25" i="59" s="1"/>
  <c r="C11" i="59" s="1"/>
  <c r="F3" i="57" s="1"/>
  <c r="AH19" i="44"/>
  <c r="AQ19" i="44" s="1"/>
  <c r="AG22" i="101"/>
  <c r="AP22" i="101" s="1"/>
  <c r="W23" i="101"/>
  <c r="AF22" i="101"/>
  <c r="AO22" i="101" s="1"/>
  <c r="AE22" i="101"/>
  <c r="AJ20" i="2"/>
  <c r="AK20" i="2"/>
  <c r="AT20" i="2" s="1"/>
  <c r="AJ14" i="2"/>
  <c r="AK14" i="2"/>
  <c r="AT14" i="2" s="1"/>
  <c r="AJ8" i="2"/>
  <c r="AK8" i="2"/>
  <c r="AT8" i="2" s="1"/>
  <c r="AR18" i="44"/>
  <c r="AS9" i="67"/>
  <c r="AL9" i="67"/>
  <c r="AU9" i="67" s="1"/>
  <c r="Y23" i="32"/>
  <c r="X23" i="32"/>
  <c r="AF11" i="35"/>
  <c r="AO11" i="35" s="1"/>
  <c r="AG11" i="35"/>
  <c r="AP11" i="35" s="1"/>
  <c r="AE11" i="35"/>
  <c r="W12" i="35"/>
  <c r="AJ17" i="33"/>
  <c r="AK17" i="33"/>
  <c r="AT17" i="33" s="1"/>
  <c r="AJ11" i="33"/>
  <c r="AK11" i="33"/>
  <c r="AT11" i="33" s="1"/>
  <c r="AK5" i="33"/>
  <c r="AT5" i="33" s="1"/>
  <c r="AJ5" i="33"/>
  <c r="AS7" i="19"/>
  <c r="AL7" i="19"/>
  <c r="AU7" i="19" s="1"/>
  <c r="AI14" i="83"/>
  <c r="AN14" i="83"/>
  <c r="AN10" i="102"/>
  <c r="AI10" i="102"/>
  <c r="Y24" i="52"/>
  <c r="Z24" i="52"/>
  <c r="X24" i="52"/>
  <c r="AI11" i="48"/>
  <c r="AN11" i="48"/>
  <c r="AH11" i="10"/>
  <c r="AQ11" i="10" s="1"/>
  <c r="Y19" i="51"/>
  <c r="X19" i="51"/>
  <c r="AR11" i="18"/>
  <c r="AS9" i="19"/>
  <c r="AL9" i="19"/>
  <c r="AU9" i="19" s="1"/>
  <c r="AF18" i="92"/>
  <c r="AO18" i="92" s="1"/>
  <c r="AG18" i="92"/>
  <c r="AP18" i="92" s="1"/>
  <c r="AE18" i="92"/>
  <c r="W19" i="92"/>
  <c r="AX22" i="79"/>
  <c r="S22" i="79" s="1"/>
  <c r="AC22" i="79" s="1"/>
  <c r="AB23" i="79" s="1"/>
  <c r="AR20" i="53"/>
  <c r="AH18" i="100"/>
  <c r="AQ18" i="100" s="1"/>
  <c r="Z18" i="54"/>
  <c r="Y25" i="97"/>
  <c r="X25" i="97"/>
  <c r="Z25" i="97" s="1"/>
  <c r="AE14" i="91"/>
  <c r="W15" i="91"/>
  <c r="AG14" i="91"/>
  <c r="AP14" i="91" s="1"/>
  <c r="AF14" i="91"/>
  <c r="AO14" i="91" s="1"/>
  <c r="AS20" i="67"/>
  <c r="AL20" i="67"/>
  <c r="AU20" i="67" s="1"/>
  <c r="AJ19" i="2"/>
  <c r="AK19" i="2"/>
  <c r="AT19" i="2" s="1"/>
  <c r="AJ13" i="2"/>
  <c r="AK13" i="2"/>
  <c r="AT13" i="2" s="1"/>
  <c r="AK7" i="2"/>
  <c r="AT7" i="2" s="1"/>
  <c r="AJ7" i="2"/>
  <c r="AI14" i="16"/>
  <c r="AN14" i="16"/>
  <c r="AH22" i="86"/>
  <c r="AQ22" i="86" s="1"/>
  <c r="AS5" i="19"/>
  <c r="AL5" i="19"/>
  <c r="AU5" i="19" s="1"/>
  <c r="AR16" i="20"/>
  <c r="AI16" i="95"/>
  <c r="AR16" i="95" s="1"/>
  <c r="AN16" i="95"/>
  <c r="AH10" i="94"/>
  <c r="AQ10" i="94" s="1"/>
  <c r="AR20" i="93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S16" i="67"/>
  <c r="AL16" i="67"/>
  <c r="AU16" i="67" s="1"/>
  <c r="AS13" i="19"/>
  <c r="AL13" i="19"/>
  <c r="AU13" i="19" s="1"/>
  <c r="AS5" i="67"/>
  <c r="AL5" i="67"/>
  <c r="AU5" i="67" s="1"/>
  <c r="Y24" i="89"/>
  <c r="Z24" i="89" s="1"/>
  <c r="X24" i="89"/>
  <c r="Y12" i="48"/>
  <c r="X12" i="48"/>
  <c r="AR17" i="84"/>
  <c r="AE21" i="93"/>
  <c r="W22" i="93"/>
  <c r="AG21" i="93"/>
  <c r="AP21" i="93" s="1"/>
  <c r="AF21" i="93"/>
  <c r="AO21" i="93" s="1"/>
  <c r="AR19" i="13"/>
  <c r="AS12" i="67"/>
  <c r="AL12" i="67"/>
  <c r="AU12" i="67" s="1"/>
  <c r="AH18" i="45"/>
  <c r="AQ18" i="45" s="1"/>
  <c r="AR14" i="49"/>
  <c r="AH20" i="104"/>
  <c r="AQ20" i="104" s="1"/>
  <c r="AG13" i="99"/>
  <c r="AP13" i="99" s="1"/>
  <c r="W14" i="99"/>
  <c r="AE13" i="99"/>
  <c r="AF13" i="99"/>
  <c r="AO13" i="99" s="1"/>
  <c r="Y10" i="85"/>
  <c r="X10" i="85"/>
  <c r="Z10" i="85" s="1"/>
  <c r="AS13" i="67"/>
  <c r="AL13" i="67"/>
  <c r="AU13" i="67" s="1"/>
  <c r="AJ23" i="2"/>
  <c r="AS23" i="2" s="1"/>
  <c r="AK23" i="2"/>
  <c r="AT23" i="2" s="1"/>
  <c r="W11" i="50"/>
  <c r="AF10" i="50"/>
  <c r="AO10" i="50" s="1"/>
  <c r="AE10" i="50"/>
  <c r="AG10" i="50"/>
  <c r="AP10" i="50" s="1"/>
  <c r="Z18" i="100"/>
  <c r="AS16" i="19"/>
  <c r="AL16" i="19"/>
  <c r="AU16" i="19" s="1"/>
  <c r="AS8" i="67"/>
  <c r="AL8" i="67"/>
  <c r="AU8" i="67" s="1"/>
  <c r="AE23" i="28"/>
  <c r="AG23" i="28"/>
  <c r="AP23" i="28" s="1"/>
  <c r="AP25" i="28" s="1"/>
  <c r="AF23" i="28"/>
  <c r="AO23" i="28" s="1"/>
  <c r="AO25" i="28" s="1"/>
  <c r="AR9" i="90"/>
  <c r="AJ18" i="2"/>
  <c r="AK18" i="2"/>
  <c r="AT18" i="2" s="1"/>
  <c r="AJ12" i="2"/>
  <c r="AK12" i="2"/>
  <c r="AT12" i="2" s="1"/>
  <c r="AK6" i="2"/>
  <c r="AT6" i="2" s="1"/>
  <c r="AJ6" i="2"/>
  <c r="Y15" i="16"/>
  <c r="X15" i="16"/>
  <c r="Z15" i="16" s="1"/>
  <c r="AS11" i="19"/>
  <c r="AL11" i="19"/>
  <c r="AU11" i="19" s="1"/>
  <c r="Y11" i="42"/>
  <c r="X11" i="42"/>
  <c r="AS15" i="67"/>
  <c r="AL15" i="67"/>
  <c r="AU15" i="67" s="1"/>
  <c r="Y17" i="95"/>
  <c r="Z17" i="95" s="1"/>
  <c r="X17" i="95"/>
  <c r="AR9" i="82"/>
  <c r="Z10" i="94"/>
  <c r="AR17" i="54"/>
  <c r="AS12" i="19"/>
  <c r="AL12" i="19"/>
  <c r="AU12" i="19" s="1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R21" i="86"/>
  <c r="AI17" i="96"/>
  <c r="AN17" i="96"/>
  <c r="AR12" i="103"/>
  <c r="AH18" i="84"/>
  <c r="AQ18" i="84" s="1"/>
  <c r="AS11" i="67"/>
  <c r="AL11" i="67"/>
  <c r="AU11" i="67" s="1"/>
  <c r="AH10" i="82"/>
  <c r="AQ10" i="82" s="1"/>
  <c r="AH15" i="49"/>
  <c r="AQ15" i="49" s="1"/>
  <c r="AR9" i="94"/>
  <c r="AE22" i="47"/>
  <c r="W23" i="47"/>
  <c r="AG22" i="47"/>
  <c r="AP22" i="47" s="1"/>
  <c r="AF22" i="47"/>
  <c r="AO22" i="47" s="1"/>
  <c r="AL4" i="63"/>
  <c r="AU4" i="63" s="1"/>
  <c r="AS4" i="63"/>
  <c r="AS25" i="63" s="1"/>
  <c r="AS20" i="19"/>
  <c r="AL20" i="19"/>
  <c r="AU20" i="19" s="1"/>
  <c r="AR14" i="55"/>
  <c r="Z11" i="10"/>
  <c r="AS8" i="19"/>
  <c r="AL8" i="19"/>
  <c r="AU8" i="19" s="1"/>
  <c r="AI18" i="51"/>
  <c r="AN18" i="51"/>
  <c r="Z18" i="45"/>
  <c r="AH20" i="13"/>
  <c r="AQ20" i="13" s="1"/>
  <c r="AR17" i="100"/>
  <c r="AH13" i="103"/>
  <c r="AQ13" i="103" s="1"/>
  <c r="Y14" i="41"/>
  <c r="X14" i="41"/>
  <c r="Z20" i="104"/>
  <c r="W15" i="87"/>
  <c r="AG14" i="87"/>
  <c r="AP14" i="87" s="1"/>
  <c r="AF14" i="87"/>
  <c r="AO14" i="87" s="1"/>
  <c r="AE14" i="87"/>
  <c r="AH21" i="53"/>
  <c r="AQ21" i="53" s="1"/>
  <c r="W16" i="11"/>
  <c r="AG15" i="11"/>
  <c r="AP15" i="11" s="1"/>
  <c r="AE15" i="11"/>
  <c r="AF15" i="11"/>
  <c r="AO15" i="11" s="1"/>
  <c r="AR17" i="45"/>
  <c r="AJ4" i="19"/>
  <c r="AK4" i="19"/>
  <c r="AT4" i="19" s="1"/>
  <c r="AT25" i="19" s="1"/>
  <c r="AK17" i="2"/>
  <c r="AT17" i="2" s="1"/>
  <c r="AJ17" i="2"/>
  <c r="AJ11" i="2"/>
  <c r="AK11" i="2"/>
  <c r="AT11" i="2" s="1"/>
  <c r="AK5" i="2"/>
  <c r="AT5" i="2" s="1"/>
  <c r="AJ5" i="2"/>
  <c r="AH17" i="9"/>
  <c r="AQ17" i="9" s="1"/>
  <c r="AI17" i="88"/>
  <c r="AN17" i="88"/>
  <c r="AL3" i="67"/>
  <c r="AU3" i="67" s="1"/>
  <c r="AS3" i="67"/>
  <c r="AL21" i="67"/>
  <c r="AU21" i="67" s="1"/>
  <c r="AT21" i="67"/>
  <c r="AI22" i="32"/>
  <c r="AN22" i="32"/>
  <c r="AJ20" i="33"/>
  <c r="AS20" i="33" s="1"/>
  <c r="AK20" i="33"/>
  <c r="AJ14" i="33"/>
  <c r="AK14" i="33"/>
  <c r="AT14" i="33" s="1"/>
  <c r="AK8" i="33"/>
  <c r="AT8" i="33" s="1"/>
  <c r="AJ8" i="33"/>
  <c r="AS22" i="67"/>
  <c r="AL22" i="67"/>
  <c r="AU22" i="67" s="1"/>
  <c r="AR23" i="33"/>
  <c r="AR25" i="33" s="1"/>
  <c r="AL23" i="33"/>
  <c r="AU23" i="33" s="1"/>
  <c r="W19" i="84"/>
  <c r="AE18" i="84"/>
  <c r="AG18" i="84"/>
  <c r="AP18" i="84" s="1"/>
  <c r="AF18" i="84"/>
  <c r="AO18" i="84" s="1"/>
  <c r="Y11" i="102"/>
  <c r="X11" i="102"/>
  <c r="AE10" i="82"/>
  <c r="AF10" i="82"/>
  <c r="AO10" i="82" s="1"/>
  <c r="AG10" i="82"/>
  <c r="AP10" i="82" s="1"/>
  <c r="W11" i="82"/>
  <c r="AH12" i="98"/>
  <c r="AQ12" i="98" s="1"/>
  <c r="AI23" i="52"/>
  <c r="AN23" i="52"/>
  <c r="AN16" i="58"/>
  <c r="AI16" i="58"/>
  <c r="AR16" i="58" s="1"/>
  <c r="AR19" i="104"/>
  <c r="AR23" i="19"/>
  <c r="AR25" i="19" s="1"/>
  <c r="AL23" i="19"/>
  <c r="AU23" i="19" s="1"/>
  <c r="AS18" i="67"/>
  <c r="AL18" i="67"/>
  <c r="AU18" i="67" s="1"/>
  <c r="AH15" i="55"/>
  <c r="AQ15" i="55" s="1"/>
  <c r="AF20" i="13"/>
  <c r="AO20" i="13" s="1"/>
  <c r="AE20" i="13"/>
  <c r="W21" i="13"/>
  <c r="AG20" i="13"/>
  <c r="AP20" i="13" s="1"/>
  <c r="AU25" i="63"/>
  <c r="C11" i="63" s="1"/>
  <c r="F7" i="57" s="1"/>
  <c r="AS15" i="19"/>
  <c r="AL15" i="19"/>
  <c r="AU15" i="19" s="1"/>
  <c r="AR23" i="67"/>
  <c r="AR25" i="67" s="1"/>
  <c r="AL23" i="67"/>
  <c r="AU23" i="67" s="1"/>
  <c r="AF13" i="103"/>
  <c r="AO13" i="103" s="1"/>
  <c r="AE13" i="103"/>
  <c r="W14" i="103"/>
  <c r="AG13" i="103"/>
  <c r="AP13" i="103" s="1"/>
  <c r="AS19" i="67"/>
  <c r="AL19" i="67"/>
  <c r="AU19" i="67" s="1"/>
  <c r="AH12" i="18"/>
  <c r="AQ12" i="18" s="1"/>
  <c r="AL3" i="19"/>
  <c r="AU3" i="19" s="1"/>
  <c r="AS3" i="19"/>
  <c r="AS22" i="19"/>
  <c r="AL22" i="19"/>
  <c r="AU22" i="19" s="1"/>
  <c r="AI24" i="97"/>
  <c r="AN24" i="97"/>
  <c r="Z19" i="44"/>
  <c r="AL14" i="67"/>
  <c r="AU14" i="67" s="1"/>
  <c r="AT14" i="67"/>
  <c r="AG23" i="105"/>
  <c r="AP23" i="105" s="1"/>
  <c r="AE23" i="105"/>
  <c r="AF23" i="105"/>
  <c r="AO23" i="105" s="1"/>
  <c r="W24" i="105"/>
  <c r="AJ22" i="2"/>
  <c r="AK22" i="2"/>
  <c r="AT22" i="2" s="1"/>
  <c r="AJ16" i="2"/>
  <c r="AK16" i="2"/>
  <c r="AT16" i="2" s="1"/>
  <c r="AJ10" i="2"/>
  <c r="AK10" i="2"/>
  <c r="AT10" i="2" s="1"/>
  <c r="AJ3" i="2"/>
  <c r="AB4" i="2"/>
  <c r="AI10" i="42"/>
  <c r="AN10" i="42"/>
  <c r="AG21" i="46"/>
  <c r="AP21" i="46" s="1"/>
  <c r="AF21" i="46"/>
  <c r="AO21" i="46" s="1"/>
  <c r="W22" i="46"/>
  <c r="AE21" i="46"/>
  <c r="AJ4" i="67"/>
  <c r="AK4" i="67"/>
  <c r="AT4" i="67" s="1"/>
  <c r="AH22" i="15"/>
  <c r="AQ22" i="15" s="1"/>
  <c r="AS18" i="19"/>
  <c r="AL18" i="19"/>
  <c r="AU18" i="19" s="1"/>
  <c r="AJ19" i="33"/>
  <c r="AK19" i="33"/>
  <c r="AT19" i="33" s="1"/>
  <c r="AK13" i="33"/>
  <c r="AT13" i="33" s="1"/>
  <c r="AJ13" i="33"/>
  <c r="AK7" i="33"/>
  <c r="AT7" i="33" s="1"/>
  <c r="AJ7" i="33"/>
  <c r="AS19" i="19"/>
  <c r="AL19" i="19"/>
  <c r="AU19" i="19" s="1"/>
  <c r="Y18" i="96"/>
  <c r="Z18" i="96" s="1"/>
  <c r="X18" i="96"/>
  <c r="Z12" i="98"/>
  <c r="AN23" i="2"/>
  <c r="AN25" i="2" s="1"/>
  <c r="AI23" i="2"/>
  <c r="Y17" i="58"/>
  <c r="Z17" i="58" s="1"/>
  <c r="X17" i="58"/>
  <c r="AS6" i="67"/>
  <c r="AL6" i="67"/>
  <c r="AU6" i="67" s="1"/>
  <c r="AR21" i="101"/>
  <c r="AN23" i="79"/>
  <c r="AN25" i="79" s="1"/>
  <c r="AI23" i="79"/>
  <c r="Z15" i="55"/>
  <c r="AI13" i="41"/>
  <c r="AN13" i="41"/>
  <c r="AH21" i="93"/>
  <c r="AQ21" i="93" s="1"/>
  <c r="AH22" i="47"/>
  <c r="AQ22" i="47" s="1"/>
  <c r="AN9" i="85"/>
  <c r="AI9" i="85"/>
  <c r="AR21" i="15"/>
  <c r="AS10" i="19"/>
  <c r="AL10" i="19"/>
  <c r="AU10" i="19" s="1"/>
  <c r="AH22" i="101"/>
  <c r="AQ22" i="101" s="1"/>
  <c r="AJ21" i="2"/>
  <c r="AK21" i="2"/>
  <c r="AT21" i="2" s="1"/>
  <c r="AK15" i="2"/>
  <c r="AT15" i="2" s="1"/>
  <c r="AJ15" i="2"/>
  <c r="AJ9" i="2"/>
  <c r="AK9" i="2"/>
  <c r="AT9" i="2" s="1"/>
  <c r="AR10" i="10"/>
  <c r="AS17" i="19"/>
  <c r="AL17" i="19"/>
  <c r="AU17" i="19" s="1"/>
  <c r="Y18" i="88"/>
  <c r="X18" i="88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10" i="90"/>
  <c r="AQ10" i="90" s="1"/>
  <c r="Z22" i="15"/>
  <c r="AS6" i="19"/>
  <c r="AL6" i="19"/>
  <c r="AU6" i="19" s="1"/>
  <c r="W15" i="43"/>
  <c r="AE14" i="43"/>
  <c r="AF14" i="43"/>
  <c r="AO14" i="43" s="1"/>
  <c r="AG14" i="43"/>
  <c r="AP14" i="43" s="1"/>
  <c r="AJ18" i="33"/>
  <c r="AS18" i="33" s="1"/>
  <c r="AK18" i="33"/>
  <c r="AK12" i="33"/>
  <c r="AT12" i="33" s="1"/>
  <c r="AJ12" i="33"/>
  <c r="AK6" i="33"/>
  <c r="AT6" i="33" s="1"/>
  <c r="AJ6" i="33"/>
  <c r="AS10" i="67"/>
  <c r="AL10" i="67"/>
  <c r="AU10" i="67" s="1"/>
  <c r="AR11" i="98"/>
  <c r="AH17" i="20"/>
  <c r="AQ17" i="20" s="1"/>
  <c r="Y15" i="83"/>
  <c r="X15" i="83"/>
  <c r="Z15" i="83" s="1"/>
  <c r="AS17" i="67"/>
  <c r="AL17" i="67"/>
  <c r="AU17" i="67" s="1"/>
  <c r="AI23" i="89"/>
  <c r="AN23" i="89"/>
  <c r="Z11" i="102" l="1"/>
  <c r="Z14" i="41"/>
  <c r="Z23" i="32"/>
  <c r="AF23" i="32" s="1"/>
  <c r="AO23" i="32" s="1"/>
  <c r="W19" i="96"/>
  <c r="AG18" i="96"/>
  <c r="AP18" i="96" s="1"/>
  <c r="AF18" i="96"/>
  <c r="AO18" i="96" s="1"/>
  <c r="AE18" i="96"/>
  <c r="AG17" i="58"/>
  <c r="AP17" i="58" s="1"/>
  <c r="AF17" i="58"/>
  <c r="AO17" i="58" s="1"/>
  <c r="W18" i="58"/>
  <c r="AE17" i="58"/>
  <c r="AG10" i="85"/>
  <c r="AP10" i="85" s="1"/>
  <c r="AE10" i="85"/>
  <c r="W11" i="85"/>
  <c r="AF10" i="85"/>
  <c r="AO10" i="85" s="1"/>
  <c r="AG11" i="102"/>
  <c r="AP11" i="102" s="1"/>
  <c r="AE11" i="102"/>
  <c r="AF11" i="102"/>
  <c r="AO11" i="102" s="1"/>
  <c r="W12" i="102"/>
  <c r="AE14" i="41"/>
  <c r="AF14" i="41"/>
  <c r="AO14" i="41" s="1"/>
  <c r="W15" i="41"/>
  <c r="AG14" i="41"/>
  <c r="AP14" i="41" s="1"/>
  <c r="AE23" i="32"/>
  <c r="W24" i="32"/>
  <c r="AK10" i="28"/>
  <c r="AT10" i="28" s="1"/>
  <c r="AJ10" i="28"/>
  <c r="AR23" i="2"/>
  <c r="AR25" i="2" s="1"/>
  <c r="AL23" i="2"/>
  <c r="AU23" i="2" s="1"/>
  <c r="AJ20" i="28"/>
  <c r="AK20" i="28"/>
  <c r="AT20" i="28" s="1"/>
  <c r="AJ14" i="28"/>
  <c r="AK14" i="28"/>
  <c r="AT14" i="28" s="1"/>
  <c r="AJ8" i="28"/>
  <c r="AK8" i="28"/>
  <c r="AT8" i="28" s="1"/>
  <c r="AH18" i="88"/>
  <c r="AQ18" i="88" s="1"/>
  <c r="AS21" i="2"/>
  <c r="AL21" i="2"/>
  <c r="AU21" i="2" s="1"/>
  <c r="W16" i="55"/>
  <c r="AE15" i="55"/>
  <c r="AF15" i="55"/>
  <c r="AO15" i="55" s="1"/>
  <c r="AG15" i="55"/>
  <c r="AP15" i="55" s="1"/>
  <c r="AF12" i="98"/>
  <c r="AO12" i="98" s="1"/>
  <c r="AE12" i="98"/>
  <c r="W13" i="98"/>
  <c r="AG12" i="98"/>
  <c r="AP12" i="98" s="1"/>
  <c r="AS7" i="33"/>
  <c r="AL7" i="33"/>
  <c r="AU7" i="33" s="1"/>
  <c r="AI13" i="103"/>
  <c r="AN13" i="103"/>
  <c r="Y19" i="84"/>
  <c r="X19" i="84"/>
  <c r="AR22" i="32"/>
  <c r="AR17" i="88"/>
  <c r="AS11" i="2"/>
  <c r="AL11" i="2"/>
  <c r="AU11" i="2" s="1"/>
  <c r="AI14" i="87"/>
  <c r="AN14" i="87"/>
  <c r="AI22" i="47"/>
  <c r="AN22" i="47"/>
  <c r="AE10" i="94"/>
  <c r="W11" i="94"/>
  <c r="AF10" i="94"/>
  <c r="AO10" i="94" s="1"/>
  <c r="AG10" i="94"/>
  <c r="AP10" i="94" s="1"/>
  <c r="Y11" i="50"/>
  <c r="Z11" i="50" s="1"/>
  <c r="X11" i="50"/>
  <c r="AH12" i="48"/>
  <c r="AQ12" i="48" s="1"/>
  <c r="AK4" i="33"/>
  <c r="AT4" i="33" s="1"/>
  <c r="AJ4" i="33"/>
  <c r="AF25" i="97"/>
  <c r="AO25" i="97" s="1"/>
  <c r="AE25" i="97"/>
  <c r="W26" i="97"/>
  <c r="AG25" i="97"/>
  <c r="AP25" i="97" s="1"/>
  <c r="Y19" i="92"/>
  <c r="X19" i="92"/>
  <c r="AH24" i="52"/>
  <c r="AQ24" i="52" s="1"/>
  <c r="AR14" i="83"/>
  <c r="AS11" i="33"/>
  <c r="AL11" i="33"/>
  <c r="AU11" i="33" s="1"/>
  <c r="AS14" i="2"/>
  <c r="AL14" i="2"/>
  <c r="AU14" i="2" s="1"/>
  <c r="Y23" i="101"/>
  <c r="X23" i="101"/>
  <c r="AJ18" i="79"/>
  <c r="AK18" i="79"/>
  <c r="AT18" i="79" s="1"/>
  <c r="AK12" i="79"/>
  <c r="AT12" i="79" s="1"/>
  <c r="AJ12" i="79"/>
  <c r="AK6" i="79"/>
  <c r="AT6" i="79" s="1"/>
  <c r="AJ6" i="79"/>
  <c r="AN10" i="82"/>
  <c r="AI10" i="82"/>
  <c r="W21" i="104"/>
  <c r="AE20" i="104"/>
  <c r="AG20" i="104"/>
  <c r="AP20" i="104" s="1"/>
  <c r="AF20" i="104"/>
  <c r="AO20" i="104" s="1"/>
  <c r="AS12" i="33"/>
  <c r="AL12" i="33"/>
  <c r="AU12" i="33" s="1"/>
  <c r="AR23" i="89"/>
  <c r="AI14" i="43"/>
  <c r="AN14" i="43"/>
  <c r="AL18" i="33"/>
  <c r="AU18" i="33" s="1"/>
  <c r="AT18" i="33"/>
  <c r="Y15" i="43"/>
  <c r="X15" i="43"/>
  <c r="Z15" i="43" s="1"/>
  <c r="AJ19" i="28"/>
  <c r="AK19" i="28"/>
  <c r="AT19" i="28" s="1"/>
  <c r="AK13" i="28"/>
  <c r="AT13" i="28" s="1"/>
  <c r="AJ13" i="28"/>
  <c r="AK7" i="28"/>
  <c r="AT7" i="28" s="1"/>
  <c r="AJ7" i="28"/>
  <c r="Z18" i="88"/>
  <c r="AR23" i="79"/>
  <c r="AR25" i="79" s="1"/>
  <c r="AH17" i="58"/>
  <c r="AQ17" i="58" s="1"/>
  <c r="AH18" i="96"/>
  <c r="AQ18" i="96" s="1"/>
  <c r="AT25" i="67"/>
  <c r="AS10" i="2"/>
  <c r="AL10" i="2"/>
  <c r="AU10" i="2" s="1"/>
  <c r="Y24" i="105"/>
  <c r="Z24" i="105" s="1"/>
  <c r="X24" i="105"/>
  <c r="AG19" i="44"/>
  <c r="AP19" i="44" s="1"/>
  <c r="W20" i="44"/>
  <c r="AE19" i="44"/>
  <c r="AF19" i="44"/>
  <c r="AO19" i="44" s="1"/>
  <c r="Y11" i="82"/>
  <c r="Z11" i="82" s="1"/>
  <c r="X11" i="82"/>
  <c r="AS17" i="2"/>
  <c r="AL17" i="2"/>
  <c r="AU17" i="2" s="1"/>
  <c r="AE11" i="10"/>
  <c r="W12" i="10"/>
  <c r="AG11" i="10"/>
  <c r="AP11" i="10" s="1"/>
  <c r="AF11" i="10"/>
  <c r="AO11" i="10" s="1"/>
  <c r="AS21" i="33"/>
  <c r="AL21" i="33"/>
  <c r="AU21" i="33" s="1"/>
  <c r="AH15" i="16"/>
  <c r="AQ15" i="16" s="1"/>
  <c r="AS12" i="2"/>
  <c r="AL12" i="2"/>
  <c r="AU12" i="2" s="1"/>
  <c r="AE18" i="100"/>
  <c r="AF18" i="100"/>
  <c r="AO18" i="100" s="1"/>
  <c r="AG18" i="100"/>
  <c r="AP18" i="100" s="1"/>
  <c r="W19" i="100"/>
  <c r="Z12" i="48"/>
  <c r="AS3" i="33"/>
  <c r="AL3" i="33"/>
  <c r="AU3" i="33" s="1"/>
  <c r="AS22" i="33"/>
  <c r="AL22" i="33"/>
  <c r="AU22" i="33" s="1"/>
  <c r="AS13" i="2"/>
  <c r="AL13" i="2"/>
  <c r="AU13" i="2" s="1"/>
  <c r="AI18" i="92"/>
  <c r="AN18" i="92"/>
  <c r="AE24" i="52"/>
  <c r="AF24" i="52"/>
  <c r="AO24" i="52" s="1"/>
  <c r="AG24" i="52"/>
  <c r="AP24" i="52" s="1"/>
  <c r="W25" i="52"/>
  <c r="AJ17" i="79"/>
  <c r="AS17" i="79" s="1"/>
  <c r="AK17" i="79"/>
  <c r="AJ11" i="79"/>
  <c r="AK11" i="79"/>
  <c r="AT11" i="79" s="1"/>
  <c r="AJ5" i="79"/>
  <c r="AK5" i="79"/>
  <c r="AT5" i="79" s="1"/>
  <c r="Y22" i="53"/>
  <c r="X22" i="53"/>
  <c r="AI15" i="49"/>
  <c r="AN15" i="49"/>
  <c r="Y11" i="90"/>
  <c r="X11" i="90"/>
  <c r="AJ18" i="28"/>
  <c r="AK18" i="28"/>
  <c r="AT18" i="28" s="1"/>
  <c r="AJ12" i="28"/>
  <c r="AK12" i="28"/>
  <c r="AT12" i="28" s="1"/>
  <c r="AK6" i="28"/>
  <c r="AT6" i="28" s="1"/>
  <c r="AJ6" i="28"/>
  <c r="AS9" i="2"/>
  <c r="AL9" i="2"/>
  <c r="AU9" i="2" s="1"/>
  <c r="AS13" i="33"/>
  <c r="AL13" i="33"/>
  <c r="AU13" i="33" s="1"/>
  <c r="AL4" i="67"/>
  <c r="AU4" i="67" s="1"/>
  <c r="AU25" i="67" s="1"/>
  <c r="C11" i="67" s="1"/>
  <c r="F11" i="57" s="1"/>
  <c r="AS4" i="67"/>
  <c r="AS25" i="67" s="1"/>
  <c r="AR23" i="52"/>
  <c r="AS14" i="33"/>
  <c r="AL14" i="33"/>
  <c r="AU14" i="33" s="1"/>
  <c r="AG18" i="45"/>
  <c r="AP18" i="45" s="1"/>
  <c r="AE18" i="45"/>
  <c r="AF18" i="45"/>
  <c r="AO18" i="45" s="1"/>
  <c r="W19" i="45"/>
  <c r="AH11" i="42"/>
  <c r="AQ11" i="42" s="1"/>
  <c r="AF15" i="16"/>
  <c r="AO15" i="16" s="1"/>
  <c r="AE15" i="16"/>
  <c r="AG15" i="16"/>
  <c r="AP15" i="16" s="1"/>
  <c r="W16" i="16"/>
  <c r="AN23" i="28"/>
  <c r="AN25" i="28" s="1"/>
  <c r="AI23" i="28"/>
  <c r="Y22" i="93"/>
  <c r="X22" i="93"/>
  <c r="AF18" i="54"/>
  <c r="AO18" i="54" s="1"/>
  <c r="AG18" i="54"/>
  <c r="AP18" i="54" s="1"/>
  <c r="AE18" i="54"/>
  <c r="W19" i="54"/>
  <c r="AH19" i="51"/>
  <c r="AQ19" i="51" s="1"/>
  <c r="AS17" i="33"/>
  <c r="AL17" i="33"/>
  <c r="AU17" i="33" s="1"/>
  <c r="AH23" i="32"/>
  <c r="AQ23" i="32" s="1"/>
  <c r="AS20" i="2"/>
  <c r="AL20" i="2"/>
  <c r="AU20" i="2" s="1"/>
  <c r="AJ22" i="79"/>
  <c r="AK22" i="79"/>
  <c r="AT22" i="79" s="1"/>
  <c r="AJ16" i="79"/>
  <c r="AK16" i="79"/>
  <c r="AT16" i="79" s="1"/>
  <c r="AK10" i="79"/>
  <c r="AT10" i="79" s="1"/>
  <c r="AJ10" i="79"/>
  <c r="Y16" i="49"/>
  <c r="X16" i="49"/>
  <c r="Z16" i="49" s="1"/>
  <c r="Y23" i="86"/>
  <c r="X23" i="86"/>
  <c r="AI12" i="18"/>
  <c r="AN12" i="18"/>
  <c r="W16" i="83"/>
  <c r="AF15" i="83"/>
  <c r="AO15" i="83" s="1"/>
  <c r="AE15" i="83"/>
  <c r="AG15" i="83"/>
  <c r="AP15" i="83" s="1"/>
  <c r="AJ22" i="28"/>
  <c r="AK22" i="28"/>
  <c r="AT22" i="28" s="1"/>
  <c r="AH15" i="83"/>
  <c r="AQ15" i="83" s="1"/>
  <c r="AS6" i="33"/>
  <c r="AL6" i="33"/>
  <c r="AU6" i="33" s="1"/>
  <c r="AJ17" i="28"/>
  <c r="AK17" i="28"/>
  <c r="AT17" i="28" s="1"/>
  <c r="AK11" i="28"/>
  <c r="AT11" i="28" s="1"/>
  <c r="AJ11" i="28"/>
  <c r="AK5" i="28"/>
  <c r="AT5" i="28" s="1"/>
  <c r="AJ5" i="28"/>
  <c r="AS15" i="2"/>
  <c r="AL15" i="2"/>
  <c r="AU15" i="2" s="1"/>
  <c r="AR10" i="42"/>
  <c r="AS16" i="2"/>
  <c r="AL16" i="2"/>
  <c r="AU16" i="2" s="1"/>
  <c r="AI23" i="105"/>
  <c r="AN23" i="105"/>
  <c r="AR24" i="97"/>
  <c r="Y21" i="13"/>
  <c r="X21" i="13"/>
  <c r="AL20" i="33"/>
  <c r="AU20" i="33" s="1"/>
  <c r="AT20" i="33"/>
  <c r="AS5" i="2"/>
  <c r="AL5" i="2"/>
  <c r="AU5" i="2" s="1"/>
  <c r="AI15" i="11"/>
  <c r="AN15" i="11"/>
  <c r="Y15" i="87"/>
  <c r="X15" i="87"/>
  <c r="Z15" i="87" s="1"/>
  <c r="AS9" i="33"/>
  <c r="AL9" i="33"/>
  <c r="AU9" i="33" s="1"/>
  <c r="AH17" i="95"/>
  <c r="AQ17" i="95" s="1"/>
  <c r="Z11" i="42"/>
  <c r="AS18" i="2"/>
  <c r="AL18" i="2"/>
  <c r="AU18" i="2" s="1"/>
  <c r="AI21" i="93"/>
  <c r="AN21" i="93"/>
  <c r="AH24" i="89"/>
  <c r="AQ24" i="89" s="1"/>
  <c r="AS10" i="33"/>
  <c r="AL10" i="33"/>
  <c r="AU10" i="33" s="1"/>
  <c r="AR14" i="16"/>
  <c r="AS19" i="2"/>
  <c r="AL19" i="2"/>
  <c r="AU19" i="2" s="1"/>
  <c r="Y15" i="91"/>
  <c r="X15" i="91"/>
  <c r="Z19" i="51"/>
  <c r="AR10" i="102"/>
  <c r="AS5" i="33"/>
  <c r="AL5" i="33"/>
  <c r="AU5" i="33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I17" i="20"/>
  <c r="AN17" i="20"/>
  <c r="AI21" i="53"/>
  <c r="AN21" i="53"/>
  <c r="AN17" i="9"/>
  <c r="AI17" i="9"/>
  <c r="AN10" i="90"/>
  <c r="AI10" i="90"/>
  <c r="AE22" i="15"/>
  <c r="AF22" i="15"/>
  <c r="AO22" i="15" s="1"/>
  <c r="W23" i="15"/>
  <c r="AG22" i="15"/>
  <c r="AP22" i="15" s="1"/>
  <c r="AI21" i="46"/>
  <c r="AN21" i="46"/>
  <c r="AJ4" i="2"/>
  <c r="AK4" i="2"/>
  <c r="AT4" i="2" s="1"/>
  <c r="AT25" i="2" s="1"/>
  <c r="AI20" i="13"/>
  <c r="AN20" i="13"/>
  <c r="AS4" i="19"/>
  <c r="AS25" i="19" s="1"/>
  <c r="AL4" i="19"/>
  <c r="AU4" i="19" s="1"/>
  <c r="AU25" i="19" s="1"/>
  <c r="C11" i="19" s="1"/>
  <c r="AR18" i="51"/>
  <c r="AR17" i="96"/>
  <c r="AF17" i="95"/>
  <c r="AO17" i="95" s="1"/>
  <c r="AE17" i="95"/>
  <c r="W18" i="95"/>
  <c r="AG17" i="95"/>
  <c r="AP17" i="95" s="1"/>
  <c r="AS6" i="2"/>
  <c r="AL6" i="2"/>
  <c r="AU6" i="2" s="1"/>
  <c r="AN10" i="50"/>
  <c r="AI10" i="50"/>
  <c r="AR10" i="50" s="1"/>
  <c r="AI13" i="99"/>
  <c r="AN13" i="99"/>
  <c r="AG24" i="89"/>
  <c r="AP24" i="89" s="1"/>
  <c r="W25" i="89"/>
  <c r="AF24" i="89"/>
  <c r="AO24" i="89" s="1"/>
  <c r="AE24" i="89"/>
  <c r="AL16" i="33"/>
  <c r="AU16" i="33" s="1"/>
  <c r="AT16" i="33"/>
  <c r="AS7" i="2"/>
  <c r="AL7" i="2"/>
  <c r="AU7" i="2" s="1"/>
  <c r="AI14" i="91"/>
  <c r="AN14" i="91"/>
  <c r="AJ23" i="79"/>
  <c r="AS23" i="79" s="1"/>
  <c r="AK23" i="79"/>
  <c r="AT23" i="79" s="1"/>
  <c r="Y12" i="35"/>
  <c r="X12" i="35"/>
  <c r="AS8" i="2"/>
  <c r="AL8" i="2"/>
  <c r="AU8" i="2" s="1"/>
  <c r="AI22" i="101"/>
  <c r="AN22" i="101"/>
  <c r="AJ20" i="79"/>
  <c r="AS20" i="79" s="1"/>
  <c r="AK20" i="79"/>
  <c r="AJ14" i="79"/>
  <c r="AK14" i="79"/>
  <c r="AT14" i="79" s="1"/>
  <c r="AJ8" i="79"/>
  <c r="AK8" i="79"/>
  <c r="AT8" i="79" s="1"/>
  <c r="Y18" i="20"/>
  <c r="X18" i="20"/>
  <c r="Y18" i="9"/>
  <c r="X18" i="9"/>
  <c r="AI22" i="86"/>
  <c r="AN22" i="86"/>
  <c r="Y13" i="18"/>
  <c r="X13" i="18"/>
  <c r="AJ16" i="28"/>
  <c r="AK16" i="28"/>
  <c r="AT16" i="28" s="1"/>
  <c r="AR9" i="85"/>
  <c r="AJ21" i="28"/>
  <c r="AS21" i="28" s="1"/>
  <c r="AK21" i="28"/>
  <c r="AJ15" i="28"/>
  <c r="AK15" i="28"/>
  <c r="AT15" i="28" s="1"/>
  <c r="AK9" i="28"/>
  <c r="AT9" i="28" s="1"/>
  <c r="AJ9" i="28"/>
  <c r="AJ3" i="28"/>
  <c r="AB4" i="28"/>
  <c r="AR13" i="41"/>
  <c r="AS19" i="33"/>
  <c r="AL19" i="33"/>
  <c r="AU19" i="33" s="1"/>
  <c r="Y22" i="46"/>
  <c r="X22" i="46"/>
  <c r="Z22" i="46" s="1"/>
  <c r="AS3" i="2"/>
  <c r="AL3" i="2"/>
  <c r="AU3" i="2" s="1"/>
  <c r="AS22" i="2"/>
  <c r="AL22" i="2"/>
  <c r="AU22" i="2" s="1"/>
  <c r="Y14" i="103"/>
  <c r="X14" i="103"/>
  <c r="AH11" i="102"/>
  <c r="AQ11" i="102" s="1"/>
  <c r="AI18" i="84"/>
  <c r="AN18" i="84"/>
  <c r="AS8" i="33"/>
  <c r="AL8" i="33"/>
  <c r="AU8" i="33" s="1"/>
  <c r="Y16" i="11"/>
  <c r="X16" i="11"/>
  <c r="AH14" i="41"/>
  <c r="AQ14" i="41" s="1"/>
  <c r="Y23" i="47"/>
  <c r="X23" i="47"/>
  <c r="Z23" i="47" s="1"/>
  <c r="AS15" i="33"/>
  <c r="AL15" i="33"/>
  <c r="AU15" i="33" s="1"/>
  <c r="AH10" i="85"/>
  <c r="AQ10" i="85" s="1"/>
  <c r="Y14" i="99"/>
  <c r="X14" i="99"/>
  <c r="Z14" i="99" s="1"/>
  <c r="AH25" i="97"/>
  <c r="AQ25" i="97" s="1"/>
  <c r="AR11" i="48"/>
  <c r="AI11" i="35"/>
  <c r="AN11" i="35"/>
  <c r="AJ19" i="79"/>
  <c r="AS19" i="79" s="1"/>
  <c r="AK19" i="79"/>
  <c r="AJ13" i="79"/>
  <c r="AK13" i="79"/>
  <c r="AT13" i="79" s="1"/>
  <c r="AK7" i="79"/>
  <c r="AT7" i="79" s="1"/>
  <c r="AJ7" i="79"/>
  <c r="AK23" i="28"/>
  <c r="AT23" i="28" s="1"/>
  <c r="Z19" i="84" l="1"/>
  <c r="Z15" i="91"/>
  <c r="AG23" i="32"/>
  <c r="AP23" i="32" s="1"/>
  <c r="Z16" i="11"/>
  <c r="AF16" i="11" s="1"/>
  <c r="AO16" i="11" s="1"/>
  <c r="Z12" i="35"/>
  <c r="Z23" i="101"/>
  <c r="AF23" i="101" s="1"/>
  <c r="AO23" i="101" s="1"/>
  <c r="AG14" i="99"/>
  <c r="AP14" i="99" s="1"/>
  <c r="AF14" i="99"/>
  <c r="AO14" i="99" s="1"/>
  <c r="AE14" i="99"/>
  <c r="W15" i="99"/>
  <c r="W16" i="91"/>
  <c r="AG15" i="91"/>
  <c r="AP15" i="91" s="1"/>
  <c r="AF15" i="91"/>
  <c r="AO15" i="91" s="1"/>
  <c r="AE15" i="91"/>
  <c r="W12" i="82"/>
  <c r="AG11" i="82"/>
  <c r="AP11" i="82" s="1"/>
  <c r="AF11" i="82"/>
  <c r="AO11" i="82" s="1"/>
  <c r="AE11" i="82"/>
  <c r="W25" i="105"/>
  <c r="AG24" i="105"/>
  <c r="AP24" i="105" s="1"/>
  <c r="AE24" i="105"/>
  <c r="AF24" i="105"/>
  <c r="AO24" i="105" s="1"/>
  <c r="AG23" i="101"/>
  <c r="AP23" i="101" s="1"/>
  <c r="W24" i="101"/>
  <c r="W12" i="50"/>
  <c r="AE11" i="50"/>
  <c r="AG11" i="50"/>
  <c r="AP11" i="50" s="1"/>
  <c r="AF11" i="50"/>
  <c r="AO11" i="50" s="1"/>
  <c r="W17" i="11"/>
  <c r="AG16" i="11"/>
  <c r="AP16" i="11" s="1"/>
  <c r="AG19" i="84"/>
  <c r="AP19" i="84" s="1"/>
  <c r="AE19" i="84"/>
  <c r="W20" i="84"/>
  <c r="AF19" i="84"/>
  <c r="AO19" i="84" s="1"/>
  <c r="AE12" i="35"/>
  <c r="W13" i="35"/>
  <c r="AG12" i="35"/>
  <c r="AP12" i="35" s="1"/>
  <c r="AF12" i="35"/>
  <c r="AO12" i="35" s="1"/>
  <c r="AF22" i="46"/>
  <c r="AO22" i="46" s="1"/>
  <c r="AG22" i="46"/>
  <c r="AP22" i="46" s="1"/>
  <c r="W23" i="46"/>
  <c r="AE22" i="46"/>
  <c r="AG23" i="47"/>
  <c r="AP23" i="47" s="1"/>
  <c r="AF23" i="47"/>
  <c r="AO23" i="47" s="1"/>
  <c r="W24" i="47"/>
  <c r="AE23" i="47"/>
  <c r="AE16" i="49"/>
  <c r="AG16" i="49"/>
  <c r="AP16" i="49" s="1"/>
  <c r="AF16" i="49"/>
  <c r="AO16" i="49" s="1"/>
  <c r="W17" i="49"/>
  <c r="AS16" i="28"/>
  <c r="AL16" i="28"/>
  <c r="AU16" i="28" s="1"/>
  <c r="AS7" i="79"/>
  <c r="AL7" i="79"/>
  <c r="AU7" i="79" s="1"/>
  <c r="AI17" i="95"/>
  <c r="AN17" i="95"/>
  <c r="AI22" i="15"/>
  <c r="AN22" i="15"/>
  <c r="AR21" i="53"/>
  <c r="AS9" i="79"/>
  <c r="AL9" i="79"/>
  <c r="AU9" i="79" s="1"/>
  <c r="AH15" i="87"/>
  <c r="AQ15" i="87" s="1"/>
  <c r="AS11" i="28"/>
  <c r="AL11" i="28"/>
  <c r="AU11" i="28" s="1"/>
  <c r="AS22" i="28"/>
  <c r="AL22" i="28"/>
  <c r="AU22" i="28" s="1"/>
  <c r="AI18" i="54"/>
  <c r="AN18" i="54"/>
  <c r="AR23" i="28"/>
  <c r="AR25" i="28" s="1"/>
  <c r="AL23" i="28"/>
  <c r="AU23" i="28" s="1"/>
  <c r="Y19" i="45"/>
  <c r="X19" i="45"/>
  <c r="Z19" i="45" s="1"/>
  <c r="AR15" i="49"/>
  <c r="AI11" i="10"/>
  <c r="AN11" i="10"/>
  <c r="AH24" i="105"/>
  <c r="AQ24" i="105" s="1"/>
  <c r="AS13" i="28"/>
  <c r="AL13" i="28"/>
  <c r="AU13" i="28" s="1"/>
  <c r="AI20" i="104"/>
  <c r="AN20" i="104"/>
  <c r="X26" i="97"/>
  <c r="Y26" i="97"/>
  <c r="AS10" i="28"/>
  <c r="AL10" i="28"/>
  <c r="AU10" i="28" s="1"/>
  <c r="AI23" i="32"/>
  <c r="AN23" i="32"/>
  <c r="Y11" i="85"/>
  <c r="X11" i="85"/>
  <c r="AH16" i="11"/>
  <c r="AQ16" i="11" s="1"/>
  <c r="AR22" i="86"/>
  <c r="Y25" i="89"/>
  <c r="Z25" i="89" s="1"/>
  <c r="X25" i="89"/>
  <c r="AR21" i="46"/>
  <c r="AR10" i="90"/>
  <c r="AR21" i="93"/>
  <c r="W16" i="87"/>
  <c r="AE15" i="87"/>
  <c r="AF15" i="87"/>
  <c r="AO15" i="87" s="1"/>
  <c r="AG15" i="87"/>
  <c r="AP15" i="87" s="1"/>
  <c r="AR12" i="18"/>
  <c r="AS22" i="79"/>
  <c r="AL22" i="79"/>
  <c r="AU22" i="79" s="1"/>
  <c r="AS18" i="28"/>
  <c r="AL18" i="28"/>
  <c r="AU18" i="28" s="1"/>
  <c r="AH22" i="53"/>
  <c r="AQ22" i="53" s="1"/>
  <c r="AS11" i="79"/>
  <c r="AL11" i="79"/>
  <c r="AU11" i="79" s="1"/>
  <c r="Y19" i="100"/>
  <c r="Z19" i="100"/>
  <c r="X19" i="100"/>
  <c r="AL23" i="79"/>
  <c r="AU23" i="79" s="1"/>
  <c r="Y21" i="104"/>
  <c r="X21" i="104"/>
  <c r="AS12" i="79"/>
  <c r="AL12" i="79"/>
  <c r="AU12" i="79" s="1"/>
  <c r="AH19" i="92"/>
  <c r="AQ19" i="92" s="1"/>
  <c r="AI25" i="97"/>
  <c r="AN25" i="97"/>
  <c r="AR22" i="47"/>
  <c r="Y13" i="98"/>
  <c r="Z13" i="98"/>
  <c r="X13" i="98"/>
  <c r="AI15" i="55"/>
  <c r="AN15" i="55"/>
  <c r="AS14" i="28"/>
  <c r="AL14" i="28"/>
  <c r="AU14" i="28" s="1"/>
  <c r="Y12" i="102"/>
  <c r="X12" i="102"/>
  <c r="AI10" i="85"/>
  <c r="AN10" i="85"/>
  <c r="AH14" i="99"/>
  <c r="AQ14" i="99" s="1"/>
  <c r="AR18" i="84"/>
  <c r="AL19" i="79"/>
  <c r="AU19" i="79" s="1"/>
  <c r="AT19" i="79"/>
  <c r="Z18" i="9"/>
  <c r="AH18" i="9"/>
  <c r="AQ18" i="9" s="1"/>
  <c r="AS8" i="79"/>
  <c r="AL8" i="79"/>
  <c r="AU8" i="79" s="1"/>
  <c r="AR22" i="101"/>
  <c r="AR17" i="20"/>
  <c r="AS15" i="79"/>
  <c r="AL15" i="79"/>
  <c r="AU15" i="79" s="1"/>
  <c r="AH23" i="86"/>
  <c r="AQ23" i="86" s="1"/>
  <c r="AS10" i="79"/>
  <c r="AL10" i="79"/>
  <c r="AU10" i="79" s="1"/>
  <c r="AI18" i="45"/>
  <c r="AN18" i="45"/>
  <c r="AS6" i="28"/>
  <c r="AL6" i="28"/>
  <c r="AU6" i="28" s="1"/>
  <c r="AH11" i="90"/>
  <c r="AQ11" i="90" s="1"/>
  <c r="Z22" i="53"/>
  <c r="AL17" i="79"/>
  <c r="AU17" i="79" s="1"/>
  <c r="AT17" i="79"/>
  <c r="AI24" i="52"/>
  <c r="AN24" i="52"/>
  <c r="Z19" i="92"/>
  <c r="AR13" i="103"/>
  <c r="AI12" i="98"/>
  <c r="AN12" i="98"/>
  <c r="Y16" i="55"/>
  <c r="Z16" i="55" s="1"/>
  <c r="X16" i="55"/>
  <c r="AI18" i="96"/>
  <c r="AN18" i="96"/>
  <c r="AH14" i="103"/>
  <c r="AQ14" i="103" s="1"/>
  <c r="AK4" i="28"/>
  <c r="AT4" i="28" s="1"/>
  <c r="AJ4" i="28"/>
  <c r="AL21" i="28"/>
  <c r="AU21" i="28" s="1"/>
  <c r="AT21" i="28"/>
  <c r="AH13" i="18"/>
  <c r="AQ13" i="18" s="1"/>
  <c r="AR20" i="13"/>
  <c r="AR17" i="9"/>
  <c r="AJ4" i="79"/>
  <c r="AK4" i="79"/>
  <c r="AT4" i="79" s="1"/>
  <c r="AE19" i="51"/>
  <c r="AG19" i="51"/>
  <c r="AP19" i="51" s="1"/>
  <c r="AF19" i="51"/>
  <c r="AO19" i="51" s="1"/>
  <c r="W20" i="51"/>
  <c r="AH21" i="13"/>
  <c r="AQ21" i="13" s="1"/>
  <c r="AR23" i="105"/>
  <c r="AS17" i="28"/>
  <c r="AL17" i="28"/>
  <c r="AU17" i="28" s="1"/>
  <c r="AI15" i="83"/>
  <c r="AN15" i="83"/>
  <c r="Z23" i="86"/>
  <c r="AH22" i="93"/>
  <c r="AQ22" i="93" s="1"/>
  <c r="Y16" i="16"/>
  <c r="Z16" i="16"/>
  <c r="X16" i="16"/>
  <c r="Z11" i="90"/>
  <c r="AH11" i="82"/>
  <c r="AQ11" i="82" s="1"/>
  <c r="AI19" i="44"/>
  <c r="AN19" i="44"/>
  <c r="W19" i="88"/>
  <c r="AE18" i="88"/>
  <c r="AN18" i="88" s="1"/>
  <c r="AF18" i="88"/>
  <c r="AO18" i="88" s="1"/>
  <c r="AG18" i="88"/>
  <c r="AS19" i="28"/>
  <c r="AL19" i="28"/>
  <c r="AU19" i="28" s="1"/>
  <c r="AR10" i="82"/>
  <c r="AS4" i="33"/>
  <c r="AS25" i="33" s="1"/>
  <c r="AL4" i="33"/>
  <c r="AU4" i="33" s="1"/>
  <c r="AU25" i="33" s="1"/>
  <c r="C11" i="33" s="1"/>
  <c r="AR14" i="87"/>
  <c r="AS20" i="28"/>
  <c r="AL20" i="28"/>
  <c r="AU20" i="28" s="1"/>
  <c r="Y24" i="32"/>
  <c r="X24" i="32"/>
  <c r="Y15" i="41"/>
  <c r="X15" i="41"/>
  <c r="AN11" i="102"/>
  <c r="AI11" i="102"/>
  <c r="AN17" i="58"/>
  <c r="AI17" i="58"/>
  <c r="AR17" i="58" s="1"/>
  <c r="AS13" i="79"/>
  <c r="AL13" i="79"/>
  <c r="AU13" i="79" s="1"/>
  <c r="Z14" i="103"/>
  <c r="AS15" i="28"/>
  <c r="AL15" i="28"/>
  <c r="AU15" i="28" s="1"/>
  <c r="AS3" i="28"/>
  <c r="AL3" i="28"/>
  <c r="AU3" i="28" s="1"/>
  <c r="Z13" i="18"/>
  <c r="AH18" i="20"/>
  <c r="AQ18" i="20" s="1"/>
  <c r="AS14" i="79"/>
  <c r="AL14" i="79"/>
  <c r="AU14" i="79" s="1"/>
  <c r="AR13" i="99"/>
  <c r="Y23" i="15"/>
  <c r="X23" i="15"/>
  <c r="Z23" i="15" s="1"/>
  <c r="AL3" i="79"/>
  <c r="AU3" i="79" s="1"/>
  <c r="AS3" i="79"/>
  <c r="AS21" i="79"/>
  <c r="AL21" i="79"/>
  <c r="AU21" i="79" s="1"/>
  <c r="AH15" i="91"/>
  <c r="AQ15" i="91" s="1"/>
  <c r="AE11" i="42"/>
  <c r="AG11" i="42"/>
  <c r="AP11" i="42" s="1"/>
  <c r="AF11" i="42"/>
  <c r="AO11" i="42" s="1"/>
  <c r="W12" i="42"/>
  <c r="AR15" i="11"/>
  <c r="Z21" i="13"/>
  <c r="AS5" i="28"/>
  <c r="AL5" i="28"/>
  <c r="AU5" i="28" s="1"/>
  <c r="Z22" i="93"/>
  <c r="AR18" i="92"/>
  <c r="AI18" i="100"/>
  <c r="AN18" i="100"/>
  <c r="Y20" i="44"/>
  <c r="X20" i="44"/>
  <c r="AS7" i="28"/>
  <c r="AL7" i="28"/>
  <c r="AU7" i="28" s="1"/>
  <c r="AH15" i="43"/>
  <c r="AQ15" i="43" s="1"/>
  <c r="AR14" i="43"/>
  <c r="AS18" i="79"/>
  <c r="AL18" i="79"/>
  <c r="AU18" i="79" s="1"/>
  <c r="AT25" i="33"/>
  <c r="AH11" i="50"/>
  <c r="AQ11" i="50" s="1"/>
  <c r="Y11" i="94"/>
  <c r="Z11" i="94" s="1"/>
  <c r="X11" i="94"/>
  <c r="AH19" i="84"/>
  <c r="AQ19" i="84" s="1"/>
  <c r="Y18" i="58"/>
  <c r="X18" i="58"/>
  <c r="AH22" i="46"/>
  <c r="AQ22" i="46" s="1"/>
  <c r="AR11" i="35"/>
  <c r="AH23" i="47"/>
  <c r="AQ23" i="47" s="1"/>
  <c r="AS9" i="28"/>
  <c r="AL9" i="28"/>
  <c r="AU9" i="28" s="1"/>
  <c r="Z18" i="20"/>
  <c r="AL20" i="79"/>
  <c r="AU20" i="79" s="1"/>
  <c r="AT20" i="79"/>
  <c r="AH12" i="35"/>
  <c r="AQ12" i="35" s="1"/>
  <c r="AR14" i="91"/>
  <c r="AI24" i="89"/>
  <c r="AN24" i="89"/>
  <c r="Y18" i="95"/>
  <c r="X18" i="95"/>
  <c r="Z18" i="95" s="1"/>
  <c r="AL4" i="2"/>
  <c r="AU4" i="2" s="1"/>
  <c r="AU25" i="2" s="1"/>
  <c r="C11" i="2" s="1"/>
  <c r="AS4" i="2"/>
  <c r="AS25" i="2" s="1"/>
  <c r="Y16" i="83"/>
  <c r="X16" i="83"/>
  <c r="AH16" i="49"/>
  <c r="AQ16" i="49" s="1"/>
  <c r="AS16" i="79"/>
  <c r="AL16" i="79"/>
  <c r="AU16" i="79" s="1"/>
  <c r="Y19" i="54"/>
  <c r="X19" i="54"/>
  <c r="Z19" i="54" s="1"/>
  <c r="AI15" i="16"/>
  <c r="AN15" i="16"/>
  <c r="AS12" i="28"/>
  <c r="AL12" i="28"/>
  <c r="AU12" i="28" s="1"/>
  <c r="AS5" i="79"/>
  <c r="AL5" i="79"/>
  <c r="AU5" i="79" s="1"/>
  <c r="Y25" i="52"/>
  <c r="X25" i="52"/>
  <c r="W13" i="48"/>
  <c r="AG12" i="48"/>
  <c r="AP12" i="48" s="1"/>
  <c r="AF12" i="48"/>
  <c r="AO12" i="48" s="1"/>
  <c r="AE12" i="48"/>
  <c r="Y12" i="10"/>
  <c r="X12" i="10"/>
  <c r="AF15" i="43"/>
  <c r="AO15" i="43" s="1"/>
  <c r="AG15" i="43"/>
  <c r="AP15" i="43" s="1"/>
  <c r="W16" i="43"/>
  <c r="AE15" i="43"/>
  <c r="AS6" i="79"/>
  <c r="AL6" i="79"/>
  <c r="AU6" i="79" s="1"/>
  <c r="AH23" i="101"/>
  <c r="AQ23" i="101" s="1"/>
  <c r="AN10" i="94"/>
  <c r="AI10" i="94"/>
  <c r="AS8" i="28"/>
  <c r="AL8" i="28"/>
  <c r="AU8" i="28" s="1"/>
  <c r="AI14" i="41"/>
  <c r="AN14" i="41"/>
  <c r="Y19" i="96"/>
  <c r="X19" i="96"/>
  <c r="AT25" i="28" l="1"/>
  <c r="AE16" i="11"/>
  <c r="AI16" i="11" s="1"/>
  <c r="AE23" i="101"/>
  <c r="AF25" i="89"/>
  <c r="AO25" i="89" s="1"/>
  <c r="AG25" i="89"/>
  <c r="AP25" i="89" s="1"/>
  <c r="W26" i="89"/>
  <c r="AE25" i="89"/>
  <c r="AG16" i="55"/>
  <c r="AP16" i="55" s="1"/>
  <c r="W17" i="55"/>
  <c r="AF16" i="55"/>
  <c r="AO16" i="55" s="1"/>
  <c r="AE16" i="55"/>
  <c r="Y16" i="43"/>
  <c r="Z16" i="43" s="1"/>
  <c r="X16" i="43"/>
  <c r="AR10" i="94"/>
  <c r="AH19" i="54"/>
  <c r="AQ19" i="54" s="1"/>
  <c r="AR24" i="89"/>
  <c r="AH18" i="58"/>
  <c r="AQ18" i="58" s="1"/>
  <c r="AH23" i="15"/>
  <c r="AQ23" i="15" s="1"/>
  <c r="AE13" i="18"/>
  <c r="W14" i="18"/>
  <c r="AF13" i="18"/>
  <c r="AO13" i="18" s="1"/>
  <c r="AG13" i="18"/>
  <c r="AP13" i="18" s="1"/>
  <c r="AH15" i="41"/>
  <c r="AQ15" i="41" s="1"/>
  <c r="AF16" i="16"/>
  <c r="AO16" i="16" s="1"/>
  <c r="AG16" i="16"/>
  <c r="AP16" i="16" s="1"/>
  <c r="W17" i="16"/>
  <c r="AE16" i="16"/>
  <c r="AT25" i="79"/>
  <c r="AR10" i="85"/>
  <c r="AH26" i="97"/>
  <c r="AQ26" i="97" s="1"/>
  <c r="AI23" i="47"/>
  <c r="AN23" i="47"/>
  <c r="Y23" i="46"/>
  <c r="X23" i="46"/>
  <c r="Z23" i="46" s="1"/>
  <c r="Y13" i="35"/>
  <c r="Z13" i="35" s="1"/>
  <c r="X13" i="35"/>
  <c r="AI23" i="101"/>
  <c r="AN23" i="101"/>
  <c r="AI24" i="105"/>
  <c r="AN24" i="105"/>
  <c r="Y16" i="91"/>
  <c r="X16" i="91"/>
  <c r="AH25" i="52"/>
  <c r="AQ25" i="52" s="1"/>
  <c r="AE19" i="54"/>
  <c r="AF19" i="54"/>
  <c r="AO19" i="54" s="1"/>
  <c r="AG19" i="54"/>
  <c r="AP19" i="54" s="1"/>
  <c r="W20" i="54"/>
  <c r="Z18" i="58"/>
  <c r="AR18" i="100"/>
  <c r="W22" i="13"/>
  <c r="AF21" i="13"/>
  <c r="AO21" i="13" s="1"/>
  <c r="AG21" i="13"/>
  <c r="AP21" i="13" s="1"/>
  <c r="AE21" i="13"/>
  <c r="W24" i="15"/>
  <c r="AF23" i="15"/>
  <c r="AO23" i="15" s="1"/>
  <c r="AG23" i="15"/>
  <c r="AP23" i="15" s="1"/>
  <c r="AE23" i="15"/>
  <c r="Z15" i="41"/>
  <c r="W24" i="86"/>
  <c r="AF23" i="86"/>
  <c r="AO23" i="86" s="1"/>
  <c r="AE23" i="86"/>
  <c r="AG23" i="86"/>
  <c r="AP23" i="86" s="1"/>
  <c r="AS4" i="79"/>
  <c r="AS25" i="79" s="1"/>
  <c r="AL4" i="79"/>
  <c r="AU4" i="79" s="1"/>
  <c r="AL4" i="28"/>
  <c r="AU4" i="28" s="1"/>
  <c r="AU25" i="28" s="1"/>
  <c r="C11" i="28" s="1"/>
  <c r="AS4" i="28"/>
  <c r="AS25" i="28" s="1"/>
  <c r="AR24" i="52"/>
  <c r="AR18" i="45"/>
  <c r="W19" i="9"/>
  <c r="AF18" i="9"/>
  <c r="AO18" i="9" s="1"/>
  <c r="AG18" i="9"/>
  <c r="AP18" i="9" s="1"/>
  <c r="AE18" i="9"/>
  <c r="AH12" i="102"/>
  <c r="AQ12" i="102" s="1"/>
  <c r="AR15" i="55"/>
  <c r="AR23" i="32"/>
  <c r="AR17" i="95"/>
  <c r="Y17" i="49"/>
  <c r="X17" i="49"/>
  <c r="X24" i="47"/>
  <c r="Y24" i="47"/>
  <c r="AI12" i="35"/>
  <c r="AN12" i="35"/>
  <c r="Y12" i="82"/>
  <c r="X12" i="82"/>
  <c r="AH12" i="10"/>
  <c r="AQ12" i="10" s="1"/>
  <c r="AR14" i="41"/>
  <c r="Z12" i="10"/>
  <c r="Y13" i="48"/>
  <c r="X13" i="48"/>
  <c r="AH18" i="95"/>
  <c r="AQ18" i="95" s="1"/>
  <c r="AH11" i="94"/>
  <c r="AQ11" i="94" s="1"/>
  <c r="AI11" i="42"/>
  <c r="AN11" i="42"/>
  <c r="Y19" i="88"/>
  <c r="X19" i="88"/>
  <c r="Y20" i="51"/>
  <c r="X20" i="51"/>
  <c r="AR12" i="98"/>
  <c r="Z12" i="102"/>
  <c r="AH13" i="98"/>
  <c r="AQ13" i="98" s="1"/>
  <c r="AR25" i="97"/>
  <c r="AH19" i="100"/>
  <c r="AQ19" i="100" s="1"/>
  <c r="AR20" i="104"/>
  <c r="AH19" i="45"/>
  <c r="AQ19" i="45" s="1"/>
  <c r="AR18" i="54"/>
  <c r="Y24" i="101"/>
  <c r="Z24" i="101"/>
  <c r="X24" i="101"/>
  <c r="Y25" i="105"/>
  <c r="X25" i="105"/>
  <c r="Y15" i="99"/>
  <c r="X15" i="99"/>
  <c r="Z15" i="99" s="1"/>
  <c r="AH16" i="83"/>
  <c r="AQ16" i="83" s="1"/>
  <c r="AF18" i="95"/>
  <c r="AO18" i="95" s="1"/>
  <c r="W19" i="95"/>
  <c r="AG18" i="95"/>
  <c r="AP18" i="95" s="1"/>
  <c r="AE18" i="95"/>
  <c r="AF18" i="20"/>
  <c r="AO18" i="20" s="1"/>
  <c r="AG18" i="20"/>
  <c r="AP18" i="20" s="1"/>
  <c r="AE18" i="20"/>
  <c r="W19" i="20"/>
  <c r="W12" i="94"/>
  <c r="AG11" i="94"/>
  <c r="AP11" i="94" s="1"/>
  <c r="AF11" i="94"/>
  <c r="AO11" i="94" s="1"/>
  <c r="AE11" i="94"/>
  <c r="AH20" i="44"/>
  <c r="AQ20" i="44" s="1"/>
  <c r="AH24" i="32"/>
  <c r="AQ24" i="32" s="1"/>
  <c r="AR15" i="83"/>
  <c r="AR18" i="96"/>
  <c r="W14" i="98"/>
  <c r="AE13" i="98"/>
  <c r="AF13" i="98"/>
  <c r="AO13" i="98" s="1"/>
  <c r="AG13" i="98"/>
  <c r="AP13" i="98" s="1"/>
  <c r="W20" i="100"/>
  <c r="AE19" i="100"/>
  <c r="AF19" i="100"/>
  <c r="AO19" i="100" s="1"/>
  <c r="AG19" i="100"/>
  <c r="AP19" i="100" s="1"/>
  <c r="AI15" i="87"/>
  <c r="AN15" i="87"/>
  <c r="AH11" i="85"/>
  <c r="AQ11" i="85" s="1"/>
  <c r="AE19" i="45"/>
  <c r="AF19" i="45"/>
  <c r="AO19" i="45" s="1"/>
  <c r="AG19" i="45"/>
  <c r="AP19" i="45" s="1"/>
  <c r="W20" i="45"/>
  <c r="Y17" i="11"/>
  <c r="X17" i="11"/>
  <c r="AN11" i="50"/>
  <c r="AI11" i="50"/>
  <c r="AI15" i="91"/>
  <c r="AN15" i="91"/>
  <c r="AI14" i="99"/>
  <c r="AN14" i="99"/>
  <c r="Z25" i="52"/>
  <c r="Z16" i="83"/>
  <c r="Z20" i="44"/>
  <c r="AE22" i="93"/>
  <c r="AF22" i="93"/>
  <c r="AO22" i="93" s="1"/>
  <c r="W23" i="93"/>
  <c r="AG22" i="93"/>
  <c r="AP22" i="93" s="1"/>
  <c r="AR11" i="102"/>
  <c r="Z24" i="32"/>
  <c r="AR19" i="44"/>
  <c r="AF11" i="90"/>
  <c r="AO11" i="90" s="1"/>
  <c r="AG11" i="90"/>
  <c r="AP11" i="90" s="1"/>
  <c r="AE11" i="90"/>
  <c r="W12" i="90"/>
  <c r="AH16" i="55"/>
  <c r="AQ16" i="55" s="1"/>
  <c r="AE22" i="53"/>
  <c r="AF22" i="53"/>
  <c r="AO22" i="53" s="1"/>
  <c r="AG22" i="53"/>
  <c r="AP22" i="53" s="1"/>
  <c r="W23" i="53"/>
  <c r="AH21" i="104"/>
  <c r="AQ21" i="104" s="1"/>
  <c r="Y16" i="87"/>
  <c r="X16" i="87"/>
  <c r="Z11" i="85"/>
  <c r="Z26" i="97"/>
  <c r="AI16" i="49"/>
  <c r="AN16" i="49"/>
  <c r="Y20" i="84"/>
  <c r="X20" i="84"/>
  <c r="Y12" i="50"/>
  <c r="X12" i="50"/>
  <c r="AI11" i="82"/>
  <c r="AN11" i="82"/>
  <c r="AI15" i="43"/>
  <c r="AN15" i="43"/>
  <c r="AH19" i="96"/>
  <c r="AQ19" i="96" s="1"/>
  <c r="Z19" i="96"/>
  <c r="AN12" i="48"/>
  <c r="AI12" i="48"/>
  <c r="AR15" i="16"/>
  <c r="Y12" i="42"/>
  <c r="Z12" i="42" s="1"/>
  <c r="X12" i="42"/>
  <c r="AU25" i="79"/>
  <c r="C11" i="79" s="1"/>
  <c r="F23" i="57" s="1"/>
  <c r="AG14" i="103"/>
  <c r="AP14" i="103" s="1"/>
  <c r="AF14" i="103"/>
  <c r="AO14" i="103" s="1"/>
  <c r="AE14" i="103"/>
  <c r="W15" i="103"/>
  <c r="AI18" i="88"/>
  <c r="AP18" i="88"/>
  <c r="AH16" i="16"/>
  <c r="AQ16" i="16" s="1"/>
  <c r="AI19" i="51"/>
  <c r="AN19" i="51"/>
  <c r="W20" i="92"/>
  <c r="AG19" i="92"/>
  <c r="AP19" i="92" s="1"/>
  <c r="AF19" i="92"/>
  <c r="AO19" i="92" s="1"/>
  <c r="AE19" i="92"/>
  <c r="Z21" i="104"/>
  <c r="AH25" i="89"/>
  <c r="AQ25" i="89" s="1"/>
  <c r="AR11" i="10"/>
  <c r="AR22" i="15"/>
  <c r="AI22" i="46"/>
  <c r="AN22" i="46"/>
  <c r="AI19" i="84"/>
  <c r="AN19" i="84"/>
  <c r="AN16" i="11" l="1"/>
  <c r="Z24" i="47"/>
  <c r="Z16" i="91"/>
  <c r="W17" i="91" s="1"/>
  <c r="AG16" i="91"/>
  <c r="AP16" i="91" s="1"/>
  <c r="AF16" i="91"/>
  <c r="AO16" i="91" s="1"/>
  <c r="AE16" i="91"/>
  <c r="AG13" i="35"/>
  <c r="AP13" i="35" s="1"/>
  <c r="AF13" i="35"/>
  <c r="AO13" i="35" s="1"/>
  <c r="W14" i="35"/>
  <c r="AE13" i="35"/>
  <c r="AF16" i="43"/>
  <c r="AO16" i="43" s="1"/>
  <c r="W17" i="43"/>
  <c r="AG16" i="43"/>
  <c r="AP16" i="43" s="1"/>
  <c r="AE16" i="43"/>
  <c r="AE12" i="42"/>
  <c r="W13" i="42"/>
  <c r="AF12" i="42"/>
  <c r="AO12" i="42" s="1"/>
  <c r="AG12" i="42"/>
  <c r="AP12" i="42" s="1"/>
  <c r="AR19" i="84"/>
  <c r="AI19" i="92"/>
  <c r="AN19" i="92"/>
  <c r="Y15" i="103"/>
  <c r="X15" i="103"/>
  <c r="W20" i="96"/>
  <c r="AG19" i="96"/>
  <c r="AP19" i="96" s="1"/>
  <c r="AF19" i="96"/>
  <c r="AO19" i="96" s="1"/>
  <c r="AE19" i="96"/>
  <c r="AN11" i="90"/>
  <c r="AI11" i="90"/>
  <c r="AI22" i="93"/>
  <c r="AN22" i="93"/>
  <c r="AN11" i="94"/>
  <c r="AI11" i="94"/>
  <c r="AI18" i="20"/>
  <c r="AN18" i="20"/>
  <c r="Y19" i="95"/>
  <c r="X19" i="95"/>
  <c r="AE12" i="102"/>
  <c r="AG12" i="102"/>
  <c r="AP12" i="102" s="1"/>
  <c r="W13" i="102"/>
  <c r="AF12" i="102"/>
  <c r="AO12" i="102" s="1"/>
  <c r="AH19" i="88"/>
  <c r="AQ19" i="88" s="1"/>
  <c r="AF12" i="10"/>
  <c r="AO12" i="10" s="1"/>
  <c r="AE12" i="10"/>
  <c r="W13" i="10"/>
  <c r="AG12" i="10"/>
  <c r="AP12" i="10" s="1"/>
  <c r="AR12" i="35"/>
  <c r="AI21" i="13"/>
  <c r="AN21" i="13"/>
  <c r="AG18" i="58"/>
  <c r="AP18" i="58" s="1"/>
  <c r="AE18" i="58"/>
  <c r="AF18" i="58"/>
  <c r="AO18" i="58" s="1"/>
  <c r="W19" i="58"/>
  <c r="AH13" i="35"/>
  <c r="AQ13" i="35" s="1"/>
  <c r="Y17" i="16"/>
  <c r="X17" i="16"/>
  <c r="AI13" i="18"/>
  <c r="AN13" i="18"/>
  <c r="AI14" i="103"/>
  <c r="AN14" i="103"/>
  <c r="AR15" i="43"/>
  <c r="AR16" i="49"/>
  <c r="X23" i="53"/>
  <c r="Y23" i="53"/>
  <c r="AF20" i="44"/>
  <c r="AO20" i="44" s="1"/>
  <c r="AG20" i="44"/>
  <c r="AP20" i="44" s="1"/>
  <c r="W21" i="44"/>
  <c r="AE20" i="44"/>
  <c r="AR15" i="91"/>
  <c r="AH15" i="99"/>
  <c r="AQ15" i="99" s="1"/>
  <c r="AH24" i="101"/>
  <c r="AQ24" i="101" s="1"/>
  <c r="Z19" i="88"/>
  <c r="AF24" i="47"/>
  <c r="AO24" i="47" s="1"/>
  <c r="W25" i="47"/>
  <c r="AG24" i="47"/>
  <c r="AP24" i="47" s="1"/>
  <c r="AE24" i="47"/>
  <c r="AI23" i="86"/>
  <c r="AN23" i="86"/>
  <c r="AI23" i="15"/>
  <c r="AN23" i="15"/>
  <c r="AR23" i="47"/>
  <c r="AR16" i="11"/>
  <c r="AG26" i="97"/>
  <c r="AP26" i="97" s="1"/>
  <c r="AE26" i="97"/>
  <c r="AF26" i="97"/>
  <c r="AO26" i="97" s="1"/>
  <c r="W27" i="97"/>
  <c r="AG16" i="83"/>
  <c r="AP16" i="83" s="1"/>
  <c r="AE16" i="83"/>
  <c r="W17" i="83"/>
  <c r="AF16" i="83"/>
  <c r="AO16" i="83" s="1"/>
  <c r="AR11" i="50"/>
  <c r="Y20" i="45"/>
  <c r="X20" i="45"/>
  <c r="AN13" i="98"/>
  <c r="AI13" i="98"/>
  <c r="AG15" i="99"/>
  <c r="AP15" i="99" s="1"/>
  <c r="W16" i="99"/>
  <c r="AE15" i="99"/>
  <c r="AF15" i="99"/>
  <c r="AO15" i="99" s="1"/>
  <c r="AF24" i="101"/>
  <c r="AO24" i="101" s="1"/>
  <c r="AE24" i="101"/>
  <c r="AG24" i="101"/>
  <c r="AP24" i="101" s="1"/>
  <c r="W25" i="101"/>
  <c r="AH12" i="82"/>
  <c r="AQ12" i="82" s="1"/>
  <c r="AH24" i="47"/>
  <c r="AQ24" i="47" s="1"/>
  <c r="Y19" i="9"/>
  <c r="X19" i="9"/>
  <c r="Y20" i="54"/>
  <c r="X20" i="54"/>
  <c r="AI25" i="89"/>
  <c r="AN25" i="89"/>
  <c r="AR19" i="51"/>
  <c r="AR11" i="82"/>
  <c r="AH20" i="84"/>
  <c r="AQ20" i="84" s="1"/>
  <c r="AE11" i="85"/>
  <c r="W12" i="85"/>
  <c r="AF11" i="85"/>
  <c r="AO11" i="85" s="1"/>
  <c r="AG11" i="85"/>
  <c r="AP11" i="85" s="1"/>
  <c r="AF25" i="52"/>
  <c r="AO25" i="52" s="1"/>
  <c r="AE25" i="52"/>
  <c r="AG25" i="52"/>
  <c r="AP25" i="52" s="1"/>
  <c r="W26" i="52"/>
  <c r="AI19" i="100"/>
  <c r="AN19" i="100"/>
  <c r="Y14" i="98"/>
  <c r="X14" i="98"/>
  <c r="Z14" i="98" s="1"/>
  <c r="Y12" i="94"/>
  <c r="X12" i="94"/>
  <c r="Z12" i="94" s="1"/>
  <c r="AH20" i="51"/>
  <c r="AQ20" i="51" s="1"/>
  <c r="AH13" i="48"/>
  <c r="AQ13" i="48" s="1"/>
  <c r="Z12" i="82"/>
  <c r="AH17" i="49"/>
  <c r="AQ17" i="49" s="1"/>
  <c r="Y24" i="86"/>
  <c r="X24" i="86"/>
  <c r="Y22" i="13"/>
  <c r="Z22" i="13" s="1"/>
  <c r="X22" i="13"/>
  <c r="AR24" i="105"/>
  <c r="AH23" i="46"/>
  <c r="AQ23" i="46" s="1"/>
  <c r="AI16" i="55"/>
  <c r="AN16" i="55"/>
  <c r="Y26" i="89"/>
  <c r="Z26" i="89" s="1"/>
  <c r="X26" i="89"/>
  <c r="Y20" i="92"/>
  <c r="Z20" i="92" s="1"/>
  <c r="X20" i="92"/>
  <c r="AR22" i="46"/>
  <c r="AR18" i="88"/>
  <c r="AR12" i="48"/>
  <c r="AH12" i="50"/>
  <c r="AQ12" i="50" s="1"/>
  <c r="Z20" i="84"/>
  <c r="AH16" i="87"/>
  <c r="AQ16" i="87" s="1"/>
  <c r="AI22" i="53"/>
  <c r="AN22" i="53"/>
  <c r="X23" i="93"/>
  <c r="Z23" i="93" s="1"/>
  <c r="Y23" i="93"/>
  <c r="AH17" i="11"/>
  <c r="AQ17" i="11" s="1"/>
  <c r="Y20" i="100"/>
  <c r="Z20" i="100" s="1"/>
  <c r="X20" i="100"/>
  <c r="AI18" i="95"/>
  <c r="AN18" i="95"/>
  <c r="AH25" i="105"/>
  <c r="AQ25" i="105" s="1"/>
  <c r="Z20" i="51"/>
  <c r="AR11" i="42"/>
  <c r="Z13" i="48"/>
  <c r="Z17" i="49"/>
  <c r="AG15" i="41"/>
  <c r="AP15" i="41" s="1"/>
  <c r="AE15" i="41"/>
  <c r="AF15" i="41"/>
  <c r="AO15" i="41" s="1"/>
  <c r="W16" i="41"/>
  <c r="Y24" i="15"/>
  <c r="X24" i="15"/>
  <c r="AF23" i="46"/>
  <c r="AO23" i="46" s="1"/>
  <c r="AG23" i="46"/>
  <c r="AP23" i="46" s="1"/>
  <c r="W24" i="46"/>
  <c r="AE23" i="46"/>
  <c r="AF21" i="104"/>
  <c r="AO21" i="104" s="1"/>
  <c r="W22" i="104"/>
  <c r="AG21" i="104"/>
  <c r="AP21" i="104" s="1"/>
  <c r="AE21" i="104"/>
  <c r="AH12" i="42"/>
  <c r="AQ12" i="42" s="1"/>
  <c r="Z12" i="50"/>
  <c r="Z16" i="87"/>
  <c r="Y12" i="90"/>
  <c r="X12" i="90"/>
  <c r="AE24" i="32"/>
  <c r="AF24" i="32"/>
  <c r="AO24" i="32" s="1"/>
  <c r="AG24" i="32"/>
  <c r="AP24" i="32" s="1"/>
  <c r="W25" i="32"/>
  <c r="AR14" i="99"/>
  <c r="Z17" i="11"/>
  <c r="AI19" i="45"/>
  <c r="AR19" i="45" s="1"/>
  <c r="AN19" i="45"/>
  <c r="AR15" i="87"/>
  <c r="X19" i="20"/>
  <c r="Y19" i="20"/>
  <c r="Z25" i="105"/>
  <c r="AN18" i="9"/>
  <c r="AI18" i="9"/>
  <c r="AI19" i="54"/>
  <c r="AN19" i="54"/>
  <c r="AH16" i="91"/>
  <c r="AQ16" i="91" s="1"/>
  <c r="AR23" i="101"/>
  <c r="AI16" i="16"/>
  <c r="AN16" i="16"/>
  <c r="Y14" i="18"/>
  <c r="X14" i="18"/>
  <c r="Z14" i="18" s="1"/>
  <c r="AH16" i="43"/>
  <c r="AQ16" i="43" s="1"/>
  <c r="Y17" i="55"/>
  <c r="X17" i="55"/>
  <c r="Z24" i="86" l="1"/>
  <c r="Z20" i="54"/>
  <c r="Z19" i="95"/>
  <c r="AE19" i="95" s="1"/>
  <c r="AF20" i="54"/>
  <c r="AO20" i="54" s="1"/>
  <c r="AG20" i="54"/>
  <c r="AP20" i="54" s="1"/>
  <c r="AE20" i="54"/>
  <c r="W21" i="54"/>
  <c r="AG20" i="100"/>
  <c r="AP20" i="100" s="1"/>
  <c r="W21" i="100"/>
  <c r="AF20" i="100"/>
  <c r="AO20" i="100" s="1"/>
  <c r="AE20" i="100"/>
  <c r="AF19" i="95"/>
  <c r="AO19" i="95" s="1"/>
  <c r="AG19" i="95"/>
  <c r="AP19" i="95" s="1"/>
  <c r="W21" i="92"/>
  <c r="AG20" i="92"/>
  <c r="AP20" i="92" s="1"/>
  <c r="AF20" i="92"/>
  <c r="AO20" i="92" s="1"/>
  <c r="AE20" i="92"/>
  <c r="AG26" i="89"/>
  <c r="AP26" i="89" s="1"/>
  <c r="AF26" i="89"/>
  <c r="AO26" i="89" s="1"/>
  <c r="AE26" i="89"/>
  <c r="W27" i="89"/>
  <c r="W24" i="93"/>
  <c r="AF23" i="93"/>
  <c r="AO23" i="93" s="1"/>
  <c r="AE23" i="93"/>
  <c r="AG23" i="93"/>
  <c r="AP23" i="93" s="1"/>
  <c r="AG22" i="13"/>
  <c r="AP22" i="13" s="1"/>
  <c r="AF22" i="13"/>
  <c r="AO22" i="13" s="1"/>
  <c r="AE22" i="13"/>
  <c r="W23" i="13"/>
  <c r="AF24" i="86"/>
  <c r="AO24" i="86" s="1"/>
  <c r="AG24" i="86"/>
  <c r="AP24" i="86" s="1"/>
  <c r="AE24" i="86"/>
  <c r="W25" i="86"/>
  <c r="AR18" i="9"/>
  <c r="AH12" i="90"/>
  <c r="AQ12" i="90" s="1"/>
  <c r="AH24" i="15"/>
  <c r="AQ24" i="15" s="1"/>
  <c r="AI15" i="41"/>
  <c r="AR15" i="41" s="1"/>
  <c r="AN15" i="41"/>
  <c r="AE20" i="51"/>
  <c r="W21" i="51"/>
  <c r="AG20" i="51"/>
  <c r="AP20" i="51" s="1"/>
  <c r="AF20" i="51"/>
  <c r="AO20" i="51" s="1"/>
  <c r="AH17" i="55"/>
  <c r="AQ17" i="55" s="1"/>
  <c r="AR16" i="16"/>
  <c r="W26" i="105"/>
  <c r="AF25" i="105"/>
  <c r="AO25" i="105" s="1"/>
  <c r="AE25" i="105"/>
  <c r="AN25" i="105" s="1"/>
  <c r="AG25" i="105"/>
  <c r="Z24" i="15"/>
  <c r="AH14" i="18"/>
  <c r="AQ14" i="18" s="1"/>
  <c r="AE17" i="11"/>
  <c r="W18" i="11"/>
  <c r="AG17" i="11"/>
  <c r="AP17" i="11" s="1"/>
  <c r="AF17" i="11"/>
  <c r="AO17" i="11" s="1"/>
  <c r="AG12" i="50"/>
  <c r="AP12" i="50" s="1"/>
  <c r="W13" i="50"/>
  <c r="AE12" i="50"/>
  <c r="AF12" i="50"/>
  <c r="AO12" i="50" s="1"/>
  <c r="AI21" i="104"/>
  <c r="AN21" i="104"/>
  <c r="Y24" i="46"/>
  <c r="X24" i="46"/>
  <c r="AF13" i="48"/>
  <c r="AO13" i="48" s="1"/>
  <c r="AG13" i="48"/>
  <c r="AP13" i="48" s="1"/>
  <c r="W14" i="48"/>
  <c r="AE13" i="48"/>
  <c r="AR16" i="55"/>
  <c r="AH12" i="94"/>
  <c r="AQ12" i="94" s="1"/>
  <c r="Y27" i="97"/>
  <c r="X27" i="97"/>
  <c r="Y19" i="58"/>
  <c r="X19" i="58"/>
  <c r="Z19" i="58" s="1"/>
  <c r="Y17" i="43"/>
  <c r="X17" i="43"/>
  <c r="AG14" i="18"/>
  <c r="AP14" i="18" s="1"/>
  <c r="AF14" i="18"/>
  <c r="AO14" i="18" s="1"/>
  <c r="AE14" i="18"/>
  <c r="W15" i="18"/>
  <c r="AR19" i="54"/>
  <c r="AH19" i="20"/>
  <c r="AQ19" i="20" s="1"/>
  <c r="AI24" i="32"/>
  <c r="AN24" i="32"/>
  <c r="Y16" i="41"/>
  <c r="X16" i="41"/>
  <c r="W13" i="82"/>
  <c r="AG12" i="82"/>
  <c r="AP12" i="82" s="1"/>
  <c r="AF12" i="82"/>
  <c r="AO12" i="82" s="1"/>
  <c r="AE12" i="82"/>
  <c r="AG12" i="94"/>
  <c r="AP12" i="94" s="1"/>
  <c r="AE12" i="94"/>
  <c r="AF12" i="94"/>
  <c r="AO12" i="94" s="1"/>
  <c r="W13" i="94"/>
  <c r="AR19" i="100"/>
  <c r="AH20" i="45"/>
  <c r="AQ20" i="45" s="1"/>
  <c r="AI24" i="47"/>
  <c r="AN24" i="47"/>
  <c r="AI20" i="44"/>
  <c r="AN20" i="44"/>
  <c r="AH23" i="53"/>
  <c r="AQ23" i="53" s="1"/>
  <c r="AR14" i="103"/>
  <c r="AR22" i="93"/>
  <c r="AR19" i="92"/>
  <c r="Y13" i="42"/>
  <c r="X13" i="42"/>
  <c r="Y22" i="104"/>
  <c r="X22" i="104"/>
  <c r="AH26" i="89"/>
  <c r="AQ26" i="89" s="1"/>
  <c r="AH22" i="13"/>
  <c r="AQ22" i="13" s="1"/>
  <c r="Z19" i="9"/>
  <c r="AH19" i="9"/>
  <c r="AQ19" i="9" s="1"/>
  <c r="Y25" i="101"/>
  <c r="X25" i="101"/>
  <c r="AI15" i="99"/>
  <c r="AN15" i="99"/>
  <c r="Z20" i="45"/>
  <c r="Y17" i="83"/>
  <c r="X17" i="83"/>
  <c r="AI26" i="97"/>
  <c r="AN26" i="97"/>
  <c r="Y21" i="44"/>
  <c r="X21" i="44"/>
  <c r="AI18" i="58"/>
  <c r="AN18" i="58"/>
  <c r="Y13" i="102"/>
  <c r="X13" i="102"/>
  <c r="AR11" i="90"/>
  <c r="Y20" i="96"/>
  <c r="Z20" i="96" s="1"/>
  <c r="X20" i="96"/>
  <c r="AI12" i="42"/>
  <c r="AN12" i="42"/>
  <c r="Y17" i="91"/>
  <c r="X17" i="91"/>
  <c r="Z12" i="90"/>
  <c r="AH23" i="93"/>
  <c r="AQ23" i="93" s="1"/>
  <c r="AH14" i="98"/>
  <c r="AQ14" i="98" s="1"/>
  <c r="Y26" i="52"/>
  <c r="X26" i="52"/>
  <c r="Y16" i="99"/>
  <c r="X16" i="99"/>
  <c r="AI16" i="83"/>
  <c r="AN16" i="83"/>
  <c r="AR23" i="15"/>
  <c r="Y25" i="47"/>
  <c r="X25" i="47"/>
  <c r="AR13" i="18"/>
  <c r="AR18" i="20"/>
  <c r="AH15" i="103"/>
  <c r="AQ15" i="103" s="1"/>
  <c r="AI13" i="35"/>
  <c r="AN13" i="35"/>
  <c r="AI16" i="91"/>
  <c r="AN16" i="91"/>
  <c r="Y25" i="32"/>
  <c r="X25" i="32"/>
  <c r="Z25" i="32" s="1"/>
  <c r="AR18" i="95"/>
  <c r="W15" i="98"/>
  <c r="AF14" i="98"/>
  <c r="AO14" i="98" s="1"/>
  <c r="AG14" i="98"/>
  <c r="AP14" i="98" s="1"/>
  <c r="AE14" i="98"/>
  <c r="Y12" i="85"/>
  <c r="X12" i="85"/>
  <c r="AR25" i="89"/>
  <c r="AI24" i="101"/>
  <c r="AN24" i="101"/>
  <c r="AH17" i="16"/>
  <c r="AQ17" i="16" s="1"/>
  <c r="Y13" i="10"/>
  <c r="X13" i="10"/>
  <c r="AI12" i="102"/>
  <c r="AN12" i="102"/>
  <c r="AR11" i="94"/>
  <c r="Z15" i="103"/>
  <c r="AI16" i="43"/>
  <c r="AN16" i="43"/>
  <c r="Y14" i="35"/>
  <c r="X14" i="35"/>
  <c r="Z17" i="55"/>
  <c r="Z19" i="20"/>
  <c r="W17" i="87"/>
  <c r="AG16" i="87"/>
  <c r="AP16" i="87" s="1"/>
  <c r="AF16" i="87"/>
  <c r="AO16" i="87" s="1"/>
  <c r="AE16" i="87"/>
  <c r="AI23" i="46"/>
  <c r="AN23" i="46"/>
  <c r="AF17" i="49"/>
  <c r="AO17" i="49" s="1"/>
  <c r="AE17" i="49"/>
  <c r="AG17" i="49"/>
  <c r="AP17" i="49" s="1"/>
  <c r="W18" i="49"/>
  <c r="AH20" i="100"/>
  <c r="AQ20" i="100" s="1"/>
  <c r="AR22" i="53"/>
  <c r="W21" i="84"/>
  <c r="AF20" i="84"/>
  <c r="AO20" i="84" s="1"/>
  <c r="AE20" i="84"/>
  <c r="AG20" i="84"/>
  <c r="AP20" i="84" s="1"/>
  <c r="AH20" i="92"/>
  <c r="AQ20" i="92" s="1"/>
  <c r="AH24" i="86"/>
  <c r="AQ24" i="86" s="1"/>
  <c r="AI25" i="52"/>
  <c r="AN25" i="52"/>
  <c r="AN11" i="85"/>
  <c r="AI11" i="85"/>
  <c r="AH20" i="54"/>
  <c r="AQ20" i="54" s="1"/>
  <c r="AR13" i="98"/>
  <c r="AR23" i="86"/>
  <c r="W20" i="88"/>
  <c r="AG19" i="88"/>
  <c r="AP19" i="88" s="1"/>
  <c r="AF19" i="88"/>
  <c r="AO19" i="88" s="1"/>
  <c r="AE19" i="88"/>
  <c r="Z23" i="53"/>
  <c r="Z17" i="16"/>
  <c r="AR21" i="13"/>
  <c r="AN12" i="10"/>
  <c r="AI12" i="10"/>
  <c r="AH19" i="95"/>
  <c r="AQ19" i="95" s="1"/>
  <c r="AI19" i="96"/>
  <c r="AN19" i="96"/>
  <c r="W20" i="95" l="1"/>
  <c r="Z13" i="102"/>
  <c r="W21" i="96"/>
  <c r="AE20" i="96"/>
  <c r="AG20" i="96"/>
  <c r="AP20" i="96" s="1"/>
  <c r="AF20" i="96"/>
  <c r="AO20" i="96" s="1"/>
  <c r="AE19" i="58"/>
  <c r="AF19" i="58"/>
  <c r="AO19" i="58" s="1"/>
  <c r="W20" i="58"/>
  <c r="AG19" i="58"/>
  <c r="AP19" i="58" s="1"/>
  <c r="AE13" i="102"/>
  <c r="W14" i="102"/>
  <c r="AG13" i="102"/>
  <c r="AP13" i="102" s="1"/>
  <c r="AF13" i="102"/>
  <c r="AO13" i="102" s="1"/>
  <c r="AG25" i="32"/>
  <c r="AP25" i="32" s="1"/>
  <c r="W26" i="32"/>
  <c r="AF25" i="32"/>
  <c r="AO25" i="32" s="1"/>
  <c r="AE25" i="32"/>
  <c r="Y17" i="87"/>
  <c r="X17" i="87"/>
  <c r="AR12" i="102"/>
  <c r="AG12" i="90"/>
  <c r="AP12" i="90" s="1"/>
  <c r="AF12" i="90"/>
  <c r="AO12" i="90" s="1"/>
  <c r="W13" i="90"/>
  <c r="AE12" i="90"/>
  <c r="AH20" i="96"/>
  <c r="AQ20" i="96" s="1"/>
  <c r="W21" i="45"/>
  <c r="AE20" i="45"/>
  <c r="AF20" i="45"/>
  <c r="AO20" i="45" s="1"/>
  <c r="AG20" i="45"/>
  <c r="AP20" i="45" s="1"/>
  <c r="Y13" i="94"/>
  <c r="X13" i="94"/>
  <c r="Z13" i="94" s="1"/>
  <c r="AN13" i="48"/>
  <c r="AI13" i="48"/>
  <c r="Y13" i="50"/>
  <c r="X13" i="50"/>
  <c r="AI17" i="11"/>
  <c r="AN17" i="11"/>
  <c r="AF24" i="15"/>
  <c r="AO24" i="15" s="1"/>
  <c r="W25" i="15"/>
  <c r="AG24" i="15"/>
  <c r="AP24" i="15" s="1"/>
  <c r="AE24" i="15"/>
  <c r="Y27" i="89"/>
  <c r="X27" i="89"/>
  <c r="Z27" i="89" s="1"/>
  <c r="AI19" i="95"/>
  <c r="AN19" i="95"/>
  <c r="AG17" i="16"/>
  <c r="AP17" i="16" s="1"/>
  <c r="AF17" i="16"/>
  <c r="AO17" i="16" s="1"/>
  <c r="AE17" i="16"/>
  <c r="W18" i="16"/>
  <c r="AR23" i="46"/>
  <c r="W20" i="20"/>
  <c r="AG19" i="20"/>
  <c r="AP19" i="20" s="1"/>
  <c r="AE19" i="20"/>
  <c r="AF19" i="20"/>
  <c r="AO19" i="20" s="1"/>
  <c r="AR16" i="43"/>
  <c r="AH13" i="10"/>
  <c r="AQ13" i="10" s="1"/>
  <c r="AH12" i="85"/>
  <c r="AQ12" i="85" s="1"/>
  <c r="Z26" i="52"/>
  <c r="AH26" i="52"/>
  <c r="AQ26" i="52" s="1"/>
  <c r="AH17" i="91"/>
  <c r="AQ17" i="91" s="1"/>
  <c r="AH22" i="104"/>
  <c r="AQ22" i="104" s="1"/>
  <c r="AR20" i="44"/>
  <c r="AR24" i="32"/>
  <c r="Y14" i="48"/>
  <c r="X14" i="48"/>
  <c r="AI26" i="89"/>
  <c r="AN26" i="89"/>
  <c r="Y18" i="49"/>
  <c r="X18" i="49"/>
  <c r="AE17" i="55"/>
  <c r="W18" i="55"/>
  <c r="AG17" i="55"/>
  <c r="AP17" i="55" s="1"/>
  <c r="AF17" i="55"/>
  <c r="AO17" i="55" s="1"/>
  <c r="W16" i="103"/>
  <c r="AG15" i="103"/>
  <c r="AP15" i="103" s="1"/>
  <c r="AF15" i="103"/>
  <c r="AO15" i="103" s="1"/>
  <c r="AE15" i="103"/>
  <c r="Z13" i="10"/>
  <c r="Z12" i="85"/>
  <c r="Y15" i="98"/>
  <c r="Z15" i="98"/>
  <c r="X15" i="98"/>
  <c r="Z17" i="91"/>
  <c r="AR26" i="97"/>
  <c r="AR15" i="99"/>
  <c r="AE19" i="9"/>
  <c r="AG19" i="9"/>
  <c r="AP19" i="9" s="1"/>
  <c r="AF19" i="9"/>
  <c r="AO19" i="9" s="1"/>
  <c r="W20" i="9"/>
  <c r="Z22" i="104"/>
  <c r="AI12" i="94"/>
  <c r="AN12" i="94"/>
  <c r="Y13" i="82"/>
  <c r="Z13" i="82" s="1"/>
  <c r="X13" i="82"/>
  <c r="AH17" i="43"/>
  <c r="AQ17" i="43" s="1"/>
  <c r="AH27" i="97"/>
  <c r="AQ27" i="97" s="1"/>
  <c r="AR21" i="104"/>
  <c r="AI25" i="105"/>
  <c r="AP25" i="105"/>
  <c r="Y23" i="13"/>
  <c r="X23" i="13"/>
  <c r="Z23" i="13" s="1"/>
  <c r="AI23" i="93"/>
  <c r="AN23" i="93"/>
  <c r="Y21" i="92"/>
  <c r="X21" i="92"/>
  <c r="Y21" i="54"/>
  <c r="X21" i="54"/>
  <c r="Y20" i="88"/>
  <c r="X20" i="88"/>
  <c r="AG23" i="53"/>
  <c r="AP23" i="53" s="1"/>
  <c r="AF23" i="53"/>
  <c r="AO23" i="53" s="1"/>
  <c r="W24" i="53"/>
  <c r="AE23" i="53"/>
  <c r="AR12" i="10"/>
  <c r="AI16" i="87"/>
  <c r="AN16" i="87"/>
  <c r="AH14" i="35"/>
  <c r="AQ14" i="35" s="1"/>
  <c r="AR16" i="91"/>
  <c r="AH25" i="47"/>
  <c r="AQ25" i="47" s="1"/>
  <c r="AR16" i="83"/>
  <c r="AR18" i="58"/>
  <c r="AH17" i="83"/>
  <c r="AQ17" i="83" s="1"/>
  <c r="AH25" i="101"/>
  <c r="AQ25" i="101" s="1"/>
  <c r="AR24" i="47"/>
  <c r="AH16" i="41"/>
  <c r="AQ16" i="41" s="1"/>
  <c r="Z17" i="43"/>
  <c r="Z27" i="97"/>
  <c r="Y25" i="86"/>
  <c r="X25" i="86"/>
  <c r="AI22" i="13"/>
  <c r="AN22" i="13"/>
  <c r="AI20" i="100"/>
  <c r="AN20" i="100"/>
  <c r="AI20" i="54"/>
  <c r="AR20" i="54" s="1"/>
  <c r="AN20" i="54"/>
  <c r="AR25" i="52"/>
  <c r="AR19" i="96"/>
  <c r="AI19" i="88"/>
  <c r="AN19" i="88"/>
  <c r="AI17" i="49"/>
  <c r="AN17" i="49"/>
  <c r="Z14" i="35"/>
  <c r="AR24" i="101"/>
  <c r="Z25" i="47"/>
  <c r="AH16" i="99"/>
  <c r="AQ16" i="99" s="1"/>
  <c r="AH21" i="44"/>
  <c r="AQ21" i="44" s="1"/>
  <c r="Z17" i="83"/>
  <c r="Z25" i="101"/>
  <c r="AH13" i="42"/>
  <c r="AQ13" i="42" s="1"/>
  <c r="Z16" i="41"/>
  <c r="Y15" i="18"/>
  <c r="X15" i="18"/>
  <c r="Z15" i="18" s="1"/>
  <c r="AH24" i="46"/>
  <c r="AQ24" i="46" s="1"/>
  <c r="Y21" i="51"/>
  <c r="X21" i="51"/>
  <c r="AI24" i="86"/>
  <c r="AR24" i="86" s="1"/>
  <c r="AN24" i="86"/>
  <c r="Y24" i="93"/>
  <c r="X24" i="93"/>
  <c r="AI20" i="84"/>
  <c r="AN20" i="84"/>
  <c r="AR11" i="85"/>
  <c r="Y21" i="84"/>
  <c r="X21" i="84"/>
  <c r="AI14" i="98"/>
  <c r="AN14" i="98"/>
  <c r="AH25" i="32"/>
  <c r="AQ25" i="32" s="1"/>
  <c r="AR13" i="35"/>
  <c r="Z16" i="99"/>
  <c r="AR12" i="42"/>
  <c r="AH13" i="102"/>
  <c r="AQ13" i="102" s="1"/>
  <c r="Z21" i="44"/>
  <c r="Z13" i="42"/>
  <c r="AN12" i="82"/>
  <c r="AI12" i="82"/>
  <c r="AI14" i="18"/>
  <c r="AN14" i="18"/>
  <c r="AH19" i="58"/>
  <c r="AQ19" i="58" s="1"/>
  <c r="Z24" i="46"/>
  <c r="AN12" i="50"/>
  <c r="AI12" i="50"/>
  <c r="Y18" i="11"/>
  <c r="X18" i="11"/>
  <c r="Y26" i="105"/>
  <c r="X26" i="105"/>
  <c r="AI20" i="51"/>
  <c r="AN20" i="51"/>
  <c r="AI20" i="92"/>
  <c r="AN20" i="92"/>
  <c r="Y20" i="95"/>
  <c r="X20" i="95"/>
  <c r="Y21" i="100"/>
  <c r="X21" i="100"/>
  <c r="Z26" i="105" l="1"/>
  <c r="Z18" i="11"/>
  <c r="W27" i="105"/>
  <c r="AE26" i="105"/>
  <c r="AG26" i="105"/>
  <c r="AP26" i="105" s="1"/>
  <c r="AF26" i="105"/>
  <c r="AO26" i="105" s="1"/>
  <c r="W16" i="18"/>
  <c r="AE15" i="18"/>
  <c r="AG15" i="18"/>
  <c r="AP15" i="18" s="1"/>
  <c r="AF15" i="18"/>
  <c r="AO15" i="18" s="1"/>
  <c r="W19" i="11"/>
  <c r="AG18" i="11"/>
  <c r="AP18" i="11" s="1"/>
  <c r="AE18" i="11"/>
  <c r="AF18" i="11"/>
  <c r="AO18" i="11" s="1"/>
  <c r="AG13" i="82"/>
  <c r="AP13" i="82" s="1"/>
  <c r="W14" i="82"/>
  <c r="AF13" i="82"/>
  <c r="AO13" i="82" s="1"/>
  <c r="AE13" i="82"/>
  <c r="AR12" i="82"/>
  <c r="AE17" i="43"/>
  <c r="W18" i="43"/>
  <c r="AG17" i="43"/>
  <c r="AP17" i="43" s="1"/>
  <c r="AF17" i="43"/>
  <c r="AO17" i="43" s="1"/>
  <c r="AH23" i="13"/>
  <c r="AQ23" i="13" s="1"/>
  <c r="AG13" i="10"/>
  <c r="AP13" i="10" s="1"/>
  <c r="AF13" i="10"/>
  <c r="AO13" i="10" s="1"/>
  <c r="AE13" i="10"/>
  <c r="W14" i="10"/>
  <c r="AR17" i="11"/>
  <c r="AH13" i="94"/>
  <c r="AQ13" i="94" s="1"/>
  <c r="AI20" i="45"/>
  <c r="AN20" i="45"/>
  <c r="AI25" i="32"/>
  <c r="AN25" i="32"/>
  <c r="AN19" i="58"/>
  <c r="AI19" i="58"/>
  <c r="AR17" i="49"/>
  <c r="AR22" i="13"/>
  <c r="AH20" i="88"/>
  <c r="AQ20" i="88" s="1"/>
  <c r="AH21" i="92"/>
  <c r="AQ21" i="92" s="1"/>
  <c r="W24" i="13"/>
  <c r="AG23" i="13"/>
  <c r="AP23" i="13" s="1"/>
  <c r="AF23" i="13"/>
  <c r="AO23" i="13" s="1"/>
  <c r="AE23" i="13"/>
  <c r="W18" i="91"/>
  <c r="AG17" i="91"/>
  <c r="AP17" i="91" s="1"/>
  <c r="AF17" i="91"/>
  <c r="AO17" i="91" s="1"/>
  <c r="AE17" i="91"/>
  <c r="AG26" i="52"/>
  <c r="AP26" i="52" s="1"/>
  <c r="W27" i="52"/>
  <c r="AE26" i="52"/>
  <c r="AF26" i="52"/>
  <c r="AO26" i="52" s="1"/>
  <c r="AI24" i="15"/>
  <c r="AN24" i="15"/>
  <c r="AH13" i="50"/>
  <c r="AQ13" i="50" s="1"/>
  <c r="W14" i="94"/>
  <c r="AG13" i="94"/>
  <c r="AP13" i="94" s="1"/>
  <c r="AF13" i="94"/>
  <c r="AO13" i="94" s="1"/>
  <c r="AE13" i="94"/>
  <c r="Y21" i="45"/>
  <c r="Z21" i="45" s="1"/>
  <c r="X21" i="45"/>
  <c r="Y14" i="102"/>
  <c r="X14" i="102"/>
  <c r="AH21" i="100"/>
  <c r="AQ21" i="100" s="1"/>
  <c r="AR20" i="92"/>
  <c r="AH18" i="11"/>
  <c r="AQ18" i="11" s="1"/>
  <c r="W14" i="42"/>
  <c r="AF13" i="42"/>
  <c r="AO13" i="42" s="1"/>
  <c r="AG13" i="42"/>
  <c r="AP13" i="42" s="1"/>
  <c r="AE13" i="42"/>
  <c r="AR14" i="98"/>
  <c r="AE16" i="41"/>
  <c r="AF16" i="41"/>
  <c r="AO16" i="41" s="1"/>
  <c r="AG16" i="41"/>
  <c r="AP16" i="41" s="1"/>
  <c r="W17" i="41"/>
  <c r="AF25" i="101"/>
  <c r="AO25" i="101" s="1"/>
  <c r="AG25" i="101"/>
  <c r="AP25" i="101" s="1"/>
  <c r="AE25" i="101"/>
  <c r="W26" i="101"/>
  <c r="AF25" i="47"/>
  <c r="AO25" i="47" s="1"/>
  <c r="AG25" i="47"/>
  <c r="AP25" i="47" s="1"/>
  <c r="W26" i="47"/>
  <c r="AE25" i="47"/>
  <c r="AH25" i="86"/>
  <c r="AQ25" i="86" s="1"/>
  <c r="Z20" i="88"/>
  <c r="Z21" i="92"/>
  <c r="AN19" i="9"/>
  <c r="AI19" i="9"/>
  <c r="AR19" i="9" s="1"/>
  <c r="AH15" i="98"/>
  <c r="AQ15" i="98" s="1"/>
  <c r="AI15" i="103"/>
  <c r="AN15" i="103"/>
  <c r="Y18" i="55"/>
  <c r="X18" i="55"/>
  <c r="AR26" i="89"/>
  <c r="AR19" i="95"/>
  <c r="Z13" i="50"/>
  <c r="AN12" i="90"/>
  <c r="AI12" i="90"/>
  <c r="AH17" i="87"/>
  <c r="AQ17" i="87" s="1"/>
  <c r="Y26" i="32"/>
  <c r="X26" i="32"/>
  <c r="Z26" i="32" s="1"/>
  <c r="AN13" i="102"/>
  <c r="AI13" i="102"/>
  <c r="AH21" i="84"/>
  <c r="AQ21" i="84" s="1"/>
  <c r="AR20" i="84"/>
  <c r="AH21" i="51"/>
  <c r="AQ21" i="51" s="1"/>
  <c r="AG17" i="83"/>
  <c r="AP17" i="83" s="1"/>
  <c r="AF17" i="83"/>
  <c r="AO17" i="83" s="1"/>
  <c r="AE17" i="83"/>
  <c r="W18" i="83"/>
  <c r="AR19" i="88"/>
  <c r="Z25" i="86"/>
  <c r="AI23" i="53"/>
  <c r="AN23" i="53"/>
  <c r="AR12" i="94"/>
  <c r="W16" i="98"/>
  <c r="AG15" i="98"/>
  <c r="AP15" i="98" s="1"/>
  <c r="AF15" i="98"/>
  <c r="AO15" i="98" s="1"/>
  <c r="AE15" i="98"/>
  <c r="AI17" i="55"/>
  <c r="AN17" i="55"/>
  <c r="AH14" i="48"/>
  <c r="AQ14" i="48" s="1"/>
  <c r="AI19" i="20"/>
  <c r="AN19" i="20"/>
  <c r="Y18" i="16"/>
  <c r="X18" i="16"/>
  <c r="AH27" i="89"/>
  <c r="AQ27" i="89" s="1"/>
  <c r="Y25" i="15"/>
  <c r="X25" i="15"/>
  <c r="Z25" i="15" s="1"/>
  <c r="Y13" i="90"/>
  <c r="X13" i="90"/>
  <c r="Z17" i="87"/>
  <c r="AF24" i="46"/>
  <c r="AO24" i="46" s="1"/>
  <c r="AG24" i="46"/>
  <c r="AP24" i="46" s="1"/>
  <c r="W25" i="46"/>
  <c r="AE24" i="46"/>
  <c r="Z21" i="100"/>
  <c r="AH20" i="95"/>
  <c r="AQ20" i="95" s="1"/>
  <c r="AR20" i="51"/>
  <c r="Z21" i="84"/>
  <c r="AH24" i="93"/>
  <c r="AQ24" i="93" s="1"/>
  <c r="Z21" i="51"/>
  <c r="X24" i="53"/>
  <c r="Y24" i="53"/>
  <c r="Z24" i="53"/>
  <c r="AH21" i="54"/>
  <c r="AQ21" i="54" s="1"/>
  <c r="AR25" i="105"/>
  <c r="AG22" i="104"/>
  <c r="AP22" i="104" s="1"/>
  <c r="AF22" i="104"/>
  <c r="AO22" i="104" s="1"/>
  <c r="W23" i="104"/>
  <c r="AE22" i="104"/>
  <c r="AH18" i="49"/>
  <c r="AQ18" i="49" s="1"/>
  <c r="Z14" i="48"/>
  <c r="AI17" i="16"/>
  <c r="AN17" i="16"/>
  <c r="AF27" i="89"/>
  <c r="AO27" i="89" s="1"/>
  <c r="W28" i="89"/>
  <c r="AG27" i="89"/>
  <c r="AP27" i="89" s="1"/>
  <c r="AE27" i="89"/>
  <c r="AR13" i="48"/>
  <c r="Y20" i="58"/>
  <c r="X20" i="58"/>
  <c r="AI20" i="96"/>
  <c r="AN20" i="96"/>
  <c r="AF21" i="44"/>
  <c r="AO21" i="44" s="1"/>
  <c r="AG21" i="44"/>
  <c r="AP21" i="44" s="1"/>
  <c r="W22" i="44"/>
  <c r="AE21" i="44"/>
  <c r="Z20" i="95"/>
  <c r="AH26" i="105"/>
  <c r="AQ26" i="105" s="1"/>
  <c r="AR12" i="50"/>
  <c r="AR14" i="18"/>
  <c r="W17" i="99"/>
  <c r="AE16" i="99"/>
  <c r="AF16" i="99"/>
  <c r="AO16" i="99" s="1"/>
  <c r="AG16" i="99"/>
  <c r="AP16" i="99" s="1"/>
  <c r="Z24" i="93"/>
  <c r="AH15" i="18"/>
  <c r="AQ15" i="18" s="1"/>
  <c r="AE14" i="35"/>
  <c r="AF14" i="35"/>
  <c r="AO14" i="35" s="1"/>
  <c r="AG14" i="35"/>
  <c r="AP14" i="35" s="1"/>
  <c r="W15" i="35"/>
  <c r="AR20" i="100"/>
  <c r="AE27" i="97"/>
  <c r="AG27" i="97"/>
  <c r="AP27" i="97" s="1"/>
  <c r="W28" i="97"/>
  <c r="AF27" i="97"/>
  <c r="AO27" i="97" s="1"/>
  <c r="AR16" i="87"/>
  <c r="Z21" i="54"/>
  <c r="AR23" i="93"/>
  <c r="AH13" i="82"/>
  <c r="AQ13" i="82" s="1"/>
  <c r="X20" i="9"/>
  <c r="Y20" i="9"/>
  <c r="Z20" i="9"/>
  <c r="AF12" i="85"/>
  <c r="AO12" i="85" s="1"/>
  <c r="AE12" i="85"/>
  <c r="W13" i="85"/>
  <c r="AG12" i="85"/>
  <c r="AP12" i="85" s="1"/>
  <c r="Y16" i="103"/>
  <c r="X16" i="103"/>
  <c r="Z18" i="49"/>
  <c r="Y20" i="20"/>
  <c r="X20" i="20"/>
  <c r="Y21" i="96"/>
  <c r="X21" i="96"/>
  <c r="Z21" i="96" s="1"/>
  <c r="Z20" i="20" l="1"/>
  <c r="W21" i="20" s="1"/>
  <c r="AF20" i="20"/>
  <c r="AO20" i="20" s="1"/>
  <c r="AE20" i="20"/>
  <c r="AG20" i="20"/>
  <c r="AP20" i="20" s="1"/>
  <c r="AE21" i="45"/>
  <c r="AF21" i="45"/>
  <c r="AO21" i="45" s="1"/>
  <c r="AG21" i="45"/>
  <c r="AP21" i="45" s="1"/>
  <c r="W22" i="45"/>
  <c r="W22" i="96"/>
  <c r="AG21" i="96"/>
  <c r="AP21" i="96" s="1"/>
  <c r="AF21" i="96"/>
  <c r="AO21" i="96" s="1"/>
  <c r="AE21" i="96"/>
  <c r="AF18" i="49"/>
  <c r="AO18" i="49" s="1"/>
  <c r="AE18" i="49"/>
  <c r="AG18" i="49"/>
  <c r="AP18" i="49" s="1"/>
  <c r="W19" i="49"/>
  <c r="Y13" i="85"/>
  <c r="X13" i="85"/>
  <c r="AH16" i="103"/>
  <c r="AQ16" i="103" s="1"/>
  <c r="AN12" i="85"/>
  <c r="AI12" i="85"/>
  <c r="Y17" i="99"/>
  <c r="X17" i="99"/>
  <c r="AI21" i="44"/>
  <c r="AN21" i="44"/>
  <c r="AH20" i="58"/>
  <c r="AQ20" i="58" s="1"/>
  <c r="AI27" i="89"/>
  <c r="AN27" i="89"/>
  <c r="W15" i="48"/>
  <c r="AE14" i="48"/>
  <c r="AF14" i="48"/>
  <c r="AO14" i="48" s="1"/>
  <c r="AG14" i="48"/>
  <c r="AP14" i="48" s="1"/>
  <c r="AE24" i="53"/>
  <c r="AN24" i="53" s="1"/>
  <c r="AG24" i="53"/>
  <c r="AF24" i="53"/>
  <c r="AO24" i="53" s="1"/>
  <c r="W25" i="53"/>
  <c r="AH13" i="90"/>
  <c r="AQ13" i="90" s="1"/>
  <c r="AR23" i="53"/>
  <c r="AI17" i="83"/>
  <c r="AN17" i="83"/>
  <c r="W27" i="32"/>
  <c r="AE26" i="32"/>
  <c r="AF26" i="32"/>
  <c r="AO26" i="32" s="1"/>
  <c r="AG26" i="32"/>
  <c r="AP26" i="32" s="1"/>
  <c r="AR15" i="103"/>
  <c r="AH14" i="102"/>
  <c r="AQ14" i="102" s="1"/>
  <c r="AI17" i="91"/>
  <c r="AN17" i="91"/>
  <c r="Y14" i="10"/>
  <c r="X14" i="10"/>
  <c r="Y18" i="43"/>
  <c r="X18" i="43"/>
  <c r="Y16" i="18"/>
  <c r="X16" i="18"/>
  <c r="AI27" i="97"/>
  <c r="AN27" i="97"/>
  <c r="Z16" i="103"/>
  <c r="AI14" i="35"/>
  <c r="AN14" i="35"/>
  <c r="AG24" i="93"/>
  <c r="AP24" i="93" s="1"/>
  <c r="AF24" i="93"/>
  <c r="AO24" i="93" s="1"/>
  <c r="W25" i="93"/>
  <c r="AE24" i="93"/>
  <c r="Y22" i="44"/>
  <c r="Z22" i="44"/>
  <c r="X22" i="44"/>
  <c r="Z20" i="58"/>
  <c r="AI22" i="104"/>
  <c r="AN22" i="104"/>
  <c r="AI24" i="46"/>
  <c r="AN24" i="46"/>
  <c r="Z13" i="90"/>
  <c r="AF25" i="86"/>
  <c r="AO25" i="86" s="1"/>
  <c r="W26" i="86"/>
  <c r="AE25" i="86"/>
  <c r="AG25" i="86"/>
  <c r="AP25" i="86" s="1"/>
  <c r="AR12" i="90"/>
  <c r="AF21" i="92"/>
  <c r="AO21" i="92" s="1"/>
  <c r="AE21" i="92"/>
  <c r="AG21" i="92"/>
  <c r="AP21" i="92" s="1"/>
  <c r="W22" i="92"/>
  <c r="Y17" i="41"/>
  <c r="X17" i="41"/>
  <c r="Z17" i="41" s="1"/>
  <c r="Z14" i="102"/>
  <c r="AI13" i="94"/>
  <c r="AN13" i="94"/>
  <c r="AN13" i="10"/>
  <c r="AI13" i="10"/>
  <c r="AI17" i="43"/>
  <c r="AN17" i="43"/>
  <c r="Y14" i="82"/>
  <c r="X14" i="82"/>
  <c r="Y19" i="11"/>
  <c r="X19" i="11"/>
  <c r="AF20" i="9"/>
  <c r="AO20" i="9" s="1"/>
  <c r="W21" i="9"/>
  <c r="AE20" i="9"/>
  <c r="AG20" i="9"/>
  <c r="AP20" i="9" s="1"/>
  <c r="Y28" i="89"/>
  <c r="X28" i="89"/>
  <c r="Y23" i="104"/>
  <c r="Z23" i="104" s="1"/>
  <c r="X23" i="104"/>
  <c r="AH24" i="53"/>
  <c r="AQ24" i="53" s="1"/>
  <c r="Y25" i="46"/>
  <c r="X25" i="46"/>
  <c r="AR19" i="20"/>
  <c r="Y16" i="98"/>
  <c r="X16" i="98"/>
  <c r="AH18" i="55"/>
  <c r="AQ18" i="55" s="1"/>
  <c r="W21" i="88"/>
  <c r="AE20" i="88"/>
  <c r="AG20" i="88"/>
  <c r="AP20" i="88" s="1"/>
  <c r="AF20" i="88"/>
  <c r="AO20" i="88" s="1"/>
  <c r="Y26" i="101"/>
  <c r="X26" i="101"/>
  <c r="AN13" i="42"/>
  <c r="AI13" i="42"/>
  <c r="AI26" i="52"/>
  <c r="AN26" i="52"/>
  <c r="Y24" i="13"/>
  <c r="X24" i="13"/>
  <c r="Z24" i="13" s="1"/>
  <c r="AR25" i="32"/>
  <c r="W22" i="51"/>
  <c r="AF21" i="51"/>
  <c r="AO21" i="51" s="1"/>
  <c r="AG21" i="51"/>
  <c r="AP21" i="51" s="1"/>
  <c r="AE21" i="51"/>
  <c r="W22" i="84"/>
  <c r="AG21" i="84"/>
  <c r="AP21" i="84" s="1"/>
  <c r="AF21" i="84"/>
  <c r="AO21" i="84" s="1"/>
  <c r="AE21" i="84"/>
  <c r="AH25" i="15"/>
  <c r="AQ25" i="15" s="1"/>
  <c r="AR17" i="55"/>
  <c r="AR13" i="102"/>
  <c r="W14" i="50"/>
  <c r="AE13" i="50"/>
  <c r="AF13" i="50"/>
  <c r="AO13" i="50" s="1"/>
  <c r="AG13" i="50"/>
  <c r="AP13" i="50" s="1"/>
  <c r="Z18" i="55"/>
  <c r="AI25" i="47"/>
  <c r="AN25" i="47"/>
  <c r="AI25" i="101"/>
  <c r="AN25" i="101"/>
  <c r="AH21" i="45"/>
  <c r="AQ21" i="45" s="1"/>
  <c r="X27" i="52"/>
  <c r="Y27" i="52"/>
  <c r="Z27" i="52"/>
  <c r="Y18" i="91"/>
  <c r="X18" i="91"/>
  <c r="Z18" i="91" s="1"/>
  <c r="AH20" i="20"/>
  <c r="AQ20" i="20" s="1"/>
  <c r="AH20" i="9"/>
  <c r="AQ20" i="9" s="1"/>
  <c r="X28" i="97"/>
  <c r="Y28" i="97"/>
  <c r="Z28" i="97" s="1"/>
  <c r="Y15" i="35"/>
  <c r="X15" i="35"/>
  <c r="Z15" i="35" s="1"/>
  <c r="AG20" i="95"/>
  <c r="AP20" i="95" s="1"/>
  <c r="AF20" i="95"/>
  <c r="AO20" i="95" s="1"/>
  <c r="AE20" i="95"/>
  <c r="W21" i="95"/>
  <c r="W26" i="15"/>
  <c r="AE25" i="15"/>
  <c r="AG25" i="15"/>
  <c r="AP25" i="15" s="1"/>
  <c r="AF25" i="15"/>
  <c r="AO25" i="15" s="1"/>
  <c r="Y26" i="47"/>
  <c r="X26" i="47"/>
  <c r="AI16" i="41"/>
  <c r="AN16" i="41"/>
  <c r="Y14" i="94"/>
  <c r="X14" i="94"/>
  <c r="AR20" i="45"/>
  <c r="AI26" i="105"/>
  <c r="AN26" i="105"/>
  <c r="AH21" i="96"/>
  <c r="AQ21" i="96" s="1"/>
  <c r="W22" i="54"/>
  <c r="AF21" i="54"/>
  <c r="AO21" i="54" s="1"/>
  <c r="AE21" i="54"/>
  <c r="AG21" i="54"/>
  <c r="AP21" i="54" s="1"/>
  <c r="AI16" i="99"/>
  <c r="AN16" i="99"/>
  <c r="AR20" i="96"/>
  <c r="AR17" i="16"/>
  <c r="AG21" i="100"/>
  <c r="AP21" i="100" s="1"/>
  <c r="AE21" i="100"/>
  <c r="AN21" i="100" s="1"/>
  <c r="W22" i="100"/>
  <c r="AF21" i="100"/>
  <c r="W18" i="87"/>
  <c r="AF17" i="87"/>
  <c r="AO17" i="87" s="1"/>
  <c r="AG17" i="87"/>
  <c r="AP17" i="87" s="1"/>
  <c r="AE17" i="87"/>
  <c r="Z18" i="16"/>
  <c r="AH18" i="16"/>
  <c r="AQ18" i="16" s="1"/>
  <c r="AI15" i="98"/>
  <c r="AN15" i="98"/>
  <c r="Y18" i="83"/>
  <c r="X18" i="83"/>
  <c r="Z18" i="83" s="1"/>
  <c r="AH26" i="32"/>
  <c r="AQ26" i="32" s="1"/>
  <c r="Y14" i="42"/>
  <c r="X14" i="42"/>
  <c r="AR24" i="15"/>
  <c r="AI23" i="13"/>
  <c r="AN23" i="13"/>
  <c r="AR19" i="58"/>
  <c r="AN13" i="82"/>
  <c r="AI13" i="82"/>
  <c r="AI18" i="11"/>
  <c r="AN18" i="11"/>
  <c r="AI15" i="18"/>
  <c r="AN15" i="18"/>
  <c r="Y27" i="105"/>
  <c r="X27" i="105"/>
  <c r="Z18" i="43" l="1"/>
  <c r="Z14" i="82"/>
  <c r="Z14" i="94"/>
  <c r="W15" i="94" s="1"/>
  <c r="Z16" i="98"/>
  <c r="W17" i="98" s="1"/>
  <c r="AE16" i="98"/>
  <c r="AF17" i="41"/>
  <c r="AO17" i="41" s="1"/>
  <c r="AE17" i="41"/>
  <c r="AG17" i="41"/>
  <c r="AP17" i="41" s="1"/>
  <c r="W18" i="41"/>
  <c r="AF18" i="43"/>
  <c r="AO18" i="43" s="1"/>
  <c r="W19" i="43"/>
  <c r="AG18" i="43"/>
  <c r="AP18" i="43" s="1"/>
  <c r="AE18" i="43"/>
  <c r="AF14" i="94"/>
  <c r="AO14" i="94" s="1"/>
  <c r="AE14" i="94"/>
  <c r="AE18" i="91"/>
  <c r="AG18" i="91"/>
  <c r="AP18" i="91" s="1"/>
  <c r="W19" i="91"/>
  <c r="AF18" i="91"/>
  <c r="AO18" i="91" s="1"/>
  <c r="AF23" i="104"/>
  <c r="AO23" i="104" s="1"/>
  <c r="AE23" i="104"/>
  <c r="AG23" i="104"/>
  <c r="AP23" i="104" s="1"/>
  <c r="W24" i="104"/>
  <c r="AG15" i="35"/>
  <c r="AP15" i="35" s="1"/>
  <c r="AF15" i="35"/>
  <c r="AO15" i="35" s="1"/>
  <c r="W16" i="35"/>
  <c r="AE15" i="35"/>
  <c r="AF24" i="13"/>
  <c r="AO24" i="13" s="1"/>
  <c r="W25" i="13"/>
  <c r="AG24" i="13"/>
  <c r="AP24" i="13" s="1"/>
  <c r="AE24" i="13"/>
  <c r="AG14" i="82"/>
  <c r="AP14" i="82" s="1"/>
  <c r="AF14" i="82"/>
  <c r="AO14" i="82" s="1"/>
  <c r="W15" i="82"/>
  <c r="AE14" i="82"/>
  <c r="AE28" i="97"/>
  <c r="AG28" i="97"/>
  <c r="AP28" i="97" s="1"/>
  <c r="AF28" i="97"/>
  <c r="AO28" i="97" s="1"/>
  <c r="W29" i="97"/>
  <c r="AR16" i="41"/>
  <c r="AH28" i="97"/>
  <c r="AQ28" i="97" s="1"/>
  <c r="AH14" i="42"/>
  <c r="AQ14" i="42" s="1"/>
  <c r="W19" i="16"/>
  <c r="AE18" i="16"/>
  <c r="AF18" i="16"/>
  <c r="AO18" i="16" s="1"/>
  <c r="AG18" i="16"/>
  <c r="AP18" i="16" s="1"/>
  <c r="Z14" i="42"/>
  <c r="AH18" i="83"/>
  <c r="AQ18" i="83" s="1"/>
  <c r="AI17" i="87"/>
  <c r="AN17" i="87"/>
  <c r="Y22" i="100"/>
  <c r="X22" i="100"/>
  <c r="Z22" i="100" s="1"/>
  <c r="AN13" i="50"/>
  <c r="AI13" i="50"/>
  <c r="AI21" i="84"/>
  <c r="AN21" i="84"/>
  <c r="Z26" i="101"/>
  <c r="AH26" i="101"/>
  <c r="AQ26" i="101" s="1"/>
  <c r="Y21" i="88"/>
  <c r="X21" i="88"/>
  <c r="Z21" i="88" s="1"/>
  <c r="AH23" i="104"/>
  <c r="AQ23" i="104" s="1"/>
  <c r="AR13" i="10"/>
  <c r="Y26" i="86"/>
  <c r="X26" i="86"/>
  <c r="AR22" i="104"/>
  <c r="AI24" i="93"/>
  <c r="AN24" i="93"/>
  <c r="AG16" i="103"/>
  <c r="AP16" i="103" s="1"/>
  <c r="W17" i="103"/>
  <c r="AE16" i="103"/>
  <c r="AN16" i="103" s="1"/>
  <c r="AF16" i="103"/>
  <c r="AH18" i="43"/>
  <c r="AQ18" i="43" s="1"/>
  <c r="AI26" i="32"/>
  <c r="AR26" i="32" s="1"/>
  <c r="AN26" i="32"/>
  <c r="Y25" i="53"/>
  <c r="X25" i="53"/>
  <c r="Z25" i="53" s="1"/>
  <c r="AR12" i="85"/>
  <c r="AI21" i="45"/>
  <c r="AN21" i="45"/>
  <c r="AR23" i="13"/>
  <c r="Y22" i="54"/>
  <c r="X22" i="54"/>
  <c r="Y21" i="95"/>
  <c r="Z21" i="95" s="1"/>
  <c r="X21" i="95"/>
  <c r="AR25" i="47"/>
  <c r="Y14" i="50"/>
  <c r="X14" i="50"/>
  <c r="AI20" i="9"/>
  <c r="AN20" i="9"/>
  <c r="AH14" i="82"/>
  <c r="AQ14" i="82" s="1"/>
  <c r="W21" i="58"/>
  <c r="AG20" i="58"/>
  <c r="AP20" i="58" s="1"/>
  <c r="AF20" i="58"/>
  <c r="AO20" i="58" s="1"/>
  <c r="AE20" i="58"/>
  <c r="Y25" i="93"/>
  <c r="X25" i="93"/>
  <c r="Z25" i="93" s="1"/>
  <c r="AR17" i="91"/>
  <c r="Y27" i="32"/>
  <c r="X27" i="32"/>
  <c r="AI14" i="48"/>
  <c r="AN14" i="48"/>
  <c r="AH13" i="85"/>
  <c r="AQ13" i="85" s="1"/>
  <c r="AI18" i="49"/>
  <c r="AR18" i="49" s="1"/>
  <c r="AN18" i="49"/>
  <c r="Y22" i="96"/>
  <c r="X22" i="96"/>
  <c r="AE27" i="52"/>
  <c r="AG27" i="52"/>
  <c r="AP27" i="52" s="1"/>
  <c r="W28" i="52"/>
  <c r="AF27" i="52"/>
  <c r="AO27" i="52" s="1"/>
  <c r="AE18" i="55"/>
  <c r="AF18" i="55"/>
  <c r="AO18" i="55" s="1"/>
  <c r="AG18" i="55"/>
  <c r="AP18" i="55" s="1"/>
  <c r="W19" i="55"/>
  <c r="Y22" i="51"/>
  <c r="X22" i="51"/>
  <c r="Z22" i="51" s="1"/>
  <c r="Y21" i="9"/>
  <c r="X21" i="9"/>
  <c r="Z21" i="9" s="1"/>
  <c r="AF13" i="90"/>
  <c r="AO13" i="90" s="1"/>
  <c r="AE13" i="90"/>
  <c r="W14" i="90"/>
  <c r="AG13" i="90"/>
  <c r="AP13" i="90" s="1"/>
  <c r="AH22" i="44"/>
  <c r="AQ22" i="44" s="1"/>
  <c r="AR27" i="97"/>
  <c r="AI24" i="53"/>
  <c r="AP24" i="53"/>
  <c r="Y15" i="48"/>
  <c r="Z15" i="48"/>
  <c r="X15" i="48"/>
  <c r="AR21" i="44"/>
  <c r="Z13" i="85"/>
  <c r="AH27" i="105"/>
  <c r="AQ27" i="105" s="1"/>
  <c r="AR18" i="11"/>
  <c r="AF18" i="83"/>
  <c r="AO18" i="83" s="1"/>
  <c r="W19" i="83"/>
  <c r="AE18" i="83"/>
  <c r="AG18" i="83"/>
  <c r="AP18" i="83" s="1"/>
  <c r="AR13" i="82"/>
  <c r="AR16" i="99"/>
  <c r="AR26" i="105"/>
  <c r="AI20" i="95"/>
  <c r="AN20" i="95"/>
  <c r="Y22" i="84"/>
  <c r="X22" i="84"/>
  <c r="Z22" i="84" s="1"/>
  <c r="AR26" i="52"/>
  <c r="AH28" i="89"/>
  <c r="AQ28" i="89" s="1"/>
  <c r="AR13" i="94"/>
  <c r="Y22" i="92"/>
  <c r="X22" i="92"/>
  <c r="Z22" i="92" s="1"/>
  <c r="AG22" i="44"/>
  <c r="AP22" i="44" s="1"/>
  <c r="W23" i="44"/>
  <c r="AF22" i="44"/>
  <c r="AO22" i="44" s="1"/>
  <c r="AE22" i="44"/>
  <c r="AH16" i="18"/>
  <c r="AQ16" i="18" s="1"/>
  <c r="AH14" i="10"/>
  <c r="AQ14" i="10" s="1"/>
  <c r="AR17" i="83"/>
  <c r="AH17" i="99"/>
  <c r="AQ17" i="99" s="1"/>
  <c r="Y22" i="45"/>
  <c r="X22" i="45"/>
  <c r="AI20" i="20"/>
  <c r="AN20" i="20"/>
  <c r="Y18" i="87"/>
  <c r="Z18" i="87" s="1"/>
  <c r="X18" i="87"/>
  <c r="AH26" i="47"/>
  <c r="AQ26" i="47" s="1"/>
  <c r="AI25" i="15"/>
  <c r="AN25" i="15"/>
  <c r="AH27" i="52"/>
  <c r="AQ27" i="52" s="1"/>
  <c r="AR13" i="42"/>
  <c r="AH25" i="46"/>
  <c r="AQ25" i="46" s="1"/>
  <c r="Z28" i="89"/>
  <c r="AH19" i="11"/>
  <c r="AQ19" i="11" s="1"/>
  <c r="AE14" i="102"/>
  <c r="AF14" i="102"/>
  <c r="AO14" i="102" s="1"/>
  <c r="AG14" i="102"/>
  <c r="AP14" i="102" s="1"/>
  <c r="W15" i="102"/>
  <c r="AR24" i="46"/>
  <c r="Z16" i="18"/>
  <c r="Z14" i="10"/>
  <c r="AR27" i="89"/>
  <c r="Z17" i="99"/>
  <c r="AI21" i="96"/>
  <c r="AN21" i="96"/>
  <c r="Z27" i="105"/>
  <c r="AR15" i="98"/>
  <c r="AR15" i="18"/>
  <c r="AI21" i="100"/>
  <c r="AO21" i="100"/>
  <c r="AI21" i="54"/>
  <c r="AN21" i="54"/>
  <c r="AH14" i="94"/>
  <c r="AQ14" i="94" s="1"/>
  <c r="Z26" i="47"/>
  <c r="Y26" i="15"/>
  <c r="Z26" i="15" s="1"/>
  <c r="X26" i="15"/>
  <c r="AH15" i="35"/>
  <c r="AQ15" i="35" s="1"/>
  <c r="AH18" i="91"/>
  <c r="AQ18" i="91" s="1"/>
  <c r="AR25" i="101"/>
  <c r="AI21" i="51"/>
  <c r="AN21" i="51"/>
  <c r="AH24" i="13"/>
  <c r="AQ24" i="13" s="1"/>
  <c r="AI20" i="88"/>
  <c r="AN20" i="88"/>
  <c r="AH16" i="98"/>
  <c r="AQ16" i="98" s="1"/>
  <c r="Z25" i="46"/>
  <c r="Z19" i="11"/>
  <c r="AR17" i="43"/>
  <c r="AH17" i="41"/>
  <c r="AQ17" i="41" s="1"/>
  <c r="AI21" i="92"/>
  <c r="AN21" i="92"/>
  <c r="AI25" i="86"/>
  <c r="AN25" i="86"/>
  <c r="AR14" i="35"/>
  <c r="Y19" i="49"/>
  <c r="X19" i="49"/>
  <c r="Y21" i="20"/>
  <c r="X21" i="20"/>
  <c r="AG16" i="98" l="1"/>
  <c r="AP16" i="98" s="1"/>
  <c r="Z27" i="32"/>
  <c r="AG14" i="94"/>
  <c r="AP14" i="94" s="1"/>
  <c r="AF16" i="98"/>
  <c r="AO16" i="98" s="1"/>
  <c r="AE21" i="9"/>
  <c r="AF21" i="9"/>
  <c r="AO21" i="9" s="1"/>
  <c r="W22" i="9"/>
  <c r="AG21" i="9"/>
  <c r="AP21" i="9" s="1"/>
  <c r="AE21" i="88"/>
  <c r="AF21" i="88"/>
  <c r="AO21" i="88" s="1"/>
  <c r="W22" i="88"/>
  <c r="AG21" i="88"/>
  <c r="AP21" i="88" s="1"/>
  <c r="W27" i="15"/>
  <c r="AE26" i="15"/>
  <c r="AN26" i="15" s="1"/>
  <c r="AG26" i="15"/>
  <c r="AF26" i="15"/>
  <c r="AO26" i="15" s="1"/>
  <c r="AR20" i="88"/>
  <c r="AG27" i="105"/>
  <c r="AP27" i="105" s="1"/>
  <c r="AF27" i="105"/>
  <c r="AO27" i="105" s="1"/>
  <c r="W28" i="105"/>
  <c r="AE27" i="105"/>
  <c r="AF14" i="10"/>
  <c r="AO14" i="10" s="1"/>
  <c r="W15" i="10"/>
  <c r="AG14" i="10"/>
  <c r="AP14" i="10" s="1"/>
  <c r="AE14" i="10"/>
  <c r="AI22" i="44"/>
  <c r="AN22" i="44"/>
  <c r="Y19" i="83"/>
  <c r="X19" i="83"/>
  <c r="AH15" i="48"/>
  <c r="AQ15" i="48" s="1"/>
  <c r="Y19" i="55"/>
  <c r="X19" i="55"/>
  <c r="Y28" i="52"/>
  <c r="X28" i="52"/>
  <c r="AH25" i="93"/>
  <c r="AQ25" i="93" s="1"/>
  <c r="Y21" i="58"/>
  <c r="X21" i="58"/>
  <c r="AR20" i="9"/>
  <c r="AH21" i="95"/>
  <c r="AQ21" i="95" s="1"/>
  <c r="AH25" i="53"/>
  <c r="AQ25" i="53" s="1"/>
  <c r="AH22" i="100"/>
  <c r="AQ22" i="100" s="1"/>
  <c r="Y15" i="94"/>
  <c r="X15" i="94"/>
  <c r="Z15" i="94" s="1"/>
  <c r="Y19" i="43"/>
  <c r="X19" i="43"/>
  <c r="Z19" i="43" s="1"/>
  <c r="AH19" i="49"/>
  <c r="AQ19" i="49" s="1"/>
  <c r="AR25" i="86"/>
  <c r="AR21" i="51"/>
  <c r="AR21" i="100"/>
  <c r="W17" i="18"/>
  <c r="AE16" i="18"/>
  <c r="AF16" i="18"/>
  <c r="AO16" i="18" s="1"/>
  <c r="AG16" i="18"/>
  <c r="AP16" i="18" s="1"/>
  <c r="AG15" i="48"/>
  <c r="AP15" i="48" s="1"/>
  <c r="AE15" i="48"/>
  <c r="W16" i="48"/>
  <c r="AF15" i="48"/>
  <c r="AO15" i="48" s="1"/>
  <c r="AR14" i="48"/>
  <c r="W26" i="93"/>
  <c r="AG25" i="93"/>
  <c r="AP25" i="93" s="1"/>
  <c r="AF25" i="93"/>
  <c r="AO25" i="93" s="1"/>
  <c r="AE25" i="93"/>
  <c r="AH14" i="50"/>
  <c r="AQ14" i="50" s="1"/>
  <c r="AG21" i="95"/>
  <c r="AP21" i="95" s="1"/>
  <c r="AF21" i="95"/>
  <c r="AO21" i="95" s="1"/>
  <c r="AE21" i="95"/>
  <c r="W22" i="95"/>
  <c r="AG25" i="53"/>
  <c r="AP25" i="53" s="1"/>
  <c r="W26" i="53"/>
  <c r="AF25" i="53"/>
  <c r="AO25" i="53" s="1"/>
  <c r="AE25" i="53"/>
  <c r="Y17" i="103"/>
  <c r="X17" i="103"/>
  <c r="AH26" i="86"/>
  <c r="AQ26" i="86" s="1"/>
  <c r="AF26" i="101"/>
  <c r="AO26" i="101" s="1"/>
  <c r="AE26" i="101"/>
  <c r="AG26" i="101"/>
  <c r="AP26" i="101" s="1"/>
  <c r="W27" i="101"/>
  <c r="AE22" i="100"/>
  <c r="W23" i="100"/>
  <c r="AG22" i="100"/>
  <c r="AP22" i="100" s="1"/>
  <c r="AF22" i="100"/>
  <c r="AO22" i="100" s="1"/>
  <c r="Y24" i="104"/>
  <c r="Z24" i="104" s="1"/>
  <c r="X24" i="104"/>
  <c r="Y19" i="91"/>
  <c r="X19" i="91"/>
  <c r="AI14" i="94"/>
  <c r="AN14" i="94"/>
  <c r="Z19" i="49"/>
  <c r="AR21" i="92"/>
  <c r="AH26" i="15"/>
  <c r="AQ26" i="15" s="1"/>
  <c r="AR21" i="96"/>
  <c r="AI14" i="102"/>
  <c r="AN14" i="102"/>
  <c r="AE28" i="89"/>
  <c r="W29" i="89"/>
  <c r="AG28" i="89"/>
  <c r="AP28" i="89" s="1"/>
  <c r="AF28" i="89"/>
  <c r="AO28" i="89" s="1"/>
  <c r="AR20" i="20"/>
  <c r="Y23" i="44"/>
  <c r="X23" i="44"/>
  <c r="AR20" i="95"/>
  <c r="Y14" i="90"/>
  <c r="Z14" i="90" s="1"/>
  <c r="X14" i="90"/>
  <c r="AH22" i="51"/>
  <c r="AQ22" i="51" s="1"/>
  <c r="AI27" i="52"/>
  <c r="AN27" i="52"/>
  <c r="AH27" i="32"/>
  <c r="AQ27" i="32" s="1"/>
  <c r="Z14" i="50"/>
  <c r="Z26" i="86"/>
  <c r="AI18" i="16"/>
  <c r="AN18" i="16"/>
  <c r="AI28" i="97"/>
  <c r="AN28" i="97"/>
  <c r="AI15" i="35"/>
  <c r="AN15" i="35"/>
  <c r="AH21" i="20"/>
  <c r="AQ21" i="20" s="1"/>
  <c r="AF17" i="99"/>
  <c r="AO17" i="99" s="1"/>
  <c r="W18" i="99"/>
  <c r="AG17" i="99"/>
  <c r="AP17" i="99" s="1"/>
  <c r="AE17" i="99"/>
  <c r="AH22" i="45"/>
  <c r="AQ22" i="45" s="1"/>
  <c r="AG13" i="85"/>
  <c r="AP13" i="85" s="1"/>
  <c r="AF13" i="85"/>
  <c r="AO13" i="85" s="1"/>
  <c r="AE13" i="85"/>
  <c r="W14" i="85"/>
  <c r="AI13" i="90"/>
  <c r="AN13" i="90"/>
  <c r="AG22" i="51"/>
  <c r="AP22" i="51" s="1"/>
  <c r="AF22" i="51"/>
  <c r="AO22" i="51" s="1"/>
  <c r="W23" i="51"/>
  <c r="AE22" i="51"/>
  <c r="AI18" i="55"/>
  <c r="AN18" i="55"/>
  <c r="AH22" i="96"/>
  <c r="AQ22" i="96" s="1"/>
  <c r="AE27" i="32"/>
  <c r="AF27" i="32"/>
  <c r="AO27" i="32" s="1"/>
  <c r="W28" i="32"/>
  <c r="AG27" i="32"/>
  <c r="AP27" i="32" s="1"/>
  <c r="AN20" i="58"/>
  <c r="AI20" i="58"/>
  <c r="AH22" i="54"/>
  <c r="AQ22" i="54" s="1"/>
  <c r="AR21" i="45"/>
  <c r="AR21" i="84"/>
  <c r="Y19" i="16"/>
  <c r="X19" i="16"/>
  <c r="AI24" i="13"/>
  <c r="AN24" i="13"/>
  <c r="Y16" i="35"/>
  <c r="Z16" i="35" s="1"/>
  <c r="X16" i="35"/>
  <c r="AI23" i="104"/>
  <c r="AN23" i="104"/>
  <c r="AI18" i="91"/>
  <c r="AN18" i="91"/>
  <c r="X18" i="41"/>
  <c r="Y18" i="41"/>
  <c r="Y17" i="98"/>
  <c r="X17" i="98"/>
  <c r="Z21" i="20"/>
  <c r="AF19" i="11"/>
  <c r="AO19" i="11" s="1"/>
  <c r="AG19" i="11"/>
  <c r="AP19" i="11" s="1"/>
  <c r="AE19" i="11"/>
  <c r="W20" i="11"/>
  <c r="AR25" i="15"/>
  <c r="AH18" i="87"/>
  <c r="AQ18" i="87" s="1"/>
  <c r="Z22" i="45"/>
  <c r="AH22" i="92"/>
  <c r="AQ22" i="92" s="1"/>
  <c r="AH22" i="84"/>
  <c r="AQ22" i="84" s="1"/>
  <c r="AR24" i="53"/>
  <c r="Z22" i="96"/>
  <c r="Z22" i="54"/>
  <c r="AR24" i="93"/>
  <c r="AR13" i="50"/>
  <c r="AR17" i="87"/>
  <c r="AE14" i="42"/>
  <c r="W15" i="42"/>
  <c r="AF14" i="42"/>
  <c r="AO14" i="42" s="1"/>
  <c r="AG14" i="42"/>
  <c r="AP14" i="42" s="1"/>
  <c r="AI14" i="82"/>
  <c r="AN14" i="82"/>
  <c r="AI18" i="43"/>
  <c r="AN18" i="43"/>
  <c r="AF25" i="46"/>
  <c r="AO25" i="46" s="1"/>
  <c r="AE25" i="46"/>
  <c r="W26" i="46"/>
  <c r="AG25" i="46"/>
  <c r="AP25" i="46" s="1"/>
  <c r="AF26" i="47"/>
  <c r="AO26" i="47" s="1"/>
  <c r="AG26" i="47"/>
  <c r="AP26" i="47" s="1"/>
  <c r="AE26" i="47"/>
  <c r="W27" i="47"/>
  <c r="AR21" i="54"/>
  <c r="Y15" i="102"/>
  <c r="X15" i="102"/>
  <c r="W19" i="87"/>
  <c r="AF18" i="87"/>
  <c r="AO18" i="87" s="1"/>
  <c r="AE18" i="87"/>
  <c r="AG18" i="87"/>
  <c r="AP18" i="87" s="1"/>
  <c r="AF22" i="92"/>
  <c r="AO22" i="92" s="1"/>
  <c r="W23" i="92"/>
  <c r="AE22" i="92"/>
  <c r="AG22" i="92"/>
  <c r="AP22" i="92" s="1"/>
  <c r="AF22" i="84"/>
  <c r="AO22" i="84" s="1"/>
  <c r="AE22" i="84"/>
  <c r="W23" i="84"/>
  <c r="AG22" i="84"/>
  <c r="AP22" i="84" s="1"/>
  <c r="AI18" i="83"/>
  <c r="AN18" i="83"/>
  <c r="AH21" i="9"/>
  <c r="AQ21" i="9" s="1"/>
  <c r="AI16" i="103"/>
  <c r="AO16" i="103"/>
  <c r="AH21" i="88"/>
  <c r="AQ21" i="88" s="1"/>
  <c r="Y29" i="97"/>
  <c r="X29" i="97"/>
  <c r="Y15" i="82"/>
  <c r="X15" i="82"/>
  <c r="Y25" i="13"/>
  <c r="X25" i="13"/>
  <c r="AI17" i="41"/>
  <c r="AN17" i="41"/>
  <c r="AI16" i="98"/>
  <c r="AN16" i="98"/>
  <c r="Z19" i="83" l="1"/>
  <c r="Z19" i="16"/>
  <c r="Z17" i="103"/>
  <c r="AE17" i="103" s="1"/>
  <c r="AN17" i="103" s="1"/>
  <c r="AF19" i="83"/>
  <c r="AO19" i="83" s="1"/>
  <c r="W20" i="83"/>
  <c r="AG19" i="83"/>
  <c r="AP19" i="83" s="1"/>
  <c r="AE19" i="83"/>
  <c r="AF17" i="103"/>
  <c r="AO17" i="103" s="1"/>
  <c r="W18" i="103"/>
  <c r="AG17" i="103"/>
  <c r="AF19" i="16"/>
  <c r="AO19" i="16" s="1"/>
  <c r="AE19" i="16"/>
  <c r="AG19" i="16"/>
  <c r="AP19" i="16" s="1"/>
  <c r="W20" i="16"/>
  <c r="AG16" i="35"/>
  <c r="AP16" i="35" s="1"/>
  <c r="AE16" i="35"/>
  <c r="AF16" i="35"/>
  <c r="AO16" i="35" s="1"/>
  <c r="W17" i="35"/>
  <c r="W15" i="90"/>
  <c r="AG14" i="90"/>
  <c r="AP14" i="90" s="1"/>
  <c r="AF14" i="90"/>
  <c r="AO14" i="90" s="1"/>
  <c r="AE14" i="90"/>
  <c r="AE24" i="104"/>
  <c r="W25" i="104"/>
  <c r="AG24" i="104"/>
  <c r="AP24" i="104" s="1"/>
  <c r="AF24" i="104"/>
  <c r="AO24" i="104" s="1"/>
  <c r="AI18" i="87"/>
  <c r="AN18" i="87"/>
  <c r="AF21" i="20"/>
  <c r="AO21" i="20" s="1"/>
  <c r="AE21" i="20"/>
  <c r="W22" i="20"/>
  <c r="AG21" i="20"/>
  <c r="AP21" i="20" s="1"/>
  <c r="AH18" i="41"/>
  <c r="AQ18" i="41" s="1"/>
  <c r="AR13" i="90"/>
  <c r="AI17" i="99"/>
  <c r="AN17" i="99"/>
  <c r="AR28" i="97"/>
  <c r="Y29" i="89"/>
  <c r="X29" i="89"/>
  <c r="AI26" i="101"/>
  <c r="AN26" i="101"/>
  <c r="AF19" i="43"/>
  <c r="AO19" i="43" s="1"/>
  <c r="W20" i="43"/>
  <c r="AG19" i="43"/>
  <c r="AP19" i="43" s="1"/>
  <c r="AE19" i="43"/>
  <c r="AH28" i="52"/>
  <c r="AQ28" i="52" s="1"/>
  <c r="AI26" i="15"/>
  <c r="AP26" i="15"/>
  <c r="AH17" i="98"/>
  <c r="AQ17" i="98" s="1"/>
  <c r="AI22" i="51"/>
  <c r="AN22" i="51"/>
  <c r="AI28" i="89"/>
  <c r="AN28" i="89"/>
  <c r="AF19" i="49"/>
  <c r="AO19" i="49" s="1"/>
  <c r="AG19" i="49"/>
  <c r="AP19" i="49" s="1"/>
  <c r="W20" i="49"/>
  <c r="AE19" i="49"/>
  <c r="AH24" i="104"/>
  <c r="AQ24" i="104" s="1"/>
  <c r="Y23" i="100"/>
  <c r="X23" i="100"/>
  <c r="AH17" i="103"/>
  <c r="AQ17" i="103" s="1"/>
  <c r="Y26" i="53"/>
  <c r="Z26" i="53" s="1"/>
  <c r="X26" i="53"/>
  <c r="Z28" i="52"/>
  <c r="Y15" i="10"/>
  <c r="X15" i="10"/>
  <c r="AI21" i="88"/>
  <c r="AN21" i="88"/>
  <c r="AH15" i="82"/>
  <c r="AQ15" i="82" s="1"/>
  <c r="Z15" i="82"/>
  <c r="Y20" i="11"/>
  <c r="X20" i="11"/>
  <c r="Z20" i="11" s="1"/>
  <c r="AR18" i="91"/>
  <c r="Y28" i="32"/>
  <c r="X28" i="32"/>
  <c r="Z28" i="32" s="1"/>
  <c r="Y23" i="51"/>
  <c r="X23" i="51"/>
  <c r="Y14" i="85"/>
  <c r="X14" i="85"/>
  <c r="Z14" i="85" s="1"/>
  <c r="Y18" i="99"/>
  <c r="X18" i="99"/>
  <c r="AR18" i="16"/>
  <c r="AI22" i="100"/>
  <c r="AN22" i="100"/>
  <c r="AI25" i="93"/>
  <c r="AN25" i="93"/>
  <c r="AH15" i="94"/>
  <c r="AQ15" i="94" s="1"/>
  <c r="Y27" i="15"/>
  <c r="Z27" i="15" s="1"/>
  <c r="X27" i="15"/>
  <c r="Y23" i="84"/>
  <c r="Z23" i="84"/>
  <c r="X23" i="84"/>
  <c r="Y23" i="92"/>
  <c r="X23" i="92"/>
  <c r="Y19" i="87"/>
  <c r="X19" i="87"/>
  <c r="Z19" i="87" s="1"/>
  <c r="AI14" i="42"/>
  <c r="AN14" i="42"/>
  <c r="AH15" i="102"/>
  <c r="AQ15" i="102" s="1"/>
  <c r="AN13" i="85"/>
  <c r="AI13" i="85"/>
  <c r="W27" i="86"/>
  <c r="AF26" i="86"/>
  <c r="AO26" i="86" s="1"/>
  <c r="AE26" i="86"/>
  <c r="AG26" i="86"/>
  <c r="AP26" i="86" s="1"/>
  <c r="AR14" i="102"/>
  <c r="AR14" i="94"/>
  <c r="AG15" i="94"/>
  <c r="AP15" i="94" s="1"/>
  <c r="AF15" i="94"/>
  <c r="AO15" i="94" s="1"/>
  <c r="W16" i="94"/>
  <c r="AE15" i="94"/>
  <c r="AH19" i="55"/>
  <c r="AQ19" i="55" s="1"/>
  <c r="AR22" i="44"/>
  <c r="Y22" i="9"/>
  <c r="X22" i="9"/>
  <c r="Z22" i="9" s="1"/>
  <c r="AR16" i="98"/>
  <c r="AR16" i="103"/>
  <c r="AI22" i="92"/>
  <c r="AN22" i="92"/>
  <c r="Y15" i="42"/>
  <c r="X15" i="42"/>
  <c r="Z15" i="42" s="1"/>
  <c r="AI22" i="84"/>
  <c r="AN22" i="84"/>
  <c r="Z15" i="102"/>
  <c r="AI26" i="47"/>
  <c r="AN26" i="47"/>
  <c r="AI25" i="46"/>
  <c r="AN25" i="46"/>
  <c r="AF22" i="96"/>
  <c r="AO22" i="96" s="1"/>
  <c r="AE22" i="96"/>
  <c r="W23" i="96"/>
  <c r="AG22" i="96"/>
  <c r="AP22" i="96" s="1"/>
  <c r="Z18" i="41"/>
  <c r="AR23" i="104"/>
  <c r="AH19" i="16"/>
  <c r="AQ19" i="16" s="1"/>
  <c r="AR20" i="58"/>
  <c r="AI27" i="32"/>
  <c r="AR27" i="32" s="1"/>
  <c r="AN27" i="32"/>
  <c r="AR15" i="35"/>
  <c r="AE14" i="50"/>
  <c r="AF14" i="50"/>
  <c r="AO14" i="50" s="1"/>
  <c r="AG14" i="50"/>
  <c r="AP14" i="50" s="1"/>
  <c r="W15" i="50"/>
  <c r="AH23" i="44"/>
  <c r="AQ23" i="44" s="1"/>
  <c r="AH19" i="91"/>
  <c r="AQ19" i="91" s="1"/>
  <c r="Y27" i="101"/>
  <c r="Z27" i="101" s="1"/>
  <c r="X27" i="101"/>
  <c r="Y22" i="95"/>
  <c r="X22" i="95"/>
  <c r="Y16" i="48"/>
  <c r="X16" i="48"/>
  <c r="AI16" i="18"/>
  <c r="AN16" i="18"/>
  <c r="AH21" i="58"/>
  <c r="AQ21" i="58" s="1"/>
  <c r="Z19" i="55"/>
  <c r="AI27" i="105"/>
  <c r="AN27" i="105"/>
  <c r="AR18" i="43"/>
  <c r="Z17" i="98"/>
  <c r="AR17" i="41"/>
  <c r="Y27" i="47"/>
  <c r="X27" i="47"/>
  <c r="Y26" i="46"/>
  <c r="X26" i="46"/>
  <c r="AR14" i="82"/>
  <c r="AE22" i="54"/>
  <c r="W23" i="54"/>
  <c r="AG22" i="54"/>
  <c r="AP22" i="54" s="1"/>
  <c r="AF22" i="54"/>
  <c r="AO22" i="54" s="1"/>
  <c r="AI19" i="11"/>
  <c r="AN19" i="11"/>
  <c r="AR24" i="13"/>
  <c r="AH25" i="13"/>
  <c r="AQ25" i="13" s="1"/>
  <c r="AH29" i="97"/>
  <c r="AQ29" i="97" s="1"/>
  <c r="Z25" i="13"/>
  <c r="Z29" i="97"/>
  <c r="AR18" i="83"/>
  <c r="AF22" i="45"/>
  <c r="AO22" i="45" s="1"/>
  <c r="AG22" i="45"/>
  <c r="AP22" i="45" s="1"/>
  <c r="AE22" i="45"/>
  <c r="W23" i="45"/>
  <c r="AH16" i="35"/>
  <c r="AQ16" i="35" s="1"/>
  <c r="AR18" i="55"/>
  <c r="AR27" i="52"/>
  <c r="AH14" i="90"/>
  <c r="AQ14" i="90" s="1"/>
  <c r="Z23" i="44"/>
  <c r="Z19" i="91"/>
  <c r="AI25" i="53"/>
  <c r="AN25" i="53"/>
  <c r="AI21" i="95"/>
  <c r="AN21" i="95"/>
  <c r="Y26" i="93"/>
  <c r="X26" i="93"/>
  <c r="AI15" i="48"/>
  <c r="AN15" i="48"/>
  <c r="Y17" i="18"/>
  <c r="X17" i="18"/>
  <c r="Z17" i="18" s="1"/>
  <c r="AH19" i="43"/>
  <c r="AQ19" i="43" s="1"/>
  <c r="Z21" i="58"/>
  <c r="AH19" i="83"/>
  <c r="AQ19" i="83" s="1"/>
  <c r="AI14" i="10"/>
  <c r="AN14" i="10"/>
  <c r="Y28" i="105"/>
  <c r="X28" i="105"/>
  <c r="Y22" i="88"/>
  <c r="Z22" i="88" s="1"/>
  <c r="X22" i="88"/>
  <c r="AN21" i="9"/>
  <c r="AI21" i="9"/>
  <c r="Z26" i="46" l="1"/>
  <c r="Z23" i="92"/>
  <c r="Z16" i="48"/>
  <c r="Z26" i="93"/>
  <c r="AF26" i="93" s="1"/>
  <c r="AO26" i="93" s="1"/>
  <c r="W15" i="85"/>
  <c r="AG14" i="85"/>
  <c r="AP14" i="85" s="1"/>
  <c r="AF14" i="85"/>
  <c r="AO14" i="85" s="1"/>
  <c r="AE14" i="85"/>
  <c r="AE26" i="53"/>
  <c r="AF26" i="53"/>
  <c r="AO26" i="53" s="1"/>
  <c r="W27" i="53"/>
  <c r="AG26" i="53"/>
  <c r="AP26" i="53" s="1"/>
  <c r="AF27" i="15"/>
  <c r="AO27" i="15" s="1"/>
  <c r="AE27" i="15"/>
  <c r="W28" i="15"/>
  <c r="AG27" i="15"/>
  <c r="AP27" i="15" s="1"/>
  <c r="W23" i="88"/>
  <c r="AG22" i="88"/>
  <c r="AP22" i="88" s="1"/>
  <c r="AF22" i="88"/>
  <c r="AO22" i="88" s="1"/>
  <c r="AE22" i="88"/>
  <c r="W16" i="42"/>
  <c r="AE15" i="42"/>
  <c r="AF15" i="42"/>
  <c r="AO15" i="42" s="1"/>
  <c r="AG15" i="42"/>
  <c r="AP15" i="42" s="1"/>
  <c r="AF23" i="92"/>
  <c r="AO23" i="92" s="1"/>
  <c r="AE23" i="92"/>
  <c r="AG23" i="92"/>
  <c r="AP23" i="92" s="1"/>
  <c r="W24" i="92"/>
  <c r="AG28" i="32"/>
  <c r="AP28" i="32" s="1"/>
  <c r="AF28" i="32"/>
  <c r="AO28" i="32" s="1"/>
  <c r="AE28" i="32"/>
  <c r="W29" i="32"/>
  <c r="AF27" i="101"/>
  <c r="AO27" i="101" s="1"/>
  <c r="W28" i="101"/>
  <c r="AE27" i="101"/>
  <c r="AG27" i="101"/>
  <c r="AP27" i="101" s="1"/>
  <c r="AE26" i="46"/>
  <c r="AF26" i="46"/>
  <c r="AO26" i="46" s="1"/>
  <c r="W27" i="46"/>
  <c r="AG26" i="46"/>
  <c r="AP26" i="46" s="1"/>
  <c r="AE26" i="93"/>
  <c r="W27" i="93"/>
  <c r="AG16" i="48"/>
  <c r="AP16" i="48" s="1"/>
  <c r="W17" i="48"/>
  <c r="AE16" i="48"/>
  <c r="AF16" i="48"/>
  <c r="AO16" i="48" s="1"/>
  <c r="AI22" i="54"/>
  <c r="AN22" i="54"/>
  <c r="AH27" i="47"/>
  <c r="AQ27" i="47" s="1"/>
  <c r="AH22" i="95"/>
  <c r="AQ22" i="95" s="1"/>
  <c r="AI15" i="94"/>
  <c r="AN15" i="94"/>
  <c r="Y27" i="86"/>
  <c r="X27" i="86"/>
  <c r="Z27" i="86" s="1"/>
  <c r="AF28" i="52"/>
  <c r="AO28" i="52" s="1"/>
  <c r="AG28" i="52"/>
  <c r="AP28" i="52" s="1"/>
  <c r="W29" i="52"/>
  <c r="AE28" i="52"/>
  <c r="AI19" i="49"/>
  <c r="AN19" i="49"/>
  <c r="AI14" i="90"/>
  <c r="AN14" i="90"/>
  <c r="AI19" i="16"/>
  <c r="AN19" i="16"/>
  <c r="AE23" i="44"/>
  <c r="AF23" i="44"/>
  <c r="AO23" i="44" s="1"/>
  <c r="AG23" i="44"/>
  <c r="AP23" i="44" s="1"/>
  <c r="W24" i="44"/>
  <c r="AR19" i="11"/>
  <c r="Z27" i="47"/>
  <c r="Z22" i="95"/>
  <c r="Y23" i="96"/>
  <c r="X23" i="96"/>
  <c r="AR26" i="47"/>
  <c r="Y16" i="94"/>
  <c r="X16" i="94"/>
  <c r="AR13" i="85"/>
  <c r="AH23" i="92"/>
  <c r="AQ23" i="92" s="1"/>
  <c r="AH27" i="15"/>
  <c r="AQ27" i="15" s="1"/>
  <c r="W16" i="82"/>
  <c r="AG15" i="82"/>
  <c r="AP15" i="82" s="1"/>
  <c r="AF15" i="82"/>
  <c r="AO15" i="82" s="1"/>
  <c r="AE15" i="82"/>
  <c r="AH26" i="53"/>
  <c r="AQ26" i="53" s="1"/>
  <c r="Y20" i="49"/>
  <c r="X20" i="49"/>
  <c r="AR22" i="51"/>
  <c r="Y22" i="20"/>
  <c r="X22" i="20"/>
  <c r="AI16" i="35"/>
  <c r="AN16" i="35"/>
  <c r="AR21" i="95"/>
  <c r="AR16" i="18"/>
  <c r="AI14" i="50"/>
  <c r="AN14" i="50"/>
  <c r="AI22" i="96"/>
  <c r="AN22" i="96"/>
  <c r="AG15" i="102"/>
  <c r="AP15" i="102" s="1"/>
  <c r="AF15" i="102"/>
  <c r="AO15" i="102" s="1"/>
  <c r="W16" i="102"/>
  <c r="AE15" i="102"/>
  <c r="AH22" i="9"/>
  <c r="AQ22" i="9" s="1"/>
  <c r="AH18" i="99"/>
  <c r="AQ18" i="99" s="1"/>
  <c r="AH23" i="51"/>
  <c r="AQ23" i="51" s="1"/>
  <c r="AR21" i="88"/>
  <c r="AR26" i="15"/>
  <c r="AR26" i="101"/>
  <c r="AI21" i="20"/>
  <c r="AN21" i="20"/>
  <c r="AI19" i="83"/>
  <c r="AN19" i="83"/>
  <c r="AR15" i="48"/>
  <c r="AH26" i="46"/>
  <c r="AQ26" i="46" s="1"/>
  <c r="AR27" i="105"/>
  <c r="AH16" i="48"/>
  <c r="AQ16" i="48" s="1"/>
  <c r="AH27" i="101"/>
  <c r="AQ27" i="101" s="1"/>
  <c r="AR22" i="92"/>
  <c r="AF22" i="9"/>
  <c r="AO22" i="9" s="1"/>
  <c r="AG22" i="9"/>
  <c r="AP22" i="9" s="1"/>
  <c r="W23" i="9"/>
  <c r="AE22" i="9"/>
  <c r="AR14" i="42"/>
  <c r="AR25" i="93"/>
  <c r="Z18" i="99"/>
  <c r="Z23" i="51"/>
  <c r="AH15" i="10"/>
  <c r="AQ15" i="10" s="1"/>
  <c r="AH23" i="100"/>
  <c r="AQ23" i="100" s="1"/>
  <c r="AI19" i="43"/>
  <c r="AN19" i="43"/>
  <c r="AH29" i="89"/>
  <c r="AQ29" i="89" s="1"/>
  <c r="AR17" i="99"/>
  <c r="X25" i="104"/>
  <c r="Y25" i="104"/>
  <c r="Z25" i="104"/>
  <c r="Y15" i="90"/>
  <c r="Z15" i="90" s="1"/>
  <c r="X15" i="90"/>
  <c r="AI17" i="103"/>
  <c r="AP17" i="103"/>
  <c r="AE17" i="18"/>
  <c r="AF17" i="18"/>
  <c r="AO17" i="18" s="1"/>
  <c r="AG17" i="18"/>
  <c r="AP17" i="18" s="1"/>
  <c r="W18" i="18"/>
  <c r="AH28" i="105"/>
  <c r="AQ28" i="105" s="1"/>
  <c r="AR21" i="9"/>
  <c r="AH22" i="88"/>
  <c r="AQ22" i="88" s="1"/>
  <c r="AH26" i="93"/>
  <c r="AQ26" i="93" s="1"/>
  <c r="AR25" i="53"/>
  <c r="Y23" i="45"/>
  <c r="X23" i="45"/>
  <c r="Z23" i="45" s="1"/>
  <c r="AF29" i="97"/>
  <c r="AO29" i="97" s="1"/>
  <c r="AG29" i="97"/>
  <c r="AP29" i="97" s="1"/>
  <c r="W30" i="97"/>
  <c r="AE29" i="97"/>
  <c r="AF19" i="55"/>
  <c r="AO19" i="55" s="1"/>
  <c r="AG19" i="55"/>
  <c r="AP19" i="55" s="1"/>
  <c r="W20" i="55"/>
  <c r="AE19" i="55"/>
  <c r="AF18" i="41"/>
  <c r="AO18" i="41" s="1"/>
  <c r="W19" i="41"/>
  <c r="AG18" i="41"/>
  <c r="AP18" i="41" s="1"/>
  <c r="AE18" i="41"/>
  <c r="AR22" i="84"/>
  <c r="AI26" i="86"/>
  <c r="AN26" i="86"/>
  <c r="AH19" i="87"/>
  <c r="AQ19" i="87" s="1"/>
  <c r="AH23" i="84"/>
  <c r="AQ23" i="84" s="1"/>
  <c r="AH20" i="11"/>
  <c r="AQ20" i="11" s="1"/>
  <c r="Z15" i="10"/>
  <c r="Z23" i="100"/>
  <c r="Z29" i="89"/>
  <c r="AI24" i="104"/>
  <c r="AN24" i="104"/>
  <c r="Y20" i="16"/>
  <c r="X20" i="16"/>
  <c r="Y18" i="103"/>
  <c r="X18" i="103"/>
  <c r="Y20" i="83"/>
  <c r="X20" i="83"/>
  <c r="Z28" i="105"/>
  <c r="AR14" i="10"/>
  <c r="W22" i="58"/>
  <c r="AE21" i="58"/>
  <c r="AG21" i="58"/>
  <c r="AP21" i="58" s="1"/>
  <c r="AF21" i="58"/>
  <c r="AO21" i="58" s="1"/>
  <c r="AH17" i="18"/>
  <c r="AQ17" i="18" s="1"/>
  <c r="W20" i="91"/>
  <c r="AF19" i="91"/>
  <c r="AO19" i="91" s="1"/>
  <c r="AG19" i="91"/>
  <c r="AP19" i="91" s="1"/>
  <c r="AE19" i="91"/>
  <c r="AI22" i="45"/>
  <c r="AN22" i="45"/>
  <c r="W26" i="13"/>
  <c r="AF25" i="13"/>
  <c r="AO25" i="13" s="1"/>
  <c r="AG25" i="13"/>
  <c r="AP25" i="13" s="1"/>
  <c r="AE25" i="13"/>
  <c r="Y23" i="54"/>
  <c r="X23" i="54"/>
  <c r="W18" i="98"/>
  <c r="AG17" i="98"/>
  <c r="AP17" i="98" s="1"/>
  <c r="AF17" i="98"/>
  <c r="AO17" i="98" s="1"/>
  <c r="AE17" i="98"/>
  <c r="Y15" i="50"/>
  <c r="X15" i="50"/>
  <c r="AR25" i="46"/>
  <c r="AH15" i="42"/>
  <c r="AQ15" i="42" s="1"/>
  <c r="AG19" i="87"/>
  <c r="AP19" i="87" s="1"/>
  <c r="W20" i="87"/>
  <c r="AE19" i="87"/>
  <c r="AF19" i="87"/>
  <c r="AO19" i="87" s="1"/>
  <c r="W24" i="84"/>
  <c r="AG23" i="84"/>
  <c r="AP23" i="84" s="1"/>
  <c r="AF23" i="84"/>
  <c r="AO23" i="84" s="1"/>
  <c r="AE23" i="84"/>
  <c r="AR22" i="100"/>
  <c r="AH14" i="85"/>
  <c r="AQ14" i="85" s="1"/>
  <c r="AH28" i="32"/>
  <c r="AQ28" i="32" s="1"/>
  <c r="AE20" i="11"/>
  <c r="AG20" i="11"/>
  <c r="AP20" i="11" s="1"/>
  <c r="W21" i="11"/>
  <c r="AF20" i="11"/>
  <c r="AO20" i="11" s="1"/>
  <c r="AR28" i="89"/>
  <c r="Y20" i="43"/>
  <c r="X20" i="43"/>
  <c r="AR18" i="87"/>
  <c r="Y17" i="35"/>
  <c r="X17" i="35"/>
  <c r="Z17" i="35" s="1"/>
  <c r="AG26" i="93" l="1"/>
  <c r="AP26" i="93" s="1"/>
  <c r="Z20" i="43"/>
  <c r="Z20" i="16"/>
  <c r="Z20" i="83"/>
  <c r="W21" i="83" s="1"/>
  <c r="AF20" i="43"/>
  <c r="AO20" i="43" s="1"/>
  <c r="AG20" i="43"/>
  <c r="AP20" i="43" s="1"/>
  <c r="W21" i="43"/>
  <c r="AE20" i="43"/>
  <c r="AF20" i="16"/>
  <c r="AO20" i="16" s="1"/>
  <c r="AG20" i="16"/>
  <c r="AP20" i="16" s="1"/>
  <c r="W21" i="16"/>
  <c r="AE20" i="16"/>
  <c r="AF15" i="90"/>
  <c r="AO15" i="90" s="1"/>
  <c r="AE15" i="90"/>
  <c r="W16" i="90"/>
  <c r="AG15" i="90"/>
  <c r="AP15" i="90" s="1"/>
  <c r="AF20" i="83"/>
  <c r="AO20" i="83" s="1"/>
  <c r="AE20" i="83"/>
  <c r="AI25" i="13"/>
  <c r="AN25" i="13"/>
  <c r="AH17" i="35"/>
  <c r="AQ17" i="35" s="1"/>
  <c r="Y21" i="11"/>
  <c r="X21" i="11"/>
  <c r="Y24" i="84"/>
  <c r="X24" i="84"/>
  <c r="AR22" i="45"/>
  <c r="AH20" i="83"/>
  <c r="AQ20" i="83" s="1"/>
  <c r="AH20" i="16"/>
  <c r="AQ20" i="16" s="1"/>
  <c r="AE23" i="100"/>
  <c r="AG23" i="100"/>
  <c r="AP23" i="100" s="1"/>
  <c r="AF23" i="100"/>
  <c r="AO23" i="100" s="1"/>
  <c r="W24" i="100"/>
  <c r="AR26" i="86"/>
  <c r="Y19" i="41"/>
  <c r="X19" i="41"/>
  <c r="AH23" i="45"/>
  <c r="AQ23" i="45" s="1"/>
  <c r="AF23" i="51"/>
  <c r="AO23" i="51" s="1"/>
  <c r="AG23" i="51"/>
  <c r="AP23" i="51" s="1"/>
  <c r="W24" i="51"/>
  <c r="AE23" i="51"/>
  <c r="AI22" i="9"/>
  <c r="AN22" i="9"/>
  <c r="AI15" i="102"/>
  <c r="AN15" i="102"/>
  <c r="AI23" i="44"/>
  <c r="AN23" i="44"/>
  <c r="AR19" i="49"/>
  <c r="AH27" i="86"/>
  <c r="AQ27" i="86" s="1"/>
  <c r="AI27" i="15"/>
  <c r="AN27" i="15"/>
  <c r="AI26" i="53"/>
  <c r="AN26" i="53"/>
  <c r="AN21" i="58"/>
  <c r="AI21" i="58"/>
  <c r="W16" i="10"/>
  <c r="AE15" i="10"/>
  <c r="AG15" i="10"/>
  <c r="AP15" i="10" s="1"/>
  <c r="AF15" i="10"/>
  <c r="AO15" i="10" s="1"/>
  <c r="AF23" i="45"/>
  <c r="AO23" i="45" s="1"/>
  <c r="AG23" i="45"/>
  <c r="AP23" i="45" s="1"/>
  <c r="AE23" i="45"/>
  <c r="W24" i="45"/>
  <c r="AR19" i="43"/>
  <c r="W19" i="99"/>
  <c r="AG18" i="99"/>
  <c r="AP18" i="99" s="1"/>
  <c r="AF18" i="99"/>
  <c r="AO18" i="99" s="1"/>
  <c r="AE18" i="99"/>
  <c r="Y23" i="9"/>
  <c r="X23" i="9"/>
  <c r="Y16" i="102"/>
  <c r="X16" i="102"/>
  <c r="AR14" i="50"/>
  <c r="AR16" i="35"/>
  <c r="AH20" i="49"/>
  <c r="AQ20" i="49" s="1"/>
  <c r="Y16" i="82"/>
  <c r="X16" i="82"/>
  <c r="AH23" i="96"/>
  <c r="AQ23" i="96" s="1"/>
  <c r="AF27" i="86"/>
  <c r="AO27" i="86" s="1"/>
  <c r="AE27" i="86"/>
  <c r="AG27" i="86"/>
  <c r="AP27" i="86" s="1"/>
  <c r="W28" i="86"/>
  <c r="AI16" i="48"/>
  <c r="AN16" i="48"/>
  <c r="Y27" i="93"/>
  <c r="X27" i="93"/>
  <c r="AI26" i="46"/>
  <c r="AN26" i="46"/>
  <c r="Y24" i="92"/>
  <c r="Z24" i="92" s="1"/>
  <c r="X24" i="92"/>
  <c r="Y22" i="58"/>
  <c r="X22" i="58"/>
  <c r="Z22" i="58" s="1"/>
  <c r="AI29" i="97"/>
  <c r="AN29" i="97"/>
  <c r="AI17" i="18"/>
  <c r="AN17" i="18"/>
  <c r="AF25" i="104"/>
  <c r="AO25" i="104" s="1"/>
  <c r="AE25" i="104"/>
  <c r="W26" i="104"/>
  <c r="AG25" i="104"/>
  <c r="AP25" i="104" s="1"/>
  <c r="AR19" i="83"/>
  <c r="AH22" i="20"/>
  <c r="AQ22" i="20" s="1"/>
  <c r="Z20" i="49"/>
  <c r="AH16" i="94"/>
  <c r="AQ16" i="94" s="1"/>
  <c r="Z23" i="96"/>
  <c r="AR19" i="16"/>
  <c r="AI28" i="52"/>
  <c r="AN28" i="52"/>
  <c r="Y17" i="48"/>
  <c r="X17" i="48"/>
  <c r="Z17" i="48" s="1"/>
  <c r="AI26" i="93"/>
  <c r="AN26" i="93"/>
  <c r="Y29" i="32"/>
  <c r="X29" i="32"/>
  <c r="AI15" i="42"/>
  <c r="AN15" i="42"/>
  <c r="Y23" i="88"/>
  <c r="Z23" i="88" s="1"/>
  <c r="X23" i="88"/>
  <c r="AI14" i="85"/>
  <c r="AN14" i="85"/>
  <c r="AG17" i="35"/>
  <c r="AP17" i="35" s="1"/>
  <c r="W18" i="35"/>
  <c r="AE17" i="35"/>
  <c r="AF17" i="35"/>
  <c r="AO17" i="35" s="1"/>
  <c r="AH23" i="54"/>
  <c r="AQ23" i="54" s="1"/>
  <c r="AH18" i="103"/>
  <c r="AQ18" i="103" s="1"/>
  <c r="AI19" i="55"/>
  <c r="AN19" i="55"/>
  <c r="X30" i="97"/>
  <c r="Y30" i="97"/>
  <c r="Z22" i="20"/>
  <c r="Z16" i="94"/>
  <c r="Y24" i="44"/>
  <c r="X24" i="44"/>
  <c r="Z24" i="44" s="1"/>
  <c r="Y29" i="52"/>
  <c r="Z29" i="52" s="1"/>
  <c r="X29" i="52"/>
  <c r="AI28" i="32"/>
  <c r="AN28" i="32"/>
  <c r="AI23" i="92"/>
  <c r="AN23" i="92"/>
  <c r="Y16" i="42"/>
  <c r="Z16" i="42" s="1"/>
  <c r="X16" i="42"/>
  <c r="AH15" i="50"/>
  <c r="AQ15" i="50" s="1"/>
  <c r="AI20" i="11"/>
  <c r="AN20" i="11"/>
  <c r="Z15" i="50"/>
  <c r="Y18" i="98"/>
  <c r="Z18" i="98" s="1"/>
  <c r="X18" i="98"/>
  <c r="AI19" i="91"/>
  <c r="AN19" i="91"/>
  <c r="Y20" i="87"/>
  <c r="X20" i="87"/>
  <c r="Z23" i="54"/>
  <c r="Y26" i="13"/>
  <c r="Z26" i="13"/>
  <c r="X26" i="13"/>
  <c r="Z18" i="103"/>
  <c r="AR24" i="104"/>
  <c r="AI18" i="41"/>
  <c r="AN18" i="41"/>
  <c r="Y20" i="55"/>
  <c r="X20" i="55"/>
  <c r="Z20" i="55" s="1"/>
  <c r="AR17" i="103"/>
  <c r="AH25" i="104"/>
  <c r="AQ25" i="104" s="1"/>
  <c r="AR21" i="20"/>
  <c r="AI15" i="82"/>
  <c r="AN15" i="82"/>
  <c r="AF22" i="95"/>
  <c r="AO22" i="95" s="1"/>
  <c r="AE22" i="95"/>
  <c r="W23" i="95"/>
  <c r="AG22" i="95"/>
  <c r="AP22" i="95" s="1"/>
  <c r="AR14" i="90"/>
  <c r="AR15" i="94"/>
  <c r="AR22" i="54"/>
  <c r="AI27" i="101"/>
  <c r="AN27" i="101"/>
  <c r="Y27" i="53"/>
  <c r="X27" i="53"/>
  <c r="AI23" i="84"/>
  <c r="AN23" i="84"/>
  <c r="AI19" i="87"/>
  <c r="AN19" i="87"/>
  <c r="AH20" i="43"/>
  <c r="AQ20" i="43" s="1"/>
  <c r="AI17" i="98"/>
  <c r="AN17" i="98"/>
  <c r="Y20" i="91"/>
  <c r="X20" i="91"/>
  <c r="AG28" i="105"/>
  <c r="AP28" i="105" s="1"/>
  <c r="AF28" i="105"/>
  <c r="AO28" i="105" s="1"/>
  <c r="AE28" i="105"/>
  <c r="W29" i="105"/>
  <c r="AG29" i="89"/>
  <c r="AP29" i="89" s="1"/>
  <c r="W30" i="89"/>
  <c r="AE29" i="89"/>
  <c r="AF29" i="89"/>
  <c r="AO29" i="89" s="1"/>
  <c r="Y18" i="18"/>
  <c r="X18" i="18"/>
  <c r="Z18" i="18" s="1"/>
  <c r="AH15" i="90"/>
  <c r="AQ15" i="90" s="1"/>
  <c r="AR22" i="96"/>
  <c r="AE27" i="47"/>
  <c r="W28" i="47"/>
  <c r="AF27" i="47"/>
  <c r="AO27" i="47" s="1"/>
  <c r="AG27" i="47"/>
  <c r="AP27" i="47" s="1"/>
  <c r="Y27" i="46"/>
  <c r="X27" i="46"/>
  <c r="Y28" i="101"/>
  <c r="X28" i="101"/>
  <c r="Z28" i="101" s="1"/>
  <c r="AI22" i="88"/>
  <c r="AN22" i="88"/>
  <c r="Y28" i="15"/>
  <c r="X28" i="15"/>
  <c r="Y15" i="85"/>
  <c r="X15" i="85"/>
  <c r="AG20" i="83" l="1"/>
  <c r="AP20" i="83" s="1"/>
  <c r="Z15" i="85"/>
  <c r="Z30" i="97"/>
  <c r="Z19" i="41"/>
  <c r="W20" i="41" s="1"/>
  <c r="W17" i="42"/>
  <c r="AF16" i="42"/>
  <c r="AO16" i="42" s="1"/>
  <c r="AG16" i="42"/>
  <c r="AP16" i="42" s="1"/>
  <c r="AE16" i="42"/>
  <c r="AF19" i="41"/>
  <c r="AO19" i="41" s="1"/>
  <c r="AE19" i="41"/>
  <c r="AG19" i="41"/>
  <c r="AP19" i="41" s="1"/>
  <c r="AF18" i="98"/>
  <c r="AO18" i="98" s="1"/>
  <c r="AG18" i="98"/>
  <c r="AP18" i="98" s="1"/>
  <c r="W19" i="98"/>
  <c r="AE18" i="98"/>
  <c r="AF24" i="92"/>
  <c r="AO24" i="92" s="1"/>
  <c r="AE24" i="92"/>
  <c r="AG24" i="92"/>
  <c r="AP24" i="92" s="1"/>
  <c r="W25" i="92"/>
  <c r="AG15" i="85"/>
  <c r="AP15" i="85" s="1"/>
  <c r="W16" i="85"/>
  <c r="AE15" i="85"/>
  <c r="AF15" i="85"/>
  <c r="AO15" i="85" s="1"/>
  <c r="AE29" i="52"/>
  <c r="AG29" i="52"/>
  <c r="AP29" i="52" s="1"/>
  <c r="AF29" i="52"/>
  <c r="AO29" i="52" s="1"/>
  <c r="W30" i="52"/>
  <c r="W24" i="88"/>
  <c r="AG23" i="88"/>
  <c r="AP23" i="88" s="1"/>
  <c r="AF23" i="88"/>
  <c r="AO23" i="88" s="1"/>
  <c r="AE23" i="88"/>
  <c r="AR14" i="85"/>
  <c r="AH29" i="32"/>
  <c r="AQ29" i="32" s="1"/>
  <c r="W24" i="96"/>
  <c r="AF23" i="96"/>
  <c r="AO23" i="96" s="1"/>
  <c r="AG23" i="96"/>
  <c r="AP23" i="96" s="1"/>
  <c r="AE23" i="96"/>
  <c r="W23" i="58"/>
  <c r="AG22" i="58"/>
  <c r="AP22" i="58" s="1"/>
  <c r="AE22" i="58"/>
  <c r="AF22" i="58"/>
  <c r="AO22" i="58" s="1"/>
  <c r="AR26" i="46"/>
  <c r="Y28" i="86"/>
  <c r="X28" i="86"/>
  <c r="AH23" i="9"/>
  <c r="AQ23" i="9" s="1"/>
  <c r="AQ25" i="9" s="1"/>
  <c r="AZ3" i="9"/>
  <c r="AH15" i="85"/>
  <c r="AQ15" i="85" s="1"/>
  <c r="AR22" i="88"/>
  <c r="AI29" i="89"/>
  <c r="AR29" i="89" s="1"/>
  <c r="AN29" i="89"/>
  <c r="AR17" i="98"/>
  <c r="AI22" i="95"/>
  <c r="AN22" i="95"/>
  <c r="AE23" i="54"/>
  <c r="AG23" i="54"/>
  <c r="AP23" i="54" s="1"/>
  <c r="W24" i="54"/>
  <c r="AF23" i="54"/>
  <c r="AO23" i="54" s="1"/>
  <c r="AH18" i="98"/>
  <c r="AQ18" i="98" s="1"/>
  <c r="AH29" i="52"/>
  <c r="AQ29" i="52" s="1"/>
  <c r="AG16" i="94"/>
  <c r="AP16" i="94" s="1"/>
  <c r="AE16" i="94"/>
  <c r="AF16" i="94"/>
  <c r="AO16" i="94" s="1"/>
  <c r="W17" i="94"/>
  <c r="AI17" i="35"/>
  <c r="AN17" i="35"/>
  <c r="AR17" i="18"/>
  <c r="AH24" i="92"/>
  <c r="AQ24" i="92" s="1"/>
  <c r="AI27" i="86"/>
  <c r="AN27" i="86"/>
  <c r="AR21" i="58"/>
  <c r="AR22" i="9"/>
  <c r="AH21" i="11"/>
  <c r="AQ21" i="11" s="1"/>
  <c r="Y21" i="83"/>
  <c r="X21" i="83"/>
  <c r="Z21" i="83" s="1"/>
  <c r="AI15" i="90"/>
  <c r="AN15" i="90"/>
  <c r="AH28" i="101"/>
  <c r="AQ28" i="101" s="1"/>
  <c r="AH18" i="18"/>
  <c r="AQ18" i="18" s="1"/>
  <c r="Y30" i="89"/>
  <c r="X30" i="89"/>
  <c r="AR19" i="87"/>
  <c r="AH20" i="55"/>
  <c r="AQ20" i="55" s="1"/>
  <c r="AH20" i="87"/>
  <c r="AQ20" i="87" s="1"/>
  <c r="AE22" i="20"/>
  <c r="AF22" i="20"/>
  <c r="AO22" i="20" s="1"/>
  <c r="W23" i="20"/>
  <c r="AG22" i="20"/>
  <c r="AP22" i="20" s="1"/>
  <c r="Y18" i="35"/>
  <c r="Z18" i="35" s="1"/>
  <c r="X18" i="35"/>
  <c r="AR28" i="52"/>
  <c r="AH16" i="82"/>
  <c r="AQ16" i="82" s="1"/>
  <c r="AH16" i="102"/>
  <c r="AQ16" i="102" s="1"/>
  <c r="Z21" i="11"/>
  <c r="AI20" i="83"/>
  <c r="AN20" i="83"/>
  <c r="AH27" i="46"/>
  <c r="AQ27" i="46" s="1"/>
  <c r="AE20" i="55"/>
  <c r="W21" i="55"/>
  <c r="AF20" i="55"/>
  <c r="AO20" i="55" s="1"/>
  <c r="AG20" i="55"/>
  <c r="AP20" i="55" s="1"/>
  <c r="AF18" i="103"/>
  <c r="AO18" i="103" s="1"/>
  <c r="AE18" i="103"/>
  <c r="W19" i="103"/>
  <c r="AG18" i="103"/>
  <c r="AP18" i="103" s="1"/>
  <c r="Z20" i="87"/>
  <c r="AE30" i="97"/>
  <c r="AG30" i="97"/>
  <c r="AP30" i="97" s="1"/>
  <c r="W31" i="97"/>
  <c r="AF30" i="97"/>
  <c r="AO30" i="97" s="1"/>
  <c r="AR26" i="93"/>
  <c r="Y26" i="104"/>
  <c r="X26" i="104"/>
  <c r="AR29" i="97"/>
  <c r="AR16" i="48"/>
  <c r="Z16" i="82"/>
  <c r="Z16" i="102"/>
  <c r="AI18" i="99"/>
  <c r="AN18" i="99"/>
  <c r="AR23" i="44"/>
  <c r="AI23" i="51"/>
  <c r="AN23" i="51"/>
  <c r="AI23" i="100"/>
  <c r="AN23" i="100"/>
  <c r="AI20" i="43"/>
  <c r="AN20" i="43"/>
  <c r="AF28" i="101"/>
  <c r="AO28" i="101" s="1"/>
  <c r="AG28" i="101"/>
  <c r="AP28" i="101" s="1"/>
  <c r="W29" i="101"/>
  <c r="AE28" i="101"/>
  <c r="W19" i="18"/>
  <c r="AG18" i="18"/>
  <c r="AP18" i="18" s="1"/>
  <c r="AE18" i="18"/>
  <c r="AF18" i="18"/>
  <c r="AO18" i="18" s="1"/>
  <c r="AH20" i="91"/>
  <c r="AQ20" i="91" s="1"/>
  <c r="AR27" i="101"/>
  <c r="Z28" i="15"/>
  <c r="AH28" i="15"/>
  <c r="AQ28" i="15" s="1"/>
  <c r="Z20" i="91"/>
  <c r="AR23" i="84"/>
  <c r="AR15" i="82"/>
  <c r="AH26" i="13"/>
  <c r="AQ26" i="13" s="1"/>
  <c r="AG15" i="50"/>
  <c r="AP15" i="50" s="1"/>
  <c r="W16" i="50"/>
  <c r="AE15" i="50"/>
  <c r="AF15" i="50"/>
  <c r="AO15" i="50" s="1"/>
  <c r="AR23" i="92"/>
  <c r="AH24" i="44"/>
  <c r="AQ24" i="44" s="1"/>
  <c r="AH30" i="97"/>
  <c r="AQ30" i="97" s="1"/>
  <c r="AR15" i="42"/>
  <c r="AH17" i="48"/>
  <c r="AQ17" i="48" s="1"/>
  <c r="AI25" i="104"/>
  <c r="AN25" i="104"/>
  <c r="AH22" i="58"/>
  <c r="AQ22" i="58" s="1"/>
  <c r="Y24" i="45"/>
  <c r="Z24" i="45" s="1"/>
  <c r="X24" i="45"/>
  <c r="AR26" i="53"/>
  <c r="Y24" i="51"/>
  <c r="X24" i="51"/>
  <c r="AH24" i="84"/>
  <c r="AQ24" i="84" s="1"/>
  <c r="AR25" i="13"/>
  <c r="AI20" i="16"/>
  <c r="AN20" i="16"/>
  <c r="Y21" i="43"/>
  <c r="X21" i="43"/>
  <c r="Z21" i="43" s="1"/>
  <c r="AF26" i="13"/>
  <c r="AO26" i="13" s="1"/>
  <c r="W27" i="13"/>
  <c r="AE26" i="13"/>
  <c r="AG26" i="13"/>
  <c r="AP26" i="13" s="1"/>
  <c r="AE24" i="44"/>
  <c r="AF24" i="44"/>
  <c r="AO24" i="44" s="1"/>
  <c r="AG24" i="44"/>
  <c r="AP24" i="44" s="1"/>
  <c r="W25" i="44"/>
  <c r="Z24" i="84"/>
  <c r="Y21" i="16"/>
  <c r="X21" i="16"/>
  <c r="Z21" i="16" s="1"/>
  <c r="Y28" i="47"/>
  <c r="X28" i="47"/>
  <c r="Y29" i="105"/>
  <c r="Z29" i="105" s="1"/>
  <c r="X29" i="105"/>
  <c r="AH27" i="53"/>
  <c r="AQ27" i="53" s="1"/>
  <c r="AE17" i="48"/>
  <c r="W18" i="48"/>
  <c r="AG17" i="48"/>
  <c r="AP17" i="48" s="1"/>
  <c r="AF17" i="48"/>
  <c r="AO17" i="48" s="1"/>
  <c r="AE20" i="49"/>
  <c r="AF20" i="49"/>
  <c r="AO20" i="49" s="1"/>
  <c r="AG20" i="49"/>
  <c r="AP20" i="49" s="1"/>
  <c r="W21" i="49"/>
  <c r="AI23" i="45"/>
  <c r="AN23" i="45"/>
  <c r="AI15" i="10"/>
  <c r="AN15" i="10"/>
  <c r="AR15" i="102"/>
  <c r="Z27" i="46"/>
  <c r="AI27" i="47"/>
  <c r="AN27" i="47"/>
  <c r="AI28" i="105"/>
  <c r="AN28" i="105"/>
  <c r="Z27" i="53"/>
  <c r="Y23" i="95"/>
  <c r="X23" i="95"/>
  <c r="AR18" i="41"/>
  <c r="AR19" i="91"/>
  <c r="AR20" i="11"/>
  <c r="AH16" i="42"/>
  <c r="AQ16" i="42" s="1"/>
  <c r="AR28" i="32"/>
  <c r="AR19" i="55"/>
  <c r="AH23" i="88"/>
  <c r="AQ23" i="88" s="1"/>
  <c r="Z29" i="32"/>
  <c r="Z27" i="93"/>
  <c r="AH27" i="93"/>
  <c r="AQ27" i="93" s="1"/>
  <c r="Z23" i="9"/>
  <c r="Y19" i="99"/>
  <c r="X19" i="99"/>
  <c r="Y16" i="10"/>
  <c r="X16" i="10"/>
  <c r="Z16" i="10" s="1"/>
  <c r="AR27" i="15"/>
  <c r="AH19" i="41"/>
  <c r="AQ19" i="41" s="1"/>
  <c r="Y24" i="100"/>
  <c r="X24" i="100"/>
  <c r="Y16" i="90"/>
  <c r="X16" i="90"/>
  <c r="Z23" i="95" l="1"/>
  <c r="Z19" i="99"/>
  <c r="AE21" i="16"/>
  <c r="AF21" i="16"/>
  <c r="AO21" i="16" s="1"/>
  <c r="AG21" i="16"/>
  <c r="AP21" i="16" s="1"/>
  <c r="W22" i="16"/>
  <c r="AG21" i="83"/>
  <c r="AP21" i="83" s="1"/>
  <c r="W22" i="83"/>
  <c r="AF21" i="83"/>
  <c r="AO21" i="83" s="1"/>
  <c r="AE21" i="83"/>
  <c r="AF29" i="105"/>
  <c r="AO29" i="105" s="1"/>
  <c r="AE29" i="105"/>
  <c r="AG29" i="105"/>
  <c r="AP29" i="105" s="1"/>
  <c r="W30" i="105"/>
  <c r="AF16" i="10"/>
  <c r="AO16" i="10" s="1"/>
  <c r="AG16" i="10"/>
  <c r="AP16" i="10" s="1"/>
  <c r="AE16" i="10"/>
  <c r="W17" i="10"/>
  <c r="AE19" i="99"/>
  <c r="AF19" i="99"/>
  <c r="AO19" i="99" s="1"/>
  <c r="AG19" i="99"/>
  <c r="AP19" i="99" s="1"/>
  <c r="W20" i="99"/>
  <c r="W24" i="95"/>
  <c r="AF23" i="95"/>
  <c r="AO23" i="95" s="1"/>
  <c r="AE23" i="95"/>
  <c r="AG23" i="95"/>
  <c r="AP23" i="95" s="1"/>
  <c r="AG18" i="35"/>
  <c r="AP18" i="35" s="1"/>
  <c r="AF18" i="35"/>
  <c r="AO18" i="35" s="1"/>
  <c r="AE18" i="35"/>
  <c r="W19" i="35"/>
  <c r="W30" i="32"/>
  <c r="AE29" i="32"/>
  <c r="AF29" i="32"/>
  <c r="AO29" i="32" s="1"/>
  <c r="AG29" i="32"/>
  <c r="AP29" i="32" s="1"/>
  <c r="Z28" i="47"/>
  <c r="AH28" i="47"/>
  <c r="AQ28" i="47" s="1"/>
  <c r="AH24" i="100"/>
  <c r="AQ24" i="100" s="1"/>
  <c r="AH23" i="95"/>
  <c r="AQ23" i="95" s="1"/>
  <c r="AR15" i="10"/>
  <c r="AI17" i="48"/>
  <c r="AN17" i="48"/>
  <c r="AH29" i="105"/>
  <c r="AQ29" i="105" s="1"/>
  <c r="AH24" i="45"/>
  <c r="AQ24" i="45" s="1"/>
  <c r="AR25" i="104"/>
  <c r="AI28" i="101"/>
  <c r="AN28" i="101"/>
  <c r="AG20" i="87"/>
  <c r="AP20" i="87" s="1"/>
  <c r="AF20" i="87"/>
  <c r="AO20" i="87" s="1"/>
  <c r="AE20" i="87"/>
  <c r="W21" i="87"/>
  <c r="AG21" i="11"/>
  <c r="AP21" i="11" s="1"/>
  <c r="AF21" i="11"/>
  <c r="AO21" i="11" s="1"/>
  <c r="W22" i="11"/>
  <c r="AE21" i="11"/>
  <c r="Y23" i="20"/>
  <c r="Z23" i="20" s="1"/>
  <c r="X23" i="20"/>
  <c r="AR27" i="86"/>
  <c r="Y23" i="58"/>
  <c r="Z23" i="58"/>
  <c r="X23" i="58"/>
  <c r="Y20" i="41"/>
  <c r="X20" i="41"/>
  <c r="AR27" i="47"/>
  <c r="AI20" i="49"/>
  <c r="AN20" i="49"/>
  <c r="AI24" i="44"/>
  <c r="AN24" i="44"/>
  <c r="AH21" i="43"/>
  <c r="AQ21" i="43" s="1"/>
  <c r="AH24" i="51"/>
  <c r="AQ24" i="51" s="1"/>
  <c r="W25" i="45"/>
  <c r="AE24" i="45"/>
  <c r="AF24" i="45"/>
  <c r="AO24" i="45" s="1"/>
  <c r="AG24" i="45"/>
  <c r="AP24" i="45" s="1"/>
  <c r="Y29" i="101"/>
  <c r="X29" i="101"/>
  <c r="AR23" i="100"/>
  <c r="AR18" i="99"/>
  <c r="AH18" i="35"/>
  <c r="AQ18" i="35" s="1"/>
  <c r="AI16" i="94"/>
  <c r="AR16" i="94" s="1"/>
  <c r="AN16" i="94"/>
  <c r="AR22" i="95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Y30" i="52"/>
  <c r="X30" i="52"/>
  <c r="AI15" i="85"/>
  <c r="AN15" i="85"/>
  <c r="AI24" i="92"/>
  <c r="AN24" i="92"/>
  <c r="AH16" i="90"/>
  <c r="AQ16" i="90" s="1"/>
  <c r="AG23" i="9"/>
  <c r="AP23" i="9" s="1"/>
  <c r="AP25" i="9" s="1"/>
  <c r="AE23" i="9"/>
  <c r="AF23" i="9"/>
  <c r="AO23" i="9" s="1"/>
  <c r="AO25" i="9" s="1"/>
  <c r="W25" i="84"/>
  <c r="AG24" i="84"/>
  <c r="AP24" i="84" s="1"/>
  <c r="AF24" i="84"/>
  <c r="AO24" i="84" s="1"/>
  <c r="AE24" i="84"/>
  <c r="W22" i="43"/>
  <c r="AG21" i="43"/>
  <c r="AP21" i="43" s="1"/>
  <c r="AE21" i="43"/>
  <c r="AF21" i="43"/>
  <c r="AO21" i="43" s="1"/>
  <c r="Z24" i="51"/>
  <c r="AI18" i="18"/>
  <c r="AN18" i="18"/>
  <c r="AF16" i="102"/>
  <c r="AO16" i="102" s="1"/>
  <c r="AE16" i="102"/>
  <c r="AG16" i="102"/>
  <c r="AP16" i="102" s="1"/>
  <c r="W17" i="102"/>
  <c r="AH26" i="104"/>
  <c r="AQ26" i="104" s="1"/>
  <c r="AI22" i="20"/>
  <c r="AN22" i="20"/>
  <c r="AH30" i="89"/>
  <c r="AQ30" i="89" s="1"/>
  <c r="AX22" i="9"/>
  <c r="AI23" i="96"/>
  <c r="AN23" i="96"/>
  <c r="AI23" i="88"/>
  <c r="AN23" i="88"/>
  <c r="Y16" i="85"/>
  <c r="X16" i="85"/>
  <c r="AI16" i="42"/>
  <c r="AN16" i="42"/>
  <c r="W28" i="93"/>
  <c r="AG27" i="93"/>
  <c r="AP27" i="93" s="1"/>
  <c r="AF27" i="93"/>
  <c r="AO27" i="93" s="1"/>
  <c r="AE27" i="93"/>
  <c r="AR23" i="51"/>
  <c r="AF16" i="82"/>
  <c r="AO16" i="82" s="1"/>
  <c r="W17" i="82"/>
  <c r="AG16" i="82"/>
  <c r="AP16" i="82" s="1"/>
  <c r="AE16" i="82"/>
  <c r="Z26" i="104"/>
  <c r="X31" i="97"/>
  <c r="Z31" i="97" s="1"/>
  <c r="Y31" i="97"/>
  <c r="Y19" i="103"/>
  <c r="X19" i="103"/>
  <c r="Z19" i="103" s="1"/>
  <c r="Y21" i="55"/>
  <c r="X21" i="55"/>
  <c r="Z30" i="89"/>
  <c r="AR17" i="35"/>
  <c r="Y24" i="54"/>
  <c r="X24" i="54"/>
  <c r="AE27" i="53"/>
  <c r="AF27" i="53"/>
  <c r="AO27" i="53" s="1"/>
  <c r="AG27" i="53"/>
  <c r="AP27" i="53" s="1"/>
  <c r="W28" i="53"/>
  <c r="Y25" i="44"/>
  <c r="X25" i="44"/>
  <c r="AI26" i="13"/>
  <c r="AN26" i="13"/>
  <c r="AI15" i="50"/>
  <c r="AN15" i="50"/>
  <c r="AE20" i="91"/>
  <c r="AF20" i="91"/>
  <c r="AO20" i="91" s="1"/>
  <c r="AG20" i="91"/>
  <c r="AP20" i="91" s="1"/>
  <c r="W21" i="91"/>
  <c r="AG28" i="15"/>
  <c r="AP28" i="15" s="1"/>
  <c r="W29" i="15"/>
  <c r="AE28" i="15"/>
  <c r="AF28" i="15"/>
  <c r="AO28" i="15" s="1"/>
  <c r="Y19" i="18"/>
  <c r="X19" i="18"/>
  <c r="AI18" i="103"/>
  <c r="AN18" i="103"/>
  <c r="AI20" i="55"/>
  <c r="AN20" i="55"/>
  <c r="AR15" i="90"/>
  <c r="AH28" i="86"/>
  <c r="AQ28" i="86" s="1"/>
  <c r="AN22" i="58"/>
  <c r="AI22" i="58"/>
  <c r="AI29" i="52"/>
  <c r="AN29" i="52"/>
  <c r="AI18" i="98"/>
  <c r="AN18" i="98"/>
  <c r="AI19" i="41"/>
  <c r="AN19" i="41"/>
  <c r="Z16" i="90"/>
  <c r="AH16" i="10"/>
  <c r="AQ16" i="10" s="1"/>
  <c r="AF27" i="46"/>
  <c r="AO27" i="46" s="1"/>
  <c r="AE27" i="46"/>
  <c r="AG27" i="46"/>
  <c r="AP27" i="46" s="1"/>
  <c r="W28" i="46"/>
  <c r="AR23" i="45"/>
  <c r="Y21" i="49"/>
  <c r="Z21" i="49"/>
  <c r="X21" i="49"/>
  <c r="Z24" i="100"/>
  <c r="AH19" i="99"/>
  <c r="AQ19" i="99" s="1"/>
  <c r="AR28" i="105"/>
  <c r="Y18" i="48"/>
  <c r="X18" i="48"/>
  <c r="AH21" i="16"/>
  <c r="AQ21" i="16" s="1"/>
  <c r="Y27" i="13"/>
  <c r="X27" i="13"/>
  <c r="Z27" i="13" s="1"/>
  <c r="AR20" i="16"/>
  <c r="Y16" i="50"/>
  <c r="X16" i="50"/>
  <c r="AR20" i="43"/>
  <c r="AI30" i="97"/>
  <c r="AN30" i="97"/>
  <c r="AR20" i="83"/>
  <c r="AH21" i="83"/>
  <c r="AQ21" i="83" s="1"/>
  <c r="Y17" i="94"/>
  <c r="X17" i="94"/>
  <c r="AI23" i="54"/>
  <c r="AN23" i="54"/>
  <c r="Z28" i="86"/>
  <c r="Y24" i="96"/>
  <c r="X24" i="96"/>
  <c r="Z24" i="96" s="1"/>
  <c r="Y24" i="88"/>
  <c r="Z24" i="88" s="1"/>
  <c r="X24" i="88"/>
  <c r="Y25" i="92"/>
  <c r="X25" i="92"/>
  <c r="Y19" i="98"/>
  <c r="X19" i="98"/>
  <c r="Y17" i="42"/>
  <c r="X17" i="42"/>
  <c r="Z19" i="98" l="1"/>
  <c r="Z29" i="101"/>
  <c r="Z19" i="18"/>
  <c r="AE19" i="18" s="1"/>
  <c r="AF29" i="101"/>
  <c r="AO29" i="101" s="1"/>
  <c r="AE29" i="101"/>
  <c r="W30" i="101"/>
  <c r="AG29" i="101"/>
  <c r="AP29" i="101" s="1"/>
  <c r="AF23" i="20"/>
  <c r="AO23" i="20" s="1"/>
  <c r="AG23" i="20"/>
  <c r="AP23" i="20" s="1"/>
  <c r="AE23" i="20"/>
  <c r="W24" i="20"/>
  <c r="W25" i="88"/>
  <c r="AE24" i="88"/>
  <c r="AF24" i="88"/>
  <c r="AO24" i="88" s="1"/>
  <c r="AG24" i="88"/>
  <c r="AP24" i="88" s="1"/>
  <c r="AF24" i="96"/>
  <c r="AO24" i="96" s="1"/>
  <c r="AE24" i="96"/>
  <c r="AN24" i="96" s="1"/>
  <c r="AG24" i="96"/>
  <c r="W25" i="96"/>
  <c r="W20" i="98"/>
  <c r="AF19" i="98"/>
  <c r="AO19" i="98" s="1"/>
  <c r="AE19" i="98"/>
  <c r="AG19" i="98"/>
  <c r="AP19" i="98" s="1"/>
  <c r="AF19" i="18"/>
  <c r="AO19" i="18" s="1"/>
  <c r="W20" i="18"/>
  <c r="AG27" i="13"/>
  <c r="AP27" i="13" s="1"/>
  <c r="W28" i="13"/>
  <c r="AF27" i="13"/>
  <c r="AO27" i="13" s="1"/>
  <c r="AE27" i="13"/>
  <c r="AH21" i="49"/>
  <c r="AQ21" i="49" s="1"/>
  <c r="Y28" i="46"/>
  <c r="X28" i="46"/>
  <c r="Z28" i="46" s="1"/>
  <c r="AH24" i="54"/>
  <c r="AQ24" i="54" s="1"/>
  <c r="AH21" i="55"/>
  <c r="AQ21" i="55" s="1"/>
  <c r="AG31" i="97"/>
  <c r="AP31" i="97" s="1"/>
  <c r="AE31" i="97"/>
  <c r="W32" i="97"/>
  <c r="AF31" i="97"/>
  <c r="AO31" i="97" s="1"/>
  <c r="AI27" i="93"/>
  <c r="AN27" i="93"/>
  <c r="Z16" i="85"/>
  <c r="AH16" i="85"/>
  <c r="AQ16" i="85" s="1"/>
  <c r="S22" i="9"/>
  <c r="AC21" i="9"/>
  <c r="AB22" i="9" s="1"/>
  <c r="Y25" i="84"/>
  <c r="Z25" i="84"/>
  <c r="X25" i="84"/>
  <c r="AR15" i="85"/>
  <c r="AC18" i="9"/>
  <c r="AB19" i="9" s="1"/>
  <c r="S19" i="9"/>
  <c r="AC12" i="9"/>
  <c r="AB13" i="9" s="1"/>
  <c r="S13" i="9"/>
  <c r="AC6" i="9"/>
  <c r="AB7" i="9" s="1"/>
  <c r="S7" i="9"/>
  <c r="Y21" i="87"/>
  <c r="X21" i="87"/>
  <c r="Y30" i="32"/>
  <c r="X30" i="32"/>
  <c r="Y20" i="99"/>
  <c r="X20" i="99"/>
  <c r="AI16" i="10"/>
  <c r="AN16" i="10"/>
  <c r="AI29" i="105"/>
  <c r="AN29" i="105"/>
  <c r="AR23" i="54"/>
  <c r="W22" i="49"/>
  <c r="AG21" i="49"/>
  <c r="AP21" i="49" s="1"/>
  <c r="AF21" i="49"/>
  <c r="AO21" i="49" s="1"/>
  <c r="AE21" i="49"/>
  <c r="AR18" i="98"/>
  <c r="AR15" i="50"/>
  <c r="Z24" i="54"/>
  <c r="Z21" i="55"/>
  <c r="Y17" i="82"/>
  <c r="X17" i="82"/>
  <c r="AR22" i="20"/>
  <c r="AR18" i="18"/>
  <c r="Y22" i="43"/>
  <c r="X22" i="43"/>
  <c r="AH30" i="52"/>
  <c r="AQ30" i="52" s="1"/>
  <c r="AC17" i="9"/>
  <c r="AB18" i="9" s="1"/>
  <c r="S18" i="9"/>
  <c r="AC11" i="9"/>
  <c r="AB12" i="9" s="1"/>
  <c r="S12" i="9"/>
  <c r="S6" i="9"/>
  <c r="AC5" i="9"/>
  <c r="AB6" i="9" s="1"/>
  <c r="AH29" i="101"/>
  <c r="AQ29" i="101" s="1"/>
  <c r="AI24" i="45"/>
  <c r="AN24" i="45"/>
  <c r="AH20" i="41"/>
  <c r="AQ20" i="41" s="1"/>
  <c r="AI21" i="11"/>
  <c r="AN21" i="11"/>
  <c r="AI20" i="87"/>
  <c r="AN20" i="87"/>
  <c r="AR17" i="48"/>
  <c r="AF28" i="47"/>
  <c r="AO28" i="47" s="1"/>
  <c r="AE28" i="47"/>
  <c r="AG28" i="47"/>
  <c r="AP28" i="47" s="1"/>
  <c r="W29" i="47"/>
  <c r="AR30" i="97"/>
  <c r="AH25" i="92"/>
  <c r="AQ25" i="92" s="1"/>
  <c r="AH17" i="94"/>
  <c r="AQ17" i="94" s="1"/>
  <c r="Z25" i="92"/>
  <c r="AH16" i="50"/>
  <c r="AQ16" i="50" s="1"/>
  <c r="AH19" i="98"/>
  <c r="AQ19" i="98" s="1"/>
  <c r="AH24" i="88"/>
  <c r="AQ24" i="88" s="1"/>
  <c r="AG28" i="86"/>
  <c r="AP28" i="86" s="1"/>
  <c r="AF28" i="86"/>
  <c r="AO28" i="86" s="1"/>
  <c r="AE28" i="86"/>
  <c r="W29" i="86"/>
  <c r="Z16" i="50"/>
  <c r="Z18" i="48"/>
  <c r="AH18" i="48"/>
  <c r="AQ18" i="48" s="1"/>
  <c r="AI27" i="46"/>
  <c r="AN27" i="46"/>
  <c r="AR20" i="55"/>
  <c r="Y21" i="91"/>
  <c r="Z21" i="91"/>
  <c r="X21" i="91"/>
  <c r="Y28" i="53"/>
  <c r="X28" i="53"/>
  <c r="AH31" i="97"/>
  <c r="AQ31" i="97" s="1"/>
  <c r="Y17" i="102"/>
  <c r="X17" i="102"/>
  <c r="W25" i="51"/>
  <c r="AF24" i="51"/>
  <c r="AO24" i="51" s="1"/>
  <c r="AE24" i="51"/>
  <c r="AG24" i="51"/>
  <c r="AP24" i="51" s="1"/>
  <c r="AN23" i="9"/>
  <c r="AN25" i="9" s="1"/>
  <c r="AI23" i="9"/>
  <c r="Z30" i="52"/>
  <c r="AC16" i="9"/>
  <c r="AB17" i="9" s="1"/>
  <c r="S17" i="9"/>
  <c r="AC10" i="9"/>
  <c r="AB11" i="9" s="1"/>
  <c r="S11" i="9"/>
  <c r="AC4" i="9"/>
  <c r="AB5" i="9" s="1"/>
  <c r="S5" i="9"/>
  <c r="Y25" i="45"/>
  <c r="X25" i="45"/>
  <c r="Z25" i="45" s="1"/>
  <c r="AR24" i="44"/>
  <c r="Z20" i="41"/>
  <c r="Y22" i="11"/>
  <c r="X22" i="11"/>
  <c r="Y19" i="35"/>
  <c r="X19" i="35"/>
  <c r="AI23" i="95"/>
  <c r="AN23" i="95"/>
  <c r="Y22" i="16"/>
  <c r="X22" i="16"/>
  <c r="Z22" i="16" s="1"/>
  <c r="AH17" i="42"/>
  <c r="AQ17" i="42" s="1"/>
  <c r="AH24" i="96"/>
  <c r="AQ24" i="96" s="1"/>
  <c r="Z17" i="42"/>
  <c r="Z17" i="94"/>
  <c r="AH27" i="13"/>
  <c r="AQ27" i="13" s="1"/>
  <c r="AG16" i="90"/>
  <c r="AP16" i="90" s="1"/>
  <c r="AF16" i="90"/>
  <c r="AO16" i="90" s="1"/>
  <c r="AE16" i="90"/>
  <c r="W17" i="90"/>
  <c r="AR29" i="52"/>
  <c r="AR26" i="13"/>
  <c r="AH19" i="103"/>
  <c r="AQ19" i="103" s="1"/>
  <c r="W27" i="104"/>
  <c r="AG26" i="104"/>
  <c r="AP26" i="104" s="1"/>
  <c r="AE26" i="104"/>
  <c r="AF26" i="104"/>
  <c r="AO26" i="104" s="1"/>
  <c r="Y28" i="93"/>
  <c r="X28" i="93"/>
  <c r="AR23" i="88"/>
  <c r="AI24" i="84"/>
  <c r="AN24" i="84"/>
  <c r="S16" i="9"/>
  <c r="AC15" i="9"/>
  <c r="AB16" i="9" s="1"/>
  <c r="AC9" i="9"/>
  <c r="AB10" i="9" s="1"/>
  <c r="S10" i="9"/>
  <c r="AC3" i="9"/>
  <c r="S4" i="9"/>
  <c r="AH23" i="20"/>
  <c r="AQ23" i="20" s="1"/>
  <c r="AI18" i="35"/>
  <c r="AN18" i="35"/>
  <c r="AI19" i="99"/>
  <c r="AR19" i="99" s="1"/>
  <c r="AN19" i="99"/>
  <c r="AI21" i="83"/>
  <c r="AN21" i="83"/>
  <c r="AR22" i="58"/>
  <c r="AR18" i="103"/>
  <c r="AI28" i="15"/>
  <c r="AN28" i="15"/>
  <c r="AH25" i="44"/>
  <c r="AQ25" i="44" s="1"/>
  <c r="W20" i="103"/>
  <c r="AG19" i="103"/>
  <c r="AP19" i="103" s="1"/>
  <c r="AF19" i="103"/>
  <c r="AO19" i="103" s="1"/>
  <c r="AE19" i="103"/>
  <c r="AI16" i="102"/>
  <c r="AN16" i="102"/>
  <c r="AR24" i="92"/>
  <c r="AC20" i="9"/>
  <c r="AB21" i="9" s="1"/>
  <c r="S21" i="9"/>
  <c r="S15" i="9"/>
  <c r="AC14" i="9"/>
  <c r="AB15" i="9" s="1"/>
  <c r="S9" i="9"/>
  <c r="AC8" i="9"/>
  <c r="AB9" i="9" s="1"/>
  <c r="AR20" i="49"/>
  <c r="AH23" i="58"/>
  <c r="AQ23" i="58" s="1"/>
  <c r="AQ25" i="58" s="1"/>
  <c r="AZ3" i="58"/>
  <c r="Y24" i="95"/>
  <c r="X24" i="95"/>
  <c r="Z24" i="95" s="1"/>
  <c r="Y30" i="105"/>
  <c r="X30" i="105"/>
  <c r="Z30" i="105" s="1"/>
  <c r="W25" i="100"/>
  <c r="AG24" i="100"/>
  <c r="AP24" i="100" s="1"/>
  <c r="AF24" i="100"/>
  <c r="AO24" i="100" s="1"/>
  <c r="AE24" i="100"/>
  <c r="AR19" i="41"/>
  <c r="AH19" i="18"/>
  <c r="AQ19" i="18" s="1"/>
  <c r="Y29" i="15"/>
  <c r="X29" i="15"/>
  <c r="Z29" i="15" s="1"/>
  <c r="AI20" i="91"/>
  <c r="AN20" i="91"/>
  <c r="Z25" i="44"/>
  <c r="AI27" i="53"/>
  <c r="AR27" i="53" s="1"/>
  <c r="AN27" i="53"/>
  <c r="AF30" i="89"/>
  <c r="AO30" i="89" s="1"/>
  <c r="AE30" i="89"/>
  <c r="AG30" i="89"/>
  <c r="AP30" i="89" s="1"/>
  <c r="W31" i="89"/>
  <c r="AI16" i="82"/>
  <c r="AN16" i="82"/>
  <c r="AR16" i="42"/>
  <c r="AR23" i="96"/>
  <c r="AI21" i="43"/>
  <c r="AN21" i="43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AE23" i="58"/>
  <c r="AG23" i="58"/>
  <c r="AP23" i="58" s="1"/>
  <c r="AP25" i="58" s="1"/>
  <c r="AF23" i="58"/>
  <c r="AO23" i="58" s="1"/>
  <c r="AO25" i="58" s="1"/>
  <c r="AR28" i="101"/>
  <c r="AI29" i="32"/>
  <c r="AN29" i="32"/>
  <c r="X17" i="10"/>
  <c r="Z17" i="10" s="1"/>
  <c r="Y17" i="10"/>
  <c r="Y22" i="83"/>
  <c r="X22" i="83"/>
  <c r="AI21" i="16"/>
  <c r="AN21" i="16"/>
  <c r="Z30" i="32" l="1"/>
  <c r="Z17" i="82"/>
  <c r="Z19" i="35"/>
  <c r="Z28" i="53"/>
  <c r="AE28" i="53" s="1"/>
  <c r="Z22" i="43"/>
  <c r="AG22" i="43" s="1"/>
  <c r="AP22" i="43" s="1"/>
  <c r="AG19" i="18"/>
  <c r="AP19" i="18" s="1"/>
  <c r="Z28" i="93"/>
  <c r="Z22" i="11"/>
  <c r="AF28" i="53"/>
  <c r="AO28" i="53" s="1"/>
  <c r="AG28" i="53"/>
  <c r="AP28" i="53" s="1"/>
  <c r="W29" i="53"/>
  <c r="AE25" i="45"/>
  <c r="AF25" i="45"/>
  <c r="AO25" i="45" s="1"/>
  <c r="AG25" i="45"/>
  <c r="AP25" i="45" s="1"/>
  <c r="W26" i="45"/>
  <c r="AF22" i="43"/>
  <c r="AO22" i="43" s="1"/>
  <c r="AE22" i="43"/>
  <c r="AE19" i="35"/>
  <c r="AF19" i="35"/>
  <c r="AO19" i="35" s="1"/>
  <c r="W20" i="35"/>
  <c r="AG19" i="35"/>
  <c r="AP19" i="35" s="1"/>
  <c r="W23" i="11"/>
  <c r="AG22" i="11"/>
  <c r="AP22" i="11" s="1"/>
  <c r="AE22" i="11"/>
  <c r="AF22" i="11"/>
  <c r="AO22" i="11" s="1"/>
  <c r="W18" i="10"/>
  <c r="AE17" i="10"/>
  <c r="AG17" i="10"/>
  <c r="AP17" i="10" s="1"/>
  <c r="AF17" i="10"/>
  <c r="AO17" i="10" s="1"/>
  <c r="AG30" i="32"/>
  <c r="AP30" i="32" s="1"/>
  <c r="W31" i="32"/>
  <c r="AE30" i="32"/>
  <c r="AF30" i="32"/>
  <c r="AO30" i="32" s="1"/>
  <c r="AE28" i="93"/>
  <c r="AF28" i="93"/>
  <c r="AO28" i="93" s="1"/>
  <c r="AG28" i="93"/>
  <c r="AP28" i="93" s="1"/>
  <c r="W29" i="93"/>
  <c r="AF17" i="82"/>
  <c r="AO17" i="82" s="1"/>
  <c r="W18" i="82"/>
  <c r="AE17" i="82"/>
  <c r="AG17" i="82"/>
  <c r="AP17" i="82" s="1"/>
  <c r="W29" i="46"/>
  <c r="AG28" i="46"/>
  <c r="AP28" i="46" s="1"/>
  <c r="AE28" i="46"/>
  <c r="AF28" i="46"/>
  <c r="AO28" i="46" s="1"/>
  <c r="W31" i="105"/>
  <c r="AG30" i="105"/>
  <c r="AP30" i="105" s="1"/>
  <c r="AE30" i="105"/>
  <c r="AF30" i="105"/>
  <c r="AO30" i="105" s="1"/>
  <c r="AR16" i="102"/>
  <c r="AR28" i="15"/>
  <c r="AR21" i="83"/>
  <c r="AJ20" i="9"/>
  <c r="AK20" i="9"/>
  <c r="AT20" i="9" s="1"/>
  <c r="AI24" i="100"/>
  <c r="AN24" i="100"/>
  <c r="AH29" i="15"/>
  <c r="AQ29" i="15" s="1"/>
  <c r="AH24" i="95"/>
  <c r="AQ24" i="95" s="1"/>
  <c r="AJ21" i="9"/>
  <c r="AK21" i="9"/>
  <c r="AT21" i="9" s="1"/>
  <c r="AI19" i="103"/>
  <c r="AN19" i="103"/>
  <c r="AJ16" i="9"/>
  <c r="AS16" i="9" s="1"/>
  <c r="AK16" i="9"/>
  <c r="AH28" i="93"/>
  <c r="AQ28" i="93" s="1"/>
  <c r="Y17" i="90"/>
  <c r="X17" i="90"/>
  <c r="AH28" i="53"/>
  <c r="AQ28" i="53" s="1"/>
  <c r="Y29" i="86"/>
  <c r="X29" i="86"/>
  <c r="AR21" i="11"/>
  <c r="AJ18" i="9"/>
  <c r="AK18" i="9"/>
  <c r="AT18" i="9" s="1"/>
  <c r="AH22" i="43"/>
  <c r="AQ22" i="43" s="1"/>
  <c r="AR29" i="105"/>
  <c r="AH30" i="32"/>
  <c r="AQ30" i="32" s="1"/>
  <c r="AE16" i="85"/>
  <c r="W17" i="85"/>
  <c r="AF16" i="85"/>
  <c r="AO16" i="85" s="1"/>
  <c r="AG16" i="85"/>
  <c r="AP16" i="85" s="1"/>
  <c r="AI31" i="97"/>
  <c r="AN31" i="97"/>
  <c r="AI24" i="96"/>
  <c r="AP24" i="96"/>
  <c r="AI24" i="88"/>
  <c r="AN24" i="88"/>
  <c r="AH22" i="83"/>
  <c r="AQ22" i="83" s="1"/>
  <c r="Y31" i="89"/>
  <c r="X31" i="89"/>
  <c r="AE25" i="44"/>
  <c r="W26" i="44"/>
  <c r="AF25" i="44"/>
  <c r="AO25" i="44" s="1"/>
  <c r="AG25" i="44"/>
  <c r="AP25" i="44" s="1"/>
  <c r="AR29" i="32"/>
  <c r="AJ23" i="9"/>
  <c r="AS23" i="9" s="1"/>
  <c r="AK23" i="9"/>
  <c r="AT23" i="9" s="1"/>
  <c r="AJ8" i="9"/>
  <c r="AK8" i="9"/>
  <c r="AT8" i="9" s="1"/>
  <c r="AR21" i="43"/>
  <c r="AR16" i="82"/>
  <c r="AG29" i="15"/>
  <c r="AP29" i="15" s="1"/>
  <c r="AF29" i="15"/>
  <c r="AO29" i="15" s="1"/>
  <c r="AE29" i="15"/>
  <c r="W30" i="15"/>
  <c r="AG24" i="95"/>
  <c r="AP24" i="95" s="1"/>
  <c r="W25" i="95"/>
  <c r="AF24" i="95"/>
  <c r="AO24" i="95" s="1"/>
  <c r="AE24" i="95"/>
  <c r="AJ9" i="9"/>
  <c r="AK9" i="9"/>
  <c r="AT9" i="9" s="1"/>
  <c r="Y27" i="104"/>
  <c r="Z27" i="104" s="1"/>
  <c r="X27" i="104"/>
  <c r="AI16" i="90"/>
  <c r="AN16" i="90"/>
  <c r="AR23" i="95"/>
  <c r="AJ17" i="9"/>
  <c r="AK17" i="9"/>
  <c r="AT17" i="9" s="1"/>
  <c r="AI24" i="51"/>
  <c r="AN24" i="51"/>
  <c r="AI28" i="86"/>
  <c r="AN28" i="86"/>
  <c r="AE25" i="92"/>
  <c r="AN25" i="92" s="1"/>
  <c r="W26" i="92"/>
  <c r="AF25" i="92"/>
  <c r="AO25" i="92" s="1"/>
  <c r="AG25" i="92"/>
  <c r="AR24" i="45"/>
  <c r="AJ6" i="9"/>
  <c r="AK6" i="9"/>
  <c r="AT6" i="9" s="1"/>
  <c r="AH17" i="82"/>
  <c r="AQ17" i="82" s="1"/>
  <c r="AJ7" i="9"/>
  <c r="AK7" i="9"/>
  <c r="AT7" i="9" s="1"/>
  <c r="Y20" i="18"/>
  <c r="Z20" i="18" s="1"/>
  <c r="X20" i="18"/>
  <c r="AI19" i="98"/>
  <c r="AN19" i="98"/>
  <c r="Y25" i="88"/>
  <c r="X25" i="88"/>
  <c r="Z25" i="88" s="1"/>
  <c r="AR21" i="16"/>
  <c r="AH17" i="10"/>
  <c r="AQ17" i="10" s="1"/>
  <c r="Y25" i="100"/>
  <c r="X25" i="100"/>
  <c r="AR18" i="35"/>
  <c r="AH19" i="35"/>
  <c r="AQ19" i="35" s="1"/>
  <c r="AF20" i="41"/>
  <c r="AO20" i="41" s="1"/>
  <c r="AE20" i="41"/>
  <c r="W21" i="41"/>
  <c r="AG20" i="41"/>
  <c r="AP20" i="41" s="1"/>
  <c r="AE30" i="52"/>
  <c r="AG30" i="52"/>
  <c r="AP30" i="52" s="1"/>
  <c r="W31" i="52"/>
  <c r="AF30" i="52"/>
  <c r="AO30" i="52" s="1"/>
  <c r="Y22" i="49"/>
  <c r="X22" i="49"/>
  <c r="Z22" i="49" s="1"/>
  <c r="AR16" i="10"/>
  <c r="AH25" i="84"/>
  <c r="AQ25" i="84" s="1"/>
  <c r="AR27" i="93"/>
  <c r="AI27" i="13"/>
  <c r="AN27" i="13"/>
  <c r="AJ14" i="9"/>
  <c r="AS14" i="9" s="1"/>
  <c r="AK14" i="9"/>
  <c r="AH30" i="105"/>
  <c r="AQ30" i="105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J15" i="9"/>
  <c r="AK15" i="9"/>
  <c r="AT15" i="9" s="1"/>
  <c r="Y20" i="103"/>
  <c r="X20" i="103"/>
  <c r="AB4" i="9"/>
  <c r="AJ3" i="9"/>
  <c r="AR24" i="84"/>
  <c r="AE17" i="94"/>
  <c r="AG17" i="94"/>
  <c r="AP17" i="94" s="1"/>
  <c r="AF17" i="94"/>
  <c r="AO17" i="94" s="1"/>
  <c r="W18" i="94"/>
  <c r="AH22" i="16"/>
  <c r="AQ22" i="16" s="1"/>
  <c r="AK5" i="9"/>
  <c r="AT5" i="9" s="1"/>
  <c r="AJ5" i="9"/>
  <c r="AR23" i="9"/>
  <c r="AR25" i="9" s="1"/>
  <c r="AL23" i="9"/>
  <c r="AU23" i="9" s="1"/>
  <c r="Y25" i="51"/>
  <c r="X25" i="51"/>
  <c r="AH21" i="91"/>
  <c r="AQ21" i="91" s="1"/>
  <c r="AR27" i="46"/>
  <c r="AG18" i="48"/>
  <c r="AP18" i="48" s="1"/>
  <c r="W19" i="48"/>
  <c r="AE18" i="48"/>
  <c r="AF18" i="48"/>
  <c r="AO18" i="48" s="1"/>
  <c r="Y29" i="47"/>
  <c r="X29" i="47"/>
  <c r="Z29" i="47" s="1"/>
  <c r="AH20" i="99"/>
  <c r="AQ20" i="99" s="1"/>
  <c r="AH21" i="87"/>
  <c r="AQ21" i="87" s="1"/>
  <c r="AK13" i="9"/>
  <c r="AT13" i="9" s="1"/>
  <c r="AJ13" i="9"/>
  <c r="AF25" i="84"/>
  <c r="AO25" i="84" s="1"/>
  <c r="W26" i="84"/>
  <c r="AG25" i="84"/>
  <c r="AP25" i="84" s="1"/>
  <c r="AE25" i="84"/>
  <c r="AI19" i="18"/>
  <c r="AN19" i="18"/>
  <c r="Y20" i="98"/>
  <c r="Z20" i="98" s="1"/>
  <c r="X20" i="98"/>
  <c r="Y24" i="20"/>
  <c r="X24" i="20"/>
  <c r="Z24" i="20" s="1"/>
  <c r="Y30" i="101"/>
  <c r="Z30" i="101" s="1"/>
  <c r="X30" i="101"/>
  <c r="AE17" i="42"/>
  <c r="AF17" i="42"/>
  <c r="AO17" i="42" s="1"/>
  <c r="AG17" i="42"/>
  <c r="AP17" i="42" s="1"/>
  <c r="W18" i="42"/>
  <c r="AE22" i="16"/>
  <c r="AF22" i="16"/>
  <c r="AO22" i="16" s="1"/>
  <c r="AG22" i="16"/>
  <c r="AP22" i="16" s="1"/>
  <c r="W23" i="16"/>
  <c r="AH17" i="102"/>
  <c r="AQ17" i="102" s="1"/>
  <c r="AG21" i="91"/>
  <c r="AP21" i="91" s="1"/>
  <c r="AF21" i="91"/>
  <c r="AO21" i="91" s="1"/>
  <c r="AE21" i="91"/>
  <c r="W22" i="91"/>
  <c r="W17" i="50"/>
  <c r="AE16" i="50"/>
  <c r="AF16" i="50"/>
  <c r="AO16" i="50" s="1"/>
  <c r="AG16" i="50"/>
  <c r="AP16" i="50" s="1"/>
  <c r="AR20" i="87"/>
  <c r="AK12" i="9"/>
  <c r="AT12" i="9" s="1"/>
  <c r="AJ12" i="9"/>
  <c r="AE21" i="55"/>
  <c r="AG21" i="55"/>
  <c r="AP21" i="55" s="1"/>
  <c r="AF21" i="55"/>
  <c r="AO21" i="55" s="1"/>
  <c r="W22" i="55"/>
  <c r="Z20" i="99"/>
  <c r="Z21" i="87"/>
  <c r="Y28" i="13"/>
  <c r="X28" i="13"/>
  <c r="Z28" i="13" s="1"/>
  <c r="AI23" i="20"/>
  <c r="AN23" i="20"/>
  <c r="AI29" i="101"/>
  <c r="AN29" i="101"/>
  <c r="AI23" i="58"/>
  <c r="AN23" i="58"/>
  <c r="AN25" i="58" s="1"/>
  <c r="Z22" i="83"/>
  <c r="AI30" i="89"/>
  <c r="AN30" i="89"/>
  <c r="AR20" i="91"/>
  <c r="AJ10" i="9"/>
  <c r="AK10" i="9"/>
  <c r="AT10" i="9" s="1"/>
  <c r="AI26" i="104"/>
  <c r="AN26" i="104"/>
  <c r="AH22" i="11"/>
  <c r="AQ22" i="11" s="1"/>
  <c r="AH25" i="45"/>
  <c r="AQ25" i="45" s="1"/>
  <c r="AK11" i="9"/>
  <c r="AT11" i="9" s="1"/>
  <c r="AJ11" i="9"/>
  <c r="Z17" i="102"/>
  <c r="AI28" i="47"/>
  <c r="AN28" i="47"/>
  <c r="AG24" i="54"/>
  <c r="AP24" i="54" s="1"/>
  <c r="AF24" i="54"/>
  <c r="AO24" i="54" s="1"/>
  <c r="AE24" i="54"/>
  <c r="W25" i="54"/>
  <c r="AI21" i="49"/>
  <c r="AN21" i="49"/>
  <c r="AJ19" i="9"/>
  <c r="AS19" i="9" s="1"/>
  <c r="AK19" i="9"/>
  <c r="AJ22" i="9"/>
  <c r="AK22" i="9"/>
  <c r="AT22" i="9" s="1"/>
  <c r="Y32" i="97"/>
  <c r="X32" i="97"/>
  <c r="Z32" i="97" s="1"/>
  <c r="AH28" i="46"/>
  <c r="AQ28" i="46" s="1"/>
  <c r="Y25" i="96"/>
  <c r="X25" i="96"/>
  <c r="Z20" i="103" l="1"/>
  <c r="W23" i="43"/>
  <c r="Z29" i="86"/>
  <c r="AF29" i="86" s="1"/>
  <c r="AO29" i="86" s="1"/>
  <c r="AG30" i="101"/>
  <c r="AP30" i="101" s="1"/>
  <c r="AF30" i="101"/>
  <c r="AO30" i="101" s="1"/>
  <c r="AE30" i="101"/>
  <c r="W31" i="101"/>
  <c r="AG28" i="13"/>
  <c r="AP28" i="13" s="1"/>
  <c r="W29" i="13"/>
  <c r="AF28" i="13"/>
  <c r="AO28" i="13" s="1"/>
  <c r="AE28" i="13"/>
  <c r="AG32" i="97"/>
  <c r="AP32" i="97" s="1"/>
  <c r="AF32" i="97"/>
  <c r="AO32" i="97" s="1"/>
  <c r="AE32" i="97"/>
  <c r="W33" i="97"/>
  <c r="AF27" i="104"/>
  <c r="AO27" i="104" s="1"/>
  <c r="W28" i="104"/>
  <c r="AG27" i="104"/>
  <c r="AP27" i="104" s="1"/>
  <c r="AE27" i="104"/>
  <c r="AE29" i="86"/>
  <c r="W30" i="86"/>
  <c r="AG29" i="86"/>
  <c r="AP29" i="86" s="1"/>
  <c r="AE24" i="20"/>
  <c r="W25" i="20"/>
  <c r="AG24" i="20"/>
  <c r="AP24" i="20" s="1"/>
  <c r="AF24" i="20"/>
  <c r="AO24" i="20" s="1"/>
  <c r="AF20" i="103"/>
  <c r="AO20" i="103" s="1"/>
  <c r="W21" i="103"/>
  <c r="AG20" i="103"/>
  <c r="AP20" i="103" s="1"/>
  <c r="AE20" i="103"/>
  <c r="AE20" i="98"/>
  <c r="W21" i="98"/>
  <c r="AG20" i="98"/>
  <c r="AP20" i="98" s="1"/>
  <c r="AF20" i="98"/>
  <c r="AO20" i="98" s="1"/>
  <c r="AG20" i="18"/>
  <c r="AP20" i="18" s="1"/>
  <c r="AE20" i="18"/>
  <c r="W21" i="18"/>
  <c r="AF20" i="18"/>
  <c r="AO20" i="18" s="1"/>
  <c r="AR30" i="89"/>
  <c r="AR28" i="47"/>
  <c r="AR23" i="58"/>
  <c r="AR25" i="58" s="1"/>
  <c r="AR19" i="18"/>
  <c r="AS13" i="9"/>
  <c r="AL13" i="9"/>
  <c r="AU13" i="9" s="1"/>
  <c r="AH29" i="47"/>
  <c r="AQ29" i="47" s="1"/>
  <c r="Y19" i="48"/>
  <c r="X19" i="48"/>
  <c r="AH20" i="103"/>
  <c r="AQ20" i="103" s="1"/>
  <c r="AC19" i="58"/>
  <c r="AB20" i="58" s="1"/>
  <c r="S20" i="58"/>
  <c r="AC13" i="58"/>
  <c r="AB14" i="58" s="1"/>
  <c r="S14" i="58"/>
  <c r="AC7" i="58"/>
  <c r="AB8" i="58" s="1"/>
  <c r="S8" i="58"/>
  <c r="S23" i="58"/>
  <c r="AC22" i="58"/>
  <c r="AB23" i="58" s="1"/>
  <c r="Y21" i="41"/>
  <c r="Z21" i="41" s="1"/>
  <c r="X21" i="41"/>
  <c r="AR19" i="98"/>
  <c r="AS6" i="9"/>
  <c r="AL6" i="9"/>
  <c r="AU6" i="9" s="1"/>
  <c r="X26" i="92"/>
  <c r="Y26" i="92"/>
  <c r="AH27" i="104"/>
  <c r="AQ27" i="104" s="1"/>
  <c r="AI24" i="95"/>
  <c r="AN24" i="95"/>
  <c r="AI29" i="15"/>
  <c r="AN29" i="15"/>
  <c r="AH31" i="89"/>
  <c r="AQ31" i="89" s="1"/>
  <c r="AI16" i="85"/>
  <c r="AN16" i="85"/>
  <c r="AR19" i="103"/>
  <c r="AI28" i="46"/>
  <c r="AN28" i="46"/>
  <c r="Y18" i="82"/>
  <c r="Z18" i="82" s="1"/>
  <c r="X18" i="82"/>
  <c r="AI28" i="93"/>
  <c r="AN28" i="93"/>
  <c r="Y20" i="35"/>
  <c r="X20" i="35"/>
  <c r="AI22" i="43"/>
  <c r="AN22" i="43"/>
  <c r="AI25" i="45"/>
  <c r="AN25" i="45"/>
  <c r="AI16" i="50"/>
  <c r="AN16" i="50"/>
  <c r="Y25" i="54"/>
  <c r="Z25" i="54" s="1"/>
  <c r="X25" i="54"/>
  <c r="AI17" i="42"/>
  <c r="AN17" i="42"/>
  <c r="AG29" i="47"/>
  <c r="AP29" i="47" s="1"/>
  <c r="AE29" i="47"/>
  <c r="AF29" i="47"/>
  <c r="AO29" i="47" s="1"/>
  <c r="W30" i="47"/>
  <c r="AI17" i="94"/>
  <c r="AN17" i="94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L14" i="9"/>
  <c r="AU14" i="9" s="1"/>
  <c r="AT14" i="9"/>
  <c r="Y31" i="52"/>
  <c r="X31" i="52"/>
  <c r="Z31" i="52" s="1"/>
  <c r="AI20" i="41"/>
  <c r="AN20" i="41"/>
  <c r="AH20" i="18"/>
  <c r="AQ20" i="18" s="1"/>
  <c r="AS17" i="9"/>
  <c r="AL17" i="9"/>
  <c r="AU17" i="9" s="1"/>
  <c r="Z31" i="89"/>
  <c r="AR31" i="97"/>
  <c r="AH17" i="90"/>
  <c r="AQ17" i="90" s="1"/>
  <c r="AI30" i="105"/>
  <c r="AN30" i="105"/>
  <c r="AI22" i="11"/>
  <c r="AN22" i="11"/>
  <c r="AR26" i="104"/>
  <c r="AF22" i="83"/>
  <c r="AO22" i="83" s="1"/>
  <c r="AG22" i="83"/>
  <c r="AP22" i="83" s="1"/>
  <c r="AE22" i="83"/>
  <c r="W23" i="83"/>
  <c r="AR23" i="20"/>
  <c r="AS22" i="9"/>
  <c r="AL22" i="9"/>
  <c r="AU22" i="9" s="1"/>
  <c r="AE17" i="102"/>
  <c r="W18" i="102"/>
  <c r="AG17" i="102"/>
  <c r="AP17" i="102" s="1"/>
  <c r="AF17" i="102"/>
  <c r="AO17" i="102" s="1"/>
  <c r="Y22" i="91"/>
  <c r="X22" i="91"/>
  <c r="Z25" i="96"/>
  <c r="AH25" i="96"/>
  <c r="AQ25" i="96" s="1"/>
  <c r="AL19" i="9"/>
  <c r="AU19" i="9" s="1"/>
  <c r="AT19" i="9"/>
  <c r="AI24" i="54"/>
  <c r="AN24" i="54"/>
  <c r="AS11" i="9"/>
  <c r="AL11" i="9"/>
  <c r="AU11" i="9" s="1"/>
  <c r="AR29" i="101"/>
  <c r="AE21" i="87"/>
  <c r="W22" i="87"/>
  <c r="AG21" i="87"/>
  <c r="AP21" i="87" s="1"/>
  <c r="AF21" i="87"/>
  <c r="AO21" i="87" s="1"/>
  <c r="AI21" i="55"/>
  <c r="AN21" i="55"/>
  <c r="AI21" i="91"/>
  <c r="AN21" i="91"/>
  <c r="AI22" i="16"/>
  <c r="AN22" i="16"/>
  <c r="AH30" i="101"/>
  <c r="AQ30" i="101" s="1"/>
  <c r="AH20" i="98"/>
  <c r="AQ20" i="98" s="1"/>
  <c r="AI25" i="84"/>
  <c r="AN25" i="84"/>
  <c r="AS5" i="9"/>
  <c r="AL5" i="9"/>
  <c r="AU5" i="9" s="1"/>
  <c r="AC17" i="58"/>
  <c r="AB18" i="58" s="1"/>
  <c r="S18" i="58"/>
  <c r="S12" i="58"/>
  <c r="AC11" i="58"/>
  <c r="AB12" i="58" s="1"/>
  <c r="AC5" i="58"/>
  <c r="AB6" i="58" s="1"/>
  <c r="S6" i="58"/>
  <c r="AH22" i="49"/>
  <c r="AQ22" i="49" s="1"/>
  <c r="AH25" i="88"/>
  <c r="AQ25" i="88" s="1"/>
  <c r="Y25" i="95"/>
  <c r="X25" i="95"/>
  <c r="AS8" i="9"/>
  <c r="AL8" i="9"/>
  <c r="AU8" i="9" s="1"/>
  <c r="AS18" i="9"/>
  <c r="AL18" i="9"/>
  <c r="AU18" i="9" s="1"/>
  <c r="Z17" i="90"/>
  <c r="AS21" i="9"/>
  <c r="AL21" i="9"/>
  <c r="AU21" i="9" s="1"/>
  <c r="AR24" i="100"/>
  <c r="Y29" i="46"/>
  <c r="X29" i="46"/>
  <c r="AI19" i="35"/>
  <c r="AN19" i="35"/>
  <c r="Y29" i="53"/>
  <c r="X29" i="53"/>
  <c r="AH32" i="97"/>
  <c r="AQ32" i="97" s="1"/>
  <c r="AF20" i="99"/>
  <c r="AO20" i="99" s="1"/>
  <c r="W21" i="99"/>
  <c r="AE20" i="99"/>
  <c r="AN20" i="99" s="1"/>
  <c r="AG20" i="99"/>
  <c r="AS12" i="9"/>
  <c r="AL12" i="9"/>
  <c r="AU12" i="9" s="1"/>
  <c r="AH25" i="51"/>
  <c r="AQ25" i="51" s="1"/>
  <c r="AC16" i="58"/>
  <c r="AB17" i="58" s="1"/>
  <c r="S17" i="58"/>
  <c r="S11" i="58"/>
  <c r="AC10" i="58"/>
  <c r="AB11" i="58" s="1"/>
  <c r="AC4" i="58"/>
  <c r="AB5" i="58" s="1"/>
  <c r="S5" i="58"/>
  <c r="AE22" i="49"/>
  <c r="W23" i="49"/>
  <c r="AG22" i="49"/>
  <c r="AP22" i="49" s="1"/>
  <c r="AF22" i="49"/>
  <c r="AO22" i="49" s="1"/>
  <c r="AI30" i="52"/>
  <c r="AN30" i="52"/>
  <c r="AE25" i="88"/>
  <c r="W26" i="88"/>
  <c r="AF25" i="88"/>
  <c r="AO25" i="88" s="1"/>
  <c r="AG25" i="88"/>
  <c r="AP25" i="88" s="1"/>
  <c r="AR28" i="86"/>
  <c r="AR24" i="88"/>
  <c r="AL16" i="9"/>
  <c r="AU16" i="9" s="1"/>
  <c r="AT16" i="9"/>
  <c r="Y31" i="105"/>
  <c r="X31" i="105"/>
  <c r="Y29" i="93"/>
  <c r="X29" i="93"/>
  <c r="AI30" i="32"/>
  <c r="AN30" i="32"/>
  <c r="AI17" i="10"/>
  <c r="AN17" i="10"/>
  <c r="Y23" i="11"/>
  <c r="X23" i="11"/>
  <c r="Z23" i="11" s="1"/>
  <c r="Y26" i="45"/>
  <c r="X26" i="45"/>
  <c r="Z25" i="51"/>
  <c r="Y18" i="94"/>
  <c r="Z18" i="94" s="1"/>
  <c r="X18" i="94"/>
  <c r="AS3" i="9"/>
  <c r="AL3" i="9"/>
  <c r="AU3" i="9" s="1"/>
  <c r="AS15" i="9"/>
  <c r="AL15" i="9"/>
  <c r="AU15" i="9" s="1"/>
  <c r="AC15" i="58"/>
  <c r="AB16" i="58" s="1"/>
  <c r="S16" i="58"/>
  <c r="AC9" i="58"/>
  <c r="AB10" i="58" s="1"/>
  <c r="S10" i="58"/>
  <c r="AC3" i="58"/>
  <c r="S4" i="58"/>
  <c r="AR27" i="13"/>
  <c r="AH25" i="100"/>
  <c r="AQ25" i="100" s="1"/>
  <c r="AI25" i="92"/>
  <c r="AP25" i="92"/>
  <c r="AS9" i="9"/>
  <c r="AL9" i="9"/>
  <c r="AU9" i="9" s="1"/>
  <c r="Y26" i="44"/>
  <c r="Z26" i="44" s="1"/>
  <c r="X26" i="44"/>
  <c r="AS20" i="9"/>
  <c r="AL20" i="9"/>
  <c r="AU20" i="9" s="1"/>
  <c r="Y31" i="32"/>
  <c r="X31" i="32"/>
  <c r="Z31" i="32" s="1"/>
  <c r="Y18" i="10"/>
  <c r="X18" i="10"/>
  <c r="Y23" i="43"/>
  <c r="X23" i="43"/>
  <c r="Z23" i="43" s="1"/>
  <c r="Y18" i="42"/>
  <c r="X18" i="42"/>
  <c r="Y26" i="84"/>
  <c r="X26" i="84"/>
  <c r="Z26" i="84" s="1"/>
  <c r="AR21" i="49"/>
  <c r="AS10" i="9"/>
  <c r="AL10" i="9"/>
  <c r="AU10" i="9" s="1"/>
  <c r="AH28" i="13"/>
  <c r="AQ28" i="13" s="1"/>
  <c r="Y22" i="55"/>
  <c r="X22" i="55"/>
  <c r="Z22" i="55" s="1"/>
  <c r="Y17" i="50"/>
  <c r="X17" i="50"/>
  <c r="Y23" i="16"/>
  <c r="X23" i="16"/>
  <c r="Z23" i="16" s="1"/>
  <c r="AH24" i="20"/>
  <c r="AQ24" i="20" s="1"/>
  <c r="AI18" i="48"/>
  <c r="AN18" i="48"/>
  <c r="AK4" i="9"/>
  <c r="AT4" i="9" s="1"/>
  <c r="AJ4" i="9"/>
  <c r="S21" i="58"/>
  <c r="AC20" i="58"/>
  <c r="AB21" i="58" s="1"/>
  <c r="AC14" i="58"/>
  <c r="AB15" i="58" s="1"/>
  <c r="S15" i="58"/>
  <c r="AC8" i="58"/>
  <c r="AB9" i="58" s="1"/>
  <c r="S9" i="58"/>
  <c r="Z25" i="100"/>
  <c r="AS7" i="9"/>
  <c r="AL7" i="9"/>
  <c r="AU7" i="9" s="1"/>
  <c r="AR24" i="51"/>
  <c r="AR16" i="90"/>
  <c r="Y30" i="15"/>
  <c r="X30" i="15"/>
  <c r="AI25" i="44"/>
  <c r="AN25" i="44"/>
  <c r="AR24" i="96"/>
  <c r="Y17" i="85"/>
  <c r="X17" i="85"/>
  <c r="AH29" i="86"/>
  <c r="AQ29" i="86" s="1"/>
  <c r="AI17" i="82"/>
  <c r="AN17" i="82"/>
  <c r="AI28" i="53"/>
  <c r="AN28" i="53"/>
  <c r="Z17" i="85" l="1"/>
  <c r="AE26" i="44"/>
  <c r="W27" i="44"/>
  <c r="AF26" i="44"/>
  <c r="AO26" i="44" s="1"/>
  <c r="AG26" i="44"/>
  <c r="AP26" i="44" s="1"/>
  <c r="AF18" i="94"/>
  <c r="AO18" i="94" s="1"/>
  <c r="AG18" i="94"/>
  <c r="AP18" i="94" s="1"/>
  <c r="AE18" i="94"/>
  <c r="W19" i="94"/>
  <c r="W18" i="85"/>
  <c r="AE17" i="85"/>
  <c r="AF17" i="85"/>
  <c r="AO17" i="85" s="1"/>
  <c r="AG17" i="85"/>
  <c r="AP17" i="85" s="1"/>
  <c r="AE25" i="54"/>
  <c r="AF25" i="54"/>
  <c r="AO25" i="54" s="1"/>
  <c r="AG25" i="54"/>
  <c r="AP25" i="54" s="1"/>
  <c r="W26" i="54"/>
  <c r="AG18" i="82"/>
  <c r="AP18" i="82" s="1"/>
  <c r="AE18" i="82"/>
  <c r="AF18" i="82"/>
  <c r="AO18" i="82" s="1"/>
  <c r="W19" i="82"/>
  <c r="AE21" i="41"/>
  <c r="AF21" i="41"/>
  <c r="AO21" i="41" s="1"/>
  <c r="AG21" i="41"/>
  <c r="AP21" i="41" s="1"/>
  <c r="W22" i="41"/>
  <c r="AG25" i="100"/>
  <c r="AP25" i="100" s="1"/>
  <c r="AE25" i="100"/>
  <c r="W26" i="100"/>
  <c r="AF25" i="100"/>
  <c r="AO25" i="100" s="1"/>
  <c r="AJ3" i="58"/>
  <c r="AB4" i="58"/>
  <c r="AR28" i="53"/>
  <c r="AH17" i="50"/>
  <c r="AQ17" i="50" s="1"/>
  <c r="Z30" i="15"/>
  <c r="AH30" i="15"/>
  <c r="AQ30" i="15" s="1"/>
  <c r="AJ15" i="58"/>
  <c r="AS15" i="58" s="1"/>
  <c r="AK15" i="58"/>
  <c r="AR18" i="48"/>
  <c r="AH23" i="16"/>
  <c r="AQ23" i="16" s="1"/>
  <c r="AH22" i="55"/>
  <c r="AQ22" i="55" s="1"/>
  <c r="AH26" i="84"/>
  <c r="AQ26" i="84" s="1"/>
  <c r="AH23" i="43"/>
  <c r="AQ23" i="43" s="1"/>
  <c r="AH31" i="32"/>
  <c r="AQ31" i="32" s="1"/>
  <c r="AJ16" i="58"/>
  <c r="AS16" i="58" s="1"/>
  <c r="AK16" i="58"/>
  <c r="AH23" i="11"/>
  <c r="AQ23" i="11" s="1"/>
  <c r="AR30" i="32"/>
  <c r="AI22" i="49"/>
  <c r="AN22" i="49"/>
  <c r="AJ17" i="58"/>
  <c r="AS17" i="58" s="1"/>
  <c r="AK17" i="58"/>
  <c r="Z29" i="53"/>
  <c r="AH29" i="53"/>
  <c r="AQ29" i="53" s="1"/>
  <c r="AJ6" i="58"/>
  <c r="AK6" i="58"/>
  <c r="AT6" i="58" s="1"/>
  <c r="AR21" i="55"/>
  <c r="AR30" i="105"/>
  <c r="AH31" i="52"/>
  <c r="AQ31" i="52" s="1"/>
  <c r="AJ19" i="58"/>
  <c r="AK19" i="58"/>
  <c r="AT19" i="58" s="1"/>
  <c r="AI29" i="47"/>
  <c r="AN29" i="47"/>
  <c r="AR22" i="43"/>
  <c r="AH26" i="92"/>
  <c r="AQ26" i="92" s="1"/>
  <c r="AI20" i="18"/>
  <c r="AN20" i="18"/>
  <c r="AI20" i="98"/>
  <c r="AN20" i="98"/>
  <c r="AG23" i="11"/>
  <c r="AP23" i="11" s="1"/>
  <c r="AF23" i="11"/>
  <c r="AO23" i="11" s="1"/>
  <c r="W24" i="11"/>
  <c r="AE23" i="11"/>
  <c r="AH29" i="93"/>
  <c r="AQ29" i="93" s="1"/>
  <c r="AR30" i="52"/>
  <c r="AJ12" i="58"/>
  <c r="AK12" i="58"/>
  <c r="AT12" i="58" s="1"/>
  <c r="AE25" i="96"/>
  <c r="AG25" i="96"/>
  <c r="AP25" i="96" s="1"/>
  <c r="W26" i="96"/>
  <c r="AF25" i="96"/>
  <c r="AO25" i="96" s="1"/>
  <c r="W32" i="52"/>
  <c r="AG31" i="52"/>
  <c r="AP31" i="52" s="1"/>
  <c r="AF31" i="52"/>
  <c r="AO31" i="52" s="1"/>
  <c r="AE31" i="52"/>
  <c r="Z20" i="35"/>
  <c r="AH20" i="35"/>
  <c r="AQ20" i="35" s="1"/>
  <c r="AR16" i="85"/>
  <c r="AJ14" i="58"/>
  <c r="AS14" i="58" s="1"/>
  <c r="AK14" i="58"/>
  <c r="Y30" i="86"/>
  <c r="X30" i="86"/>
  <c r="Y28" i="104"/>
  <c r="X28" i="104"/>
  <c r="AG22" i="55"/>
  <c r="AP22" i="55" s="1"/>
  <c r="AF22" i="55"/>
  <c r="AO22" i="55" s="1"/>
  <c r="W23" i="55"/>
  <c r="AE22" i="55"/>
  <c r="AF31" i="32"/>
  <c r="AO31" i="32" s="1"/>
  <c r="W32" i="32"/>
  <c r="AG31" i="32"/>
  <c r="AP31" i="32" s="1"/>
  <c r="AE31" i="32"/>
  <c r="AE25" i="51"/>
  <c r="AF25" i="51"/>
  <c r="AO25" i="51" s="1"/>
  <c r="AG25" i="51"/>
  <c r="AP25" i="51" s="1"/>
  <c r="W26" i="51"/>
  <c r="Z29" i="93"/>
  <c r="AK5" i="58"/>
  <c r="AT5" i="58" s="1"/>
  <c r="AJ5" i="58"/>
  <c r="AR25" i="84"/>
  <c r="AR22" i="16"/>
  <c r="AH22" i="91"/>
  <c r="AQ22" i="91" s="1"/>
  <c r="Y18" i="102"/>
  <c r="X18" i="102"/>
  <c r="AE31" i="89"/>
  <c r="AN31" i="89" s="1"/>
  <c r="AF31" i="89"/>
  <c r="AO31" i="89" s="1"/>
  <c r="W32" i="89"/>
  <c r="AG31" i="89"/>
  <c r="AJ7" i="58"/>
  <c r="AK7" i="58"/>
  <c r="AT7" i="58" s="1"/>
  <c r="AR17" i="94"/>
  <c r="AR16" i="50"/>
  <c r="AR29" i="15"/>
  <c r="AJ23" i="58"/>
  <c r="AK23" i="58"/>
  <c r="AT23" i="58" s="1"/>
  <c r="AI20" i="103"/>
  <c r="AN20" i="103"/>
  <c r="AI29" i="86"/>
  <c r="AN29" i="86"/>
  <c r="Y31" i="101"/>
  <c r="Z31" i="101"/>
  <c r="X31" i="101"/>
  <c r="W27" i="84"/>
  <c r="AG26" i="84"/>
  <c r="AP26" i="84" s="1"/>
  <c r="AF26" i="84"/>
  <c r="AO26" i="84" s="1"/>
  <c r="AE26" i="84"/>
  <c r="AH18" i="42"/>
  <c r="AQ18" i="42" s="1"/>
  <c r="AH18" i="10"/>
  <c r="AQ18" i="10" s="1"/>
  <c r="AH26" i="45"/>
  <c r="AQ26" i="45" s="1"/>
  <c r="AK11" i="58"/>
  <c r="AT11" i="58" s="1"/>
  <c r="AJ11" i="58"/>
  <c r="AI20" i="99"/>
  <c r="AP20" i="99"/>
  <c r="AR19" i="35"/>
  <c r="Z22" i="91"/>
  <c r="AI17" i="102"/>
  <c r="AN17" i="102"/>
  <c r="Y23" i="83"/>
  <c r="X23" i="83"/>
  <c r="AR17" i="42"/>
  <c r="AR28" i="46"/>
  <c r="AJ20" i="58"/>
  <c r="AK20" i="58"/>
  <c r="AT20" i="58" s="1"/>
  <c r="AH19" i="48"/>
  <c r="AQ19" i="48" s="1"/>
  <c r="Y25" i="20"/>
  <c r="X25" i="20"/>
  <c r="AI28" i="13"/>
  <c r="AN28" i="13"/>
  <c r="AI30" i="101"/>
  <c r="AN30" i="101"/>
  <c r="AJ21" i="58"/>
  <c r="AK21" i="58"/>
  <c r="AT21" i="58" s="1"/>
  <c r="AF23" i="43"/>
  <c r="AO23" i="43" s="1"/>
  <c r="AE23" i="43"/>
  <c r="W24" i="43"/>
  <c r="AG23" i="43"/>
  <c r="AP23" i="43" s="1"/>
  <c r="AS4" i="9"/>
  <c r="AL4" i="9"/>
  <c r="AU4" i="9" s="1"/>
  <c r="AU25" i="9" s="1"/>
  <c r="C11" i="9" s="1"/>
  <c r="AK9" i="58"/>
  <c r="AT9" i="58" s="1"/>
  <c r="AJ9" i="58"/>
  <c r="AT25" i="9"/>
  <c r="Z17" i="50"/>
  <c r="AS25" i="9"/>
  <c r="AH29" i="46"/>
  <c r="AQ29" i="46" s="1"/>
  <c r="AH25" i="95"/>
  <c r="AQ25" i="95" s="1"/>
  <c r="AJ18" i="58"/>
  <c r="AK18" i="58"/>
  <c r="AT18" i="58" s="1"/>
  <c r="AR21" i="91"/>
  <c r="Y22" i="87"/>
  <c r="X22" i="87"/>
  <c r="AI22" i="83"/>
  <c r="AN22" i="83"/>
  <c r="AR22" i="11"/>
  <c r="AJ13" i="58"/>
  <c r="AK13" i="58"/>
  <c r="AT13" i="58" s="1"/>
  <c r="Y30" i="47"/>
  <c r="X30" i="47"/>
  <c r="Z30" i="47" s="1"/>
  <c r="AH25" i="54"/>
  <c r="AQ25" i="54" s="1"/>
  <c r="AR25" i="45"/>
  <c r="AR28" i="93"/>
  <c r="AR24" i="95"/>
  <c r="Z26" i="92"/>
  <c r="Z19" i="48"/>
  <c r="Y21" i="103"/>
  <c r="X21" i="103"/>
  <c r="AI24" i="20"/>
  <c r="AN24" i="20"/>
  <c r="Y33" i="97"/>
  <c r="X33" i="97"/>
  <c r="AE23" i="16"/>
  <c r="AF23" i="16"/>
  <c r="AO23" i="16" s="1"/>
  <c r="AG23" i="16"/>
  <c r="AP23" i="16" s="1"/>
  <c r="W24" i="16"/>
  <c r="Z18" i="42"/>
  <c r="Z18" i="10"/>
  <c r="AJ10" i="58"/>
  <c r="AK10" i="58"/>
  <c r="AT10" i="58" s="1"/>
  <c r="Z26" i="45"/>
  <c r="AR17" i="10"/>
  <c r="AH31" i="105"/>
  <c r="AQ31" i="105" s="1"/>
  <c r="Y26" i="88"/>
  <c r="X26" i="88"/>
  <c r="AR17" i="82"/>
  <c r="AH17" i="85"/>
  <c r="AQ17" i="85" s="1"/>
  <c r="AR25" i="44"/>
  <c r="AH26" i="44"/>
  <c r="AQ26" i="44" s="1"/>
  <c r="AR25" i="92"/>
  <c r="AH18" i="94"/>
  <c r="AQ18" i="94" s="1"/>
  <c r="Z31" i="105"/>
  <c r="AI25" i="88"/>
  <c r="AN25" i="88"/>
  <c r="Y23" i="49"/>
  <c r="X23" i="49"/>
  <c r="Y21" i="99"/>
  <c r="X21" i="99"/>
  <c r="Z29" i="46"/>
  <c r="W18" i="90"/>
  <c r="AE17" i="90"/>
  <c r="AF17" i="90"/>
  <c r="AO17" i="90" s="1"/>
  <c r="AG17" i="90"/>
  <c r="AP17" i="90" s="1"/>
  <c r="Z25" i="95"/>
  <c r="AI21" i="87"/>
  <c r="AN21" i="87"/>
  <c r="AR24" i="54"/>
  <c r="AR20" i="41"/>
  <c r="AJ22" i="58"/>
  <c r="AK22" i="58"/>
  <c r="AT22" i="58" s="1"/>
  <c r="AH18" i="82"/>
  <c r="AQ18" i="82" s="1"/>
  <c r="AH21" i="41"/>
  <c r="AQ21" i="41" s="1"/>
  <c r="AJ8" i="58"/>
  <c r="AK8" i="58"/>
  <c r="AT8" i="58" s="1"/>
  <c r="Y21" i="18"/>
  <c r="X21" i="18"/>
  <c r="Y21" i="98"/>
  <c r="X21" i="98"/>
  <c r="AI27" i="104"/>
  <c r="AN27" i="104"/>
  <c r="AI32" i="97"/>
  <c r="AN32" i="97"/>
  <c r="Y29" i="13"/>
  <c r="X29" i="13"/>
  <c r="Z29" i="13" s="1"/>
  <c r="Z23" i="49" l="1"/>
  <c r="Z33" i="97"/>
  <c r="Z22" i="87"/>
  <c r="Z23" i="83"/>
  <c r="W24" i="83" s="1"/>
  <c r="AG23" i="49"/>
  <c r="AP23" i="49" s="1"/>
  <c r="W24" i="49"/>
  <c r="AE23" i="49"/>
  <c r="AF23" i="49"/>
  <c r="AO23" i="49" s="1"/>
  <c r="W23" i="87"/>
  <c r="AG22" i="87"/>
  <c r="AE22" i="87"/>
  <c r="AN22" i="87" s="1"/>
  <c r="AF22" i="87"/>
  <c r="AO22" i="87" s="1"/>
  <c r="AE30" i="47"/>
  <c r="AN30" i="47" s="1"/>
  <c r="AG30" i="47"/>
  <c r="AF30" i="47"/>
  <c r="AO30" i="47" s="1"/>
  <c r="W31" i="47"/>
  <c r="W34" i="97"/>
  <c r="AE33" i="97"/>
  <c r="AG33" i="97"/>
  <c r="AP33" i="97" s="1"/>
  <c r="AF33" i="97"/>
  <c r="AO33" i="97" s="1"/>
  <c r="AF23" i="83"/>
  <c r="AO23" i="83" s="1"/>
  <c r="AG23" i="83"/>
  <c r="AP23" i="83" s="1"/>
  <c r="AE23" i="83"/>
  <c r="AH26" i="88"/>
  <c r="AQ26" i="88" s="1"/>
  <c r="AS10" i="58"/>
  <c r="AL10" i="58"/>
  <c r="AU10" i="58" s="1"/>
  <c r="AR24" i="20"/>
  <c r="AR28" i="13"/>
  <c r="AR20" i="99"/>
  <c r="AH31" i="101"/>
  <c r="AQ31" i="101" s="1"/>
  <c r="AR20" i="103"/>
  <c r="AI31" i="89"/>
  <c r="AP31" i="89"/>
  <c r="W30" i="93"/>
  <c r="AF29" i="93"/>
  <c r="AO29" i="93" s="1"/>
  <c r="AE29" i="93"/>
  <c r="AG29" i="93"/>
  <c r="AP29" i="93" s="1"/>
  <c r="AI22" i="55"/>
  <c r="AN22" i="55"/>
  <c r="Y32" i="52"/>
  <c r="X32" i="52"/>
  <c r="AS3" i="58"/>
  <c r="AL3" i="58"/>
  <c r="AU3" i="58" s="1"/>
  <c r="Y19" i="82"/>
  <c r="X19" i="82"/>
  <c r="AI17" i="85"/>
  <c r="AN17" i="85"/>
  <c r="AH21" i="18"/>
  <c r="AQ21" i="18" s="1"/>
  <c r="AH21" i="99"/>
  <c r="AQ21" i="99" s="1"/>
  <c r="AR32" i="97"/>
  <c r="Z21" i="18"/>
  <c r="AR25" i="88"/>
  <c r="Z26" i="88"/>
  <c r="AE18" i="10"/>
  <c r="W19" i="10"/>
  <c r="AG18" i="10"/>
  <c r="AP18" i="10" s="1"/>
  <c r="AF18" i="10"/>
  <c r="AO18" i="10" s="1"/>
  <c r="AI23" i="16"/>
  <c r="AN23" i="16"/>
  <c r="AH21" i="103"/>
  <c r="AQ21" i="103" s="1"/>
  <c r="AR22" i="83"/>
  <c r="AH25" i="20"/>
  <c r="AQ25" i="20" s="1"/>
  <c r="AR17" i="102"/>
  <c r="AS11" i="58"/>
  <c r="AL11" i="58"/>
  <c r="AU11" i="58" s="1"/>
  <c r="AF31" i="101"/>
  <c r="AO31" i="101" s="1"/>
  <c r="W32" i="101"/>
  <c r="AG31" i="101"/>
  <c r="AP31" i="101" s="1"/>
  <c r="AE31" i="101"/>
  <c r="X32" i="89"/>
  <c r="Y32" i="89"/>
  <c r="AI31" i="32"/>
  <c r="AN31" i="32"/>
  <c r="Y23" i="55"/>
  <c r="X23" i="55"/>
  <c r="AH30" i="86"/>
  <c r="AQ30" i="86" s="1"/>
  <c r="AF20" i="35"/>
  <c r="AO20" i="35" s="1"/>
  <c r="W21" i="35"/>
  <c r="AG20" i="35"/>
  <c r="AP20" i="35" s="1"/>
  <c r="AE20" i="35"/>
  <c r="AS12" i="58"/>
  <c r="AL12" i="58"/>
  <c r="AU12" i="58" s="1"/>
  <c r="AR22" i="49"/>
  <c r="X22" i="41"/>
  <c r="Y22" i="41"/>
  <c r="Y18" i="85"/>
  <c r="X18" i="85"/>
  <c r="Z21" i="98"/>
  <c r="AH21" i="98"/>
  <c r="AQ21" i="98" s="1"/>
  <c r="Z21" i="99"/>
  <c r="W32" i="105"/>
  <c r="AF31" i="105"/>
  <c r="AO31" i="105" s="1"/>
  <c r="AG31" i="105"/>
  <c r="AP31" i="105" s="1"/>
  <c r="AE31" i="105"/>
  <c r="AF18" i="42"/>
  <c r="AO18" i="42" s="1"/>
  <c r="AG18" i="42"/>
  <c r="AP18" i="42" s="1"/>
  <c r="W19" i="42"/>
  <c r="AE18" i="42"/>
  <c r="AH33" i="97"/>
  <c r="AQ33" i="97" s="1"/>
  <c r="Z21" i="103"/>
  <c r="AH22" i="87"/>
  <c r="AQ22" i="87" s="1"/>
  <c r="AS18" i="58"/>
  <c r="AL18" i="58"/>
  <c r="AU18" i="58" s="1"/>
  <c r="AG17" i="50"/>
  <c r="AP17" i="50" s="1"/>
  <c r="W18" i="50"/>
  <c r="AF17" i="50"/>
  <c r="AO17" i="50" s="1"/>
  <c r="AE17" i="50"/>
  <c r="AS21" i="58"/>
  <c r="AL21" i="58"/>
  <c r="AU21" i="58" s="1"/>
  <c r="Z25" i="20"/>
  <c r="AF22" i="91"/>
  <c r="AO22" i="91" s="1"/>
  <c r="AG22" i="91"/>
  <c r="AP22" i="91" s="1"/>
  <c r="AE22" i="91"/>
  <c r="W23" i="91"/>
  <c r="AI26" i="84"/>
  <c r="AN26" i="84"/>
  <c r="AS23" i="58"/>
  <c r="AL23" i="58"/>
  <c r="AU23" i="58" s="1"/>
  <c r="Y26" i="51"/>
  <c r="X26" i="51"/>
  <c r="Z26" i="51" s="1"/>
  <c r="Z30" i="86"/>
  <c r="AR29" i="47"/>
  <c r="AL15" i="58"/>
  <c r="AU15" i="58" s="1"/>
  <c r="AT15" i="58"/>
  <c r="AI18" i="82"/>
  <c r="AN18" i="82"/>
  <c r="AI25" i="54"/>
  <c r="AN25" i="54"/>
  <c r="AF29" i="13"/>
  <c r="AO29" i="13" s="1"/>
  <c r="AE29" i="13"/>
  <c r="W30" i="13"/>
  <c r="AG29" i="13"/>
  <c r="AP29" i="13" s="1"/>
  <c r="AS8" i="58"/>
  <c r="AL8" i="58"/>
  <c r="AU8" i="58" s="1"/>
  <c r="AH29" i="13"/>
  <c r="AQ29" i="13" s="1"/>
  <c r="AR27" i="104"/>
  <c r="AI17" i="90"/>
  <c r="AN17" i="90"/>
  <c r="AH23" i="49"/>
  <c r="AQ23" i="49" s="1"/>
  <c r="AS13" i="58"/>
  <c r="AL13" i="58"/>
  <c r="AU13" i="58" s="1"/>
  <c r="AH23" i="83"/>
  <c r="AQ23" i="83" s="1"/>
  <c r="Y32" i="32"/>
  <c r="X32" i="32"/>
  <c r="Z32" i="32" s="1"/>
  <c r="AI31" i="52"/>
  <c r="AN31" i="52"/>
  <c r="Y26" i="96"/>
  <c r="X26" i="96"/>
  <c r="AR20" i="98"/>
  <c r="AS6" i="58"/>
  <c r="AL6" i="58"/>
  <c r="AU6" i="58" s="1"/>
  <c r="AE29" i="53"/>
  <c r="AF29" i="53"/>
  <c r="AO29" i="53" s="1"/>
  <c r="W30" i="53"/>
  <c r="AG29" i="53"/>
  <c r="AP29" i="53" s="1"/>
  <c r="AL16" i="58"/>
  <c r="AU16" i="58" s="1"/>
  <c r="AT16" i="58"/>
  <c r="AG30" i="15"/>
  <c r="AP30" i="15" s="1"/>
  <c r="AF30" i="15"/>
  <c r="AO30" i="15" s="1"/>
  <c r="AE30" i="15"/>
  <c r="W31" i="15"/>
  <c r="Y26" i="100"/>
  <c r="X26" i="100"/>
  <c r="Z26" i="100" s="1"/>
  <c r="Y19" i="94"/>
  <c r="X19" i="94"/>
  <c r="Z19" i="94" s="1"/>
  <c r="AS22" i="58"/>
  <c r="AL22" i="58"/>
  <c r="AU22" i="58" s="1"/>
  <c r="AR21" i="87"/>
  <c r="Y18" i="90"/>
  <c r="Z18" i="90" s="1"/>
  <c r="X18" i="90"/>
  <c r="AG26" i="45"/>
  <c r="AP26" i="45" s="1"/>
  <c r="W27" i="45"/>
  <c r="AF26" i="45"/>
  <c r="AO26" i="45" s="1"/>
  <c r="AE26" i="45"/>
  <c r="Y24" i="16"/>
  <c r="X24" i="16"/>
  <c r="Z24" i="16" s="1"/>
  <c r="W20" i="48"/>
  <c r="AG19" i="48"/>
  <c r="AP19" i="48" s="1"/>
  <c r="AE19" i="48"/>
  <c r="AF19" i="48"/>
  <c r="AO19" i="48" s="1"/>
  <c r="AS9" i="58"/>
  <c r="AL9" i="58"/>
  <c r="AU9" i="58" s="1"/>
  <c r="X24" i="43"/>
  <c r="Y24" i="43"/>
  <c r="AR30" i="101"/>
  <c r="AS20" i="58"/>
  <c r="AL20" i="58"/>
  <c r="AU20" i="58" s="1"/>
  <c r="AR29" i="86"/>
  <c r="AS7" i="58"/>
  <c r="AL7" i="58"/>
  <c r="AU7" i="58" s="1"/>
  <c r="AH18" i="102"/>
  <c r="AQ18" i="102" s="1"/>
  <c r="AS5" i="58"/>
  <c r="AL5" i="58"/>
  <c r="AU5" i="58" s="1"/>
  <c r="AH28" i="104"/>
  <c r="AQ28" i="104" s="1"/>
  <c r="AL14" i="58"/>
  <c r="AU14" i="58" s="1"/>
  <c r="AT14" i="58"/>
  <c r="AI23" i="11"/>
  <c r="AN23" i="11"/>
  <c r="AS19" i="58"/>
  <c r="AL19" i="58"/>
  <c r="AU19" i="58" s="1"/>
  <c r="AL17" i="58"/>
  <c r="AU17" i="58" s="1"/>
  <c r="AT17" i="58"/>
  <c r="AI25" i="100"/>
  <c r="AN25" i="100"/>
  <c r="AI21" i="41"/>
  <c r="AN21" i="41"/>
  <c r="AI18" i="94"/>
  <c r="AN18" i="94"/>
  <c r="Y27" i="44"/>
  <c r="X27" i="44"/>
  <c r="Z27" i="44" s="1"/>
  <c r="AG25" i="95"/>
  <c r="AP25" i="95" s="1"/>
  <c r="AF25" i="95"/>
  <c r="AO25" i="95" s="1"/>
  <c r="W26" i="95"/>
  <c r="AE25" i="95"/>
  <c r="AF29" i="46"/>
  <c r="AO29" i="46" s="1"/>
  <c r="AG29" i="46"/>
  <c r="AP29" i="46" s="1"/>
  <c r="W30" i="46"/>
  <c r="AE29" i="46"/>
  <c r="W27" i="92"/>
  <c r="AF26" i="92"/>
  <c r="AO26" i="92" s="1"/>
  <c r="AE26" i="92"/>
  <c r="AN26" i="92" s="1"/>
  <c r="AG26" i="92"/>
  <c r="AH30" i="47"/>
  <c r="AQ30" i="47" s="1"/>
  <c r="AI23" i="43"/>
  <c r="AN23" i="43"/>
  <c r="Y27" i="84"/>
  <c r="X27" i="84"/>
  <c r="Z27" i="84" s="1"/>
  <c r="Z18" i="102"/>
  <c r="AI25" i="51"/>
  <c r="AN25" i="51"/>
  <c r="Z28" i="104"/>
  <c r="AI25" i="96"/>
  <c r="AN25" i="96"/>
  <c r="X24" i="11"/>
  <c r="Y24" i="11"/>
  <c r="Z24" i="11" s="1"/>
  <c r="AR20" i="18"/>
  <c r="AK4" i="58"/>
  <c r="AT4" i="58" s="1"/>
  <c r="AJ4" i="58"/>
  <c r="Y26" i="54"/>
  <c r="X26" i="54"/>
  <c r="AI26" i="44"/>
  <c r="AN26" i="44"/>
  <c r="Z32" i="89" l="1"/>
  <c r="Z23" i="55"/>
  <c r="Z19" i="82"/>
  <c r="AE19" i="82" s="1"/>
  <c r="W25" i="11"/>
  <c r="AG24" i="11"/>
  <c r="AP24" i="11" s="1"/>
  <c r="AF24" i="11"/>
  <c r="AO24" i="11" s="1"/>
  <c r="AE24" i="11"/>
  <c r="AE23" i="55"/>
  <c r="AF23" i="55"/>
  <c r="AO23" i="55" s="1"/>
  <c r="AG23" i="55"/>
  <c r="AP23" i="55" s="1"/>
  <c r="W24" i="55"/>
  <c r="AF19" i="82"/>
  <c r="AO19" i="82" s="1"/>
  <c r="AG19" i="82"/>
  <c r="AP19" i="82" s="1"/>
  <c r="AE27" i="44"/>
  <c r="AG27" i="44"/>
  <c r="AP27" i="44" s="1"/>
  <c r="W28" i="44"/>
  <c r="AF27" i="44"/>
  <c r="AO27" i="44" s="1"/>
  <c r="W19" i="90"/>
  <c r="AG18" i="90"/>
  <c r="AP18" i="90" s="1"/>
  <c r="AF18" i="90"/>
  <c r="AO18" i="90" s="1"/>
  <c r="AE18" i="90"/>
  <c r="AE32" i="89"/>
  <c r="AG32" i="89"/>
  <c r="AP32" i="89" s="1"/>
  <c r="W33" i="89"/>
  <c r="AF32" i="89"/>
  <c r="AO32" i="89" s="1"/>
  <c r="AH26" i="54"/>
  <c r="AQ26" i="54" s="1"/>
  <c r="Z26" i="54"/>
  <c r="AR25" i="51"/>
  <c r="AR23" i="43"/>
  <c r="AH24" i="43"/>
  <c r="AQ24" i="43" s="1"/>
  <c r="AR17" i="90"/>
  <c r="Y30" i="13"/>
  <c r="X30" i="13"/>
  <c r="AR18" i="82"/>
  <c r="AH26" i="51"/>
  <c r="AQ26" i="51" s="1"/>
  <c r="AR26" i="84"/>
  <c r="AG25" i="20"/>
  <c r="AP25" i="20" s="1"/>
  <c r="AE25" i="20"/>
  <c r="AF25" i="20"/>
  <c r="AO25" i="20" s="1"/>
  <c r="W26" i="20"/>
  <c r="Y18" i="50"/>
  <c r="Z18" i="50" s="1"/>
  <c r="X18" i="50"/>
  <c r="Y32" i="105"/>
  <c r="X32" i="105"/>
  <c r="Z32" i="105" s="1"/>
  <c r="Y30" i="93"/>
  <c r="X30" i="93"/>
  <c r="AI23" i="83"/>
  <c r="AN23" i="83"/>
  <c r="AI30" i="47"/>
  <c r="AP30" i="47"/>
  <c r="Y23" i="87"/>
  <c r="X23" i="87"/>
  <c r="AF28" i="104"/>
  <c r="AO28" i="104" s="1"/>
  <c r="AE28" i="104"/>
  <c r="AG28" i="104"/>
  <c r="AP28" i="104" s="1"/>
  <c r="W29" i="104"/>
  <c r="AI26" i="45"/>
  <c r="AN26" i="45"/>
  <c r="X30" i="46"/>
  <c r="Y30" i="46"/>
  <c r="AR18" i="94"/>
  <c r="Y20" i="48"/>
  <c r="X20" i="48"/>
  <c r="AI30" i="15"/>
  <c r="AN30" i="15"/>
  <c r="AR31" i="52"/>
  <c r="AI29" i="13"/>
  <c r="AN29" i="13"/>
  <c r="AE26" i="51"/>
  <c r="W27" i="51"/>
  <c r="AF26" i="51"/>
  <c r="AO26" i="51" s="1"/>
  <c r="AG26" i="51"/>
  <c r="AP26" i="51" s="1"/>
  <c r="W22" i="99"/>
  <c r="AG21" i="99"/>
  <c r="AP21" i="99" s="1"/>
  <c r="AF21" i="99"/>
  <c r="AO21" i="99" s="1"/>
  <c r="AE21" i="99"/>
  <c r="W22" i="98"/>
  <c r="AF21" i="98"/>
  <c r="AO21" i="98" s="1"/>
  <c r="AE21" i="98"/>
  <c r="AG21" i="98"/>
  <c r="AP21" i="98" s="1"/>
  <c r="AH22" i="41"/>
  <c r="AQ22" i="41" s="1"/>
  <c r="AI20" i="35"/>
  <c r="AN20" i="35"/>
  <c r="AI31" i="101"/>
  <c r="AN31" i="101"/>
  <c r="AG21" i="18"/>
  <c r="AP21" i="18" s="1"/>
  <c r="AE21" i="18"/>
  <c r="W22" i="18"/>
  <c r="AF21" i="18"/>
  <c r="AO21" i="18" s="1"/>
  <c r="AR22" i="55"/>
  <c r="AI33" i="97"/>
  <c r="AN33" i="97"/>
  <c r="AR26" i="44"/>
  <c r="AE27" i="84"/>
  <c r="W28" i="84"/>
  <c r="AG27" i="84"/>
  <c r="AP27" i="84" s="1"/>
  <c r="AF27" i="84"/>
  <c r="AO27" i="84" s="1"/>
  <c r="AI29" i="46"/>
  <c r="AN29" i="46"/>
  <c r="Y26" i="95"/>
  <c r="X26" i="95"/>
  <c r="W20" i="94"/>
  <c r="AG19" i="94"/>
  <c r="AP19" i="94" s="1"/>
  <c r="AF19" i="94"/>
  <c r="AO19" i="94" s="1"/>
  <c r="AE19" i="94"/>
  <c r="Y31" i="15"/>
  <c r="X31" i="15"/>
  <c r="AL4" i="58"/>
  <c r="AU4" i="58" s="1"/>
  <c r="AU25" i="58" s="1"/>
  <c r="C11" i="58" s="1"/>
  <c r="F2" i="57" s="1"/>
  <c r="AS4" i="58"/>
  <c r="AS25" i="58" s="1"/>
  <c r="AH24" i="11"/>
  <c r="AQ24" i="11" s="1"/>
  <c r="AE18" i="102"/>
  <c r="AF18" i="102"/>
  <c r="AO18" i="102" s="1"/>
  <c r="AG18" i="102"/>
  <c r="AP18" i="102" s="1"/>
  <c r="W19" i="102"/>
  <c r="AI26" i="92"/>
  <c r="AP26" i="92"/>
  <c r="AT25" i="58"/>
  <c r="AH27" i="84"/>
  <c r="AQ27" i="84" s="1"/>
  <c r="AH24" i="16"/>
  <c r="AQ24" i="16" s="1"/>
  <c r="Y27" i="45"/>
  <c r="X27" i="45"/>
  <c r="AH26" i="100"/>
  <c r="AQ26" i="100" s="1"/>
  <c r="Y30" i="53"/>
  <c r="X30" i="53"/>
  <c r="AH32" i="32"/>
  <c r="AQ32" i="32" s="1"/>
  <c r="Y23" i="91"/>
  <c r="Z23" i="91" s="1"/>
  <c r="X23" i="91"/>
  <c r="AH18" i="85"/>
  <c r="AQ18" i="85" s="1"/>
  <c r="AR31" i="32"/>
  <c r="Y19" i="10"/>
  <c r="X19" i="10"/>
  <c r="AR31" i="89"/>
  <c r="Y34" i="97"/>
  <c r="X34" i="97"/>
  <c r="Z34" i="97" s="1"/>
  <c r="AR21" i="41"/>
  <c r="AE24" i="16"/>
  <c r="AF24" i="16"/>
  <c r="AO24" i="16" s="1"/>
  <c r="AG24" i="16"/>
  <c r="AP24" i="16" s="1"/>
  <c r="W25" i="16"/>
  <c r="W27" i="100"/>
  <c r="AG26" i="100"/>
  <c r="AP26" i="100" s="1"/>
  <c r="AE26" i="100"/>
  <c r="AF26" i="100"/>
  <c r="AO26" i="100" s="1"/>
  <c r="AH26" i="96"/>
  <c r="AQ26" i="96" s="1"/>
  <c r="W33" i="32"/>
  <c r="AF32" i="32"/>
  <c r="AO32" i="32" s="1"/>
  <c r="AG32" i="32"/>
  <c r="AP32" i="32" s="1"/>
  <c r="AE32" i="32"/>
  <c r="AI22" i="91"/>
  <c r="AN22" i="91"/>
  <c r="AG21" i="103"/>
  <c r="AP21" i="103" s="1"/>
  <c r="AE21" i="103"/>
  <c r="W22" i="103"/>
  <c r="AF21" i="103"/>
  <c r="AO21" i="103" s="1"/>
  <c r="AI31" i="105"/>
  <c r="AN31" i="105"/>
  <c r="Z18" i="85"/>
  <c r="Y21" i="35"/>
  <c r="X21" i="35"/>
  <c r="Y32" i="101"/>
  <c r="Z32" i="101"/>
  <c r="X32" i="101"/>
  <c r="AI18" i="10"/>
  <c r="AN18" i="10"/>
  <c r="AR17" i="85"/>
  <c r="AH32" i="52"/>
  <c r="AQ32" i="52" s="1"/>
  <c r="Y24" i="83"/>
  <c r="X24" i="83"/>
  <c r="Z24" i="83" s="1"/>
  <c r="AI23" i="49"/>
  <c r="AN23" i="49"/>
  <c r="Y27" i="92"/>
  <c r="X27" i="92"/>
  <c r="Z24" i="43"/>
  <c r="AH18" i="90"/>
  <c r="AQ18" i="90" s="1"/>
  <c r="AI29" i="53"/>
  <c r="AN29" i="53"/>
  <c r="Z26" i="96"/>
  <c r="AR25" i="54"/>
  <c r="AI17" i="50"/>
  <c r="AN17" i="50"/>
  <c r="AI18" i="42"/>
  <c r="AN18" i="42"/>
  <c r="AH23" i="55"/>
  <c r="AQ23" i="55" s="1"/>
  <c r="AR23" i="16"/>
  <c r="W27" i="88"/>
  <c r="AF26" i="88"/>
  <c r="AO26" i="88" s="1"/>
  <c r="AG26" i="88"/>
  <c r="AP26" i="88" s="1"/>
  <c r="AE26" i="88"/>
  <c r="AH19" i="82"/>
  <c r="AQ19" i="82" s="1"/>
  <c r="Z32" i="52"/>
  <c r="AI29" i="93"/>
  <c r="AN29" i="93"/>
  <c r="Y31" i="47"/>
  <c r="X31" i="47"/>
  <c r="Y24" i="49"/>
  <c r="X24" i="49"/>
  <c r="AR25" i="96"/>
  <c r="AH27" i="44"/>
  <c r="AQ27" i="44" s="1"/>
  <c r="AI25" i="95"/>
  <c r="AN25" i="95"/>
  <c r="AR25" i="100"/>
  <c r="AR23" i="11"/>
  <c r="AI19" i="48"/>
  <c r="AN19" i="48"/>
  <c r="AH19" i="94"/>
  <c r="AQ19" i="94" s="1"/>
  <c r="AF30" i="86"/>
  <c r="AO30" i="86" s="1"/>
  <c r="AE30" i="86"/>
  <c r="AG30" i="86"/>
  <c r="AP30" i="86" s="1"/>
  <c r="W31" i="86"/>
  <c r="Y19" i="42"/>
  <c r="X19" i="42"/>
  <c r="Z22" i="41"/>
  <c r="AH32" i="89"/>
  <c r="AQ32" i="89" s="1"/>
  <c r="AI22" i="87"/>
  <c r="AP22" i="87"/>
  <c r="Z19" i="42" l="1"/>
  <c r="Z20" i="48"/>
  <c r="Z30" i="46"/>
  <c r="W31" i="46" s="1"/>
  <c r="W20" i="82"/>
  <c r="Z30" i="93"/>
  <c r="AG30" i="93" s="1"/>
  <c r="AP30" i="93" s="1"/>
  <c r="AG23" i="91"/>
  <c r="AP23" i="91" s="1"/>
  <c r="AF23" i="91"/>
  <c r="AO23" i="91" s="1"/>
  <c r="W24" i="91"/>
  <c r="AE23" i="91"/>
  <c r="AG30" i="46"/>
  <c r="AP30" i="46" s="1"/>
  <c r="AE30" i="46"/>
  <c r="AF30" i="46"/>
  <c r="AO30" i="46" s="1"/>
  <c r="AE30" i="93"/>
  <c r="AG18" i="50"/>
  <c r="AP18" i="50" s="1"/>
  <c r="AE18" i="50"/>
  <c r="AF18" i="50"/>
  <c r="AO18" i="50" s="1"/>
  <c r="W19" i="50"/>
  <c r="AE20" i="48"/>
  <c r="AG20" i="48"/>
  <c r="AP20" i="48" s="1"/>
  <c r="W21" i="48"/>
  <c r="AF20" i="48"/>
  <c r="AO20" i="48" s="1"/>
  <c r="W20" i="42"/>
  <c r="AE19" i="42"/>
  <c r="AF19" i="42"/>
  <c r="AO19" i="42" s="1"/>
  <c r="AG19" i="42"/>
  <c r="AP19" i="42" s="1"/>
  <c r="AH24" i="49"/>
  <c r="AQ24" i="49" s="1"/>
  <c r="AH19" i="42"/>
  <c r="AQ19" i="42" s="1"/>
  <c r="AI30" i="86"/>
  <c r="AN30" i="86"/>
  <c r="AI26" i="88"/>
  <c r="AN26" i="88"/>
  <c r="AR18" i="42"/>
  <c r="AR23" i="49"/>
  <c r="AR18" i="10"/>
  <c r="Y22" i="103"/>
  <c r="X22" i="103"/>
  <c r="Z22" i="103" s="1"/>
  <c r="AI32" i="32"/>
  <c r="AN32" i="32"/>
  <c r="AI24" i="16"/>
  <c r="AN24" i="16"/>
  <c r="AH23" i="91"/>
  <c r="AQ23" i="91" s="1"/>
  <c r="AI18" i="102"/>
  <c r="AN18" i="102"/>
  <c r="AI27" i="84"/>
  <c r="AN27" i="84"/>
  <c r="AI21" i="98"/>
  <c r="AN21" i="98"/>
  <c r="AI26" i="51"/>
  <c r="AN26" i="51"/>
  <c r="AR30" i="15"/>
  <c r="Y29" i="104"/>
  <c r="X29" i="104"/>
  <c r="Z29" i="104" s="1"/>
  <c r="AE26" i="54"/>
  <c r="W27" i="54"/>
  <c r="AF26" i="54"/>
  <c r="AO26" i="54" s="1"/>
  <c r="AG26" i="54"/>
  <c r="AP26" i="54" s="1"/>
  <c r="AI18" i="90"/>
  <c r="AN18" i="90"/>
  <c r="Y28" i="44"/>
  <c r="X28" i="44"/>
  <c r="Z28" i="44" s="1"/>
  <c r="AI19" i="82"/>
  <c r="AN19" i="82"/>
  <c r="AI23" i="55"/>
  <c r="AR23" i="55" s="1"/>
  <c r="AN23" i="55"/>
  <c r="Z31" i="47"/>
  <c r="AH31" i="47"/>
  <c r="AQ31" i="47" s="1"/>
  <c r="AR29" i="53"/>
  <c r="AE24" i="43"/>
  <c r="AF24" i="43"/>
  <c r="AO24" i="43" s="1"/>
  <c r="W25" i="43"/>
  <c r="AG24" i="43"/>
  <c r="AP24" i="43" s="1"/>
  <c r="AH24" i="83"/>
  <c r="AQ24" i="83" s="1"/>
  <c r="AH32" i="101"/>
  <c r="AQ32" i="101" s="1"/>
  <c r="W19" i="85"/>
  <c r="AG18" i="85"/>
  <c r="AP18" i="85" s="1"/>
  <c r="AE18" i="85"/>
  <c r="AF18" i="85"/>
  <c r="AO18" i="85" s="1"/>
  <c r="AI21" i="103"/>
  <c r="AN21" i="103"/>
  <c r="Y27" i="100"/>
  <c r="X27" i="100"/>
  <c r="AR26" i="92"/>
  <c r="AR29" i="46"/>
  <c r="Y22" i="99"/>
  <c r="X22" i="99"/>
  <c r="Z22" i="99" s="1"/>
  <c r="AH20" i="48"/>
  <c r="AQ20" i="48" s="1"/>
  <c r="AR25" i="95"/>
  <c r="AR17" i="50"/>
  <c r="AH27" i="92"/>
  <c r="AQ27" i="92" s="1"/>
  <c r="W25" i="83"/>
  <c r="AE24" i="83"/>
  <c r="AF24" i="83"/>
  <c r="AO24" i="83" s="1"/>
  <c r="AG24" i="83"/>
  <c r="AP24" i="83" s="1"/>
  <c r="AG32" i="101"/>
  <c r="AP32" i="101" s="1"/>
  <c r="AF32" i="101"/>
  <c r="AO32" i="101" s="1"/>
  <c r="AE32" i="101"/>
  <c r="W33" i="101"/>
  <c r="AH19" i="10"/>
  <c r="AQ19" i="10" s="1"/>
  <c r="AH30" i="53"/>
  <c r="AQ30" i="53" s="1"/>
  <c r="Z31" i="15"/>
  <c r="AH31" i="15"/>
  <c r="AQ31" i="15" s="1"/>
  <c r="Y20" i="94"/>
  <c r="X20" i="94"/>
  <c r="AR31" i="101"/>
  <c r="Y22" i="98"/>
  <c r="X22" i="98"/>
  <c r="Z22" i="98" s="1"/>
  <c r="AR29" i="13"/>
  <c r="AH30" i="46"/>
  <c r="AQ30" i="46" s="1"/>
  <c r="AI28" i="104"/>
  <c r="AN28" i="104"/>
  <c r="AR30" i="47"/>
  <c r="AH32" i="105"/>
  <c r="AQ32" i="105" s="1"/>
  <c r="X33" i="89"/>
  <c r="Z33" i="89" s="1"/>
  <c r="Y33" i="89"/>
  <c r="AI27" i="44"/>
  <c r="AN27" i="44"/>
  <c r="AI24" i="11"/>
  <c r="AN24" i="11"/>
  <c r="Y27" i="88"/>
  <c r="X27" i="88"/>
  <c r="Z27" i="88" s="1"/>
  <c r="Z27" i="92"/>
  <c r="AR31" i="105"/>
  <c r="Y33" i="32"/>
  <c r="X33" i="32"/>
  <c r="Y25" i="16"/>
  <c r="X25" i="16"/>
  <c r="AH34" i="97"/>
  <c r="AQ34" i="97" s="1"/>
  <c r="Z19" i="10"/>
  <c r="Z30" i="53"/>
  <c r="Y19" i="102"/>
  <c r="X19" i="102"/>
  <c r="Z19" i="102" s="1"/>
  <c r="AH26" i="95"/>
  <c r="AQ26" i="95" s="1"/>
  <c r="AE32" i="105"/>
  <c r="AF32" i="105"/>
  <c r="AO32" i="105" s="1"/>
  <c r="W33" i="105"/>
  <c r="AG32" i="105"/>
  <c r="AP32" i="105" s="1"/>
  <c r="Y26" i="20"/>
  <c r="X26" i="20"/>
  <c r="Y19" i="90"/>
  <c r="Z19" i="90"/>
  <c r="X19" i="90"/>
  <c r="Y24" i="55"/>
  <c r="X24" i="55"/>
  <c r="AR19" i="48"/>
  <c r="Y31" i="86"/>
  <c r="Z31" i="86"/>
  <c r="X31" i="86"/>
  <c r="AR29" i="93"/>
  <c r="AH21" i="35"/>
  <c r="AQ21" i="35" s="1"/>
  <c r="AR22" i="91"/>
  <c r="AF34" i="97"/>
  <c r="AO34" i="97" s="1"/>
  <c r="AG34" i="97"/>
  <c r="AP34" i="97" s="1"/>
  <c r="W35" i="97"/>
  <c r="AE34" i="97"/>
  <c r="AH27" i="45"/>
  <c r="AQ27" i="45" s="1"/>
  <c r="Z26" i="95"/>
  <c r="AR33" i="97"/>
  <c r="Y22" i="18"/>
  <c r="Z22" i="18" s="1"/>
  <c r="X22" i="18"/>
  <c r="AR20" i="35"/>
  <c r="AI21" i="99"/>
  <c r="AN21" i="99"/>
  <c r="AR26" i="45"/>
  <c r="AH23" i="87"/>
  <c r="AQ23" i="87" s="1"/>
  <c r="AR23" i="83"/>
  <c r="AH30" i="13"/>
  <c r="AQ30" i="13" s="1"/>
  <c r="AI32" i="89"/>
  <c r="AN32" i="89"/>
  <c r="AR22" i="87"/>
  <c r="W23" i="41"/>
  <c r="AE22" i="41"/>
  <c r="AF22" i="41"/>
  <c r="AO22" i="41" s="1"/>
  <c r="AG22" i="41"/>
  <c r="AP22" i="41" s="1"/>
  <c r="Z24" i="49"/>
  <c r="AE32" i="52"/>
  <c r="AG32" i="52"/>
  <c r="AP32" i="52" s="1"/>
  <c r="W33" i="52"/>
  <c r="AF32" i="52"/>
  <c r="AO32" i="52" s="1"/>
  <c r="W27" i="96"/>
  <c r="AG26" i="96"/>
  <c r="AP26" i="96" s="1"/>
  <c r="AE26" i="96"/>
  <c r="AF26" i="96"/>
  <c r="AO26" i="96" s="1"/>
  <c r="Z21" i="35"/>
  <c r="AI26" i="100"/>
  <c r="AN26" i="100"/>
  <c r="Z27" i="45"/>
  <c r="AI19" i="94"/>
  <c r="AN19" i="94"/>
  <c r="Y28" i="84"/>
  <c r="X28" i="84"/>
  <c r="Z28" i="84" s="1"/>
  <c r="AI21" i="18"/>
  <c r="AN21" i="18"/>
  <c r="Y27" i="51"/>
  <c r="X27" i="51"/>
  <c r="Z23" i="87"/>
  <c r="AH30" i="93"/>
  <c r="AQ30" i="93" s="1"/>
  <c r="AH18" i="50"/>
  <c r="AQ18" i="50" s="1"/>
  <c r="AI25" i="20"/>
  <c r="AN25" i="20"/>
  <c r="Z30" i="13"/>
  <c r="Y20" i="82"/>
  <c r="X20" i="82"/>
  <c r="Z20" i="82" s="1"/>
  <c r="Y25" i="11"/>
  <c r="X25" i="11"/>
  <c r="AF30" i="93" l="1"/>
  <c r="AO30" i="93" s="1"/>
  <c r="Z26" i="20"/>
  <c r="W31" i="93"/>
  <c r="Z24" i="55"/>
  <c r="AF24" i="55" s="1"/>
  <c r="AO24" i="55" s="1"/>
  <c r="Z25" i="16"/>
  <c r="W26" i="16" s="1"/>
  <c r="AE26" i="20"/>
  <c r="W27" i="20"/>
  <c r="AF26" i="20"/>
  <c r="AO26" i="20" s="1"/>
  <c r="AG26" i="20"/>
  <c r="AP26" i="20" s="1"/>
  <c r="AF25" i="16"/>
  <c r="AO25" i="16" s="1"/>
  <c r="AG25" i="16"/>
  <c r="AP25" i="16" s="1"/>
  <c r="AE33" i="89"/>
  <c r="AG33" i="89"/>
  <c r="AP33" i="89" s="1"/>
  <c r="W34" i="89"/>
  <c r="AF33" i="89"/>
  <c r="AO33" i="89" s="1"/>
  <c r="AE24" i="55"/>
  <c r="W25" i="55"/>
  <c r="AF22" i="18"/>
  <c r="AO22" i="18" s="1"/>
  <c r="AG22" i="18"/>
  <c r="AP22" i="18" s="1"/>
  <c r="AE22" i="18"/>
  <c r="W23" i="18"/>
  <c r="W29" i="44"/>
  <c r="AF28" i="44"/>
  <c r="AO28" i="44" s="1"/>
  <c r="AG28" i="44"/>
  <c r="AP28" i="44" s="1"/>
  <c r="AE28" i="44"/>
  <c r="W21" i="82"/>
  <c r="AE20" i="82"/>
  <c r="AG20" i="82"/>
  <c r="AP20" i="82" s="1"/>
  <c r="AF20" i="82"/>
  <c r="AO20" i="82" s="1"/>
  <c r="AH22" i="18"/>
  <c r="AQ22" i="18" s="1"/>
  <c r="AI34" i="97"/>
  <c r="AN34" i="97"/>
  <c r="AH24" i="55"/>
  <c r="AQ24" i="55" s="1"/>
  <c r="AH26" i="20"/>
  <c r="AQ26" i="20" s="1"/>
  <c r="AE27" i="92"/>
  <c r="W28" i="92"/>
  <c r="AF27" i="92"/>
  <c r="AO27" i="92" s="1"/>
  <c r="AG27" i="92"/>
  <c r="AP27" i="92" s="1"/>
  <c r="Y25" i="83"/>
  <c r="X25" i="83"/>
  <c r="AG31" i="47"/>
  <c r="AP31" i="47" s="1"/>
  <c r="AE31" i="47"/>
  <c r="AF31" i="47"/>
  <c r="AO31" i="47" s="1"/>
  <c r="W32" i="47"/>
  <c r="AR32" i="32"/>
  <c r="Y31" i="93"/>
  <c r="X31" i="93"/>
  <c r="Z31" i="93" s="1"/>
  <c r="AH25" i="11"/>
  <c r="AQ25" i="11" s="1"/>
  <c r="AE30" i="13"/>
  <c r="W31" i="13"/>
  <c r="AF30" i="13"/>
  <c r="AO30" i="13" s="1"/>
  <c r="AG30" i="13"/>
  <c r="AP30" i="13" s="1"/>
  <c r="AR21" i="18"/>
  <c r="W28" i="45"/>
  <c r="AG27" i="45"/>
  <c r="AP27" i="45" s="1"/>
  <c r="AE27" i="45"/>
  <c r="AF27" i="45"/>
  <c r="AO27" i="45" s="1"/>
  <c r="AI26" i="96"/>
  <c r="AN26" i="96"/>
  <c r="AI22" i="41"/>
  <c r="AN22" i="41"/>
  <c r="Z25" i="11"/>
  <c r="W24" i="87"/>
  <c r="AG23" i="87"/>
  <c r="AP23" i="87" s="1"/>
  <c r="AF23" i="87"/>
  <c r="AO23" i="87" s="1"/>
  <c r="AE23" i="87"/>
  <c r="AH28" i="84"/>
  <c r="AQ28" i="84" s="1"/>
  <c r="AI32" i="52"/>
  <c r="AN32" i="52"/>
  <c r="Y23" i="41"/>
  <c r="X23" i="41"/>
  <c r="Y35" i="97"/>
  <c r="X35" i="97"/>
  <c r="AH31" i="86"/>
  <c r="AQ31" i="86" s="1"/>
  <c r="AI32" i="105"/>
  <c r="AR32" i="105" s="1"/>
  <c r="AN32" i="105"/>
  <c r="AH19" i="102"/>
  <c r="AQ19" i="102" s="1"/>
  <c r="AH27" i="88"/>
  <c r="AQ27" i="88" s="1"/>
  <c r="AR27" i="44"/>
  <c r="AR28" i="104"/>
  <c r="Y19" i="85"/>
  <c r="X19" i="85"/>
  <c r="Z19" i="85" s="1"/>
  <c r="Y27" i="54"/>
  <c r="X27" i="54"/>
  <c r="AR27" i="84"/>
  <c r="AH22" i="103"/>
  <c r="AQ22" i="103" s="1"/>
  <c r="AR30" i="86"/>
  <c r="Y21" i="48"/>
  <c r="X21" i="48"/>
  <c r="AI18" i="50"/>
  <c r="AN18" i="50"/>
  <c r="AR25" i="20"/>
  <c r="AH27" i="51"/>
  <c r="AQ27" i="51" s="1"/>
  <c r="AR26" i="100"/>
  <c r="W25" i="49"/>
  <c r="AE24" i="49"/>
  <c r="AF24" i="49"/>
  <c r="AO24" i="49" s="1"/>
  <c r="AG24" i="49"/>
  <c r="AP24" i="49" s="1"/>
  <c r="AG31" i="86"/>
  <c r="AP31" i="86" s="1"/>
  <c r="W32" i="86"/>
  <c r="AF31" i="86"/>
  <c r="AO31" i="86" s="1"/>
  <c r="AE31" i="86"/>
  <c r="W20" i="102"/>
  <c r="AF19" i="102"/>
  <c r="AO19" i="102" s="1"/>
  <c r="AG19" i="102"/>
  <c r="AP19" i="102" s="1"/>
  <c r="AE19" i="102"/>
  <c r="AH33" i="32"/>
  <c r="AQ33" i="32" s="1"/>
  <c r="AE27" i="88"/>
  <c r="W28" i="88"/>
  <c r="AG27" i="88"/>
  <c r="AP27" i="88" s="1"/>
  <c r="AF27" i="88"/>
  <c r="AO27" i="88" s="1"/>
  <c r="AH20" i="94"/>
  <c r="AQ20" i="94" s="1"/>
  <c r="AR21" i="103"/>
  <c r="Y25" i="43"/>
  <c r="X25" i="43"/>
  <c r="AI26" i="54"/>
  <c r="AN26" i="54"/>
  <c r="AG22" i="103"/>
  <c r="AP22" i="103" s="1"/>
  <c r="AE22" i="103"/>
  <c r="AF22" i="103"/>
  <c r="AO22" i="103" s="1"/>
  <c r="W23" i="103"/>
  <c r="AI23" i="91"/>
  <c r="AN23" i="91"/>
  <c r="AG28" i="84"/>
  <c r="AP28" i="84" s="1"/>
  <c r="AE28" i="84"/>
  <c r="AF28" i="84"/>
  <c r="AO28" i="84" s="1"/>
  <c r="W29" i="84"/>
  <c r="Y27" i="96"/>
  <c r="X27" i="96"/>
  <c r="AH20" i="82"/>
  <c r="AQ20" i="82" s="1"/>
  <c r="Z27" i="51"/>
  <c r="W22" i="35"/>
  <c r="AF21" i="35"/>
  <c r="AO21" i="35" s="1"/>
  <c r="AG21" i="35"/>
  <c r="AP21" i="35" s="1"/>
  <c r="AE21" i="35"/>
  <c r="AR21" i="99"/>
  <c r="AH19" i="90"/>
  <c r="AQ19" i="90" s="1"/>
  <c r="Z33" i="32"/>
  <c r="AH22" i="98"/>
  <c r="AQ22" i="98" s="1"/>
  <c r="Z20" i="94"/>
  <c r="AH22" i="99"/>
  <c r="AQ22" i="99" s="1"/>
  <c r="AR18" i="90"/>
  <c r="AH29" i="104"/>
  <c r="AQ29" i="104" s="1"/>
  <c r="AR26" i="51"/>
  <c r="AR18" i="102"/>
  <c r="AI19" i="42"/>
  <c r="AN19" i="42"/>
  <c r="AI20" i="48"/>
  <c r="AN20" i="48"/>
  <c r="Y31" i="46"/>
  <c r="X31" i="46"/>
  <c r="Y24" i="91"/>
  <c r="X24" i="91"/>
  <c r="AE19" i="90"/>
  <c r="AG19" i="90"/>
  <c r="AP19" i="90" s="1"/>
  <c r="AF19" i="90"/>
  <c r="AO19" i="90" s="1"/>
  <c r="W20" i="90"/>
  <c r="W23" i="98"/>
  <c r="AF22" i="98"/>
  <c r="AO22" i="98" s="1"/>
  <c r="AG22" i="98"/>
  <c r="AP22" i="98" s="1"/>
  <c r="AE22" i="98"/>
  <c r="AR19" i="82"/>
  <c r="W30" i="104"/>
  <c r="AF29" i="104"/>
  <c r="AO29" i="104" s="1"/>
  <c r="AG29" i="104"/>
  <c r="AP29" i="104" s="1"/>
  <c r="AE29" i="104"/>
  <c r="AR24" i="16"/>
  <c r="Y20" i="42"/>
  <c r="X20" i="42"/>
  <c r="Z20" i="42" s="1"/>
  <c r="AI30" i="93"/>
  <c r="AN30" i="93"/>
  <c r="W31" i="53"/>
  <c r="AF30" i="53"/>
  <c r="AO30" i="53" s="1"/>
  <c r="AE30" i="53"/>
  <c r="AG30" i="53"/>
  <c r="AP30" i="53" s="1"/>
  <c r="AH33" i="89"/>
  <c r="AQ33" i="89" s="1"/>
  <c r="AE31" i="15"/>
  <c r="AG31" i="15"/>
  <c r="AP31" i="15" s="1"/>
  <c r="AF31" i="15"/>
  <c r="AO31" i="15" s="1"/>
  <c r="W32" i="15"/>
  <c r="Y33" i="101"/>
  <c r="X33" i="101"/>
  <c r="W23" i="99"/>
  <c r="AF22" i="99"/>
  <c r="AO22" i="99" s="1"/>
  <c r="AG22" i="99"/>
  <c r="AP22" i="99" s="1"/>
  <c r="AE22" i="99"/>
  <c r="AH27" i="100"/>
  <c r="AQ27" i="100" s="1"/>
  <c r="AI24" i="43"/>
  <c r="AN24" i="43"/>
  <c r="AR19" i="94"/>
  <c r="Y33" i="52"/>
  <c r="Z33" i="52" s="1"/>
  <c r="X33" i="52"/>
  <c r="AR32" i="89"/>
  <c r="AE26" i="95"/>
  <c r="AN26" i="95" s="1"/>
  <c r="AF26" i="95"/>
  <c r="AO26" i="95" s="1"/>
  <c r="AG26" i="95"/>
  <c r="W27" i="95"/>
  <c r="Y33" i="105"/>
  <c r="X33" i="105"/>
  <c r="Z33" i="105" s="1"/>
  <c r="AF19" i="10"/>
  <c r="AO19" i="10" s="1"/>
  <c r="AG19" i="10"/>
  <c r="AP19" i="10" s="1"/>
  <c r="AE19" i="10"/>
  <c r="W20" i="10"/>
  <c r="AH25" i="16"/>
  <c r="AQ25" i="16" s="1"/>
  <c r="AR24" i="11"/>
  <c r="AI32" i="101"/>
  <c r="AN32" i="101"/>
  <c r="AI24" i="83"/>
  <c r="AN24" i="83"/>
  <c r="Z27" i="100"/>
  <c r="AI18" i="85"/>
  <c r="AN18" i="85"/>
  <c r="AH28" i="44"/>
  <c r="AQ28" i="44" s="1"/>
  <c r="AR21" i="98"/>
  <c r="AR26" i="88"/>
  <c r="Y19" i="50"/>
  <c r="X19" i="50"/>
  <c r="Z19" i="50" s="1"/>
  <c r="AI30" i="46"/>
  <c r="AN30" i="46"/>
  <c r="AE25" i="16" l="1"/>
  <c r="Z33" i="101"/>
  <c r="AE33" i="101" s="1"/>
  <c r="Z27" i="96"/>
  <c r="W28" i="96" s="1"/>
  <c r="AG24" i="55"/>
  <c r="AP24" i="55" s="1"/>
  <c r="Z25" i="83"/>
  <c r="AG25" i="83" s="1"/>
  <c r="AP25" i="83" s="1"/>
  <c r="AF33" i="101"/>
  <c r="AO33" i="101" s="1"/>
  <c r="AG33" i="101"/>
  <c r="AP33" i="101" s="1"/>
  <c r="W34" i="101"/>
  <c r="W26" i="83"/>
  <c r="W34" i="105"/>
  <c r="AG33" i="105"/>
  <c r="AP33" i="105" s="1"/>
  <c r="AF33" i="105"/>
  <c r="AO33" i="105" s="1"/>
  <c r="AE33" i="105"/>
  <c r="AG27" i="96"/>
  <c r="AP27" i="96" s="1"/>
  <c r="AE27" i="96"/>
  <c r="AF33" i="52"/>
  <c r="AO33" i="52" s="1"/>
  <c r="AG33" i="52"/>
  <c r="AP33" i="52" s="1"/>
  <c r="AE33" i="52"/>
  <c r="W34" i="52"/>
  <c r="Y32" i="15"/>
  <c r="X32" i="15"/>
  <c r="AI21" i="35"/>
  <c r="AN21" i="35"/>
  <c r="AI19" i="102"/>
  <c r="AN19" i="102"/>
  <c r="AI24" i="49"/>
  <c r="AN24" i="49"/>
  <c r="AR18" i="50"/>
  <c r="AI23" i="87"/>
  <c r="AN23" i="87"/>
  <c r="AR22" i="41"/>
  <c r="AH25" i="83"/>
  <c r="AQ25" i="83" s="1"/>
  <c r="Y28" i="92"/>
  <c r="X28" i="92"/>
  <c r="Z28" i="92" s="1"/>
  <c r="Y23" i="18"/>
  <c r="X23" i="18"/>
  <c r="AI25" i="16"/>
  <c r="AN25" i="16"/>
  <c r="AH19" i="50"/>
  <c r="AQ19" i="50" s="1"/>
  <c r="Y31" i="53"/>
  <c r="X31" i="53"/>
  <c r="Z31" i="53" s="1"/>
  <c r="Y30" i="104"/>
  <c r="X30" i="104"/>
  <c r="AI19" i="90"/>
  <c r="AN19" i="90"/>
  <c r="AR23" i="91"/>
  <c r="Y32" i="86"/>
  <c r="Z32" i="86" s="1"/>
  <c r="X32" i="86"/>
  <c r="Y25" i="49"/>
  <c r="X25" i="49"/>
  <c r="AH21" i="48"/>
  <c r="AQ21" i="48" s="1"/>
  <c r="AH27" i="54"/>
  <c r="AQ27" i="54" s="1"/>
  <c r="AH23" i="41"/>
  <c r="AQ23" i="41" s="1"/>
  <c r="Y28" i="45"/>
  <c r="X28" i="45"/>
  <c r="Y31" i="13"/>
  <c r="X31" i="13"/>
  <c r="AI27" i="92"/>
  <c r="AN27" i="92"/>
  <c r="AR34" i="97"/>
  <c r="AI28" i="44"/>
  <c r="AN28" i="44"/>
  <c r="AI22" i="18"/>
  <c r="AN22" i="18"/>
  <c r="AI33" i="89"/>
  <c r="AN33" i="89"/>
  <c r="AF27" i="100"/>
  <c r="AO27" i="100" s="1"/>
  <c r="AE27" i="100"/>
  <c r="AG27" i="100"/>
  <c r="AP27" i="100" s="1"/>
  <c r="W28" i="100"/>
  <c r="Y20" i="10"/>
  <c r="X20" i="10"/>
  <c r="Z20" i="10" s="1"/>
  <c r="Y23" i="99"/>
  <c r="X23" i="99"/>
  <c r="AR24" i="83"/>
  <c r="AI19" i="10"/>
  <c r="AN19" i="10"/>
  <c r="AH33" i="101"/>
  <c r="AQ33" i="101" s="1"/>
  <c r="Y23" i="98"/>
  <c r="X23" i="98"/>
  <c r="AH24" i="91"/>
  <c r="AQ24" i="91" s="1"/>
  <c r="AR20" i="48"/>
  <c r="X29" i="84"/>
  <c r="Z29" i="84" s="1"/>
  <c r="Y29" i="84"/>
  <c r="AR26" i="54"/>
  <c r="Z21" i="48"/>
  <c r="Z27" i="54"/>
  <c r="Z23" i="41"/>
  <c r="AR26" i="96"/>
  <c r="AI30" i="13"/>
  <c r="AN30" i="13"/>
  <c r="AH31" i="93"/>
  <c r="AQ31" i="93" s="1"/>
  <c r="X32" i="47"/>
  <c r="Z32" i="47" s="1"/>
  <c r="Y32" i="47"/>
  <c r="AI24" i="55"/>
  <c r="AN24" i="55"/>
  <c r="AR30" i="46"/>
  <c r="Y27" i="95"/>
  <c r="X27" i="95"/>
  <c r="AH33" i="52"/>
  <c r="AQ33" i="52" s="1"/>
  <c r="AR24" i="43"/>
  <c r="AI31" i="15"/>
  <c r="AN31" i="15"/>
  <c r="AR30" i="93"/>
  <c r="Z24" i="91"/>
  <c r="AF20" i="94"/>
  <c r="AO20" i="94" s="1"/>
  <c r="W21" i="94"/>
  <c r="AG20" i="94"/>
  <c r="AP20" i="94" s="1"/>
  <c r="AE20" i="94"/>
  <c r="AE33" i="32"/>
  <c r="AG33" i="32"/>
  <c r="AP33" i="32" s="1"/>
  <c r="W34" i="32"/>
  <c r="AF33" i="32"/>
  <c r="AO33" i="32" s="1"/>
  <c r="Y22" i="35"/>
  <c r="Z22" i="35" s="1"/>
  <c r="X22" i="35"/>
  <c r="Y23" i="103"/>
  <c r="X23" i="103"/>
  <c r="AH25" i="43"/>
  <c r="AQ25" i="43" s="1"/>
  <c r="Y20" i="102"/>
  <c r="Z20" i="102"/>
  <c r="X20" i="102"/>
  <c r="Y24" i="87"/>
  <c r="Z24" i="87"/>
  <c r="X24" i="87"/>
  <c r="W32" i="93"/>
  <c r="AG31" i="93"/>
  <c r="AP31" i="93" s="1"/>
  <c r="AF31" i="93"/>
  <c r="AO31" i="93" s="1"/>
  <c r="AE31" i="93"/>
  <c r="Y26" i="16"/>
  <c r="X26" i="16"/>
  <c r="AR32" i="101"/>
  <c r="AI26" i="95"/>
  <c r="AP26" i="95"/>
  <c r="AI22" i="99"/>
  <c r="AN22" i="99"/>
  <c r="AH20" i="42"/>
  <c r="AQ20" i="42" s="1"/>
  <c r="AI29" i="104"/>
  <c r="AR29" i="104" s="1"/>
  <c r="AN29" i="104"/>
  <c r="Y20" i="90"/>
  <c r="X20" i="90"/>
  <c r="Z20" i="90" s="1"/>
  <c r="AR19" i="42"/>
  <c r="AE27" i="51"/>
  <c r="W28" i="51"/>
  <c r="AG27" i="51"/>
  <c r="AP27" i="51" s="1"/>
  <c r="AF27" i="51"/>
  <c r="AO27" i="51" s="1"/>
  <c r="AH27" i="96"/>
  <c r="AQ27" i="96" s="1"/>
  <c r="AI28" i="84"/>
  <c r="AN28" i="84"/>
  <c r="Z25" i="43"/>
  <c r="Y28" i="88"/>
  <c r="X28" i="88"/>
  <c r="Z28" i="88" s="1"/>
  <c r="AH19" i="85"/>
  <c r="AQ19" i="85" s="1"/>
  <c r="AH35" i="97"/>
  <c r="AQ35" i="97" s="1"/>
  <c r="AF25" i="11"/>
  <c r="AO25" i="11" s="1"/>
  <c r="AG25" i="11"/>
  <c r="AP25" i="11" s="1"/>
  <c r="AE25" i="11"/>
  <c r="W26" i="11"/>
  <c r="AI31" i="47"/>
  <c r="AN31" i="47"/>
  <c r="AI20" i="82"/>
  <c r="AN20" i="82"/>
  <c r="Y29" i="44"/>
  <c r="X29" i="44"/>
  <c r="Y27" i="20"/>
  <c r="X27" i="20"/>
  <c r="AE19" i="50"/>
  <c r="AG19" i="50"/>
  <c r="AP19" i="50" s="1"/>
  <c r="W20" i="50"/>
  <c r="AF19" i="50"/>
  <c r="AO19" i="50" s="1"/>
  <c r="AR18" i="85"/>
  <c r="AH33" i="105"/>
  <c r="AQ33" i="105" s="1"/>
  <c r="AI30" i="53"/>
  <c r="AN30" i="53"/>
  <c r="AE20" i="42"/>
  <c r="AG20" i="42"/>
  <c r="AP20" i="42" s="1"/>
  <c r="W21" i="42"/>
  <c r="AF20" i="42"/>
  <c r="AO20" i="42" s="1"/>
  <c r="AI22" i="98"/>
  <c r="AN22" i="98"/>
  <c r="Z31" i="46"/>
  <c r="AH31" i="46"/>
  <c r="AQ31" i="46" s="1"/>
  <c r="AI22" i="103"/>
  <c r="AR22" i="103" s="1"/>
  <c r="AN22" i="103"/>
  <c r="AI27" i="88"/>
  <c r="AN27" i="88"/>
  <c r="AI31" i="86"/>
  <c r="AN31" i="86"/>
  <c r="W20" i="85"/>
  <c r="AG19" i="85"/>
  <c r="AP19" i="85" s="1"/>
  <c r="AF19" i="85"/>
  <c r="AO19" i="85" s="1"/>
  <c r="AE19" i="85"/>
  <c r="Z35" i="97"/>
  <c r="AR32" i="52"/>
  <c r="AI27" i="45"/>
  <c r="AN27" i="45"/>
  <c r="Y21" i="82"/>
  <c r="X21" i="82"/>
  <c r="Y25" i="55"/>
  <c r="X25" i="55"/>
  <c r="Y34" i="89"/>
  <c r="X34" i="89"/>
  <c r="Z34" i="89" s="1"/>
  <c r="AI26" i="20"/>
  <c r="AN26" i="20"/>
  <c r="AE25" i="83" l="1"/>
  <c r="Z29" i="44"/>
  <c r="AE29" i="44" s="1"/>
  <c r="AF25" i="83"/>
  <c r="AO25" i="83" s="1"/>
  <c r="AF27" i="96"/>
  <c r="AO27" i="96" s="1"/>
  <c r="W30" i="44"/>
  <c r="AF29" i="44"/>
  <c r="AO29" i="44" s="1"/>
  <c r="AG29" i="44"/>
  <c r="AP29" i="44" s="1"/>
  <c r="AF22" i="35"/>
  <c r="AO22" i="35" s="1"/>
  <c r="AE22" i="35"/>
  <c r="AN22" i="35" s="1"/>
  <c r="W23" i="35"/>
  <c r="AG22" i="35"/>
  <c r="AE34" i="89"/>
  <c r="AG34" i="89"/>
  <c r="AP34" i="89" s="1"/>
  <c r="W35" i="89"/>
  <c r="AF34" i="89"/>
  <c r="AO34" i="89" s="1"/>
  <c r="AG29" i="84"/>
  <c r="AP29" i="84" s="1"/>
  <c r="W30" i="84"/>
  <c r="AF29" i="84"/>
  <c r="AO29" i="84" s="1"/>
  <c r="AE29" i="84"/>
  <c r="AF32" i="86"/>
  <c r="AO32" i="86" s="1"/>
  <c r="AE32" i="86"/>
  <c r="AG32" i="86"/>
  <c r="AP32" i="86" s="1"/>
  <c r="W33" i="86"/>
  <c r="W32" i="53"/>
  <c r="AG31" i="53"/>
  <c r="AP31" i="53" s="1"/>
  <c r="AE31" i="53"/>
  <c r="AF31" i="53"/>
  <c r="AO31" i="53" s="1"/>
  <c r="AR31" i="86"/>
  <c r="AR22" i="98"/>
  <c r="W26" i="43"/>
  <c r="AG25" i="43"/>
  <c r="AP25" i="43" s="1"/>
  <c r="AE25" i="43"/>
  <c r="AF25" i="43"/>
  <c r="AO25" i="43" s="1"/>
  <c r="AI27" i="51"/>
  <c r="AN27" i="51"/>
  <c r="AH20" i="102"/>
  <c r="AQ20" i="102" s="1"/>
  <c r="AI33" i="32"/>
  <c r="AN33" i="32"/>
  <c r="W25" i="91"/>
  <c r="AG24" i="91"/>
  <c r="AP24" i="91" s="1"/>
  <c r="AF24" i="91"/>
  <c r="AO24" i="91" s="1"/>
  <c r="AE24" i="91"/>
  <c r="AH27" i="95"/>
  <c r="AQ27" i="95" s="1"/>
  <c r="AR24" i="55"/>
  <c r="AR22" i="18"/>
  <c r="AR27" i="92"/>
  <c r="AH28" i="92"/>
  <c r="AQ28" i="92" s="1"/>
  <c r="Y34" i="52"/>
  <c r="X34" i="52"/>
  <c r="Z34" i="52" s="1"/>
  <c r="AH21" i="82"/>
  <c r="AQ21" i="82" s="1"/>
  <c r="Y20" i="85"/>
  <c r="X20" i="85"/>
  <c r="AE31" i="46"/>
  <c r="W32" i="46"/>
  <c r="AG31" i="46"/>
  <c r="AP31" i="46" s="1"/>
  <c r="AF31" i="46"/>
  <c r="AO31" i="46" s="1"/>
  <c r="W21" i="90"/>
  <c r="AG20" i="90"/>
  <c r="AP20" i="90" s="1"/>
  <c r="AF20" i="90"/>
  <c r="AO20" i="90" s="1"/>
  <c r="AE20" i="90"/>
  <c r="AR26" i="95"/>
  <c r="AH25" i="55"/>
  <c r="AQ25" i="55" s="1"/>
  <c r="AI19" i="85"/>
  <c r="AN19" i="85"/>
  <c r="AR30" i="53"/>
  <c r="AI19" i="50"/>
  <c r="AN19" i="50"/>
  <c r="Y26" i="11"/>
  <c r="X26" i="11"/>
  <c r="AH26" i="16"/>
  <c r="AQ26" i="16" s="1"/>
  <c r="W21" i="102"/>
  <c r="AF20" i="102"/>
  <c r="AO20" i="102" s="1"/>
  <c r="AE20" i="102"/>
  <c r="AG20" i="102"/>
  <c r="AP20" i="102" s="1"/>
  <c r="Z27" i="95"/>
  <c r="AE32" i="47"/>
  <c r="W33" i="47"/>
  <c r="AF32" i="47"/>
  <c r="AO32" i="47" s="1"/>
  <c r="AG32" i="47"/>
  <c r="AP32" i="47" s="1"/>
  <c r="AE23" i="41"/>
  <c r="AG23" i="41"/>
  <c r="AP23" i="41" s="1"/>
  <c r="AF23" i="41"/>
  <c r="AO23" i="41" s="1"/>
  <c r="W24" i="41"/>
  <c r="AR19" i="10"/>
  <c r="AH20" i="10"/>
  <c r="AQ20" i="10" s="1"/>
  <c r="AI27" i="100"/>
  <c r="AN27" i="100"/>
  <c r="AH31" i="13"/>
  <c r="AQ31" i="13" s="1"/>
  <c r="AH32" i="86"/>
  <c r="AQ32" i="86" s="1"/>
  <c r="AR19" i="90"/>
  <c r="AF28" i="92"/>
  <c r="AO28" i="92" s="1"/>
  <c r="AE28" i="92"/>
  <c r="W29" i="92"/>
  <c r="AG28" i="92"/>
  <c r="AP28" i="92" s="1"/>
  <c r="AR21" i="35"/>
  <c r="AI33" i="52"/>
  <c r="AN33" i="52"/>
  <c r="Y28" i="96"/>
  <c r="Z28" i="96" s="1"/>
  <c r="X28" i="96"/>
  <c r="Y34" i="105"/>
  <c r="X34" i="105"/>
  <c r="AE28" i="88"/>
  <c r="AG28" i="88"/>
  <c r="AP28" i="88" s="1"/>
  <c r="AF28" i="88"/>
  <c r="AO28" i="88" s="1"/>
  <c r="W29" i="88"/>
  <c r="W25" i="87"/>
  <c r="AG24" i="87"/>
  <c r="AP24" i="87" s="1"/>
  <c r="AF24" i="87"/>
  <c r="AO24" i="87" s="1"/>
  <c r="AE24" i="87"/>
  <c r="AH27" i="20"/>
  <c r="AQ27" i="20" s="1"/>
  <c r="AI25" i="11"/>
  <c r="AN25" i="11"/>
  <c r="AR28" i="84"/>
  <c r="AR22" i="99"/>
  <c r="Z26" i="16"/>
  <c r="Y32" i="93"/>
  <c r="X32" i="93"/>
  <c r="AH23" i="103"/>
  <c r="AQ23" i="103" s="1"/>
  <c r="AI20" i="94"/>
  <c r="AN20" i="94"/>
  <c r="AE27" i="54"/>
  <c r="AF27" i="54"/>
  <c r="AO27" i="54" s="1"/>
  <c r="AG27" i="54"/>
  <c r="AP27" i="54" s="1"/>
  <c r="W28" i="54"/>
  <c r="AH29" i="84"/>
  <c r="AQ29" i="84" s="1"/>
  <c r="W21" i="10"/>
  <c r="AG20" i="10"/>
  <c r="AP20" i="10" s="1"/>
  <c r="AE20" i="10"/>
  <c r="AF20" i="10"/>
  <c r="AO20" i="10" s="1"/>
  <c r="AR28" i="44"/>
  <c r="Z31" i="13"/>
  <c r="AH30" i="104"/>
  <c r="AQ30" i="104" s="1"/>
  <c r="AR25" i="16"/>
  <c r="AH32" i="15"/>
  <c r="AQ32" i="15" s="1"/>
  <c r="Y34" i="101"/>
  <c r="Z34" i="101"/>
  <c r="X34" i="101"/>
  <c r="AH34" i="89"/>
  <c r="AQ34" i="89" s="1"/>
  <c r="Z21" i="82"/>
  <c r="Z25" i="55"/>
  <c r="AR27" i="45"/>
  <c r="AR27" i="88"/>
  <c r="AR26" i="20"/>
  <c r="Y21" i="42"/>
  <c r="X21" i="42"/>
  <c r="Z27" i="20"/>
  <c r="AR20" i="82"/>
  <c r="AH28" i="88"/>
  <c r="AQ28" i="88" s="1"/>
  <c r="AH20" i="90"/>
  <c r="AQ20" i="90" s="1"/>
  <c r="AH24" i="87"/>
  <c r="AQ24" i="87" s="1"/>
  <c r="Z23" i="103"/>
  <c r="AH32" i="47"/>
  <c r="AQ32" i="47" s="1"/>
  <c r="AE21" i="48"/>
  <c r="W22" i="48"/>
  <c r="AF21" i="48"/>
  <c r="AO21" i="48" s="1"/>
  <c r="AG21" i="48"/>
  <c r="AP21" i="48" s="1"/>
  <c r="Z30" i="104"/>
  <c r="AH23" i="18"/>
  <c r="AQ23" i="18" s="1"/>
  <c r="AR24" i="49"/>
  <c r="Z32" i="15"/>
  <c r="Y34" i="32"/>
  <c r="X34" i="32"/>
  <c r="Z34" i="32" s="1"/>
  <c r="Y21" i="94"/>
  <c r="X21" i="94"/>
  <c r="Z21" i="94" s="1"/>
  <c r="AR31" i="15"/>
  <c r="AR30" i="13"/>
  <c r="AH23" i="98"/>
  <c r="AQ23" i="98" s="1"/>
  <c r="AH23" i="99"/>
  <c r="AQ23" i="99" s="1"/>
  <c r="AR33" i="89"/>
  <c r="AH28" i="45"/>
  <c r="AQ28" i="45" s="1"/>
  <c r="AH25" i="49"/>
  <c r="AQ25" i="49" s="1"/>
  <c r="Z23" i="18"/>
  <c r="AI33" i="105"/>
  <c r="AN33" i="105"/>
  <c r="AI25" i="83"/>
  <c r="AN25" i="83"/>
  <c r="AI33" i="101"/>
  <c r="AN33" i="101"/>
  <c r="AF35" i="97"/>
  <c r="AO35" i="97" s="1"/>
  <c r="AE35" i="97"/>
  <c r="W36" i="97"/>
  <c r="AG35" i="97"/>
  <c r="AP35" i="97" s="1"/>
  <c r="AI20" i="42"/>
  <c r="AN20" i="42"/>
  <c r="Y20" i="50"/>
  <c r="X20" i="50"/>
  <c r="Z20" i="50" s="1"/>
  <c r="AH29" i="44"/>
  <c r="AQ29" i="44" s="1"/>
  <c r="AR31" i="47"/>
  <c r="Y28" i="51"/>
  <c r="X28" i="51"/>
  <c r="AI31" i="93"/>
  <c r="AN31" i="93"/>
  <c r="AH22" i="35"/>
  <c r="AQ22" i="35" s="1"/>
  <c r="Z23" i="98"/>
  <c r="Z23" i="99"/>
  <c r="Y28" i="100"/>
  <c r="X28" i="100"/>
  <c r="Z28" i="45"/>
  <c r="Z25" i="49"/>
  <c r="AH31" i="53"/>
  <c r="AQ31" i="53" s="1"/>
  <c r="AR23" i="87"/>
  <c r="AR19" i="102"/>
  <c r="AI27" i="96"/>
  <c r="AR27" i="96" s="1"/>
  <c r="AN27" i="96"/>
  <c r="Y26" i="83"/>
  <c r="X26" i="83"/>
  <c r="Z21" i="42" l="1"/>
  <c r="Z34" i="105"/>
  <c r="AE20" i="50"/>
  <c r="W21" i="50"/>
  <c r="AG20" i="50"/>
  <c r="AP20" i="50" s="1"/>
  <c r="AF20" i="50"/>
  <c r="AO20" i="50" s="1"/>
  <c r="W29" i="96"/>
  <c r="AG28" i="96"/>
  <c r="AP28" i="96" s="1"/>
  <c r="AE28" i="96"/>
  <c r="AF28" i="96"/>
  <c r="AO28" i="96" s="1"/>
  <c r="AF21" i="42"/>
  <c r="AO21" i="42" s="1"/>
  <c r="AG21" i="42"/>
  <c r="AP21" i="42" s="1"/>
  <c r="AE21" i="42"/>
  <c r="W22" i="42"/>
  <c r="W35" i="105"/>
  <c r="AF34" i="105"/>
  <c r="AO34" i="105" s="1"/>
  <c r="AE34" i="105"/>
  <c r="AG34" i="105"/>
  <c r="AP34" i="105" s="1"/>
  <c r="Y36" i="97"/>
  <c r="X36" i="97"/>
  <c r="AR25" i="83"/>
  <c r="AH21" i="94"/>
  <c r="AQ21" i="94" s="1"/>
  <c r="W33" i="15"/>
  <c r="AE32" i="15"/>
  <c r="AG32" i="15"/>
  <c r="AP32" i="15" s="1"/>
  <c r="AF32" i="15"/>
  <c r="AO32" i="15" s="1"/>
  <c r="Y22" i="48"/>
  <c r="X22" i="48"/>
  <c r="AE21" i="82"/>
  <c r="AG21" i="82"/>
  <c r="AP21" i="82" s="1"/>
  <c r="AF21" i="82"/>
  <c r="AO21" i="82" s="1"/>
  <c r="W22" i="82"/>
  <c r="AH34" i="101"/>
  <c r="AQ34" i="101" s="1"/>
  <c r="AR33" i="52"/>
  <c r="AI28" i="92"/>
  <c r="AN28" i="92"/>
  <c r="Y24" i="41"/>
  <c r="Z24" i="41" s="1"/>
  <c r="X24" i="41"/>
  <c r="AI20" i="102"/>
  <c r="AN20" i="102"/>
  <c r="AR19" i="50"/>
  <c r="AH34" i="52"/>
  <c r="AQ34" i="52" s="1"/>
  <c r="Y33" i="86"/>
  <c r="Z33" i="86" s="1"/>
  <c r="X33" i="86"/>
  <c r="AF28" i="45"/>
  <c r="AO28" i="45" s="1"/>
  <c r="W29" i="45"/>
  <c r="AG28" i="45"/>
  <c r="AP28" i="45" s="1"/>
  <c r="AE28" i="45"/>
  <c r="AH28" i="100"/>
  <c r="AQ28" i="100" s="1"/>
  <c r="AI35" i="97"/>
  <c r="AN35" i="97"/>
  <c r="W22" i="94"/>
  <c r="AG21" i="94"/>
  <c r="AP21" i="94" s="1"/>
  <c r="AE21" i="94"/>
  <c r="AF21" i="94"/>
  <c r="AO21" i="94" s="1"/>
  <c r="AI21" i="48"/>
  <c r="AN21" i="48"/>
  <c r="AF23" i="103"/>
  <c r="AO23" i="103" s="1"/>
  <c r="AE23" i="103"/>
  <c r="W24" i="103"/>
  <c r="AG23" i="103"/>
  <c r="AP23" i="103" s="1"/>
  <c r="AG27" i="20"/>
  <c r="AP27" i="20" s="1"/>
  <c r="W28" i="20"/>
  <c r="AF27" i="20"/>
  <c r="AO27" i="20" s="1"/>
  <c r="AE27" i="20"/>
  <c r="AF34" i="101"/>
  <c r="AO34" i="101" s="1"/>
  <c r="AE34" i="101"/>
  <c r="W35" i="101"/>
  <c r="AG34" i="101"/>
  <c r="AP34" i="101" s="1"/>
  <c r="AE26" i="16"/>
  <c r="W27" i="16"/>
  <c r="AF26" i="16"/>
  <c r="AO26" i="16" s="1"/>
  <c r="AG26" i="16"/>
  <c r="AP26" i="16" s="1"/>
  <c r="AR25" i="11"/>
  <c r="Y29" i="88"/>
  <c r="X29" i="88"/>
  <c r="Z29" i="88" s="1"/>
  <c r="X33" i="47"/>
  <c r="Z33" i="47" s="1"/>
  <c r="Y33" i="47"/>
  <c r="AI20" i="90"/>
  <c r="AN20" i="90"/>
  <c r="AF34" i="52"/>
  <c r="AO34" i="52" s="1"/>
  <c r="AG34" i="52"/>
  <c r="AP34" i="52" s="1"/>
  <c r="W35" i="52"/>
  <c r="AE34" i="52"/>
  <c r="AR33" i="32"/>
  <c r="Y26" i="43"/>
  <c r="X26" i="43"/>
  <c r="Y30" i="84"/>
  <c r="Z30" i="84"/>
  <c r="X30" i="84"/>
  <c r="AI34" i="89"/>
  <c r="AN34" i="89"/>
  <c r="AR31" i="93"/>
  <c r="AH28" i="51"/>
  <c r="AQ28" i="51" s="1"/>
  <c r="Z28" i="100"/>
  <c r="Z28" i="51"/>
  <c r="AR33" i="105"/>
  <c r="AE30" i="104"/>
  <c r="AF30" i="104"/>
  <c r="AO30" i="104" s="1"/>
  <c r="W31" i="104"/>
  <c r="AG30" i="104"/>
  <c r="AP30" i="104" s="1"/>
  <c r="AH21" i="42"/>
  <c r="AQ21" i="42" s="1"/>
  <c r="AI20" i="10"/>
  <c r="AN20" i="10"/>
  <c r="AI27" i="54"/>
  <c r="AN27" i="54"/>
  <c r="AI24" i="87"/>
  <c r="AN24" i="87"/>
  <c r="AH28" i="96"/>
  <c r="AQ28" i="96" s="1"/>
  <c r="AI32" i="47"/>
  <c r="AN32" i="47"/>
  <c r="Y21" i="102"/>
  <c r="X21" i="102"/>
  <c r="AH26" i="11"/>
  <c r="AQ26" i="11" s="1"/>
  <c r="Y32" i="46"/>
  <c r="X32" i="46"/>
  <c r="AI24" i="91"/>
  <c r="AN24" i="91"/>
  <c r="AR27" i="51"/>
  <c r="AI31" i="53"/>
  <c r="AN31" i="53"/>
  <c r="AI32" i="86"/>
  <c r="AN32" i="86"/>
  <c r="AH26" i="83"/>
  <c r="AQ26" i="83" s="1"/>
  <c r="AR20" i="42"/>
  <c r="AG23" i="18"/>
  <c r="AP23" i="18" s="1"/>
  <c r="AE23" i="18"/>
  <c r="W24" i="18"/>
  <c r="AF23" i="18"/>
  <c r="AO23" i="18" s="1"/>
  <c r="AH34" i="32"/>
  <c r="AQ34" i="32" s="1"/>
  <c r="AF31" i="13"/>
  <c r="AO31" i="13" s="1"/>
  <c r="AE31" i="13"/>
  <c r="W32" i="13"/>
  <c r="AG31" i="13"/>
  <c r="AP31" i="13" s="1"/>
  <c r="AR27" i="100"/>
  <c r="AI23" i="41"/>
  <c r="AN23" i="41"/>
  <c r="AF27" i="95"/>
  <c r="AO27" i="95" s="1"/>
  <c r="W28" i="95"/>
  <c r="AG27" i="95"/>
  <c r="AP27" i="95" s="1"/>
  <c r="AE27" i="95"/>
  <c r="Z26" i="11"/>
  <c r="AI31" i="46"/>
  <c r="AN31" i="46"/>
  <c r="AI22" i="35"/>
  <c r="AP22" i="35"/>
  <c r="AI29" i="44"/>
  <c r="AN29" i="44"/>
  <c r="AR33" i="101"/>
  <c r="W35" i="32"/>
  <c r="AG34" i="32"/>
  <c r="AP34" i="32" s="1"/>
  <c r="AE34" i="32"/>
  <c r="AF34" i="32"/>
  <c r="AO34" i="32" s="1"/>
  <c r="Y21" i="10"/>
  <c r="X21" i="10"/>
  <c r="AR20" i="94"/>
  <c r="AH32" i="93"/>
  <c r="AQ32" i="93" s="1"/>
  <c r="AI28" i="88"/>
  <c r="AN28" i="88"/>
  <c r="AR19" i="85"/>
  <c r="Y21" i="90"/>
  <c r="X21" i="90"/>
  <c r="AH20" i="85"/>
  <c r="AQ20" i="85" s="1"/>
  <c r="Y32" i="53"/>
  <c r="X32" i="53"/>
  <c r="X23" i="35"/>
  <c r="Y23" i="35"/>
  <c r="Z26" i="83"/>
  <c r="W24" i="99"/>
  <c r="AE23" i="99"/>
  <c r="AF23" i="99"/>
  <c r="AO23" i="99" s="1"/>
  <c r="AG23" i="99"/>
  <c r="AP23" i="99" s="1"/>
  <c r="AF25" i="49"/>
  <c r="AO25" i="49" s="1"/>
  <c r="W26" i="49"/>
  <c r="AG25" i="49"/>
  <c r="AP25" i="49" s="1"/>
  <c r="AE25" i="49"/>
  <c r="AE23" i="98"/>
  <c r="W24" i="98"/>
  <c r="AG23" i="98"/>
  <c r="AP23" i="98" s="1"/>
  <c r="AF23" i="98"/>
  <c r="AO23" i="98" s="1"/>
  <c r="AH20" i="50"/>
  <c r="AQ20" i="50" s="1"/>
  <c r="AG25" i="55"/>
  <c r="AP25" i="55" s="1"/>
  <c r="AE25" i="55"/>
  <c r="AF25" i="55"/>
  <c r="AO25" i="55" s="1"/>
  <c r="W26" i="55"/>
  <c r="Y28" i="54"/>
  <c r="X28" i="54"/>
  <c r="Z32" i="93"/>
  <c r="Y25" i="87"/>
  <c r="X25" i="87"/>
  <c r="AH34" i="105"/>
  <c r="AQ34" i="105" s="1"/>
  <c r="Y29" i="92"/>
  <c r="X29" i="92"/>
  <c r="Z20" i="85"/>
  <c r="Y25" i="91"/>
  <c r="X25" i="91"/>
  <c r="AI25" i="43"/>
  <c r="AN25" i="43"/>
  <c r="AI29" i="84"/>
  <c r="AN29" i="84"/>
  <c r="Y35" i="89"/>
  <c r="X35" i="89"/>
  <c r="Z35" i="89" s="1"/>
  <c r="Y30" i="44"/>
  <c r="X30" i="44"/>
  <c r="Z23" i="35" l="1"/>
  <c r="AF33" i="86"/>
  <c r="AO33" i="86" s="1"/>
  <c r="AE33" i="86"/>
  <c r="W34" i="86"/>
  <c r="AG33" i="86"/>
  <c r="AP33" i="86" s="1"/>
  <c r="AF24" i="41"/>
  <c r="AO24" i="41" s="1"/>
  <c r="AE24" i="41"/>
  <c r="W25" i="41"/>
  <c r="AG24" i="41"/>
  <c r="AP24" i="41" s="1"/>
  <c r="W24" i="35"/>
  <c r="AF23" i="35"/>
  <c r="AO23" i="35" s="1"/>
  <c r="AG23" i="35"/>
  <c r="AP23" i="35" s="1"/>
  <c r="AE23" i="35"/>
  <c r="AF33" i="47"/>
  <c r="AO33" i="47" s="1"/>
  <c r="AE33" i="47"/>
  <c r="W34" i="47"/>
  <c r="AG33" i="47"/>
  <c r="AP33" i="47" s="1"/>
  <c r="AF35" i="89"/>
  <c r="AO35" i="89" s="1"/>
  <c r="W36" i="89"/>
  <c r="AE35" i="89"/>
  <c r="AN35" i="89" s="1"/>
  <c r="AG35" i="89"/>
  <c r="AH25" i="87"/>
  <c r="AQ25" i="87" s="1"/>
  <c r="Y26" i="55"/>
  <c r="X26" i="55"/>
  <c r="Y24" i="98"/>
  <c r="X24" i="98"/>
  <c r="Z24" i="98" s="1"/>
  <c r="AE26" i="83"/>
  <c r="W27" i="83"/>
  <c r="AG26" i="83"/>
  <c r="AP26" i="83" s="1"/>
  <c r="AF26" i="83"/>
  <c r="AO26" i="83" s="1"/>
  <c r="AH21" i="90"/>
  <c r="AQ21" i="90" s="1"/>
  <c r="AR28" i="88"/>
  <c r="AG26" i="11"/>
  <c r="AP26" i="11" s="1"/>
  <c r="W27" i="11"/>
  <c r="AF26" i="11"/>
  <c r="AO26" i="11" s="1"/>
  <c r="AE26" i="11"/>
  <c r="Y32" i="13"/>
  <c r="X32" i="13"/>
  <c r="AH21" i="102"/>
  <c r="AQ21" i="102" s="1"/>
  <c r="AH26" i="43"/>
  <c r="AQ26" i="43" s="1"/>
  <c r="AI34" i="52"/>
  <c r="AN34" i="52"/>
  <c r="AI26" i="16"/>
  <c r="AN26" i="16"/>
  <c r="AR35" i="97"/>
  <c r="Y22" i="82"/>
  <c r="X22" i="82"/>
  <c r="AI34" i="105"/>
  <c r="AN34" i="105"/>
  <c r="Y29" i="96"/>
  <c r="X29" i="96"/>
  <c r="AI23" i="99"/>
  <c r="AN23" i="99"/>
  <c r="AH32" i="53"/>
  <c r="AQ32" i="53" s="1"/>
  <c r="Y24" i="18"/>
  <c r="X24" i="18"/>
  <c r="AH30" i="44"/>
  <c r="AQ30" i="44" s="1"/>
  <c r="Z30" i="44"/>
  <c r="AR29" i="84"/>
  <c r="AG20" i="85"/>
  <c r="AP20" i="85" s="1"/>
  <c r="W21" i="85"/>
  <c r="AF20" i="85"/>
  <c r="AO20" i="85" s="1"/>
  <c r="AE20" i="85"/>
  <c r="AG32" i="93"/>
  <c r="AP32" i="93" s="1"/>
  <c r="AF32" i="93"/>
  <c r="AO32" i="93" s="1"/>
  <c r="AE32" i="93"/>
  <c r="W33" i="93"/>
  <c r="AI23" i="98"/>
  <c r="AN23" i="98"/>
  <c r="Z21" i="90"/>
  <c r="AI34" i="32"/>
  <c r="AN34" i="32"/>
  <c r="AR29" i="44"/>
  <c r="AR23" i="41"/>
  <c r="AI31" i="13"/>
  <c r="AN31" i="13"/>
  <c r="Z21" i="102"/>
  <c r="AR27" i="54"/>
  <c r="AI30" i="104"/>
  <c r="AN30" i="104"/>
  <c r="Z26" i="43"/>
  <c r="Y35" i="52"/>
  <c r="X35" i="52"/>
  <c r="Z35" i="52" s="1"/>
  <c r="AI27" i="20"/>
  <c r="AN27" i="20"/>
  <c r="Y24" i="103"/>
  <c r="X24" i="103"/>
  <c r="AI28" i="45"/>
  <c r="AN28" i="45"/>
  <c r="AH36" i="97"/>
  <c r="AQ36" i="97" s="1"/>
  <c r="AH29" i="92"/>
  <c r="AQ29" i="92" s="1"/>
  <c r="AH28" i="54"/>
  <c r="AQ28" i="54" s="1"/>
  <c r="AI25" i="55"/>
  <c r="AN25" i="55"/>
  <c r="AR34" i="89"/>
  <c r="AH33" i="47"/>
  <c r="AQ33" i="47" s="1"/>
  <c r="AI23" i="103"/>
  <c r="AN23" i="103"/>
  <c r="AI21" i="94"/>
  <c r="AN21" i="94"/>
  <c r="Z36" i="97"/>
  <c r="Y35" i="105"/>
  <c r="X35" i="105"/>
  <c r="Z35" i="105" s="1"/>
  <c r="AH25" i="91"/>
  <c r="AQ25" i="91" s="1"/>
  <c r="AH21" i="10"/>
  <c r="AQ21" i="10" s="1"/>
  <c r="AI27" i="95"/>
  <c r="AN27" i="95"/>
  <c r="AH35" i="89"/>
  <c r="AQ35" i="89" s="1"/>
  <c r="AR25" i="43"/>
  <c r="Z29" i="92"/>
  <c r="Z28" i="54"/>
  <c r="AI25" i="49"/>
  <c r="AN25" i="49"/>
  <c r="AH23" i="35"/>
  <c r="AQ23" i="35" s="1"/>
  <c r="Z21" i="10"/>
  <c r="Y35" i="32"/>
  <c r="X35" i="32"/>
  <c r="Z35" i="32" s="1"/>
  <c r="AR22" i="35"/>
  <c r="AR32" i="86"/>
  <c r="AR24" i="91"/>
  <c r="AR20" i="10"/>
  <c r="AH30" i="84"/>
  <c r="AQ30" i="84" s="1"/>
  <c r="AH29" i="88"/>
  <c r="AQ29" i="88" s="1"/>
  <c r="Y35" i="101"/>
  <c r="X35" i="101"/>
  <c r="Y28" i="20"/>
  <c r="X28" i="20"/>
  <c r="Y29" i="45"/>
  <c r="X29" i="45"/>
  <c r="AR28" i="92"/>
  <c r="AI21" i="82"/>
  <c r="AN21" i="82"/>
  <c r="Y28" i="95"/>
  <c r="X28" i="95"/>
  <c r="AR32" i="47"/>
  <c r="AG28" i="51"/>
  <c r="AP28" i="51" s="1"/>
  <c r="AF28" i="51"/>
  <c r="AO28" i="51" s="1"/>
  <c r="AE28" i="51"/>
  <c r="W29" i="51"/>
  <c r="AR20" i="102"/>
  <c r="AH22" i="48"/>
  <c r="AQ22" i="48" s="1"/>
  <c r="AI32" i="15"/>
  <c r="AN32" i="15"/>
  <c r="Y22" i="42"/>
  <c r="X22" i="42"/>
  <c r="AI28" i="96"/>
  <c r="AN28" i="96"/>
  <c r="X21" i="50"/>
  <c r="Y21" i="50"/>
  <c r="Z21" i="50"/>
  <c r="AH32" i="46"/>
  <c r="AQ32" i="46" s="1"/>
  <c r="W31" i="84"/>
  <c r="AG30" i="84"/>
  <c r="AP30" i="84" s="1"/>
  <c r="AF30" i="84"/>
  <c r="AO30" i="84" s="1"/>
  <c r="AE30" i="84"/>
  <c r="AG29" i="88"/>
  <c r="AP29" i="88" s="1"/>
  <c r="AF29" i="88"/>
  <c r="AO29" i="88" s="1"/>
  <c r="W30" i="88"/>
  <c r="AE29" i="88"/>
  <c r="AI34" i="101"/>
  <c r="AN34" i="101"/>
  <c r="Y22" i="94"/>
  <c r="X22" i="94"/>
  <c r="Z25" i="91"/>
  <c r="Z25" i="87"/>
  <c r="Y26" i="49"/>
  <c r="X26" i="49"/>
  <c r="Y24" i="99"/>
  <c r="X24" i="99"/>
  <c r="Z32" i="53"/>
  <c r="AR31" i="46"/>
  <c r="AI23" i="18"/>
  <c r="AN23" i="18"/>
  <c r="AR31" i="53"/>
  <c r="Z32" i="46"/>
  <c r="AR24" i="87"/>
  <c r="X31" i="104"/>
  <c r="Y31" i="104"/>
  <c r="W29" i="100"/>
  <c r="AG28" i="100"/>
  <c r="AP28" i="100" s="1"/>
  <c r="AE28" i="100"/>
  <c r="AF28" i="100"/>
  <c r="AO28" i="100" s="1"/>
  <c r="AR20" i="90"/>
  <c r="Y27" i="16"/>
  <c r="X27" i="16"/>
  <c r="Z27" i="16" s="1"/>
  <c r="AR21" i="48"/>
  <c r="AH33" i="86"/>
  <c r="AQ33" i="86" s="1"/>
  <c r="AH24" i="41"/>
  <c r="AQ24" i="41" s="1"/>
  <c r="Z22" i="48"/>
  <c r="Y33" i="15"/>
  <c r="X33" i="15"/>
  <c r="AI21" i="42"/>
  <c r="AN21" i="42"/>
  <c r="AI20" i="50"/>
  <c r="AN20" i="50"/>
  <c r="Z24" i="103" l="1"/>
  <c r="Z29" i="96"/>
  <c r="Z24" i="99"/>
  <c r="AG24" i="99" s="1"/>
  <c r="AP24" i="99" s="1"/>
  <c r="AE35" i="52"/>
  <c r="AG35" i="52"/>
  <c r="AP35" i="52" s="1"/>
  <c r="AF35" i="52"/>
  <c r="AO35" i="52" s="1"/>
  <c r="W36" i="52"/>
  <c r="AE24" i="103"/>
  <c r="W25" i="103"/>
  <c r="AG24" i="103"/>
  <c r="AP24" i="103" s="1"/>
  <c r="AF24" i="103"/>
  <c r="AO24" i="103" s="1"/>
  <c r="AE29" i="96"/>
  <c r="AF29" i="96"/>
  <c r="AO29" i="96" s="1"/>
  <c r="AG29" i="96"/>
  <c r="AP29" i="96" s="1"/>
  <c r="W30" i="96"/>
  <c r="AF24" i="99"/>
  <c r="AO24" i="99" s="1"/>
  <c r="AE24" i="99"/>
  <c r="W25" i="99"/>
  <c r="AH27" i="16"/>
  <c r="AQ27" i="16" s="1"/>
  <c r="AH31" i="104"/>
  <c r="AQ31" i="104" s="1"/>
  <c r="AE25" i="91"/>
  <c r="AG25" i="91"/>
  <c r="AP25" i="91" s="1"/>
  <c r="W26" i="91"/>
  <c r="AF25" i="91"/>
  <c r="AO25" i="91" s="1"/>
  <c r="AI30" i="84"/>
  <c r="AN30" i="84"/>
  <c r="AR32" i="15"/>
  <c r="AR21" i="82"/>
  <c r="AH28" i="20"/>
  <c r="AQ28" i="20" s="1"/>
  <c r="AH35" i="32"/>
  <c r="AQ35" i="32" s="1"/>
  <c r="AG29" i="92"/>
  <c r="AP29" i="92" s="1"/>
  <c r="AF29" i="92"/>
  <c r="AO29" i="92" s="1"/>
  <c r="AE29" i="92"/>
  <c r="W30" i="92"/>
  <c r="AR25" i="55"/>
  <c r="AH24" i="103"/>
  <c r="AQ24" i="103" s="1"/>
  <c r="AR23" i="98"/>
  <c r="AR34" i="52"/>
  <c r="AH24" i="98"/>
  <c r="AQ24" i="98" s="1"/>
  <c r="AI35" i="89"/>
  <c r="AP35" i="89"/>
  <c r="X34" i="47"/>
  <c r="Y34" i="47"/>
  <c r="Z34" i="47"/>
  <c r="AR20" i="50"/>
  <c r="AR21" i="42"/>
  <c r="AG27" i="16"/>
  <c r="AP27" i="16" s="1"/>
  <c r="AE27" i="16"/>
  <c r="AF27" i="16"/>
  <c r="AO27" i="16" s="1"/>
  <c r="W28" i="16"/>
  <c r="AI28" i="100"/>
  <c r="AN28" i="100"/>
  <c r="AR23" i="18"/>
  <c r="AH22" i="94"/>
  <c r="AQ22" i="94" s="1"/>
  <c r="AI29" i="88"/>
  <c r="AN29" i="88"/>
  <c r="AR28" i="96"/>
  <c r="Z28" i="20"/>
  <c r="AE35" i="32"/>
  <c r="W36" i="32"/>
  <c r="AG35" i="32"/>
  <c r="AP35" i="32" s="1"/>
  <c r="AF35" i="32"/>
  <c r="AO35" i="32" s="1"/>
  <c r="AR21" i="94"/>
  <c r="W22" i="102"/>
  <c r="AG21" i="102"/>
  <c r="AP21" i="102" s="1"/>
  <c r="AF21" i="102"/>
  <c r="AO21" i="102" s="1"/>
  <c r="AE21" i="102"/>
  <c r="AI20" i="85"/>
  <c r="AN20" i="85"/>
  <c r="W31" i="44"/>
  <c r="AE30" i="44"/>
  <c r="AF30" i="44"/>
  <c r="AO30" i="44" s="1"/>
  <c r="AG30" i="44"/>
  <c r="AP30" i="44" s="1"/>
  <c r="AH24" i="18"/>
  <c r="AQ24" i="18" s="1"/>
  <c r="AE24" i="98"/>
  <c r="W25" i="98"/>
  <c r="AF24" i="98"/>
  <c r="AO24" i="98" s="1"/>
  <c r="AG24" i="98"/>
  <c r="AP24" i="98" s="1"/>
  <c r="AI33" i="47"/>
  <c r="AN33" i="47"/>
  <c r="Y24" i="35"/>
  <c r="X24" i="35"/>
  <c r="AH26" i="49"/>
  <c r="AQ26" i="49" s="1"/>
  <c r="Z22" i="94"/>
  <c r="Y30" i="88"/>
  <c r="X30" i="88"/>
  <c r="AH22" i="42"/>
  <c r="AQ22" i="42" s="1"/>
  <c r="AH35" i="105"/>
  <c r="AQ35" i="105" s="1"/>
  <c r="AG26" i="43"/>
  <c r="AP26" i="43" s="1"/>
  <c r="AE26" i="43"/>
  <c r="W27" i="43"/>
  <c r="AF26" i="43"/>
  <c r="AO26" i="43" s="1"/>
  <c r="Y33" i="93"/>
  <c r="X33" i="93"/>
  <c r="Z33" i="93" s="1"/>
  <c r="Z24" i="18"/>
  <c r="AI26" i="11"/>
  <c r="AN26" i="11"/>
  <c r="Y36" i="89"/>
  <c r="X36" i="89"/>
  <c r="Z36" i="89" s="1"/>
  <c r="AH33" i="15"/>
  <c r="AQ33" i="15" s="1"/>
  <c r="AG32" i="46"/>
  <c r="AP32" i="46" s="1"/>
  <c r="W33" i="46"/>
  <c r="AE32" i="46"/>
  <c r="AF32" i="46"/>
  <c r="AO32" i="46" s="1"/>
  <c r="Z26" i="49"/>
  <c r="Y31" i="84"/>
  <c r="X31" i="84"/>
  <c r="AE21" i="50"/>
  <c r="AF21" i="50"/>
  <c r="AO21" i="50" s="1"/>
  <c r="W22" i="50"/>
  <c r="AG21" i="50"/>
  <c r="AP21" i="50" s="1"/>
  <c r="Z22" i="42"/>
  <c r="Y29" i="51"/>
  <c r="X29" i="51"/>
  <c r="Z29" i="51" s="1"/>
  <c r="Z28" i="95"/>
  <c r="AH28" i="95"/>
  <c r="AQ28" i="95" s="1"/>
  <c r="AH29" i="45"/>
  <c r="AQ29" i="45" s="1"/>
  <c r="AH35" i="101"/>
  <c r="AQ35" i="101" s="1"/>
  <c r="W22" i="10"/>
  <c r="AG21" i="10"/>
  <c r="AP21" i="10" s="1"/>
  <c r="AF21" i="10"/>
  <c r="AO21" i="10" s="1"/>
  <c r="AE21" i="10"/>
  <c r="AR27" i="95"/>
  <c r="W36" i="105"/>
  <c r="AE35" i="105"/>
  <c r="AF35" i="105"/>
  <c r="AO35" i="105" s="1"/>
  <c r="AG35" i="105"/>
  <c r="AP35" i="105" s="1"/>
  <c r="AR23" i="103"/>
  <c r="AR31" i="13"/>
  <c r="AR34" i="32"/>
  <c r="AI32" i="93"/>
  <c r="AN32" i="93"/>
  <c r="Y21" i="85"/>
  <c r="X21" i="85"/>
  <c r="Z21" i="85" s="1"/>
  <c r="AR34" i="105"/>
  <c r="AH26" i="55"/>
  <c r="AQ26" i="55" s="1"/>
  <c r="Y34" i="86"/>
  <c r="X34" i="86"/>
  <c r="Z33" i="15"/>
  <c r="Y29" i="100"/>
  <c r="X29" i="100"/>
  <c r="Z31" i="104"/>
  <c r="AG32" i="53"/>
  <c r="AP32" i="53" s="1"/>
  <c r="AE32" i="53"/>
  <c r="W33" i="53"/>
  <c r="AF32" i="53"/>
  <c r="AO32" i="53" s="1"/>
  <c r="AI28" i="51"/>
  <c r="AN28" i="51"/>
  <c r="Z29" i="45"/>
  <c r="Z35" i="101"/>
  <c r="AR25" i="49"/>
  <c r="AR27" i="20"/>
  <c r="AR30" i="104"/>
  <c r="W22" i="90"/>
  <c r="AF21" i="90"/>
  <c r="AO21" i="90" s="1"/>
  <c r="AE21" i="90"/>
  <c r="AG21" i="90"/>
  <c r="AP21" i="90" s="1"/>
  <c r="AR23" i="99"/>
  <c r="AH22" i="82"/>
  <c r="AQ22" i="82" s="1"/>
  <c r="AR26" i="16"/>
  <c r="Y27" i="11"/>
  <c r="X27" i="11"/>
  <c r="Y27" i="83"/>
  <c r="X27" i="83"/>
  <c r="Z26" i="55"/>
  <c r="AI23" i="35"/>
  <c r="AN23" i="35"/>
  <c r="Y25" i="41"/>
  <c r="X25" i="41"/>
  <c r="AI33" i="86"/>
  <c r="AN33" i="86"/>
  <c r="AG22" i="48"/>
  <c r="AP22" i="48" s="1"/>
  <c r="W23" i="48"/>
  <c r="AE22" i="48"/>
  <c r="AF22" i="48"/>
  <c r="AO22" i="48" s="1"/>
  <c r="AH24" i="99"/>
  <c r="AQ24" i="99" s="1"/>
  <c r="W26" i="87"/>
  <c r="AE25" i="87"/>
  <c r="AG25" i="87"/>
  <c r="AP25" i="87" s="1"/>
  <c r="AF25" i="87"/>
  <c r="AO25" i="87" s="1"/>
  <c r="AR34" i="101"/>
  <c r="AH21" i="50"/>
  <c r="AQ21" i="50" s="1"/>
  <c r="AE28" i="54"/>
  <c r="AG28" i="54"/>
  <c r="AP28" i="54" s="1"/>
  <c r="AF28" i="54"/>
  <c r="AO28" i="54" s="1"/>
  <c r="W29" i="54"/>
  <c r="AG36" i="97"/>
  <c r="AP36" i="97" s="1"/>
  <c r="W37" i="97"/>
  <c r="AF36" i="97"/>
  <c r="AO36" i="97" s="1"/>
  <c r="AE36" i="97"/>
  <c r="AR28" i="45"/>
  <c r="AH35" i="52"/>
  <c r="AQ35" i="52" s="1"/>
  <c r="AH29" i="96"/>
  <c r="AQ29" i="96" s="1"/>
  <c r="Z22" i="82"/>
  <c r="Z32" i="13"/>
  <c r="AH32" i="13"/>
  <c r="AQ32" i="13" s="1"/>
  <c r="AI26" i="83"/>
  <c r="AN26" i="83"/>
  <c r="AI24" i="41"/>
  <c r="AN24" i="41"/>
  <c r="Z25" i="41" l="1"/>
  <c r="Z27" i="11"/>
  <c r="Z31" i="84"/>
  <c r="AG31" i="84" s="1"/>
  <c r="AP31" i="84" s="1"/>
  <c r="AG27" i="11"/>
  <c r="AP27" i="11" s="1"/>
  <c r="AF27" i="11"/>
  <c r="AO27" i="11" s="1"/>
  <c r="AE27" i="11"/>
  <c r="W28" i="11"/>
  <c r="AF21" i="85"/>
  <c r="AO21" i="85" s="1"/>
  <c r="AE21" i="85"/>
  <c r="W22" i="85"/>
  <c r="AG21" i="85"/>
  <c r="AP21" i="85" s="1"/>
  <c r="W32" i="84"/>
  <c r="AE31" i="84"/>
  <c r="AF25" i="41"/>
  <c r="AO25" i="41" s="1"/>
  <c r="W26" i="41"/>
  <c r="AE25" i="41"/>
  <c r="AN25" i="41" s="1"/>
  <c r="AG25" i="41"/>
  <c r="Y29" i="54"/>
  <c r="X29" i="54"/>
  <c r="Y23" i="48"/>
  <c r="X23" i="48"/>
  <c r="AH27" i="11"/>
  <c r="AQ27" i="11" s="1"/>
  <c r="AF29" i="45"/>
  <c r="AO29" i="45" s="1"/>
  <c r="AG29" i="45"/>
  <c r="AP29" i="45" s="1"/>
  <c r="W30" i="45"/>
  <c r="AE29" i="45"/>
  <c r="AI32" i="53"/>
  <c r="AN32" i="53"/>
  <c r="AE33" i="15"/>
  <c r="AG33" i="15"/>
  <c r="AP33" i="15" s="1"/>
  <c r="W34" i="15"/>
  <c r="AF33" i="15"/>
  <c r="AO33" i="15" s="1"/>
  <c r="AI21" i="10"/>
  <c r="AR21" i="10" s="1"/>
  <c r="AN21" i="10"/>
  <c r="Y33" i="46"/>
  <c r="Z33" i="46" s="1"/>
  <c r="X33" i="46"/>
  <c r="AG24" i="18"/>
  <c r="AP24" i="18" s="1"/>
  <c r="AE24" i="18"/>
  <c r="W25" i="18"/>
  <c r="AF24" i="18"/>
  <c r="AO24" i="18" s="1"/>
  <c r="Y27" i="43"/>
  <c r="Z27" i="43" s="1"/>
  <c r="X27" i="43"/>
  <c r="Y25" i="98"/>
  <c r="X25" i="98"/>
  <c r="Y22" i="102"/>
  <c r="X22" i="102"/>
  <c r="Y36" i="32"/>
  <c r="X36" i="32"/>
  <c r="AR29" i="88"/>
  <c r="AI29" i="92"/>
  <c r="AN29" i="92"/>
  <c r="AR30" i="84"/>
  <c r="Y25" i="99"/>
  <c r="Z25" i="99" s="1"/>
  <c r="X25" i="99"/>
  <c r="AI24" i="103"/>
  <c r="AN24" i="103"/>
  <c r="AH34" i="86"/>
  <c r="AQ34" i="86" s="1"/>
  <c r="AI35" i="105"/>
  <c r="AN35" i="105"/>
  <c r="AF28" i="95"/>
  <c r="AO28" i="95" s="1"/>
  <c r="AE28" i="95"/>
  <c r="AG28" i="95"/>
  <c r="AP28" i="95" s="1"/>
  <c r="W29" i="95"/>
  <c r="AH36" i="89"/>
  <c r="AQ36" i="89" s="1"/>
  <c r="AH33" i="93"/>
  <c r="AQ33" i="93" s="1"/>
  <c r="AI26" i="43"/>
  <c r="AN26" i="43"/>
  <c r="AH30" i="88"/>
  <c r="AQ30" i="88" s="1"/>
  <c r="AI24" i="98"/>
  <c r="AN24" i="98"/>
  <c r="AR20" i="85"/>
  <c r="AI35" i="32"/>
  <c r="AN35" i="32"/>
  <c r="AI27" i="16"/>
  <c r="AN27" i="16"/>
  <c r="AG34" i="47"/>
  <c r="AP34" i="47" s="1"/>
  <c r="AE34" i="47"/>
  <c r="W35" i="47"/>
  <c r="AF34" i="47"/>
  <c r="AO34" i="47" s="1"/>
  <c r="AI24" i="99"/>
  <c r="AN24" i="99"/>
  <c r="AI29" i="96"/>
  <c r="AN29" i="96"/>
  <c r="AI25" i="87"/>
  <c r="AN25" i="87"/>
  <c r="AR23" i="35"/>
  <c r="AI21" i="90"/>
  <c r="AN21" i="90"/>
  <c r="AR28" i="51"/>
  <c r="AE31" i="104"/>
  <c r="W32" i="104"/>
  <c r="AF31" i="104"/>
  <c r="AO31" i="104" s="1"/>
  <c r="AG31" i="104"/>
  <c r="AP31" i="104" s="1"/>
  <c r="Z34" i="86"/>
  <c r="Y36" i="105"/>
  <c r="X36" i="105"/>
  <c r="Z36" i="105" s="1"/>
  <c r="AH29" i="51"/>
  <c r="AQ29" i="51" s="1"/>
  <c r="Y22" i="50"/>
  <c r="X22" i="50"/>
  <c r="AG26" i="49"/>
  <c r="AP26" i="49" s="1"/>
  <c r="AE26" i="49"/>
  <c r="W27" i="49"/>
  <c r="AF26" i="49"/>
  <c r="AO26" i="49" s="1"/>
  <c r="AF36" i="89"/>
  <c r="AO36" i="89" s="1"/>
  <c r="W37" i="89"/>
  <c r="AE36" i="89"/>
  <c r="AG36" i="89"/>
  <c r="AP36" i="89" s="1"/>
  <c r="AE33" i="93"/>
  <c r="W34" i="93"/>
  <c r="AG33" i="93"/>
  <c r="AP33" i="93" s="1"/>
  <c r="AF33" i="93"/>
  <c r="AO33" i="93" s="1"/>
  <c r="Z30" i="88"/>
  <c r="AR33" i="47"/>
  <c r="AF28" i="20"/>
  <c r="AO28" i="20" s="1"/>
  <c r="W29" i="20"/>
  <c r="AG28" i="20"/>
  <c r="AP28" i="20" s="1"/>
  <c r="AE28" i="20"/>
  <c r="Y36" i="52"/>
  <c r="Z36" i="52" s="1"/>
  <c r="X36" i="52"/>
  <c r="AI36" i="97"/>
  <c r="AN36" i="97"/>
  <c r="AR24" i="41"/>
  <c r="AR33" i="86"/>
  <c r="W27" i="55"/>
  <c r="AE26" i="55"/>
  <c r="AF26" i="55"/>
  <c r="AO26" i="55" s="1"/>
  <c r="AG26" i="55"/>
  <c r="AP26" i="55" s="1"/>
  <c r="AH29" i="100"/>
  <c r="AQ29" i="100" s="1"/>
  <c r="AR32" i="93"/>
  <c r="Y22" i="10"/>
  <c r="X22" i="10"/>
  <c r="AG29" i="51"/>
  <c r="AP29" i="51" s="1"/>
  <c r="AF29" i="51"/>
  <c r="AO29" i="51" s="1"/>
  <c r="W30" i="51"/>
  <c r="AE29" i="51"/>
  <c r="AI21" i="102"/>
  <c r="AN21" i="102"/>
  <c r="AR28" i="100"/>
  <c r="AH34" i="47"/>
  <c r="AQ34" i="47" s="1"/>
  <c r="Y26" i="91"/>
  <c r="X26" i="91"/>
  <c r="Z26" i="91" s="1"/>
  <c r="AE22" i="82"/>
  <c r="AG22" i="82"/>
  <c r="AP22" i="82" s="1"/>
  <c r="AF22" i="82"/>
  <c r="AO22" i="82" s="1"/>
  <c r="W23" i="82"/>
  <c r="Y37" i="97"/>
  <c r="X37" i="97"/>
  <c r="AI28" i="54"/>
  <c r="AN28" i="54"/>
  <c r="Y26" i="87"/>
  <c r="X26" i="87"/>
  <c r="AR26" i="83"/>
  <c r="AG32" i="13"/>
  <c r="AP32" i="13" s="1"/>
  <c r="W33" i="13"/>
  <c r="AF32" i="13"/>
  <c r="AO32" i="13" s="1"/>
  <c r="AE32" i="13"/>
  <c r="AH25" i="41"/>
  <c r="AQ25" i="41" s="1"/>
  <c r="Z27" i="83"/>
  <c r="AH27" i="83"/>
  <c r="AQ27" i="83" s="1"/>
  <c r="Y22" i="90"/>
  <c r="X22" i="90"/>
  <c r="Z29" i="100"/>
  <c r="AI21" i="50"/>
  <c r="AN21" i="50"/>
  <c r="AF22" i="94"/>
  <c r="AO22" i="94" s="1"/>
  <c r="AG22" i="94"/>
  <c r="AP22" i="94" s="1"/>
  <c r="AE22" i="94"/>
  <c r="W23" i="94"/>
  <c r="AH24" i="35"/>
  <c r="AQ24" i="35" s="1"/>
  <c r="AI30" i="44"/>
  <c r="AN30" i="44"/>
  <c r="Y30" i="96"/>
  <c r="X30" i="96"/>
  <c r="AI22" i="48"/>
  <c r="AN22" i="48"/>
  <c r="W36" i="101"/>
  <c r="AF35" i="101"/>
  <c r="AO35" i="101" s="1"/>
  <c r="AG35" i="101"/>
  <c r="AP35" i="101" s="1"/>
  <c r="AE35" i="101"/>
  <c r="X33" i="53"/>
  <c r="Y33" i="53"/>
  <c r="AH21" i="85"/>
  <c r="AQ21" i="85" s="1"/>
  <c r="AG22" i="42"/>
  <c r="AP22" i="42" s="1"/>
  <c r="W23" i="42"/>
  <c r="AE22" i="42"/>
  <c r="AF22" i="42"/>
  <c r="AO22" i="42" s="1"/>
  <c r="AH31" i="84"/>
  <c r="AQ31" i="84" s="1"/>
  <c r="AI32" i="46"/>
  <c r="AN32" i="46"/>
  <c r="AR26" i="11"/>
  <c r="Z24" i="35"/>
  <c r="Y31" i="44"/>
  <c r="X31" i="44"/>
  <c r="Z31" i="44" s="1"/>
  <c r="Y28" i="16"/>
  <c r="X28" i="16"/>
  <c r="AR35" i="89"/>
  <c r="Y30" i="92"/>
  <c r="X30" i="92"/>
  <c r="Z30" i="92" s="1"/>
  <c r="AI25" i="91"/>
  <c r="AN25" i="91"/>
  <c r="Y25" i="103"/>
  <c r="X25" i="103"/>
  <c r="AI35" i="52"/>
  <c r="AN35" i="52"/>
  <c r="Z22" i="102" l="1"/>
  <c r="Z33" i="53"/>
  <c r="AF31" i="84"/>
  <c r="AO31" i="84" s="1"/>
  <c r="AF33" i="53"/>
  <c r="AO33" i="53" s="1"/>
  <c r="AG33" i="53"/>
  <c r="AP33" i="53" s="1"/>
  <c r="W34" i="53"/>
  <c r="AE33" i="53"/>
  <c r="AG27" i="43"/>
  <c r="AP27" i="43" s="1"/>
  <c r="AE27" i="43"/>
  <c r="W28" i="43"/>
  <c r="AF27" i="43"/>
  <c r="AO27" i="43" s="1"/>
  <c r="AF33" i="46"/>
  <c r="AO33" i="46" s="1"/>
  <c r="AG33" i="46"/>
  <c r="AP33" i="46" s="1"/>
  <c r="AE33" i="46"/>
  <c r="W34" i="46"/>
  <c r="AF25" i="99"/>
  <c r="AO25" i="99" s="1"/>
  <c r="AE25" i="99"/>
  <c r="W26" i="99"/>
  <c r="AG25" i="99"/>
  <c r="AP25" i="99" s="1"/>
  <c r="AF22" i="102"/>
  <c r="AO22" i="102" s="1"/>
  <c r="W23" i="102"/>
  <c r="AE22" i="102"/>
  <c r="AG22" i="102"/>
  <c r="AP22" i="102" s="1"/>
  <c r="AE36" i="52"/>
  <c r="W37" i="52"/>
  <c r="AF36" i="52"/>
  <c r="AO36" i="52" s="1"/>
  <c r="AG36" i="52"/>
  <c r="AP36" i="52" s="1"/>
  <c r="AE26" i="91"/>
  <c r="AF26" i="91"/>
  <c r="AO26" i="91" s="1"/>
  <c r="W27" i="91"/>
  <c r="AG26" i="91"/>
  <c r="AP26" i="91" s="1"/>
  <c r="AR22" i="48"/>
  <c r="Y23" i="94"/>
  <c r="X23" i="94"/>
  <c r="AF29" i="100"/>
  <c r="AO29" i="100" s="1"/>
  <c r="W30" i="100"/>
  <c r="AE29" i="100"/>
  <c r="AG29" i="100"/>
  <c r="AP29" i="100" s="1"/>
  <c r="Y33" i="13"/>
  <c r="X33" i="13"/>
  <c r="Z33" i="13" s="1"/>
  <c r="AI29" i="51"/>
  <c r="AN29" i="51"/>
  <c r="Y27" i="55"/>
  <c r="X27" i="55"/>
  <c r="AR36" i="97"/>
  <c r="Y27" i="49"/>
  <c r="Z27" i="49"/>
  <c r="X27" i="49"/>
  <c r="W37" i="105"/>
  <c r="AG36" i="105"/>
  <c r="AP36" i="105" s="1"/>
  <c r="AE36" i="105"/>
  <c r="AF36" i="105"/>
  <c r="AO36" i="105" s="1"/>
  <c r="X32" i="104"/>
  <c r="Z32" i="104" s="1"/>
  <c r="Y32" i="104"/>
  <c r="AH33" i="46"/>
  <c r="AQ33" i="46" s="1"/>
  <c r="AR25" i="91"/>
  <c r="AH28" i="16"/>
  <c r="AQ28" i="16" s="1"/>
  <c r="AG24" i="35"/>
  <c r="AP24" i="35" s="1"/>
  <c r="AF24" i="35"/>
  <c r="AO24" i="35" s="1"/>
  <c r="W25" i="35"/>
  <c r="AE24" i="35"/>
  <c r="AI22" i="42"/>
  <c r="AN22" i="42"/>
  <c r="AI35" i="101"/>
  <c r="AN35" i="101"/>
  <c r="AH30" i="96"/>
  <c r="AQ30" i="96" s="1"/>
  <c r="AI22" i="94"/>
  <c r="AN22" i="94"/>
  <c r="AH22" i="90"/>
  <c r="AQ22" i="90" s="1"/>
  <c r="Y23" i="82"/>
  <c r="Z23" i="82"/>
  <c r="X23" i="82"/>
  <c r="Y30" i="51"/>
  <c r="X30" i="51"/>
  <c r="AH36" i="52"/>
  <c r="AQ36" i="52" s="1"/>
  <c r="Y29" i="20"/>
  <c r="X29" i="20"/>
  <c r="AI36" i="89"/>
  <c r="AN36" i="89"/>
  <c r="AI26" i="49"/>
  <c r="AN26" i="49"/>
  <c r="AI31" i="104"/>
  <c r="AN31" i="104"/>
  <c r="AR24" i="99"/>
  <c r="AH36" i="32"/>
  <c r="AQ36" i="32" s="1"/>
  <c r="AH25" i="98"/>
  <c r="AQ25" i="98" s="1"/>
  <c r="Y34" i="15"/>
  <c r="X34" i="15"/>
  <c r="AI29" i="45"/>
  <c r="AN29" i="45"/>
  <c r="AH29" i="54"/>
  <c r="AQ29" i="54" s="1"/>
  <c r="Y26" i="41"/>
  <c r="X26" i="41"/>
  <c r="Y32" i="84"/>
  <c r="X32" i="84"/>
  <c r="AR35" i="52"/>
  <c r="AH30" i="92"/>
  <c r="AQ30" i="92" s="1"/>
  <c r="Z28" i="16"/>
  <c r="Y23" i="42"/>
  <c r="X23" i="42"/>
  <c r="Z30" i="96"/>
  <c r="Z22" i="90"/>
  <c r="AR28" i="54"/>
  <c r="Y37" i="89"/>
  <c r="X37" i="89"/>
  <c r="AF34" i="86"/>
  <c r="AO34" i="86" s="1"/>
  <c r="AG34" i="86"/>
  <c r="AP34" i="86" s="1"/>
  <c r="AE34" i="86"/>
  <c r="W35" i="86"/>
  <c r="AR27" i="16"/>
  <c r="AR24" i="98"/>
  <c r="AR35" i="105"/>
  <c r="Z36" i="32"/>
  <c r="Z25" i="98"/>
  <c r="Y30" i="45"/>
  <c r="X30" i="45"/>
  <c r="Z29" i="54"/>
  <c r="Y28" i="11"/>
  <c r="X28" i="11"/>
  <c r="AR32" i="46"/>
  <c r="AE30" i="92"/>
  <c r="W31" i="92"/>
  <c r="AG30" i="92"/>
  <c r="AP30" i="92" s="1"/>
  <c r="AF30" i="92"/>
  <c r="AO30" i="92" s="1"/>
  <c r="AG27" i="83"/>
  <c r="AP27" i="83" s="1"/>
  <c r="AF27" i="83"/>
  <c r="AO27" i="83" s="1"/>
  <c r="AE27" i="83"/>
  <c r="W28" i="83"/>
  <c r="AH37" i="97"/>
  <c r="AQ37" i="97" s="1"/>
  <c r="Y34" i="93"/>
  <c r="X34" i="93"/>
  <c r="AH22" i="50"/>
  <c r="AQ22" i="50" s="1"/>
  <c r="AR25" i="87"/>
  <c r="AR26" i="43"/>
  <c r="Y29" i="95"/>
  <c r="X29" i="95"/>
  <c r="AR24" i="103"/>
  <c r="Y25" i="18"/>
  <c r="X25" i="18"/>
  <c r="Z25" i="18" s="1"/>
  <c r="AI33" i="15"/>
  <c r="AN33" i="15"/>
  <c r="AI27" i="11"/>
  <c r="AN27" i="11"/>
  <c r="AG31" i="44"/>
  <c r="AP31" i="44" s="1"/>
  <c r="W32" i="44"/>
  <c r="AE31" i="44"/>
  <c r="AF31" i="44"/>
  <c r="AO31" i="44" s="1"/>
  <c r="AH25" i="103"/>
  <c r="AQ25" i="103" s="1"/>
  <c r="Z25" i="103"/>
  <c r="AH31" i="44"/>
  <c r="AQ31" i="44" s="1"/>
  <c r="Y36" i="101"/>
  <c r="X36" i="101"/>
  <c r="AI32" i="13"/>
  <c r="AN32" i="13"/>
  <c r="AH26" i="87"/>
  <c r="AQ26" i="87" s="1"/>
  <c r="Z37" i="97"/>
  <c r="AI22" i="82"/>
  <c r="AN22" i="82"/>
  <c r="AR21" i="102"/>
  <c r="AH22" i="10"/>
  <c r="AQ22" i="10" s="1"/>
  <c r="AI33" i="93"/>
  <c r="AN33" i="93"/>
  <c r="Z22" i="50"/>
  <c r="Y35" i="47"/>
  <c r="X35" i="47"/>
  <c r="AR35" i="32"/>
  <c r="AH25" i="99"/>
  <c r="AQ25" i="99" s="1"/>
  <c r="AR29" i="92"/>
  <c r="AH22" i="102"/>
  <c r="AQ22" i="102" s="1"/>
  <c r="AH27" i="43"/>
  <c r="AQ27" i="43" s="1"/>
  <c r="AI24" i="18"/>
  <c r="AN24" i="18"/>
  <c r="AH23" i="48"/>
  <c r="AQ23" i="48" s="1"/>
  <c r="AI31" i="84"/>
  <c r="AN31" i="84"/>
  <c r="Y22" i="85"/>
  <c r="X22" i="85"/>
  <c r="AH33" i="53"/>
  <c r="AQ33" i="53" s="1"/>
  <c r="AR30" i="44"/>
  <c r="AR21" i="50"/>
  <c r="Z26" i="87"/>
  <c r="AH26" i="91"/>
  <c r="AQ26" i="91" s="1"/>
  <c r="Z22" i="10"/>
  <c r="AI26" i="55"/>
  <c r="AN26" i="55"/>
  <c r="AI28" i="20"/>
  <c r="AN28" i="20"/>
  <c r="W31" i="88"/>
  <c r="AG30" i="88"/>
  <c r="AP30" i="88" s="1"/>
  <c r="AF30" i="88"/>
  <c r="AO30" i="88" s="1"/>
  <c r="AE30" i="88"/>
  <c r="AH36" i="105"/>
  <c r="AQ36" i="105" s="1"/>
  <c r="AR21" i="90"/>
  <c r="AR29" i="96"/>
  <c r="AI34" i="47"/>
  <c r="AN34" i="47"/>
  <c r="AI28" i="95"/>
  <c r="AN28" i="95"/>
  <c r="AR32" i="53"/>
  <c r="Z23" i="48"/>
  <c r="AI25" i="41"/>
  <c r="AP25" i="41"/>
  <c r="AI21" i="85"/>
  <c r="AN21" i="85"/>
  <c r="Z23" i="42" l="1"/>
  <c r="AF32" i="104"/>
  <c r="AO32" i="104" s="1"/>
  <c r="AE32" i="104"/>
  <c r="AG32" i="104"/>
  <c r="AP32" i="104" s="1"/>
  <c r="W33" i="104"/>
  <c r="W24" i="42"/>
  <c r="AF23" i="42"/>
  <c r="AO23" i="42" s="1"/>
  <c r="AG23" i="42"/>
  <c r="AP23" i="42" s="1"/>
  <c r="AE23" i="42"/>
  <c r="AR28" i="20"/>
  <c r="AR25" i="41"/>
  <c r="AE22" i="10"/>
  <c r="W23" i="10"/>
  <c r="AG22" i="10"/>
  <c r="AP22" i="10" s="1"/>
  <c r="AF22" i="10"/>
  <c r="AO22" i="10" s="1"/>
  <c r="AE26" i="87"/>
  <c r="W27" i="87"/>
  <c r="AG26" i="87"/>
  <c r="AP26" i="87" s="1"/>
  <c r="AF26" i="87"/>
  <c r="AO26" i="87" s="1"/>
  <c r="AR22" i="82"/>
  <c r="AI30" i="92"/>
  <c r="AN30" i="92"/>
  <c r="AG29" i="54"/>
  <c r="AP29" i="54" s="1"/>
  <c r="AF29" i="54"/>
  <c r="AO29" i="54" s="1"/>
  <c r="W30" i="54"/>
  <c r="AE29" i="54"/>
  <c r="AR36" i="89"/>
  <c r="AH23" i="82"/>
  <c r="AQ23" i="82" s="1"/>
  <c r="AR22" i="42"/>
  <c r="AH33" i="13"/>
  <c r="AQ33" i="13" s="1"/>
  <c r="Y30" i="100"/>
  <c r="X30" i="100"/>
  <c r="Y26" i="99"/>
  <c r="Z26" i="99" s="1"/>
  <c r="X26" i="99"/>
  <c r="AR21" i="85"/>
  <c r="AR28" i="95"/>
  <c r="Y31" i="88"/>
  <c r="Z31" i="88" s="1"/>
  <c r="X31" i="88"/>
  <c r="AR31" i="84"/>
  <c r="AE22" i="50"/>
  <c r="AF22" i="50"/>
  <c r="AO22" i="50" s="1"/>
  <c r="AG22" i="50"/>
  <c r="AP22" i="50" s="1"/>
  <c r="W23" i="50"/>
  <c r="AE37" i="97"/>
  <c r="AF37" i="97"/>
  <c r="AO37" i="97" s="1"/>
  <c r="W38" i="97"/>
  <c r="AG37" i="97"/>
  <c r="AP37" i="97" s="1"/>
  <c r="AI31" i="44"/>
  <c r="AN31" i="44"/>
  <c r="AR33" i="15"/>
  <c r="AH29" i="95"/>
  <c r="AQ29" i="95" s="1"/>
  <c r="AH34" i="93"/>
  <c r="AQ34" i="93" s="1"/>
  <c r="AH30" i="45"/>
  <c r="AQ30" i="45" s="1"/>
  <c r="Y35" i="86"/>
  <c r="X35" i="86"/>
  <c r="Z26" i="41"/>
  <c r="AH26" i="41"/>
  <c r="AQ26" i="41" s="1"/>
  <c r="AH29" i="20"/>
  <c r="AQ29" i="20" s="1"/>
  <c r="W24" i="82"/>
  <c r="AG23" i="82"/>
  <c r="AP23" i="82" s="1"/>
  <c r="AE23" i="82"/>
  <c r="AF23" i="82"/>
  <c r="AO23" i="82" s="1"/>
  <c r="Y37" i="105"/>
  <c r="Z37" i="105" s="1"/>
  <c r="X37" i="105"/>
  <c r="AH27" i="55"/>
  <c r="AQ27" i="55" s="1"/>
  <c r="AE33" i="13"/>
  <c r="W34" i="13"/>
  <c r="AG33" i="13"/>
  <c r="AP33" i="13" s="1"/>
  <c r="AF33" i="13"/>
  <c r="AO33" i="13" s="1"/>
  <c r="AI22" i="102"/>
  <c r="AN22" i="102"/>
  <c r="AI25" i="99"/>
  <c r="AN25" i="99"/>
  <c r="AR24" i="18"/>
  <c r="AR32" i="13"/>
  <c r="Y32" i="44"/>
  <c r="X32" i="44"/>
  <c r="AH25" i="18"/>
  <c r="AQ25" i="18" s="1"/>
  <c r="Z29" i="95"/>
  <c r="Z34" i="93"/>
  <c r="Z30" i="45"/>
  <c r="AI34" i="86"/>
  <c r="AN34" i="86"/>
  <c r="AF28" i="16"/>
  <c r="AO28" i="16" s="1"/>
  <c r="AG28" i="16"/>
  <c r="AP28" i="16" s="1"/>
  <c r="AE28" i="16"/>
  <c r="W29" i="16"/>
  <c r="AR31" i="104"/>
  <c r="Z29" i="20"/>
  <c r="AI24" i="35"/>
  <c r="AN24" i="35"/>
  <c r="AH32" i="104"/>
  <c r="AQ32" i="104" s="1"/>
  <c r="AH27" i="49"/>
  <c r="AQ27" i="49" s="1"/>
  <c r="Z27" i="55"/>
  <c r="AH23" i="94"/>
  <c r="AQ23" i="94" s="1"/>
  <c r="Y23" i="102"/>
  <c r="X23" i="102"/>
  <c r="Z23" i="102" s="1"/>
  <c r="AI33" i="53"/>
  <c r="AN33" i="53"/>
  <c r="AR33" i="93"/>
  <c r="AH36" i="101"/>
  <c r="AQ36" i="101" s="1"/>
  <c r="AF25" i="18"/>
  <c r="AO25" i="18" s="1"/>
  <c r="W26" i="18"/>
  <c r="AG25" i="18"/>
  <c r="AP25" i="18" s="1"/>
  <c r="AE25" i="18"/>
  <c r="AH28" i="11"/>
  <c r="AQ28" i="11" s="1"/>
  <c r="AE22" i="90"/>
  <c r="W23" i="90"/>
  <c r="AG22" i="90"/>
  <c r="AP22" i="90" s="1"/>
  <c r="AF22" i="90"/>
  <c r="AO22" i="90" s="1"/>
  <c r="AR29" i="45"/>
  <c r="AH30" i="51"/>
  <c r="AQ30" i="51" s="1"/>
  <c r="AR22" i="94"/>
  <c r="Y25" i="35"/>
  <c r="X25" i="35"/>
  <c r="Z25" i="35" s="1"/>
  <c r="AE27" i="49"/>
  <c r="AF27" i="49"/>
  <c r="AO27" i="49" s="1"/>
  <c r="AG27" i="49"/>
  <c r="AP27" i="49" s="1"/>
  <c r="W28" i="49"/>
  <c r="Z23" i="94"/>
  <c r="Y27" i="91"/>
  <c r="X27" i="91"/>
  <c r="Y37" i="52"/>
  <c r="Z37" i="52"/>
  <c r="X37" i="52"/>
  <c r="Y34" i="53"/>
  <c r="X34" i="53"/>
  <c r="Z22" i="85"/>
  <c r="AH22" i="85"/>
  <c r="AQ22" i="85" s="1"/>
  <c r="AH35" i="47"/>
  <c r="AQ35" i="47" s="1"/>
  <c r="Z36" i="101"/>
  <c r="Y28" i="83"/>
  <c r="X28" i="83"/>
  <c r="Z28" i="11"/>
  <c r="AF25" i="98"/>
  <c r="AO25" i="98" s="1"/>
  <c r="AG25" i="98"/>
  <c r="W26" i="98"/>
  <c r="AE25" i="98"/>
  <c r="AN25" i="98" s="1"/>
  <c r="AG30" i="96"/>
  <c r="AP30" i="96" s="1"/>
  <c r="AE30" i="96"/>
  <c r="AF30" i="96"/>
  <c r="AO30" i="96" s="1"/>
  <c r="W31" i="96"/>
  <c r="AH32" i="84"/>
  <c r="AQ32" i="84" s="1"/>
  <c r="AH34" i="15"/>
  <c r="AQ34" i="15" s="1"/>
  <c r="AR26" i="49"/>
  <c r="Z30" i="51"/>
  <c r="AR35" i="101"/>
  <c r="AI36" i="52"/>
  <c r="AN36" i="52"/>
  <c r="Y34" i="46"/>
  <c r="X34" i="46"/>
  <c r="Z34" i="46" s="1"/>
  <c r="Y28" i="43"/>
  <c r="X28" i="43"/>
  <c r="Z28" i="43" s="1"/>
  <c r="AI30" i="88"/>
  <c r="AN30" i="88"/>
  <c r="AF23" i="48"/>
  <c r="AO23" i="48" s="1"/>
  <c r="AG23" i="48"/>
  <c r="AP23" i="48" s="1"/>
  <c r="W24" i="48"/>
  <c r="AE23" i="48"/>
  <c r="AR34" i="47"/>
  <c r="AR26" i="55"/>
  <c r="Z35" i="47"/>
  <c r="AE25" i="103"/>
  <c r="W26" i="103"/>
  <c r="AG25" i="103"/>
  <c r="AP25" i="103" s="1"/>
  <c r="AF25" i="103"/>
  <c r="AO25" i="103" s="1"/>
  <c r="AR27" i="11"/>
  <c r="AI27" i="83"/>
  <c r="AN27" i="83"/>
  <c r="Y31" i="92"/>
  <c r="Z31" i="92"/>
  <c r="X31" i="92"/>
  <c r="AF36" i="32"/>
  <c r="AO36" i="32" s="1"/>
  <c r="AG36" i="32"/>
  <c r="AP36" i="32" s="1"/>
  <c r="W37" i="32"/>
  <c r="AE36" i="32"/>
  <c r="Z37" i="89"/>
  <c r="AH37" i="89"/>
  <c r="AQ37" i="89" s="1"/>
  <c r="AH23" i="42"/>
  <c r="AQ23" i="42" s="1"/>
  <c r="Z32" i="84"/>
  <c r="Z34" i="15"/>
  <c r="AI36" i="105"/>
  <c r="AN36" i="105"/>
  <c r="AR29" i="51"/>
  <c r="AI29" i="100"/>
  <c r="AN29" i="100"/>
  <c r="AI26" i="91"/>
  <c r="AN26" i="91"/>
  <c r="AI33" i="46"/>
  <c r="AN33" i="46"/>
  <c r="AI27" i="43"/>
  <c r="AN27" i="43"/>
  <c r="AE31" i="88" l="1"/>
  <c r="W32" i="88"/>
  <c r="AG31" i="88"/>
  <c r="AP31" i="88" s="1"/>
  <c r="AF31" i="88"/>
  <c r="AO31" i="88" s="1"/>
  <c r="W38" i="105"/>
  <c r="AG37" i="105"/>
  <c r="AP37" i="105" s="1"/>
  <c r="AF37" i="105"/>
  <c r="AO37" i="105" s="1"/>
  <c r="AE37" i="105"/>
  <c r="W27" i="99"/>
  <c r="AG26" i="99"/>
  <c r="AP26" i="99" s="1"/>
  <c r="AF26" i="99"/>
  <c r="AO26" i="99" s="1"/>
  <c r="AE26" i="99"/>
  <c r="AG34" i="46"/>
  <c r="AP34" i="46" s="1"/>
  <c r="W35" i="46"/>
  <c r="AE34" i="46"/>
  <c r="AF34" i="46"/>
  <c r="AO34" i="46" s="1"/>
  <c r="AR29" i="100"/>
  <c r="AF29" i="95"/>
  <c r="AO29" i="95" s="1"/>
  <c r="AG29" i="95"/>
  <c r="AP29" i="95" s="1"/>
  <c r="AE29" i="95"/>
  <c r="W30" i="95"/>
  <c r="AI27" i="49"/>
  <c r="AN27" i="49"/>
  <c r="AI25" i="18"/>
  <c r="AN25" i="18"/>
  <c r="AR33" i="53"/>
  <c r="AR25" i="99"/>
  <c r="Y34" i="13"/>
  <c r="X34" i="13"/>
  <c r="AI23" i="82"/>
  <c r="AN23" i="82"/>
  <c r="Y23" i="50"/>
  <c r="X23" i="50"/>
  <c r="AH31" i="88"/>
  <c r="AQ31" i="88" s="1"/>
  <c r="Y24" i="42"/>
  <c r="X24" i="42"/>
  <c r="W33" i="84"/>
  <c r="AG32" i="84"/>
  <c r="AP32" i="84" s="1"/>
  <c r="AF32" i="84"/>
  <c r="AO32" i="84" s="1"/>
  <c r="AE32" i="84"/>
  <c r="AH27" i="91"/>
  <c r="AQ27" i="91" s="1"/>
  <c r="Y23" i="90"/>
  <c r="X23" i="90"/>
  <c r="Y37" i="32"/>
  <c r="X37" i="32"/>
  <c r="AR27" i="83"/>
  <c r="Y26" i="103"/>
  <c r="X26" i="103"/>
  <c r="W31" i="51"/>
  <c r="AE30" i="51"/>
  <c r="AF30" i="51"/>
  <c r="AO30" i="51" s="1"/>
  <c r="AG30" i="51"/>
  <c r="AP30" i="51" s="1"/>
  <c r="AH28" i="83"/>
  <c r="AQ28" i="83" s="1"/>
  <c r="AH37" i="52"/>
  <c r="AQ37" i="52" s="1"/>
  <c r="AF23" i="94"/>
  <c r="AO23" i="94" s="1"/>
  <c r="AE23" i="94"/>
  <c r="AG23" i="94"/>
  <c r="AP23" i="94" s="1"/>
  <c r="W24" i="94"/>
  <c r="AH25" i="35"/>
  <c r="AQ25" i="35" s="1"/>
  <c r="AH23" i="102"/>
  <c r="AQ23" i="102" s="1"/>
  <c r="AR34" i="86"/>
  <c r="AI33" i="13"/>
  <c r="AN33" i="13"/>
  <c r="AH37" i="105"/>
  <c r="AQ37" i="105" s="1"/>
  <c r="AE26" i="41"/>
  <c r="W27" i="41"/>
  <c r="AF26" i="41"/>
  <c r="AO26" i="41" s="1"/>
  <c r="AG26" i="41"/>
  <c r="AP26" i="41" s="1"/>
  <c r="AH26" i="99"/>
  <c r="AQ26" i="99" s="1"/>
  <c r="AF28" i="43"/>
  <c r="AO28" i="43" s="1"/>
  <c r="W29" i="43"/>
  <c r="AE28" i="43"/>
  <c r="AG28" i="43"/>
  <c r="AP28" i="43" s="1"/>
  <c r="AR36" i="52"/>
  <c r="AI25" i="98"/>
  <c r="AP25" i="98"/>
  <c r="AH32" i="44"/>
  <c r="AQ32" i="44" s="1"/>
  <c r="AR30" i="88"/>
  <c r="W38" i="52"/>
  <c r="AE37" i="52"/>
  <c r="AF37" i="52"/>
  <c r="AO37" i="52" s="1"/>
  <c r="AG37" i="52"/>
  <c r="AP37" i="52" s="1"/>
  <c r="AE25" i="35"/>
  <c r="AF25" i="35"/>
  <c r="AO25" i="35" s="1"/>
  <c r="AG25" i="35"/>
  <c r="AP25" i="35" s="1"/>
  <c r="W26" i="35"/>
  <c r="Y26" i="18"/>
  <c r="X26" i="18"/>
  <c r="W24" i="102"/>
  <c r="AG23" i="102"/>
  <c r="AP23" i="102" s="1"/>
  <c r="AF23" i="102"/>
  <c r="AO23" i="102" s="1"/>
  <c r="AE23" i="102"/>
  <c r="X29" i="16"/>
  <c r="Y29" i="16"/>
  <c r="AE30" i="45"/>
  <c r="AF30" i="45"/>
  <c r="AO30" i="45" s="1"/>
  <c r="W31" i="45"/>
  <c r="AG30" i="45"/>
  <c r="AP30" i="45" s="1"/>
  <c r="AR22" i="102"/>
  <c r="Y24" i="82"/>
  <c r="X24" i="82"/>
  <c r="AH35" i="86"/>
  <c r="AQ35" i="86" s="1"/>
  <c r="Y38" i="97"/>
  <c r="X38" i="97"/>
  <c r="Y23" i="10"/>
  <c r="Z23" i="10" s="1"/>
  <c r="X23" i="10"/>
  <c r="Y33" i="104"/>
  <c r="X33" i="104"/>
  <c r="AI36" i="32"/>
  <c r="AN36" i="32"/>
  <c r="AR33" i="46"/>
  <c r="AH34" i="46"/>
  <c r="AQ34" i="46" s="1"/>
  <c r="W29" i="11"/>
  <c r="AG28" i="11"/>
  <c r="AP28" i="11" s="1"/>
  <c r="AF28" i="11"/>
  <c r="AO28" i="11" s="1"/>
  <c r="AE28" i="11"/>
  <c r="AR26" i="91"/>
  <c r="AR36" i="105"/>
  <c r="AI25" i="103"/>
  <c r="AN25" i="103"/>
  <c r="Z28" i="83"/>
  <c r="W35" i="15"/>
  <c r="AG34" i="15"/>
  <c r="AP34" i="15" s="1"/>
  <c r="AF34" i="15"/>
  <c r="AO34" i="15" s="1"/>
  <c r="AE34" i="15"/>
  <c r="AE37" i="89"/>
  <c r="W38" i="89"/>
  <c r="AF37" i="89"/>
  <c r="AO37" i="89" s="1"/>
  <c r="AG37" i="89"/>
  <c r="AP37" i="89" s="1"/>
  <c r="AH31" i="92"/>
  <c r="AQ31" i="92" s="1"/>
  <c r="AF35" i="47"/>
  <c r="AO35" i="47" s="1"/>
  <c r="AE35" i="47"/>
  <c r="AG35" i="47"/>
  <c r="AP35" i="47" s="1"/>
  <c r="W36" i="47"/>
  <c r="AI23" i="48"/>
  <c r="AN23" i="48"/>
  <c r="AH28" i="43"/>
  <c r="AQ28" i="43" s="1"/>
  <c r="Y31" i="96"/>
  <c r="X31" i="96"/>
  <c r="Y26" i="98"/>
  <c r="X26" i="98"/>
  <c r="W23" i="85"/>
  <c r="AG22" i="85"/>
  <c r="AP22" i="85" s="1"/>
  <c r="AF22" i="85"/>
  <c r="AO22" i="85" s="1"/>
  <c r="AE22" i="85"/>
  <c r="Y28" i="49"/>
  <c r="X28" i="49"/>
  <c r="AF27" i="55"/>
  <c r="AO27" i="55" s="1"/>
  <c r="AE27" i="55"/>
  <c r="AG27" i="55"/>
  <c r="AP27" i="55" s="1"/>
  <c r="W28" i="55"/>
  <c r="AR24" i="35"/>
  <c r="AI28" i="16"/>
  <c r="AN28" i="16"/>
  <c r="AF34" i="93"/>
  <c r="AO34" i="93" s="1"/>
  <c r="AG34" i="93"/>
  <c r="AP34" i="93" s="1"/>
  <c r="AE34" i="93"/>
  <c r="W35" i="93"/>
  <c r="Z35" i="86"/>
  <c r="AI22" i="50"/>
  <c r="AN22" i="50"/>
  <c r="AR30" i="92"/>
  <c r="Y27" i="87"/>
  <c r="X27" i="87"/>
  <c r="Z27" i="87" s="1"/>
  <c r="AI22" i="10"/>
  <c r="AN22" i="10"/>
  <c r="AI23" i="42"/>
  <c r="AN23" i="42"/>
  <c r="AR27" i="43"/>
  <c r="AF31" i="92"/>
  <c r="AO31" i="92" s="1"/>
  <c r="AE31" i="92"/>
  <c r="AG31" i="92"/>
  <c r="AP31" i="92" s="1"/>
  <c r="W32" i="92"/>
  <c r="Y24" i="48"/>
  <c r="X24" i="48"/>
  <c r="Z24" i="48" s="1"/>
  <c r="AI37" i="97"/>
  <c r="AR37" i="97" s="1"/>
  <c r="AN37" i="97"/>
  <c r="AH30" i="100"/>
  <c r="AQ30" i="100" s="1"/>
  <c r="AI29" i="54"/>
  <c r="AN29" i="54"/>
  <c r="AI26" i="87"/>
  <c r="AN26" i="87"/>
  <c r="AI32" i="104"/>
  <c r="AN32" i="104"/>
  <c r="AE36" i="101"/>
  <c r="W37" i="101"/>
  <c r="AF36" i="101"/>
  <c r="AO36" i="101" s="1"/>
  <c r="AG36" i="101"/>
  <c r="AP36" i="101" s="1"/>
  <c r="AH34" i="53"/>
  <c r="AQ34" i="53" s="1"/>
  <c r="AF29" i="20"/>
  <c r="AO29" i="20" s="1"/>
  <c r="AE29" i="20"/>
  <c r="W30" i="20"/>
  <c r="AG29" i="20"/>
  <c r="AP29" i="20" s="1"/>
  <c r="AI30" i="96"/>
  <c r="AN30" i="96"/>
  <c r="Z34" i="53"/>
  <c r="Z27" i="91"/>
  <c r="AI22" i="90"/>
  <c r="AN22" i="90"/>
  <c r="Z32" i="44"/>
  <c r="AR31" i="44"/>
  <c r="Z30" i="100"/>
  <c r="Y30" i="54"/>
  <c r="X30" i="54"/>
  <c r="Z26" i="103" l="1"/>
  <c r="Z37" i="32"/>
  <c r="Z23" i="50"/>
  <c r="AF23" i="50" s="1"/>
  <c r="AO23" i="50" s="1"/>
  <c r="AF26" i="103"/>
  <c r="AO26" i="103" s="1"/>
  <c r="W27" i="103"/>
  <c r="AG26" i="103"/>
  <c r="AP26" i="103" s="1"/>
  <c r="AE26" i="103"/>
  <c r="AE37" i="32"/>
  <c r="AG37" i="32"/>
  <c r="AP37" i="32" s="1"/>
  <c r="AF37" i="32"/>
  <c r="AO37" i="32" s="1"/>
  <c r="W38" i="32"/>
  <c r="AE23" i="50"/>
  <c r="AG23" i="50"/>
  <c r="AP23" i="50" s="1"/>
  <c r="AF23" i="10"/>
  <c r="AO23" i="10" s="1"/>
  <c r="AG23" i="10"/>
  <c r="AP23" i="10" s="1"/>
  <c r="AE23" i="10"/>
  <c r="W24" i="10"/>
  <c r="AH30" i="54"/>
  <c r="AQ30" i="54" s="1"/>
  <c r="AR30" i="96"/>
  <c r="AR22" i="90"/>
  <c r="AE30" i="100"/>
  <c r="AG30" i="100"/>
  <c r="AP30" i="100" s="1"/>
  <c r="AF30" i="100"/>
  <c r="AO30" i="100" s="1"/>
  <c r="W31" i="100"/>
  <c r="AF27" i="91"/>
  <c r="AO27" i="91" s="1"/>
  <c r="AG27" i="91"/>
  <c r="AP27" i="91" s="1"/>
  <c r="AE27" i="91"/>
  <c r="W28" i="91"/>
  <c r="Y30" i="20"/>
  <c r="Z30" i="20" s="1"/>
  <c r="X30" i="20"/>
  <c r="AI36" i="101"/>
  <c r="AR36" i="101" s="1"/>
  <c r="AN36" i="101"/>
  <c r="AR29" i="54"/>
  <c r="Y32" i="92"/>
  <c r="Z32" i="92" s="1"/>
  <c r="X32" i="92"/>
  <c r="AR28" i="16"/>
  <c r="AI27" i="55"/>
  <c r="AN27" i="55"/>
  <c r="AI22" i="85"/>
  <c r="AN22" i="85"/>
  <c r="Y36" i="47"/>
  <c r="X36" i="47"/>
  <c r="X38" i="89"/>
  <c r="Y38" i="89"/>
  <c r="Y35" i="15"/>
  <c r="X35" i="15"/>
  <c r="Y29" i="11"/>
  <c r="Z29" i="11" s="1"/>
  <c r="X29" i="11"/>
  <c r="AH24" i="82"/>
  <c r="AQ24" i="82" s="1"/>
  <c r="AH29" i="16"/>
  <c r="AQ29" i="16" s="1"/>
  <c r="AH26" i="18"/>
  <c r="AQ26" i="18" s="1"/>
  <c r="Y38" i="52"/>
  <c r="Z38" i="52" s="1"/>
  <c r="X38" i="52"/>
  <c r="AH26" i="103"/>
  <c r="AQ26" i="103" s="1"/>
  <c r="AR25" i="18"/>
  <c r="AI34" i="46"/>
  <c r="AN34" i="46"/>
  <c r="Y38" i="105"/>
  <c r="Z38" i="105" s="1"/>
  <c r="X38" i="105"/>
  <c r="AI29" i="20"/>
  <c r="AN29" i="20"/>
  <c r="AR23" i="42"/>
  <c r="Y35" i="93"/>
  <c r="X35" i="93"/>
  <c r="AH31" i="96"/>
  <c r="AQ31" i="96" s="1"/>
  <c r="AI37" i="89"/>
  <c r="AN37" i="89"/>
  <c r="AE28" i="83"/>
  <c r="AG28" i="83"/>
  <c r="AP28" i="83" s="1"/>
  <c r="W29" i="83"/>
  <c r="AF28" i="83"/>
  <c r="AO28" i="83" s="1"/>
  <c r="AH23" i="10"/>
  <c r="AQ23" i="10" s="1"/>
  <c r="Z24" i="82"/>
  <c r="Y31" i="45"/>
  <c r="X31" i="45"/>
  <c r="Z31" i="45" s="1"/>
  <c r="Z26" i="18"/>
  <c r="AI25" i="35"/>
  <c r="AN25" i="35"/>
  <c r="Y27" i="41"/>
  <c r="X27" i="41"/>
  <c r="Z27" i="41" s="1"/>
  <c r="AI23" i="94"/>
  <c r="AN23" i="94"/>
  <c r="Y35" i="46"/>
  <c r="X35" i="46"/>
  <c r="Y27" i="99"/>
  <c r="X27" i="99"/>
  <c r="AR32" i="104"/>
  <c r="AH24" i="48"/>
  <c r="AQ24" i="48" s="1"/>
  <c r="AI31" i="92"/>
  <c r="AN31" i="92"/>
  <c r="AI34" i="93"/>
  <c r="AN34" i="93"/>
  <c r="AH28" i="49"/>
  <c r="AQ28" i="49" s="1"/>
  <c r="Z31" i="96"/>
  <c r="AI35" i="47"/>
  <c r="AN35" i="47"/>
  <c r="AI23" i="102"/>
  <c r="AN23" i="102"/>
  <c r="AI28" i="43"/>
  <c r="AN28" i="43"/>
  <c r="AI26" i="41"/>
  <c r="AN26" i="41"/>
  <c r="AH23" i="90"/>
  <c r="AQ23" i="90" s="1"/>
  <c r="Y33" i="84"/>
  <c r="X33" i="84"/>
  <c r="AR27" i="49"/>
  <c r="Z28" i="49"/>
  <c r="Y23" i="85"/>
  <c r="X23" i="85"/>
  <c r="AI34" i="15"/>
  <c r="AN34" i="15"/>
  <c r="AR25" i="103"/>
  <c r="AI28" i="11"/>
  <c r="AN28" i="11"/>
  <c r="AR36" i="32"/>
  <c r="AI30" i="45"/>
  <c r="AN30" i="45"/>
  <c r="AR25" i="98"/>
  <c r="Y29" i="43"/>
  <c r="Z29" i="43" s="1"/>
  <c r="X29" i="43"/>
  <c r="AR33" i="13"/>
  <c r="Z23" i="90"/>
  <c r="AH24" i="42"/>
  <c r="AQ24" i="42" s="1"/>
  <c r="AR23" i="82"/>
  <c r="AI37" i="105"/>
  <c r="AN37" i="105"/>
  <c r="AE34" i="53"/>
  <c r="AF34" i="53"/>
  <c r="AO34" i="53" s="1"/>
  <c r="AG34" i="53"/>
  <c r="AP34" i="53" s="1"/>
  <c r="W35" i="53"/>
  <c r="W33" i="44"/>
  <c r="AE32" i="44"/>
  <c r="AF32" i="44"/>
  <c r="AO32" i="44" s="1"/>
  <c r="AG32" i="44"/>
  <c r="AP32" i="44" s="1"/>
  <c r="Z30" i="54"/>
  <c r="AR26" i="87"/>
  <c r="AH27" i="87"/>
  <c r="AQ27" i="87" s="1"/>
  <c r="AR22" i="50"/>
  <c r="Y28" i="55"/>
  <c r="Z28" i="55"/>
  <c r="X28" i="55"/>
  <c r="AH26" i="98"/>
  <c r="AQ26" i="98" s="1"/>
  <c r="AR23" i="48"/>
  <c r="AH33" i="104"/>
  <c r="AQ33" i="104" s="1"/>
  <c r="AH38" i="97"/>
  <c r="AQ38" i="97" s="1"/>
  <c r="Z29" i="16"/>
  <c r="Y26" i="35"/>
  <c r="X26" i="35"/>
  <c r="AI30" i="51"/>
  <c r="AN30" i="51"/>
  <c r="Z24" i="42"/>
  <c r="AH34" i="13"/>
  <c r="AQ34" i="13" s="1"/>
  <c r="Y30" i="95"/>
  <c r="X30" i="95"/>
  <c r="AI26" i="99"/>
  <c r="AN26" i="99"/>
  <c r="Y32" i="88"/>
  <c r="X32" i="88"/>
  <c r="W25" i="48"/>
  <c r="AF24" i="48"/>
  <c r="AO24" i="48" s="1"/>
  <c r="AG24" i="48"/>
  <c r="AP24" i="48" s="1"/>
  <c r="AE24" i="48"/>
  <c r="AR22" i="10"/>
  <c r="Y37" i="101"/>
  <c r="X37" i="101"/>
  <c r="AE27" i="87"/>
  <c r="W28" i="87"/>
  <c r="AF27" i="87"/>
  <c r="AO27" i="87" s="1"/>
  <c r="AG27" i="87"/>
  <c r="AP27" i="87" s="1"/>
  <c r="AF35" i="86"/>
  <c r="AO35" i="86" s="1"/>
  <c r="W36" i="86"/>
  <c r="AG35" i="86"/>
  <c r="AP35" i="86" s="1"/>
  <c r="AE35" i="86"/>
  <c r="Z26" i="98"/>
  <c r="Z33" i="104"/>
  <c r="Z38" i="97"/>
  <c r="Y24" i="102"/>
  <c r="X24" i="102"/>
  <c r="AI37" i="52"/>
  <c r="AN37" i="52"/>
  <c r="Y24" i="94"/>
  <c r="X24" i="94"/>
  <c r="Y31" i="51"/>
  <c r="X31" i="51"/>
  <c r="AH37" i="32"/>
  <c r="AQ37" i="32" s="1"/>
  <c r="AI32" i="84"/>
  <c r="AN32" i="84"/>
  <c r="AH23" i="50"/>
  <c r="AQ23" i="50" s="1"/>
  <c r="Z34" i="13"/>
  <c r="AI29" i="95"/>
  <c r="AN29" i="95"/>
  <c r="AI31" i="88"/>
  <c r="AN31" i="88"/>
  <c r="Z32" i="88" l="1"/>
  <c r="Z27" i="99"/>
  <c r="W24" i="50"/>
  <c r="Z37" i="101"/>
  <c r="AG37" i="101" s="1"/>
  <c r="AP37" i="101" s="1"/>
  <c r="AG29" i="43"/>
  <c r="AP29" i="43" s="1"/>
  <c r="AE29" i="43"/>
  <c r="AF29" i="43"/>
  <c r="AO29" i="43" s="1"/>
  <c r="W30" i="43"/>
  <c r="W30" i="11"/>
  <c r="AE29" i="11"/>
  <c r="AF29" i="11"/>
  <c r="AO29" i="11" s="1"/>
  <c r="AG29" i="11"/>
  <c r="AP29" i="11" s="1"/>
  <c r="AF30" i="20"/>
  <c r="AO30" i="20" s="1"/>
  <c r="AE30" i="20"/>
  <c r="W31" i="20"/>
  <c r="AG30" i="20"/>
  <c r="AP30" i="20" s="1"/>
  <c r="AF32" i="92"/>
  <c r="AO32" i="92" s="1"/>
  <c r="AE32" i="92"/>
  <c r="W33" i="92"/>
  <c r="AG32" i="92"/>
  <c r="AP32" i="92" s="1"/>
  <c r="AG38" i="52"/>
  <c r="AP38" i="52" s="1"/>
  <c r="W39" i="52"/>
  <c r="AE38" i="52"/>
  <c r="AF38" i="52"/>
  <c r="AO38" i="52" s="1"/>
  <c r="W28" i="99"/>
  <c r="AG27" i="99"/>
  <c r="AP27" i="99" s="1"/>
  <c r="AF27" i="99"/>
  <c r="AO27" i="99" s="1"/>
  <c r="AE27" i="99"/>
  <c r="W38" i="101"/>
  <c r="AF37" i="101"/>
  <c r="AO37" i="101" s="1"/>
  <c r="AG38" i="105"/>
  <c r="AP38" i="105" s="1"/>
  <c r="W39" i="105"/>
  <c r="AE38" i="105"/>
  <c r="AF38" i="105"/>
  <c r="AO38" i="105" s="1"/>
  <c r="AF32" i="88"/>
  <c r="AO32" i="88" s="1"/>
  <c r="AE32" i="88"/>
  <c r="W33" i="88"/>
  <c r="AG32" i="88"/>
  <c r="AP32" i="88" s="1"/>
  <c r="AR30" i="51"/>
  <c r="AR31" i="88"/>
  <c r="AG34" i="13"/>
  <c r="AP34" i="13" s="1"/>
  <c r="AF34" i="13"/>
  <c r="AO34" i="13" s="1"/>
  <c r="AE34" i="13"/>
  <c r="W35" i="13"/>
  <c r="AE38" i="97"/>
  <c r="W39" i="97"/>
  <c r="AF38" i="97"/>
  <c r="AO38" i="97" s="1"/>
  <c r="AG38" i="97"/>
  <c r="AP38" i="97" s="1"/>
  <c r="Y36" i="86"/>
  <c r="X36" i="86"/>
  <c r="AI27" i="87"/>
  <c r="AN27" i="87"/>
  <c r="AE24" i="42"/>
  <c r="AF24" i="42"/>
  <c r="AO24" i="42" s="1"/>
  <c r="AG24" i="42"/>
  <c r="AP24" i="42" s="1"/>
  <c r="W25" i="42"/>
  <c r="AG29" i="16"/>
  <c r="AP29" i="16" s="1"/>
  <c r="AF29" i="16"/>
  <c r="AO29" i="16" s="1"/>
  <c r="W30" i="16"/>
  <c r="AE29" i="16"/>
  <c r="AH28" i="55"/>
  <c r="AQ28" i="55" s="1"/>
  <c r="W31" i="54"/>
  <c r="AF30" i="54"/>
  <c r="AO30" i="54" s="1"/>
  <c r="AG30" i="54"/>
  <c r="AP30" i="54" s="1"/>
  <c r="AE30" i="54"/>
  <c r="AR37" i="105"/>
  <c r="AG31" i="96"/>
  <c r="AP31" i="96" s="1"/>
  <c r="W32" i="96"/>
  <c r="AF31" i="96"/>
  <c r="AO31" i="96" s="1"/>
  <c r="AE31" i="96"/>
  <c r="AR23" i="94"/>
  <c r="AG26" i="18"/>
  <c r="AP26" i="18" s="1"/>
  <c r="W27" i="18"/>
  <c r="AE26" i="18"/>
  <c r="AF26" i="18"/>
  <c r="AO26" i="18" s="1"/>
  <c r="Y29" i="83"/>
  <c r="X29" i="83"/>
  <c r="AR22" i="85"/>
  <c r="AH30" i="20"/>
  <c r="AQ30" i="20" s="1"/>
  <c r="AI30" i="100"/>
  <c r="AN30" i="100"/>
  <c r="AI23" i="10"/>
  <c r="AN23" i="10"/>
  <c r="AI37" i="32"/>
  <c r="AN37" i="32"/>
  <c r="W34" i="104"/>
  <c r="AG33" i="104"/>
  <c r="AP33" i="104" s="1"/>
  <c r="AE33" i="104"/>
  <c r="AF33" i="104"/>
  <c r="AO33" i="104" s="1"/>
  <c r="AG28" i="55"/>
  <c r="AP28" i="55" s="1"/>
  <c r="AE28" i="55"/>
  <c r="W29" i="55"/>
  <c r="AF28" i="55"/>
  <c r="AO28" i="55" s="1"/>
  <c r="Y35" i="53"/>
  <c r="Z35" i="53" s="1"/>
  <c r="X35" i="53"/>
  <c r="AR34" i="15"/>
  <c r="AR28" i="43"/>
  <c r="AR34" i="93"/>
  <c r="AH27" i="41"/>
  <c r="AQ27" i="41" s="1"/>
  <c r="AH31" i="45"/>
  <c r="AQ31" i="45" s="1"/>
  <c r="AH38" i="89"/>
  <c r="AQ38" i="89" s="1"/>
  <c r="AI23" i="50"/>
  <c r="AN23" i="50"/>
  <c r="AG23" i="90"/>
  <c r="AP23" i="90" s="1"/>
  <c r="AF23" i="90"/>
  <c r="AO23" i="90" s="1"/>
  <c r="AE23" i="90"/>
  <c r="W24" i="90"/>
  <c r="AH23" i="85"/>
  <c r="AQ23" i="85" s="1"/>
  <c r="AH33" i="84"/>
  <c r="AQ33" i="84" s="1"/>
  <c r="AH35" i="46"/>
  <c r="AQ35" i="46" s="1"/>
  <c r="W28" i="41"/>
  <c r="AF27" i="41"/>
  <c r="AO27" i="41" s="1"/>
  <c r="AG27" i="41"/>
  <c r="AP27" i="41" s="1"/>
  <c r="AE27" i="41"/>
  <c r="AF31" i="45"/>
  <c r="AO31" i="45" s="1"/>
  <c r="W32" i="45"/>
  <c r="AG31" i="45"/>
  <c r="AP31" i="45" s="1"/>
  <c r="AE31" i="45"/>
  <c r="AI28" i="83"/>
  <c r="AN28" i="83"/>
  <c r="AH35" i="15"/>
  <c r="AQ35" i="15" s="1"/>
  <c r="AH36" i="47"/>
  <c r="AQ36" i="47" s="1"/>
  <c r="AR27" i="55"/>
  <c r="AI26" i="103"/>
  <c r="AN26" i="103"/>
  <c r="AH26" i="35"/>
  <c r="AQ26" i="35" s="1"/>
  <c r="AR28" i="11"/>
  <c r="Z23" i="85"/>
  <c r="Z33" i="84"/>
  <c r="AR23" i="102"/>
  <c r="AR31" i="92"/>
  <c r="Z35" i="46"/>
  <c r="AR34" i="46"/>
  <c r="Z35" i="15"/>
  <c r="Z36" i="47"/>
  <c r="Y31" i="100"/>
  <c r="Z31" i="100" s="1"/>
  <c r="X31" i="100"/>
  <c r="Y38" i="32"/>
  <c r="X38" i="32"/>
  <c r="AH31" i="51"/>
  <c r="AQ31" i="51" s="1"/>
  <c r="AH24" i="102"/>
  <c r="AQ24" i="102" s="1"/>
  <c r="AR26" i="99"/>
  <c r="AI32" i="44"/>
  <c r="AN32" i="44"/>
  <c r="AI34" i="53"/>
  <c r="AN34" i="53"/>
  <c r="W25" i="82"/>
  <c r="AE24" i="82"/>
  <c r="AG24" i="82"/>
  <c r="AP24" i="82" s="1"/>
  <c r="AF24" i="82"/>
  <c r="AO24" i="82" s="1"/>
  <c r="AR37" i="89"/>
  <c r="AH35" i="93"/>
  <c r="AQ35" i="93" s="1"/>
  <c r="AR29" i="20"/>
  <c r="X28" i="91"/>
  <c r="Z28" i="91" s="1"/>
  <c r="Y28" i="91"/>
  <c r="Y27" i="103"/>
  <c r="X27" i="103"/>
  <c r="AR32" i="84"/>
  <c r="AH37" i="101"/>
  <c r="AQ37" i="101" s="1"/>
  <c r="AI24" i="48"/>
  <c r="AN24" i="48"/>
  <c r="Z31" i="51"/>
  <c r="AR37" i="52"/>
  <c r="AG26" i="98"/>
  <c r="AP26" i="98" s="1"/>
  <c r="W27" i="98"/>
  <c r="AE26" i="98"/>
  <c r="AF26" i="98"/>
  <c r="AO26" i="98" s="1"/>
  <c r="AH24" i="94"/>
  <c r="AQ24" i="94" s="1"/>
  <c r="Z24" i="102"/>
  <c r="AI35" i="86"/>
  <c r="AN35" i="86"/>
  <c r="Y25" i="48"/>
  <c r="X25" i="48"/>
  <c r="AH30" i="95"/>
  <c r="AQ30" i="95" s="1"/>
  <c r="Z26" i="35"/>
  <c r="AR29" i="95"/>
  <c r="Z24" i="94"/>
  <c r="Y28" i="87"/>
  <c r="X28" i="87"/>
  <c r="Z28" i="87" s="1"/>
  <c r="AH32" i="88"/>
  <c r="AQ32" i="88" s="1"/>
  <c r="Z30" i="95"/>
  <c r="Y33" i="44"/>
  <c r="X33" i="44"/>
  <c r="AH29" i="43"/>
  <c r="AQ29" i="43" s="1"/>
  <c r="AR30" i="45"/>
  <c r="AF28" i="49"/>
  <c r="AO28" i="49" s="1"/>
  <c r="AG28" i="49"/>
  <c r="AP28" i="49" s="1"/>
  <c r="AE28" i="49"/>
  <c r="W29" i="49"/>
  <c r="AR26" i="41"/>
  <c r="AR35" i="47"/>
  <c r="AH27" i="99"/>
  <c r="AQ27" i="99" s="1"/>
  <c r="AR25" i="35"/>
  <c r="Z35" i="93"/>
  <c r="AH38" i="105"/>
  <c r="AQ38" i="105" s="1"/>
  <c r="AH38" i="52"/>
  <c r="AQ38" i="52" s="1"/>
  <c r="AH29" i="11"/>
  <c r="AQ29" i="11" s="1"/>
  <c r="Z38" i="89"/>
  <c r="AH32" i="92"/>
  <c r="AQ32" i="92" s="1"/>
  <c r="AI27" i="91"/>
  <c r="AR27" i="91" s="1"/>
  <c r="AN27" i="91"/>
  <c r="Y24" i="10"/>
  <c r="X24" i="10"/>
  <c r="Y24" i="50"/>
  <c r="X24" i="50"/>
  <c r="Z36" i="86" l="1"/>
  <c r="AE37" i="101"/>
  <c r="Z25" i="48"/>
  <c r="AE25" i="48" s="1"/>
  <c r="AF36" i="86"/>
  <c r="AO36" i="86" s="1"/>
  <c r="W37" i="86"/>
  <c r="AG36" i="86"/>
  <c r="AP36" i="86" s="1"/>
  <c r="AE36" i="86"/>
  <c r="AF35" i="53"/>
  <c r="AO35" i="53" s="1"/>
  <c r="AG35" i="53"/>
  <c r="AP35" i="53" s="1"/>
  <c r="W36" i="53"/>
  <c r="AE35" i="53"/>
  <c r="AG25" i="48"/>
  <c r="AP25" i="48" s="1"/>
  <c r="AF25" i="48"/>
  <c r="AO25" i="48" s="1"/>
  <c r="AF31" i="100"/>
  <c r="AO31" i="100" s="1"/>
  <c r="AG31" i="100"/>
  <c r="AP31" i="100" s="1"/>
  <c r="W32" i="100"/>
  <c r="AE31" i="100"/>
  <c r="W29" i="87"/>
  <c r="AG28" i="87"/>
  <c r="AP28" i="87" s="1"/>
  <c r="AF28" i="87"/>
  <c r="AO28" i="87" s="1"/>
  <c r="AE28" i="87"/>
  <c r="AI26" i="98"/>
  <c r="AN26" i="98"/>
  <c r="AE28" i="91"/>
  <c r="AF28" i="91"/>
  <c r="AO28" i="91" s="1"/>
  <c r="W29" i="91"/>
  <c r="AG28" i="91"/>
  <c r="AP28" i="91" s="1"/>
  <c r="AR34" i="53"/>
  <c r="AE35" i="46"/>
  <c r="W36" i="46"/>
  <c r="AF35" i="46"/>
  <c r="AO35" i="46" s="1"/>
  <c r="AG35" i="46"/>
  <c r="AP35" i="46" s="1"/>
  <c r="AF23" i="85"/>
  <c r="AO23" i="85" s="1"/>
  <c r="AE23" i="85"/>
  <c r="W24" i="85"/>
  <c r="AG23" i="85"/>
  <c r="AP23" i="85" s="1"/>
  <c r="AI27" i="41"/>
  <c r="AN27" i="41"/>
  <c r="AI26" i="18"/>
  <c r="AN26" i="18"/>
  <c r="AI31" i="96"/>
  <c r="AN31" i="96"/>
  <c r="Y30" i="16"/>
  <c r="X30" i="16"/>
  <c r="AI32" i="88"/>
  <c r="AN32" i="88"/>
  <c r="Y33" i="92"/>
  <c r="Z33" i="92" s="1"/>
  <c r="X33" i="92"/>
  <c r="AI30" i="20"/>
  <c r="AN30" i="20"/>
  <c r="Y30" i="11"/>
  <c r="Z30" i="11"/>
  <c r="X30" i="11"/>
  <c r="Y27" i="98"/>
  <c r="X27" i="98"/>
  <c r="Z27" i="98" s="1"/>
  <c r="AR24" i="48"/>
  <c r="AI31" i="45"/>
  <c r="AN31" i="45"/>
  <c r="AR23" i="50"/>
  <c r="AR37" i="32"/>
  <c r="AH29" i="83"/>
  <c r="AQ29" i="83" s="1"/>
  <c r="Y27" i="18"/>
  <c r="X27" i="18"/>
  <c r="AI30" i="54"/>
  <c r="AN30" i="54"/>
  <c r="AI24" i="42"/>
  <c r="AR24" i="42" s="1"/>
  <c r="AN24" i="42"/>
  <c r="Y35" i="13"/>
  <c r="X35" i="13"/>
  <c r="AI27" i="99"/>
  <c r="AN27" i="99"/>
  <c r="AI38" i="52"/>
  <c r="AN38" i="52"/>
  <c r="AI32" i="92"/>
  <c r="AN32" i="92"/>
  <c r="AH33" i="44"/>
  <c r="AQ33" i="44" s="1"/>
  <c r="W25" i="94"/>
  <c r="AF24" i="94"/>
  <c r="AO24" i="94" s="1"/>
  <c r="AE24" i="94"/>
  <c r="AN24" i="94" s="1"/>
  <c r="AG24" i="94"/>
  <c r="AH28" i="91"/>
  <c r="AQ28" i="91" s="1"/>
  <c r="AR32" i="44"/>
  <c r="AG36" i="47"/>
  <c r="AP36" i="47" s="1"/>
  <c r="AF36" i="47"/>
  <c r="AO36" i="47" s="1"/>
  <c r="AE36" i="47"/>
  <c r="W37" i="47"/>
  <c r="Y24" i="90"/>
  <c r="Z24" i="90" s="1"/>
  <c r="X24" i="90"/>
  <c r="Z29" i="83"/>
  <c r="Y32" i="96"/>
  <c r="X32" i="96"/>
  <c r="Z32" i="96" s="1"/>
  <c r="AI34" i="13"/>
  <c r="AN34" i="13"/>
  <c r="AI37" i="101"/>
  <c r="AN37" i="101"/>
  <c r="Y39" i="52"/>
  <c r="X39" i="52"/>
  <c r="Y30" i="43"/>
  <c r="X30" i="43"/>
  <c r="W36" i="93"/>
  <c r="AG35" i="93"/>
  <c r="AP35" i="93" s="1"/>
  <c r="AF35" i="93"/>
  <c r="AO35" i="93" s="1"/>
  <c r="AE35" i="93"/>
  <c r="AH24" i="50"/>
  <c r="AQ24" i="50" s="1"/>
  <c r="Y29" i="49"/>
  <c r="X29" i="49"/>
  <c r="AR35" i="86"/>
  <c r="AH27" i="103"/>
  <c r="AQ27" i="103" s="1"/>
  <c r="AI24" i="82"/>
  <c r="AN24" i="82"/>
  <c r="AH38" i="32"/>
  <c r="AQ38" i="32" s="1"/>
  <c r="AG35" i="15"/>
  <c r="AP35" i="15" s="1"/>
  <c r="W36" i="15"/>
  <c r="AE35" i="15"/>
  <c r="AF35" i="15"/>
  <c r="AO35" i="15" s="1"/>
  <c r="AR26" i="103"/>
  <c r="Y32" i="45"/>
  <c r="X32" i="45"/>
  <c r="Y28" i="41"/>
  <c r="Z28" i="41" s="1"/>
  <c r="X28" i="41"/>
  <c r="AI23" i="90"/>
  <c r="AN23" i="90"/>
  <c r="AI33" i="104"/>
  <c r="AN33" i="104"/>
  <c r="AR23" i="10"/>
  <c r="AR27" i="87"/>
  <c r="AH24" i="10"/>
  <c r="AQ24" i="10" s="1"/>
  <c r="Z24" i="10"/>
  <c r="Z33" i="44"/>
  <c r="Z24" i="50"/>
  <c r="AG38" i="89"/>
  <c r="AP38" i="89" s="1"/>
  <c r="AF38" i="89"/>
  <c r="AO38" i="89" s="1"/>
  <c r="AE38" i="89"/>
  <c r="W39" i="89"/>
  <c r="AI28" i="49"/>
  <c r="AN28" i="49"/>
  <c r="W25" i="102"/>
  <c r="AG24" i="102"/>
  <c r="AP24" i="102" s="1"/>
  <c r="AF24" i="102"/>
  <c r="AO24" i="102" s="1"/>
  <c r="AE24" i="102"/>
  <c r="Z27" i="103"/>
  <c r="Y25" i="82"/>
  <c r="X25" i="82"/>
  <c r="Z38" i="32"/>
  <c r="Y29" i="55"/>
  <c r="Z29" i="55" s="1"/>
  <c r="X29" i="55"/>
  <c r="Y31" i="54"/>
  <c r="X31" i="54"/>
  <c r="Y25" i="42"/>
  <c r="Z25" i="42" s="1"/>
  <c r="X25" i="42"/>
  <c r="AH36" i="86"/>
  <c r="AQ36" i="86" s="1"/>
  <c r="Y39" i="97"/>
  <c r="X39" i="97"/>
  <c r="AI38" i="105"/>
  <c r="AN38" i="105"/>
  <c r="Y28" i="99"/>
  <c r="X28" i="99"/>
  <c r="Z28" i="99" s="1"/>
  <c r="AI29" i="43"/>
  <c r="AN29" i="43"/>
  <c r="W31" i="95"/>
  <c r="AG30" i="95"/>
  <c r="AP30" i="95" s="1"/>
  <c r="AF30" i="95"/>
  <c r="AO30" i="95" s="1"/>
  <c r="AE30" i="95"/>
  <c r="AH28" i="87"/>
  <c r="AQ28" i="87" s="1"/>
  <c r="AF26" i="35"/>
  <c r="AO26" i="35" s="1"/>
  <c r="AG26" i="35"/>
  <c r="AP26" i="35" s="1"/>
  <c r="AE26" i="35"/>
  <c r="W27" i="35"/>
  <c r="AH25" i="48"/>
  <c r="AQ25" i="48" s="1"/>
  <c r="AE31" i="51"/>
  <c r="AG31" i="51"/>
  <c r="AP31" i="51" s="1"/>
  <c r="W32" i="51"/>
  <c r="AF31" i="51"/>
  <c r="AO31" i="51" s="1"/>
  <c r="AH31" i="100"/>
  <c r="AQ31" i="100" s="1"/>
  <c r="W34" i="84"/>
  <c r="AG33" i="84"/>
  <c r="AP33" i="84" s="1"/>
  <c r="AF33" i="84"/>
  <c r="AO33" i="84" s="1"/>
  <c r="AE33" i="84"/>
  <c r="AR28" i="83"/>
  <c r="AH35" i="53"/>
  <c r="AQ35" i="53" s="1"/>
  <c r="AI28" i="55"/>
  <c r="AN28" i="55"/>
  <c r="Y34" i="104"/>
  <c r="X34" i="104"/>
  <c r="AR30" i="100"/>
  <c r="AI29" i="16"/>
  <c r="AN29" i="16"/>
  <c r="AI38" i="97"/>
  <c r="AN38" i="97"/>
  <c r="Y33" i="88"/>
  <c r="X33" i="88"/>
  <c r="Z33" i="88" s="1"/>
  <c r="Y39" i="105"/>
  <c r="X39" i="105"/>
  <c r="Y38" i="101"/>
  <c r="X38" i="101"/>
  <c r="Y31" i="20"/>
  <c r="X31" i="20"/>
  <c r="AI29" i="11"/>
  <c r="AN29" i="11"/>
  <c r="Z27" i="18" l="1"/>
  <c r="W26" i="48"/>
  <c r="AE33" i="92"/>
  <c r="AF33" i="92"/>
  <c r="AO33" i="92" s="1"/>
  <c r="AG33" i="92"/>
  <c r="AP33" i="92" s="1"/>
  <c r="W34" i="92"/>
  <c r="AG28" i="99"/>
  <c r="AP28" i="99" s="1"/>
  <c r="AF28" i="99"/>
  <c r="AO28" i="99" s="1"/>
  <c r="AE28" i="99"/>
  <c r="W29" i="99"/>
  <c r="W28" i="18"/>
  <c r="AF27" i="18"/>
  <c r="AO27" i="18" s="1"/>
  <c r="AG27" i="18"/>
  <c r="AP27" i="18" s="1"/>
  <c r="AE27" i="18"/>
  <c r="AG29" i="55"/>
  <c r="AP29" i="55" s="1"/>
  <c r="AE29" i="55"/>
  <c r="AF29" i="55"/>
  <c r="AO29" i="55" s="1"/>
  <c r="W30" i="55"/>
  <c r="AE25" i="42"/>
  <c r="W26" i="42"/>
  <c r="AF25" i="42"/>
  <c r="AO25" i="42" s="1"/>
  <c r="AG25" i="42"/>
  <c r="AP25" i="42" s="1"/>
  <c r="AE28" i="41"/>
  <c r="AG28" i="41"/>
  <c r="AP28" i="41" s="1"/>
  <c r="AF28" i="41"/>
  <c r="AO28" i="41" s="1"/>
  <c r="W29" i="41"/>
  <c r="AH38" i="101"/>
  <c r="AQ38" i="101" s="1"/>
  <c r="Z38" i="101"/>
  <c r="AR28" i="55"/>
  <c r="Y34" i="84"/>
  <c r="X34" i="84"/>
  <c r="AR29" i="11"/>
  <c r="AH31" i="20"/>
  <c r="AQ31" i="20" s="1"/>
  <c r="AH39" i="105"/>
  <c r="AQ39" i="105" s="1"/>
  <c r="AH34" i="104"/>
  <c r="AQ34" i="104" s="1"/>
  <c r="Y32" i="51"/>
  <c r="Z32" i="51" s="1"/>
  <c r="X32" i="51"/>
  <c r="AI31" i="51"/>
  <c r="AN31" i="51"/>
  <c r="AH25" i="42"/>
  <c r="AQ25" i="42" s="1"/>
  <c r="AH29" i="55"/>
  <c r="AQ29" i="55" s="1"/>
  <c r="Y25" i="102"/>
  <c r="X25" i="102"/>
  <c r="AH28" i="41"/>
  <c r="AQ28" i="41" s="1"/>
  <c r="AI35" i="93"/>
  <c r="AN35" i="93"/>
  <c r="AH24" i="90"/>
  <c r="AQ24" i="90" s="1"/>
  <c r="AR27" i="99"/>
  <c r="AH27" i="98"/>
  <c r="AQ27" i="98" s="1"/>
  <c r="AR32" i="88"/>
  <c r="Y24" i="85"/>
  <c r="Z24" i="85" s="1"/>
  <c r="X24" i="85"/>
  <c r="Y36" i="46"/>
  <c r="X36" i="46"/>
  <c r="Z36" i="46" s="1"/>
  <c r="Y29" i="91"/>
  <c r="Z29" i="91" s="1"/>
  <c r="X29" i="91"/>
  <c r="AI28" i="87"/>
  <c r="AN28" i="87"/>
  <c r="Y32" i="100"/>
  <c r="Z32" i="100"/>
  <c r="X32" i="100"/>
  <c r="AI25" i="48"/>
  <c r="AR25" i="48" s="1"/>
  <c r="AN25" i="48"/>
  <c r="AR29" i="16"/>
  <c r="Y27" i="35"/>
  <c r="X27" i="35"/>
  <c r="W28" i="103"/>
  <c r="AF27" i="103"/>
  <c r="AO27" i="103" s="1"/>
  <c r="AG27" i="103"/>
  <c r="AP27" i="103" s="1"/>
  <c r="AE27" i="103"/>
  <c r="AR24" i="82"/>
  <c r="AH39" i="52"/>
  <c r="AQ39" i="52" s="1"/>
  <c r="AR34" i="13"/>
  <c r="W25" i="90"/>
  <c r="AE24" i="90"/>
  <c r="AF24" i="90"/>
  <c r="AO24" i="90" s="1"/>
  <c r="AG24" i="90"/>
  <c r="AP24" i="90" s="1"/>
  <c r="Y25" i="94"/>
  <c r="X25" i="94"/>
  <c r="AH35" i="13"/>
  <c r="AQ35" i="13" s="1"/>
  <c r="AR30" i="54"/>
  <c r="W28" i="98"/>
  <c r="AF27" i="98"/>
  <c r="AO27" i="98" s="1"/>
  <c r="AE27" i="98"/>
  <c r="AG27" i="98"/>
  <c r="AP27" i="98" s="1"/>
  <c r="AR30" i="20"/>
  <c r="AH30" i="16"/>
  <c r="AQ30" i="16" s="1"/>
  <c r="AR26" i="18"/>
  <c r="AI23" i="85"/>
  <c r="AN23" i="85"/>
  <c r="AI35" i="46"/>
  <c r="AN35" i="46"/>
  <c r="W34" i="88"/>
  <c r="AG33" i="88"/>
  <c r="AP33" i="88" s="1"/>
  <c r="AE33" i="88"/>
  <c r="AF33" i="88"/>
  <c r="AO33" i="88" s="1"/>
  <c r="AI26" i="35"/>
  <c r="AN26" i="35"/>
  <c r="Y31" i="95"/>
  <c r="X31" i="95"/>
  <c r="Z31" i="95" s="1"/>
  <c r="AR28" i="49"/>
  <c r="AE24" i="50"/>
  <c r="AF24" i="50"/>
  <c r="AO24" i="50" s="1"/>
  <c r="AG24" i="50"/>
  <c r="AP24" i="50" s="1"/>
  <c r="W25" i="50"/>
  <c r="Z39" i="52"/>
  <c r="AH32" i="96"/>
  <c r="AQ32" i="96" s="1"/>
  <c r="AR32" i="92"/>
  <c r="Z35" i="13"/>
  <c r="AH27" i="18"/>
  <c r="AQ27" i="18" s="1"/>
  <c r="AH33" i="92"/>
  <c r="AQ33" i="92" s="1"/>
  <c r="Z30" i="16"/>
  <c r="AI28" i="91"/>
  <c r="AN28" i="91"/>
  <c r="AI36" i="86"/>
  <c r="AN36" i="86"/>
  <c r="AR38" i="105"/>
  <c r="AH31" i="54"/>
  <c r="AQ31" i="54" s="1"/>
  <c r="W39" i="32"/>
  <c r="AF38" i="32"/>
  <c r="AO38" i="32" s="1"/>
  <c r="AE38" i="32"/>
  <c r="AG38" i="32"/>
  <c r="AP38" i="32" s="1"/>
  <c r="AI24" i="102"/>
  <c r="AN24" i="102"/>
  <c r="AF33" i="44"/>
  <c r="AO33" i="44" s="1"/>
  <c r="AG33" i="44"/>
  <c r="AP33" i="44" s="1"/>
  <c r="W34" i="44"/>
  <c r="AE33" i="44"/>
  <c r="AR33" i="104"/>
  <c r="AH32" i="45"/>
  <c r="AQ32" i="45" s="1"/>
  <c r="AH29" i="49"/>
  <c r="AQ29" i="49" s="1"/>
  <c r="Y36" i="93"/>
  <c r="X36" i="93"/>
  <c r="AF32" i="96"/>
  <c r="AO32" i="96" s="1"/>
  <c r="AE32" i="96"/>
  <c r="W33" i="96"/>
  <c r="AG32" i="96"/>
  <c r="AP32" i="96" s="1"/>
  <c r="AR31" i="45"/>
  <c r="AH30" i="11"/>
  <c r="AQ30" i="11" s="1"/>
  <c r="AR27" i="41"/>
  <c r="Y29" i="87"/>
  <c r="X29" i="87"/>
  <c r="AI35" i="53"/>
  <c r="AN35" i="53"/>
  <c r="AR29" i="43"/>
  <c r="AH39" i="97"/>
  <c r="AQ39" i="97" s="1"/>
  <c r="Z31" i="54"/>
  <c r="AH25" i="82"/>
  <c r="AQ25" i="82" s="1"/>
  <c r="Y39" i="89"/>
  <c r="X39" i="89"/>
  <c r="AE24" i="10"/>
  <c r="AN24" i="10" s="1"/>
  <c r="AF24" i="10"/>
  <c r="AO24" i="10" s="1"/>
  <c r="AG24" i="10"/>
  <c r="W25" i="10"/>
  <c r="Z32" i="45"/>
  <c r="AI35" i="15"/>
  <c r="AN35" i="15"/>
  <c r="Z29" i="49"/>
  <c r="AH30" i="43"/>
  <c r="AQ30" i="43" s="1"/>
  <c r="Y37" i="47"/>
  <c r="X37" i="47"/>
  <c r="AI24" i="94"/>
  <c r="AP24" i="94"/>
  <c r="AR38" i="52"/>
  <c r="AF30" i="11"/>
  <c r="AO30" i="11" s="1"/>
  <c r="W31" i="11"/>
  <c r="AG30" i="11"/>
  <c r="AP30" i="11" s="1"/>
  <c r="AE30" i="11"/>
  <c r="AR26" i="98"/>
  <c r="Y36" i="53"/>
  <c r="X36" i="53"/>
  <c r="Z36" i="53" s="1"/>
  <c r="X37" i="86"/>
  <c r="Y37" i="86"/>
  <c r="AH33" i="88"/>
  <c r="AQ33" i="88" s="1"/>
  <c r="Z31" i="20"/>
  <c r="Z39" i="105"/>
  <c r="AR38" i="97"/>
  <c r="Z34" i="104"/>
  <c r="AI33" i="84"/>
  <c r="AN33" i="84"/>
  <c r="AI30" i="95"/>
  <c r="AN30" i="95"/>
  <c r="AH28" i="99"/>
  <c r="AQ28" i="99" s="1"/>
  <c r="Z39" i="97"/>
  <c r="Z25" i="82"/>
  <c r="AI38" i="89"/>
  <c r="AN38" i="89"/>
  <c r="AR23" i="90"/>
  <c r="Y36" i="15"/>
  <c r="X36" i="15"/>
  <c r="Z36" i="15" s="1"/>
  <c r="Z30" i="43"/>
  <c r="AR37" i="101"/>
  <c r="AE29" i="83"/>
  <c r="AF29" i="83"/>
  <c r="AO29" i="83" s="1"/>
  <c r="W30" i="83"/>
  <c r="AG29" i="83"/>
  <c r="AP29" i="83" s="1"/>
  <c r="AI36" i="47"/>
  <c r="AN36" i="47"/>
  <c r="AR31" i="96"/>
  <c r="AI31" i="100"/>
  <c r="AN31" i="100"/>
  <c r="Y26" i="48"/>
  <c r="X26" i="48"/>
  <c r="Z39" i="89" l="1"/>
  <c r="Z29" i="87"/>
  <c r="W30" i="91"/>
  <c r="AE29" i="91"/>
  <c r="AG29" i="91"/>
  <c r="AP29" i="91" s="1"/>
  <c r="AF29" i="91"/>
  <c r="AO29" i="91" s="1"/>
  <c r="W37" i="46"/>
  <c r="AF36" i="46"/>
  <c r="AO36" i="46" s="1"/>
  <c r="AE36" i="46"/>
  <c r="AG36" i="46"/>
  <c r="AP36" i="46" s="1"/>
  <c r="AE32" i="51"/>
  <c r="AF32" i="51"/>
  <c r="AO32" i="51" s="1"/>
  <c r="AG32" i="51"/>
  <c r="AP32" i="51" s="1"/>
  <c r="W33" i="51"/>
  <c r="AG36" i="15"/>
  <c r="AP36" i="15" s="1"/>
  <c r="W37" i="15"/>
  <c r="AF36" i="15"/>
  <c r="AO36" i="15" s="1"/>
  <c r="AE36" i="15"/>
  <c r="W32" i="95"/>
  <c r="AG31" i="95"/>
  <c r="AP31" i="95" s="1"/>
  <c r="AF31" i="95"/>
  <c r="AO31" i="95" s="1"/>
  <c r="AE31" i="95"/>
  <c r="AE39" i="89"/>
  <c r="AN39" i="89" s="1"/>
  <c r="AG39" i="89"/>
  <c r="W40" i="89"/>
  <c r="AF39" i="89"/>
  <c r="AO39" i="89" s="1"/>
  <c r="W30" i="87"/>
  <c r="AG29" i="87"/>
  <c r="AP29" i="87" s="1"/>
  <c r="AF29" i="87"/>
  <c r="AO29" i="87" s="1"/>
  <c r="AE29" i="87"/>
  <c r="W25" i="85"/>
  <c r="AE24" i="85"/>
  <c r="AF24" i="85"/>
  <c r="AO24" i="85" s="1"/>
  <c r="AG24" i="85"/>
  <c r="AP24" i="85" s="1"/>
  <c r="AI24" i="90"/>
  <c r="AN24" i="90"/>
  <c r="AR31" i="100"/>
  <c r="AH37" i="86"/>
  <c r="AQ37" i="86" s="1"/>
  <c r="AR35" i="15"/>
  <c r="AR35" i="53"/>
  <c r="AH36" i="93"/>
  <c r="AQ36" i="93" s="1"/>
  <c r="AI38" i="32"/>
  <c r="AN38" i="32"/>
  <c r="AI33" i="88"/>
  <c r="AN33" i="88"/>
  <c r="AR23" i="85"/>
  <c r="AI27" i="98"/>
  <c r="AN27" i="98"/>
  <c r="AF38" i="101"/>
  <c r="AO38" i="101" s="1"/>
  <c r="W39" i="101"/>
  <c r="AE38" i="101"/>
  <c r="AG38" i="101"/>
  <c r="AP38" i="101" s="1"/>
  <c r="AI24" i="10"/>
  <c r="AP24" i="10"/>
  <c r="W31" i="43"/>
  <c r="AG30" i="43"/>
  <c r="AF30" i="43"/>
  <c r="AO30" i="43" s="1"/>
  <c r="AE30" i="43"/>
  <c r="AN30" i="43" s="1"/>
  <c r="AG34" i="104"/>
  <c r="AP34" i="104" s="1"/>
  <c r="W35" i="104"/>
  <c r="AF34" i="104"/>
  <c r="AO34" i="104" s="1"/>
  <c r="AE34" i="104"/>
  <c r="AH36" i="53"/>
  <c r="AQ36" i="53" s="1"/>
  <c r="AI30" i="11"/>
  <c r="AN30" i="11"/>
  <c r="AF32" i="45"/>
  <c r="AO32" i="45" s="1"/>
  <c r="W33" i="45"/>
  <c r="AG32" i="45"/>
  <c r="AP32" i="45" s="1"/>
  <c r="AE32" i="45"/>
  <c r="AH39" i="89"/>
  <c r="AQ39" i="89" s="1"/>
  <c r="AH29" i="87"/>
  <c r="AQ29" i="87" s="1"/>
  <c r="Z36" i="93"/>
  <c r="AR28" i="91"/>
  <c r="AE35" i="13"/>
  <c r="AF35" i="13"/>
  <c r="AO35" i="13" s="1"/>
  <c r="W36" i="13"/>
  <c r="AG35" i="13"/>
  <c r="AP35" i="13" s="1"/>
  <c r="Y28" i="103"/>
  <c r="X28" i="103"/>
  <c r="Z28" i="103" s="1"/>
  <c r="AR28" i="87"/>
  <c r="AH34" i="84"/>
  <c r="AQ34" i="84" s="1"/>
  <c r="X29" i="41"/>
  <c r="Y29" i="41"/>
  <c r="AI29" i="55"/>
  <c r="AN29" i="55"/>
  <c r="Y28" i="18"/>
  <c r="X28" i="18"/>
  <c r="AH26" i="48"/>
  <c r="AQ26" i="48" s="1"/>
  <c r="AE25" i="82"/>
  <c r="W26" i="82"/>
  <c r="AF25" i="82"/>
  <c r="AO25" i="82" s="1"/>
  <c r="AG25" i="82"/>
  <c r="AP25" i="82" s="1"/>
  <c r="AE36" i="53"/>
  <c r="W37" i="53"/>
  <c r="AG36" i="53"/>
  <c r="AP36" i="53" s="1"/>
  <c r="AF36" i="53"/>
  <c r="AO36" i="53" s="1"/>
  <c r="AR24" i="94"/>
  <c r="Y39" i="32"/>
  <c r="X39" i="32"/>
  <c r="Z39" i="32" s="1"/>
  <c r="AF30" i="16"/>
  <c r="AO30" i="16" s="1"/>
  <c r="AE30" i="16"/>
  <c r="AG30" i="16"/>
  <c r="AP30" i="16" s="1"/>
  <c r="W31" i="16"/>
  <c r="AI24" i="50"/>
  <c r="AN24" i="50"/>
  <c r="Y34" i="88"/>
  <c r="X34" i="88"/>
  <c r="Y28" i="98"/>
  <c r="X28" i="98"/>
  <c r="AH27" i="35"/>
  <c r="AQ27" i="35" s="1"/>
  <c r="AH29" i="91"/>
  <c r="AQ29" i="91" s="1"/>
  <c r="AH24" i="85"/>
  <c r="AQ24" i="85" s="1"/>
  <c r="AR35" i="93"/>
  <c r="AH25" i="102"/>
  <c r="AQ25" i="102" s="1"/>
  <c r="Z34" i="84"/>
  <c r="Y26" i="42"/>
  <c r="X26" i="42"/>
  <c r="Y34" i="92"/>
  <c r="X34" i="92"/>
  <c r="AI32" i="96"/>
  <c r="AN32" i="96"/>
  <c r="AR35" i="46"/>
  <c r="AH25" i="94"/>
  <c r="AQ25" i="94" s="1"/>
  <c r="AR33" i="84"/>
  <c r="Y30" i="83"/>
  <c r="X30" i="83"/>
  <c r="AH36" i="15"/>
  <c r="AQ36" i="15" s="1"/>
  <c r="AR38" i="89"/>
  <c r="Z26" i="48"/>
  <c r="AI29" i="83"/>
  <c r="AN29" i="83"/>
  <c r="AG39" i="97"/>
  <c r="AP39" i="97" s="1"/>
  <c r="AF39" i="97"/>
  <c r="AO39" i="97" s="1"/>
  <c r="AE39" i="97"/>
  <c r="W40" i="97"/>
  <c r="Y31" i="11"/>
  <c r="X31" i="11"/>
  <c r="Z37" i="47"/>
  <c r="AH37" i="47"/>
  <c r="AQ37" i="47" s="1"/>
  <c r="Y25" i="10"/>
  <c r="X25" i="10"/>
  <c r="AE31" i="54"/>
  <c r="AF31" i="54"/>
  <c r="AO31" i="54" s="1"/>
  <c r="AG31" i="54"/>
  <c r="AP31" i="54" s="1"/>
  <c r="W32" i="54"/>
  <c r="Y33" i="96"/>
  <c r="X33" i="96"/>
  <c r="AR24" i="102"/>
  <c r="AF39" i="52"/>
  <c r="AO39" i="52" s="1"/>
  <c r="AG39" i="52"/>
  <c r="AP39" i="52" s="1"/>
  <c r="W40" i="52"/>
  <c r="AE39" i="52"/>
  <c r="AR26" i="35"/>
  <c r="Z27" i="35"/>
  <c r="AH32" i="100"/>
  <c r="AQ32" i="100" s="1"/>
  <c r="Z25" i="102"/>
  <c r="AI25" i="42"/>
  <c r="AN25" i="42"/>
  <c r="Y29" i="99"/>
  <c r="X29" i="99"/>
  <c r="W40" i="105"/>
  <c r="AG39" i="105"/>
  <c r="AP39" i="105" s="1"/>
  <c r="AF39" i="105"/>
  <c r="AO39" i="105" s="1"/>
  <c r="AE39" i="105"/>
  <c r="AE29" i="49"/>
  <c r="W30" i="49"/>
  <c r="AG29" i="49"/>
  <c r="AP29" i="49" s="1"/>
  <c r="AF29" i="49"/>
  <c r="AO29" i="49" s="1"/>
  <c r="AR31" i="51"/>
  <c r="AI28" i="41"/>
  <c r="AN28" i="41"/>
  <c r="AI27" i="18"/>
  <c r="AN27" i="18"/>
  <c r="AI28" i="99"/>
  <c r="AR28" i="99" s="1"/>
  <c r="AN28" i="99"/>
  <c r="AR36" i="47"/>
  <c r="AR30" i="95"/>
  <c r="AI33" i="44"/>
  <c r="AN33" i="44"/>
  <c r="AI27" i="103"/>
  <c r="AN27" i="103"/>
  <c r="AG32" i="100"/>
  <c r="AP32" i="100" s="1"/>
  <c r="AF32" i="100"/>
  <c r="AO32" i="100" s="1"/>
  <c r="AE32" i="100"/>
  <c r="W33" i="100"/>
  <c r="AE31" i="20"/>
  <c r="AF31" i="20"/>
  <c r="AO31" i="20" s="1"/>
  <c r="W32" i="20"/>
  <c r="AG31" i="20"/>
  <c r="AP31" i="20" s="1"/>
  <c r="Z37" i="86"/>
  <c r="Y34" i="44"/>
  <c r="X34" i="44"/>
  <c r="AR36" i="86"/>
  <c r="Y25" i="50"/>
  <c r="X25" i="50"/>
  <c r="AH31" i="95"/>
  <c r="AQ31" i="95" s="1"/>
  <c r="Z25" i="94"/>
  <c r="Y25" i="90"/>
  <c r="X25" i="90"/>
  <c r="AH36" i="46"/>
  <c r="AQ36" i="46" s="1"/>
  <c r="AH32" i="51"/>
  <c r="AQ32" i="51" s="1"/>
  <c r="Y30" i="55"/>
  <c r="X30" i="55"/>
  <c r="AI33" i="92"/>
  <c r="AN33" i="92"/>
  <c r="Z31" i="11" l="1"/>
  <c r="AE31" i="11" s="1"/>
  <c r="Z34" i="88"/>
  <c r="Z25" i="50"/>
  <c r="Z33" i="96"/>
  <c r="Z34" i="92"/>
  <c r="Z29" i="41"/>
  <c r="AE29" i="41" s="1"/>
  <c r="Z25" i="90"/>
  <c r="W26" i="90" s="1"/>
  <c r="AF25" i="90"/>
  <c r="AO25" i="90" s="1"/>
  <c r="AG31" i="11"/>
  <c r="AP31" i="11" s="1"/>
  <c r="W32" i="11"/>
  <c r="AF31" i="11"/>
  <c r="AO31" i="11" s="1"/>
  <c r="AF34" i="88"/>
  <c r="AO34" i="88" s="1"/>
  <c r="W35" i="88"/>
  <c r="AG34" i="88"/>
  <c r="AP34" i="88" s="1"/>
  <c r="AE34" i="88"/>
  <c r="AG39" i="32"/>
  <c r="AP39" i="32" s="1"/>
  <c r="W40" i="32"/>
  <c r="AF39" i="32"/>
  <c r="AO39" i="32" s="1"/>
  <c r="AE39" i="32"/>
  <c r="W35" i="92"/>
  <c r="AF34" i="92"/>
  <c r="AO34" i="92" s="1"/>
  <c r="AE34" i="92"/>
  <c r="AG34" i="92"/>
  <c r="AP34" i="92" s="1"/>
  <c r="AF29" i="41"/>
  <c r="AO29" i="41" s="1"/>
  <c r="AG29" i="41"/>
  <c r="AP29" i="41" s="1"/>
  <c r="W30" i="41"/>
  <c r="AF25" i="50"/>
  <c r="AO25" i="50" s="1"/>
  <c r="AG25" i="50"/>
  <c r="AP25" i="50" s="1"/>
  <c r="AE25" i="50"/>
  <c r="W26" i="50"/>
  <c r="AF33" i="96"/>
  <c r="AO33" i="96" s="1"/>
  <c r="AE33" i="96"/>
  <c r="W34" i="96"/>
  <c r="AG33" i="96"/>
  <c r="AP33" i="96" s="1"/>
  <c r="AI29" i="49"/>
  <c r="AN29" i="49"/>
  <c r="AR33" i="92"/>
  <c r="AI31" i="20"/>
  <c r="AN31" i="20"/>
  <c r="AR25" i="42"/>
  <c r="Y40" i="52"/>
  <c r="X40" i="52"/>
  <c r="AI31" i="54"/>
  <c r="AN31" i="54"/>
  <c r="Y26" i="82"/>
  <c r="X26" i="82"/>
  <c r="AR24" i="10"/>
  <c r="Y25" i="85"/>
  <c r="X25" i="85"/>
  <c r="AI31" i="95"/>
  <c r="AN31" i="95"/>
  <c r="Y37" i="46"/>
  <c r="Z37" i="46"/>
  <c r="X37" i="46"/>
  <c r="AF37" i="86"/>
  <c r="AO37" i="86" s="1"/>
  <c r="W38" i="86"/>
  <c r="AE37" i="86"/>
  <c r="AG37" i="86"/>
  <c r="AP37" i="86" s="1"/>
  <c r="AR27" i="103"/>
  <c r="AR28" i="41"/>
  <c r="X30" i="49"/>
  <c r="Z30" i="49" s="1"/>
  <c r="Y30" i="49"/>
  <c r="Y40" i="105"/>
  <c r="X40" i="105"/>
  <c r="AF25" i="102"/>
  <c r="AO25" i="102" s="1"/>
  <c r="W26" i="102"/>
  <c r="AE25" i="102"/>
  <c r="AG25" i="102"/>
  <c r="AP25" i="102" s="1"/>
  <c r="AG27" i="35"/>
  <c r="AP27" i="35" s="1"/>
  <c r="AE27" i="35"/>
  <c r="AF27" i="35"/>
  <c r="AO27" i="35" s="1"/>
  <c r="W28" i="35"/>
  <c r="AH25" i="10"/>
  <c r="AQ25" i="10" s="1"/>
  <c r="AR29" i="83"/>
  <c r="AH34" i="88"/>
  <c r="AQ34" i="88" s="1"/>
  <c r="Y31" i="16"/>
  <c r="X31" i="16"/>
  <c r="Y37" i="53"/>
  <c r="X37" i="53"/>
  <c r="AI25" i="82"/>
  <c r="AN25" i="82"/>
  <c r="AH28" i="18"/>
  <c r="AQ28" i="18" s="1"/>
  <c r="AR30" i="11"/>
  <c r="AR27" i="98"/>
  <c r="AR38" i="32"/>
  <c r="AR24" i="90"/>
  <c r="Y37" i="15"/>
  <c r="X37" i="15"/>
  <c r="Z37" i="15" s="1"/>
  <c r="AI32" i="51"/>
  <c r="AN32" i="51"/>
  <c r="AH30" i="55"/>
  <c r="AQ30" i="55" s="1"/>
  <c r="Z30" i="55"/>
  <c r="AH25" i="90"/>
  <c r="AQ25" i="90" s="1"/>
  <c r="AH29" i="99"/>
  <c r="AQ29" i="99" s="1"/>
  <c r="Z25" i="10"/>
  <c r="X40" i="97"/>
  <c r="Y40" i="97"/>
  <c r="AE26" i="48"/>
  <c r="AF26" i="48"/>
  <c r="AO26" i="48" s="1"/>
  <c r="AG26" i="48"/>
  <c r="AP26" i="48" s="1"/>
  <c r="W27" i="48"/>
  <c r="AH26" i="42"/>
  <c r="AQ26" i="42" s="1"/>
  <c r="AI36" i="53"/>
  <c r="AN36" i="53"/>
  <c r="Z28" i="18"/>
  <c r="AH29" i="41"/>
  <c r="AQ29" i="41" s="1"/>
  <c r="W37" i="93"/>
  <c r="AF36" i="93"/>
  <c r="AO36" i="93" s="1"/>
  <c r="AE36" i="93"/>
  <c r="AG36" i="93"/>
  <c r="AP36" i="93" s="1"/>
  <c r="AI32" i="45"/>
  <c r="AN32" i="45"/>
  <c r="AI34" i="104"/>
  <c r="AN34" i="104"/>
  <c r="AI29" i="87"/>
  <c r="AN29" i="87"/>
  <c r="X40" i="89"/>
  <c r="Y40" i="89"/>
  <c r="Z40" i="89" s="1"/>
  <c r="Z29" i="99"/>
  <c r="Y32" i="54"/>
  <c r="X32" i="54"/>
  <c r="AG37" i="47"/>
  <c r="AP37" i="47" s="1"/>
  <c r="W38" i="47"/>
  <c r="AF37" i="47"/>
  <c r="AO37" i="47" s="1"/>
  <c r="AE37" i="47"/>
  <c r="AI39" i="97"/>
  <c r="AN39" i="97"/>
  <c r="Z26" i="42"/>
  <c r="AI30" i="16"/>
  <c r="AN30" i="16"/>
  <c r="Y36" i="13"/>
  <c r="X36" i="13"/>
  <c r="AI30" i="43"/>
  <c r="AP30" i="43"/>
  <c r="AI38" i="101"/>
  <c r="AN38" i="101"/>
  <c r="AI39" i="89"/>
  <c r="AP39" i="89"/>
  <c r="Y32" i="95"/>
  <c r="X32" i="95"/>
  <c r="AI32" i="100"/>
  <c r="AN32" i="100"/>
  <c r="AR33" i="44"/>
  <c r="AH34" i="44"/>
  <c r="AQ34" i="44" s="1"/>
  <c r="Y32" i="20"/>
  <c r="X32" i="20"/>
  <c r="Z32" i="20" s="1"/>
  <c r="AI39" i="105"/>
  <c r="AN39" i="105"/>
  <c r="AH31" i="11"/>
  <c r="AQ31" i="11" s="1"/>
  <c r="Z30" i="83"/>
  <c r="AH30" i="83"/>
  <c r="AQ30" i="83" s="1"/>
  <c r="AR32" i="96"/>
  <c r="AH28" i="98"/>
  <c r="AQ28" i="98" s="1"/>
  <c r="AH28" i="103"/>
  <c r="AQ28" i="103" s="1"/>
  <c r="Y33" i="45"/>
  <c r="X33" i="45"/>
  <c r="Y35" i="104"/>
  <c r="X35" i="104"/>
  <c r="Y31" i="43"/>
  <c r="X31" i="43"/>
  <c r="Y39" i="101"/>
  <c r="Z39" i="101" s="1"/>
  <c r="X39" i="101"/>
  <c r="Y33" i="51"/>
  <c r="X33" i="51"/>
  <c r="AI36" i="46"/>
  <c r="AN36" i="46"/>
  <c r="AI29" i="91"/>
  <c r="AN29" i="91"/>
  <c r="Y33" i="100"/>
  <c r="X33" i="100"/>
  <c r="AE25" i="94"/>
  <c r="AG25" i="94"/>
  <c r="AP25" i="94" s="1"/>
  <c r="AF25" i="94"/>
  <c r="AO25" i="94" s="1"/>
  <c r="W26" i="94"/>
  <c r="AH25" i="50"/>
  <c r="AQ25" i="50" s="1"/>
  <c r="Z34" i="44"/>
  <c r="AR27" i="18"/>
  <c r="AI39" i="52"/>
  <c r="AN39" i="52"/>
  <c r="AH33" i="96"/>
  <c r="AQ33" i="96" s="1"/>
  <c r="AH34" i="92"/>
  <c r="AQ34" i="92" s="1"/>
  <c r="AE34" i="84"/>
  <c r="W35" i="84"/>
  <c r="AG34" i="84"/>
  <c r="AP34" i="84" s="1"/>
  <c r="AF34" i="84"/>
  <c r="AO34" i="84" s="1"/>
  <c r="Z28" i="98"/>
  <c r="AR24" i="50"/>
  <c r="AH39" i="32"/>
  <c r="AQ39" i="32" s="1"/>
  <c r="AR29" i="55"/>
  <c r="AE28" i="103"/>
  <c r="W29" i="103"/>
  <c r="AG28" i="103"/>
  <c r="AP28" i="103" s="1"/>
  <c r="AF28" i="103"/>
  <c r="AO28" i="103" s="1"/>
  <c r="AI35" i="13"/>
  <c r="AN35" i="13"/>
  <c r="AR33" i="88"/>
  <c r="AI24" i="85"/>
  <c r="AN24" i="85"/>
  <c r="Y30" i="87"/>
  <c r="X30" i="87"/>
  <c r="AI36" i="15"/>
  <c r="AN36" i="15"/>
  <c r="Y30" i="91"/>
  <c r="X30" i="91"/>
  <c r="Z37" i="53" l="1"/>
  <c r="Z25" i="85"/>
  <c r="AE25" i="90"/>
  <c r="AG25" i="90"/>
  <c r="AP25" i="90" s="1"/>
  <c r="Z35" i="104"/>
  <c r="AF35" i="104" s="1"/>
  <c r="AO35" i="104" s="1"/>
  <c r="Z32" i="95"/>
  <c r="AG32" i="95" s="1"/>
  <c r="AP32" i="95" s="1"/>
  <c r="Z40" i="97"/>
  <c r="AF39" i="101"/>
  <c r="AO39" i="101" s="1"/>
  <c r="AE39" i="101"/>
  <c r="W40" i="101"/>
  <c r="AG39" i="101"/>
  <c r="AP39" i="101" s="1"/>
  <c r="AF30" i="49"/>
  <c r="AO30" i="49" s="1"/>
  <c r="AE30" i="49"/>
  <c r="AN30" i="49" s="1"/>
  <c r="AG30" i="49"/>
  <c r="W31" i="49"/>
  <c r="AF25" i="85"/>
  <c r="AO25" i="85" s="1"/>
  <c r="AE25" i="85"/>
  <c r="AG25" i="85"/>
  <c r="AP25" i="85" s="1"/>
  <c r="W26" i="85"/>
  <c r="W33" i="20"/>
  <c r="AE32" i="20"/>
  <c r="AG32" i="20"/>
  <c r="AP32" i="20" s="1"/>
  <c r="AF32" i="20"/>
  <c r="AO32" i="20" s="1"/>
  <c r="AE35" i="104"/>
  <c r="AF32" i="95"/>
  <c r="AO32" i="95" s="1"/>
  <c r="AE32" i="95"/>
  <c r="W33" i="95"/>
  <c r="AF28" i="98"/>
  <c r="AO28" i="98" s="1"/>
  <c r="AE28" i="98"/>
  <c r="W29" i="98"/>
  <c r="AG28" i="98"/>
  <c r="AP28" i="98" s="1"/>
  <c r="AH30" i="87"/>
  <c r="AQ30" i="87" s="1"/>
  <c r="Y29" i="103"/>
  <c r="Z29" i="103" s="1"/>
  <c r="X29" i="103"/>
  <c r="AH33" i="100"/>
  <c r="AQ33" i="100" s="1"/>
  <c r="AR36" i="46"/>
  <c r="AR30" i="16"/>
  <c r="W30" i="99"/>
  <c r="AG29" i="99"/>
  <c r="AP29" i="99" s="1"/>
  <c r="AF29" i="99"/>
  <c r="AO29" i="99" s="1"/>
  <c r="AE29" i="99"/>
  <c r="AI36" i="93"/>
  <c r="AN36" i="93"/>
  <c r="AH37" i="15"/>
  <c r="AQ37" i="15" s="1"/>
  <c r="AH37" i="53"/>
  <c r="AQ37" i="53" s="1"/>
  <c r="Y28" i="35"/>
  <c r="X28" i="35"/>
  <c r="AI25" i="102"/>
  <c r="AN25" i="102"/>
  <c r="AH37" i="46"/>
  <c r="AQ37" i="46" s="1"/>
  <c r="Y35" i="88"/>
  <c r="X35" i="88"/>
  <c r="Z33" i="100"/>
  <c r="AH33" i="51"/>
  <c r="AQ33" i="51" s="1"/>
  <c r="AH31" i="43"/>
  <c r="AQ31" i="43" s="1"/>
  <c r="AH33" i="45"/>
  <c r="AQ33" i="45" s="1"/>
  <c r="AR30" i="43"/>
  <c r="AG26" i="42"/>
  <c r="AP26" i="42" s="1"/>
  <c r="AE26" i="42"/>
  <c r="AF26" i="42"/>
  <c r="AO26" i="42" s="1"/>
  <c r="W27" i="42"/>
  <c r="Y38" i="47"/>
  <c r="Z38" i="47" s="1"/>
  <c r="X38" i="47"/>
  <c r="W41" i="89"/>
  <c r="AE40" i="89"/>
  <c r="AF40" i="89"/>
  <c r="AO40" i="89" s="1"/>
  <c r="AG40" i="89"/>
  <c r="AP40" i="89" s="1"/>
  <c r="AR34" i="104"/>
  <c r="AE37" i="15"/>
  <c r="W38" i="15"/>
  <c r="AG37" i="15"/>
  <c r="AP37" i="15" s="1"/>
  <c r="AF37" i="15"/>
  <c r="AO37" i="15" s="1"/>
  <c r="AF37" i="53"/>
  <c r="AO37" i="53" s="1"/>
  <c r="AG37" i="53"/>
  <c r="AP37" i="53" s="1"/>
  <c r="W38" i="53"/>
  <c r="AE37" i="53"/>
  <c r="Y26" i="102"/>
  <c r="Z26" i="102" s="1"/>
  <c r="X26" i="102"/>
  <c r="AF37" i="46"/>
  <c r="AO37" i="46" s="1"/>
  <c r="AG37" i="46"/>
  <c r="AP37" i="46" s="1"/>
  <c r="W38" i="46"/>
  <c r="AE37" i="46"/>
  <c r="AR29" i="49"/>
  <c r="Y30" i="41"/>
  <c r="X30" i="41"/>
  <c r="Z30" i="41" s="1"/>
  <c r="AI34" i="92"/>
  <c r="AN34" i="92"/>
  <c r="Y40" i="32"/>
  <c r="X40" i="32"/>
  <c r="AR36" i="15"/>
  <c r="Y26" i="94"/>
  <c r="X26" i="94"/>
  <c r="Z26" i="94" s="1"/>
  <c r="Z33" i="51"/>
  <c r="Z31" i="43"/>
  <c r="Z33" i="45"/>
  <c r="AH36" i="13"/>
  <c r="AQ36" i="13" s="1"/>
  <c r="Y37" i="93"/>
  <c r="X37" i="93"/>
  <c r="AE28" i="18"/>
  <c r="AF28" i="18"/>
  <c r="AO28" i="18" s="1"/>
  <c r="AG28" i="18"/>
  <c r="AP28" i="18" s="1"/>
  <c r="W29" i="18"/>
  <c r="AI26" i="48"/>
  <c r="AN26" i="48"/>
  <c r="AH31" i="16"/>
  <c r="AQ31" i="16" s="1"/>
  <c r="AI27" i="35"/>
  <c r="AN27" i="35"/>
  <c r="AH30" i="49"/>
  <c r="AQ30" i="49" s="1"/>
  <c r="AR31" i="54"/>
  <c r="Y26" i="50"/>
  <c r="X26" i="50"/>
  <c r="AI25" i="90"/>
  <c r="AN25" i="90"/>
  <c r="AH30" i="91"/>
  <c r="AQ30" i="91" s="1"/>
  <c r="Z30" i="87"/>
  <c r="AI28" i="103"/>
  <c r="AN28" i="103"/>
  <c r="AG34" i="44"/>
  <c r="AP34" i="44" s="1"/>
  <c r="AE34" i="44"/>
  <c r="AF34" i="44"/>
  <c r="AO34" i="44" s="1"/>
  <c r="W35" i="44"/>
  <c r="Z30" i="91"/>
  <c r="AR35" i="13"/>
  <c r="Y35" i="84"/>
  <c r="X35" i="84"/>
  <c r="AG30" i="83"/>
  <c r="AP30" i="83" s="1"/>
  <c r="AE30" i="83"/>
  <c r="AN30" i="83" s="1"/>
  <c r="W31" i="83"/>
  <c r="AF30" i="83"/>
  <c r="AR39" i="89"/>
  <c r="Z36" i="13"/>
  <c r="AR39" i="97"/>
  <c r="AH32" i="54"/>
  <c r="AQ32" i="54" s="1"/>
  <c r="AH40" i="89"/>
  <c r="AQ40" i="89" s="1"/>
  <c r="AR32" i="45"/>
  <c r="W41" i="97"/>
  <c r="AF40" i="97"/>
  <c r="AO40" i="97" s="1"/>
  <c r="AG40" i="97"/>
  <c r="AP40" i="97" s="1"/>
  <c r="AE40" i="97"/>
  <c r="Z31" i="16"/>
  <c r="AH40" i="105"/>
  <c r="AQ40" i="105" s="1"/>
  <c r="AI37" i="86"/>
  <c r="AN37" i="86"/>
  <c r="AH40" i="52"/>
  <c r="AQ40" i="52" s="1"/>
  <c r="AR31" i="20"/>
  <c r="AI25" i="50"/>
  <c r="AN25" i="50"/>
  <c r="AI29" i="41"/>
  <c r="AN29" i="41"/>
  <c r="Y35" i="92"/>
  <c r="X35" i="92"/>
  <c r="AR24" i="85"/>
  <c r="AI34" i="84"/>
  <c r="AN34" i="84"/>
  <c r="AR39" i="52"/>
  <c r="AR29" i="91"/>
  <c r="AH39" i="101"/>
  <c r="AQ39" i="101" s="1"/>
  <c r="AH35" i="104"/>
  <c r="AQ35" i="104" s="1"/>
  <c r="AR39" i="105"/>
  <c r="AR32" i="100"/>
  <c r="Z32" i="54"/>
  <c r="AR36" i="53"/>
  <c r="AH40" i="97"/>
  <c r="AQ40" i="97" s="1"/>
  <c r="AE30" i="55"/>
  <c r="W31" i="55"/>
  <c r="AF30" i="55"/>
  <c r="AO30" i="55" s="1"/>
  <c r="AG30" i="55"/>
  <c r="AP30" i="55" s="1"/>
  <c r="Z40" i="105"/>
  <c r="Y38" i="86"/>
  <c r="X38" i="86"/>
  <c r="Z38" i="86" s="1"/>
  <c r="AR31" i="95"/>
  <c r="AH26" i="82"/>
  <c r="AQ26" i="82" s="1"/>
  <c r="Z40" i="52"/>
  <c r="Y34" i="96"/>
  <c r="X34" i="96"/>
  <c r="Z34" i="96" s="1"/>
  <c r="AI34" i="88"/>
  <c r="AN34" i="88"/>
  <c r="AI31" i="11"/>
  <c r="AN31" i="11"/>
  <c r="AI25" i="94"/>
  <c r="AN25" i="94"/>
  <c r="AH32" i="20"/>
  <c r="AQ32" i="20" s="1"/>
  <c r="AH32" i="95"/>
  <c r="AQ32" i="95" s="1"/>
  <c r="AR38" i="101"/>
  <c r="AI37" i="47"/>
  <c r="AN37" i="47"/>
  <c r="AR29" i="87"/>
  <c r="Y27" i="48"/>
  <c r="X27" i="48"/>
  <c r="AE25" i="10"/>
  <c r="W26" i="10"/>
  <c r="AF25" i="10"/>
  <c r="AO25" i="10" s="1"/>
  <c r="AG25" i="10"/>
  <c r="AP25" i="10" s="1"/>
  <c r="AR32" i="51"/>
  <c r="AR25" i="82"/>
  <c r="AH25" i="85"/>
  <c r="AQ25" i="85" s="1"/>
  <c r="Z26" i="82"/>
  <c r="AI33" i="96"/>
  <c r="AN33" i="96"/>
  <c r="AI39" i="32"/>
  <c r="AN39" i="32"/>
  <c r="Y32" i="11"/>
  <c r="X32" i="11"/>
  <c r="Y26" i="90"/>
  <c r="X26" i="90"/>
  <c r="W36" i="104" l="1"/>
  <c r="Z28" i="35"/>
  <c r="AG35" i="104"/>
  <c r="AP35" i="104" s="1"/>
  <c r="Z32" i="11"/>
  <c r="W33" i="11" s="1"/>
  <c r="Z35" i="92"/>
  <c r="AG35" i="92" s="1"/>
  <c r="AP35" i="92" s="1"/>
  <c r="AF29" i="103"/>
  <c r="AO29" i="103" s="1"/>
  <c r="W30" i="103"/>
  <c r="AE29" i="103"/>
  <c r="AG29" i="103"/>
  <c r="AP29" i="103" s="1"/>
  <c r="W39" i="47"/>
  <c r="AE38" i="47"/>
  <c r="AF38" i="47"/>
  <c r="AO38" i="47" s="1"/>
  <c r="AG38" i="47"/>
  <c r="AP38" i="47" s="1"/>
  <c r="AF32" i="11"/>
  <c r="AO32" i="11" s="1"/>
  <c r="AE32" i="11"/>
  <c r="AF26" i="102"/>
  <c r="AO26" i="102" s="1"/>
  <c r="AE26" i="102"/>
  <c r="W27" i="102"/>
  <c r="AG26" i="102"/>
  <c r="AP26" i="102" s="1"/>
  <c r="AE28" i="35"/>
  <c r="AF28" i="35"/>
  <c r="AO28" i="35" s="1"/>
  <c r="AG28" i="35"/>
  <c r="AP28" i="35" s="1"/>
  <c r="W29" i="35"/>
  <c r="AR31" i="11"/>
  <c r="AE40" i="52"/>
  <c r="AG40" i="52"/>
  <c r="AP40" i="52" s="1"/>
  <c r="AF40" i="52"/>
  <c r="AO40" i="52" s="1"/>
  <c r="W41" i="52"/>
  <c r="AE32" i="54"/>
  <c r="AF32" i="54"/>
  <c r="AO32" i="54" s="1"/>
  <c r="AG32" i="54"/>
  <c r="AP32" i="54" s="1"/>
  <c r="W33" i="54"/>
  <c r="AH35" i="84"/>
  <c r="AQ35" i="84" s="1"/>
  <c r="AR28" i="103"/>
  <c r="AE31" i="43"/>
  <c r="AG31" i="43"/>
  <c r="AP31" i="43" s="1"/>
  <c r="W32" i="43"/>
  <c r="AF31" i="43"/>
  <c r="AO31" i="43" s="1"/>
  <c r="AH30" i="41"/>
  <c r="AQ30" i="41" s="1"/>
  <c r="AI37" i="46"/>
  <c r="AN37" i="46"/>
  <c r="AH38" i="47"/>
  <c r="AQ38" i="47" s="1"/>
  <c r="AI26" i="42"/>
  <c r="AN26" i="42"/>
  <c r="AH28" i="35"/>
  <c r="AQ28" i="35" s="1"/>
  <c r="Y36" i="104"/>
  <c r="X36" i="104"/>
  <c r="AI25" i="85"/>
  <c r="AN25" i="85"/>
  <c r="AR33" i="96"/>
  <c r="Y26" i="10"/>
  <c r="X26" i="10"/>
  <c r="Y41" i="97"/>
  <c r="X41" i="97"/>
  <c r="Z35" i="84"/>
  <c r="Y35" i="44"/>
  <c r="X35" i="44"/>
  <c r="AG30" i="87"/>
  <c r="AP30" i="87" s="1"/>
  <c r="W31" i="87"/>
  <c r="AF30" i="87"/>
  <c r="AO30" i="87" s="1"/>
  <c r="AE30" i="87"/>
  <c r="AE33" i="51"/>
  <c r="AF33" i="51"/>
  <c r="AO33" i="51" s="1"/>
  <c r="AG33" i="51"/>
  <c r="AP33" i="51" s="1"/>
  <c r="W34" i="51"/>
  <c r="AH40" i="32"/>
  <c r="AQ40" i="32" s="1"/>
  <c r="AE30" i="41"/>
  <c r="AF30" i="41"/>
  <c r="AO30" i="41" s="1"/>
  <c r="AG30" i="41"/>
  <c r="AP30" i="41" s="1"/>
  <c r="W31" i="41"/>
  <c r="Y38" i="46"/>
  <c r="Z38" i="46"/>
  <c r="X38" i="46"/>
  <c r="AE33" i="100"/>
  <c r="AG33" i="100"/>
  <c r="AP33" i="100" s="1"/>
  <c r="AF33" i="100"/>
  <c r="AO33" i="100" s="1"/>
  <c r="W34" i="100"/>
  <c r="Y30" i="99"/>
  <c r="Z30" i="99" s="1"/>
  <c r="X30" i="99"/>
  <c r="AI32" i="20"/>
  <c r="AN32" i="20"/>
  <c r="AH26" i="90"/>
  <c r="AQ26" i="90" s="1"/>
  <c r="AI25" i="10"/>
  <c r="AN25" i="10"/>
  <c r="AR37" i="47"/>
  <c r="AR34" i="88"/>
  <c r="AH38" i="86"/>
  <c r="AQ38" i="86" s="1"/>
  <c r="AR34" i="84"/>
  <c r="AR37" i="86"/>
  <c r="W32" i="16"/>
  <c r="AF31" i="16"/>
  <c r="AO31" i="16" s="1"/>
  <c r="AG31" i="16"/>
  <c r="AP31" i="16" s="1"/>
  <c r="AE31" i="16"/>
  <c r="AI30" i="83"/>
  <c r="AO30" i="83"/>
  <c r="AR25" i="90"/>
  <c r="AR27" i="35"/>
  <c r="AI28" i="18"/>
  <c r="AN28" i="18"/>
  <c r="AH26" i="94"/>
  <c r="AQ26" i="94" s="1"/>
  <c r="Z40" i="32"/>
  <c r="AI37" i="53"/>
  <c r="AN37" i="53"/>
  <c r="AH35" i="88"/>
  <c r="AQ35" i="88" s="1"/>
  <c r="AR36" i="93"/>
  <c r="Y33" i="95"/>
  <c r="X33" i="95"/>
  <c r="Z33" i="95" s="1"/>
  <c r="Y33" i="20"/>
  <c r="X33" i="20"/>
  <c r="AH32" i="11"/>
  <c r="AQ32" i="11" s="1"/>
  <c r="W27" i="82"/>
  <c r="AG26" i="82"/>
  <c r="AP26" i="82" s="1"/>
  <c r="AF26" i="82"/>
  <c r="AO26" i="82" s="1"/>
  <c r="AE26" i="82"/>
  <c r="Z26" i="90"/>
  <c r="AR39" i="32"/>
  <c r="Z27" i="48"/>
  <c r="AH27" i="48"/>
  <c r="AQ27" i="48" s="1"/>
  <c r="AH34" i="96"/>
  <c r="AQ34" i="96" s="1"/>
  <c r="AE38" i="86"/>
  <c r="AN38" i="86" s="1"/>
  <c r="AF38" i="86"/>
  <c r="AO38" i="86" s="1"/>
  <c r="W39" i="86"/>
  <c r="AG38" i="86"/>
  <c r="Y31" i="55"/>
  <c r="X31" i="55"/>
  <c r="AR29" i="41"/>
  <c r="Y31" i="83"/>
  <c r="Z31" i="83"/>
  <c r="X31" i="83"/>
  <c r="AI34" i="44"/>
  <c r="AN34" i="44"/>
  <c r="AH26" i="50"/>
  <c r="AQ26" i="50" s="1"/>
  <c r="AR26" i="48"/>
  <c r="AH37" i="93"/>
  <c r="AQ37" i="93" s="1"/>
  <c r="AE26" i="94"/>
  <c r="AG26" i="94"/>
  <c r="AP26" i="94" s="1"/>
  <c r="W27" i="94"/>
  <c r="AF26" i="94"/>
  <c r="AO26" i="94" s="1"/>
  <c r="Y38" i="53"/>
  <c r="X38" i="53"/>
  <c r="Z38" i="53" s="1"/>
  <c r="Y38" i="15"/>
  <c r="X38" i="15"/>
  <c r="Z35" i="88"/>
  <c r="Y29" i="98"/>
  <c r="X29" i="98"/>
  <c r="AI32" i="95"/>
  <c r="AN32" i="95"/>
  <c r="AI35" i="104"/>
  <c r="AN35" i="104"/>
  <c r="Y31" i="49"/>
  <c r="X31" i="49"/>
  <c r="Y40" i="101"/>
  <c r="Z40" i="101" s="1"/>
  <c r="X40" i="101"/>
  <c r="AR25" i="94"/>
  <c r="W35" i="96"/>
  <c r="AE34" i="96"/>
  <c r="AG34" i="96"/>
  <c r="AP34" i="96" s="1"/>
  <c r="AF34" i="96"/>
  <c r="AO34" i="96" s="1"/>
  <c r="AI30" i="55"/>
  <c r="AN30" i="55"/>
  <c r="AI40" i="97"/>
  <c r="AN40" i="97"/>
  <c r="AF36" i="13"/>
  <c r="AO36" i="13" s="1"/>
  <c r="W37" i="13"/>
  <c r="AG36" i="13"/>
  <c r="AP36" i="13" s="1"/>
  <c r="AE36" i="13"/>
  <c r="Z26" i="50"/>
  <c r="Z37" i="93"/>
  <c r="AH26" i="102"/>
  <c r="AQ26" i="102" s="1"/>
  <c r="AI37" i="15"/>
  <c r="AN37" i="15"/>
  <c r="AI40" i="89"/>
  <c r="AN40" i="89"/>
  <c r="Y27" i="42"/>
  <c r="Z27" i="42" s="1"/>
  <c r="X27" i="42"/>
  <c r="AI29" i="99"/>
  <c r="AR29" i="99" s="1"/>
  <c r="AN29" i="99"/>
  <c r="AI28" i="98"/>
  <c r="AN28" i="98"/>
  <c r="X26" i="85"/>
  <c r="Y26" i="85"/>
  <c r="AI30" i="49"/>
  <c r="AP30" i="49"/>
  <c r="AI39" i="101"/>
  <c r="AN39" i="101"/>
  <c r="AF40" i="105"/>
  <c r="AO40" i="105" s="1"/>
  <c r="W41" i="105"/>
  <c r="AE40" i="105"/>
  <c r="AG40" i="105"/>
  <c r="AP40" i="105" s="1"/>
  <c r="AH35" i="92"/>
  <c r="AQ35" i="92" s="1"/>
  <c r="AR25" i="50"/>
  <c r="W31" i="91"/>
  <c r="AG30" i="91"/>
  <c r="AP30" i="91" s="1"/>
  <c r="AF30" i="91"/>
  <c r="AO30" i="91" s="1"/>
  <c r="AE30" i="91"/>
  <c r="Y29" i="18"/>
  <c r="X29" i="18"/>
  <c r="Z29" i="18" s="1"/>
  <c r="AE33" i="45"/>
  <c r="AF33" i="45"/>
  <c r="AO33" i="45" s="1"/>
  <c r="AG33" i="45"/>
  <c r="AP33" i="45" s="1"/>
  <c r="W34" i="45"/>
  <c r="AR34" i="92"/>
  <c r="Y41" i="89"/>
  <c r="X41" i="89"/>
  <c r="AR25" i="102"/>
  <c r="AH29" i="103"/>
  <c r="AQ29" i="103" s="1"/>
  <c r="W36" i="92" l="1"/>
  <c r="AF35" i="92"/>
  <c r="AO35" i="92" s="1"/>
  <c r="AG32" i="11"/>
  <c r="AP32" i="11" s="1"/>
  <c r="AE35" i="92"/>
  <c r="AF40" i="101"/>
  <c r="AO40" i="101" s="1"/>
  <c r="AE40" i="101"/>
  <c r="AN40" i="101" s="1"/>
  <c r="W41" i="101"/>
  <c r="AG40" i="101"/>
  <c r="W28" i="42"/>
  <c r="AG27" i="42"/>
  <c r="AP27" i="42" s="1"/>
  <c r="AF27" i="42"/>
  <c r="AO27" i="42" s="1"/>
  <c r="AE27" i="42"/>
  <c r="AE38" i="53"/>
  <c r="AF38" i="53"/>
  <c r="AO38" i="53" s="1"/>
  <c r="AG38" i="53"/>
  <c r="AP38" i="53" s="1"/>
  <c r="W39" i="53"/>
  <c r="AF29" i="18"/>
  <c r="AO29" i="18" s="1"/>
  <c r="AG29" i="18"/>
  <c r="AP29" i="18" s="1"/>
  <c r="AE29" i="18"/>
  <c r="W30" i="18"/>
  <c r="AF30" i="99"/>
  <c r="AO30" i="99" s="1"/>
  <c r="AE30" i="99"/>
  <c r="AG30" i="99"/>
  <c r="AP30" i="99" s="1"/>
  <c r="W31" i="99"/>
  <c r="AR39" i="101"/>
  <c r="AR28" i="98"/>
  <c r="AI33" i="45"/>
  <c r="AN33" i="45"/>
  <c r="Y31" i="91"/>
  <c r="X31" i="91"/>
  <c r="AH27" i="42"/>
  <c r="AQ27" i="42" s="1"/>
  <c r="AR37" i="15"/>
  <c r="W38" i="93"/>
  <c r="AG37" i="93"/>
  <c r="AP37" i="93" s="1"/>
  <c r="AF37" i="93"/>
  <c r="AO37" i="93" s="1"/>
  <c r="AE37" i="93"/>
  <c r="AH40" i="101"/>
  <c r="AQ40" i="101" s="1"/>
  <c r="AI26" i="94"/>
  <c r="AN26" i="94"/>
  <c r="Y39" i="86"/>
  <c r="X39" i="86"/>
  <c r="AI26" i="82"/>
  <c r="AN26" i="82"/>
  <c r="AH33" i="95"/>
  <c r="AQ33" i="95" s="1"/>
  <c r="AE40" i="32"/>
  <c r="AN40" i="32" s="1"/>
  <c r="AF40" i="32"/>
  <c r="AO40" i="32" s="1"/>
  <c r="W41" i="32"/>
  <c r="AG40" i="32"/>
  <c r="Y32" i="16"/>
  <c r="X32" i="16"/>
  <c r="AI33" i="100"/>
  <c r="AN33" i="100"/>
  <c r="AI33" i="51"/>
  <c r="AN33" i="51"/>
  <c r="AH35" i="44"/>
  <c r="AQ35" i="44" s="1"/>
  <c r="AR37" i="46"/>
  <c r="Y41" i="52"/>
  <c r="X41" i="52"/>
  <c r="Z41" i="52" s="1"/>
  <c r="AI38" i="47"/>
  <c r="AN38" i="47"/>
  <c r="AH41" i="89"/>
  <c r="AQ41" i="89" s="1"/>
  <c r="Y34" i="45"/>
  <c r="X34" i="45"/>
  <c r="AH26" i="85"/>
  <c r="AQ26" i="85" s="1"/>
  <c r="AE26" i="50"/>
  <c r="AF26" i="50"/>
  <c r="AO26" i="50" s="1"/>
  <c r="W27" i="50"/>
  <c r="AG26" i="50"/>
  <c r="AP26" i="50" s="1"/>
  <c r="AR35" i="104"/>
  <c r="AG35" i="88"/>
  <c r="AP35" i="88" s="1"/>
  <c r="AF35" i="88"/>
  <c r="AO35" i="88" s="1"/>
  <c r="AE35" i="88"/>
  <c r="W36" i="88"/>
  <c r="W28" i="48"/>
  <c r="AF27" i="48"/>
  <c r="AO27" i="48" s="1"/>
  <c r="AG27" i="48"/>
  <c r="AP27" i="48" s="1"/>
  <c r="AE27" i="48"/>
  <c r="AF33" i="95"/>
  <c r="AO33" i="95" s="1"/>
  <c r="AE33" i="95"/>
  <c r="W34" i="95"/>
  <c r="AG33" i="95"/>
  <c r="AP33" i="95" s="1"/>
  <c r="AR28" i="18"/>
  <c r="AR30" i="83"/>
  <c r="AH38" i="46"/>
  <c r="AQ38" i="46" s="1"/>
  <c r="Z35" i="44"/>
  <c r="AH26" i="10"/>
  <c r="AQ26" i="10" s="1"/>
  <c r="AR25" i="85"/>
  <c r="Y33" i="54"/>
  <c r="Z33" i="54" s="1"/>
  <c r="X33" i="54"/>
  <c r="Y29" i="35"/>
  <c r="X29" i="35"/>
  <c r="Y27" i="102"/>
  <c r="X27" i="102"/>
  <c r="X33" i="11"/>
  <c r="Y33" i="11"/>
  <c r="Y39" i="47"/>
  <c r="X39" i="47"/>
  <c r="Z39" i="47" s="1"/>
  <c r="AR40" i="97"/>
  <c r="AI34" i="96"/>
  <c r="AN34" i="96"/>
  <c r="AH38" i="15"/>
  <c r="AQ38" i="15" s="1"/>
  <c r="AR34" i="44"/>
  <c r="Z31" i="55"/>
  <c r="AH31" i="55"/>
  <c r="AQ31" i="55" s="1"/>
  <c r="AG38" i="46"/>
  <c r="AP38" i="46" s="1"/>
  <c r="W39" i="46"/>
  <c r="AE38" i="46"/>
  <c r="AF38" i="46"/>
  <c r="AO38" i="46" s="1"/>
  <c r="AI30" i="41"/>
  <c r="AN30" i="41"/>
  <c r="AI30" i="87"/>
  <c r="AN30" i="87"/>
  <c r="Z26" i="10"/>
  <c r="AH36" i="104"/>
  <c r="AQ36" i="104" s="1"/>
  <c r="Y32" i="43"/>
  <c r="X32" i="43"/>
  <c r="AI26" i="102"/>
  <c r="AN26" i="102"/>
  <c r="AI36" i="13"/>
  <c r="AN36" i="13"/>
  <c r="Y35" i="96"/>
  <c r="X35" i="96"/>
  <c r="Z35" i="96" s="1"/>
  <c r="AH31" i="49"/>
  <c r="AQ31" i="49" s="1"/>
  <c r="AR32" i="95"/>
  <c r="Z38" i="15"/>
  <c r="AH31" i="83"/>
  <c r="AQ31" i="83" s="1"/>
  <c r="Y27" i="82"/>
  <c r="X27" i="82"/>
  <c r="Z27" i="82" s="1"/>
  <c r="AH33" i="20"/>
  <c r="AQ33" i="20" s="1"/>
  <c r="AI31" i="16"/>
  <c r="AN31" i="16"/>
  <c r="AR25" i="10"/>
  <c r="Y34" i="100"/>
  <c r="Z34" i="100"/>
  <c r="X34" i="100"/>
  <c r="Y34" i="51"/>
  <c r="X34" i="51"/>
  <c r="AF35" i="84"/>
  <c r="AO35" i="84" s="1"/>
  <c r="AE35" i="84"/>
  <c r="AG35" i="84"/>
  <c r="AP35" i="84" s="1"/>
  <c r="W36" i="84"/>
  <c r="Z36" i="104"/>
  <c r="AI40" i="52"/>
  <c r="AN40" i="52"/>
  <c r="AI35" i="92"/>
  <c r="AN35" i="92"/>
  <c r="AI30" i="91"/>
  <c r="AN30" i="91"/>
  <c r="AI40" i="105"/>
  <c r="AN40" i="105"/>
  <c r="AR30" i="49"/>
  <c r="AR40" i="89"/>
  <c r="AR30" i="55"/>
  <c r="Z31" i="49"/>
  <c r="AH29" i="98"/>
  <c r="AQ29" i="98" s="1"/>
  <c r="Y27" i="94"/>
  <c r="X27" i="94"/>
  <c r="Z27" i="94" s="1"/>
  <c r="W32" i="83"/>
  <c r="AE31" i="83"/>
  <c r="AF31" i="83"/>
  <c r="AO31" i="83" s="1"/>
  <c r="AG31" i="83"/>
  <c r="AP31" i="83" s="1"/>
  <c r="W27" i="90"/>
  <c r="AE26" i="90"/>
  <c r="AN26" i="90" s="1"/>
  <c r="AG26" i="90"/>
  <c r="AF26" i="90"/>
  <c r="AO26" i="90" s="1"/>
  <c r="Z33" i="20"/>
  <c r="AR32" i="20"/>
  <c r="Y31" i="87"/>
  <c r="Z31" i="87"/>
  <c r="X31" i="87"/>
  <c r="AH41" i="97"/>
  <c r="AQ41" i="97" s="1"/>
  <c r="AI31" i="43"/>
  <c r="AN31" i="43"/>
  <c r="AI32" i="54"/>
  <c r="AN32" i="54"/>
  <c r="AI28" i="35"/>
  <c r="AN28" i="35"/>
  <c r="AI29" i="103"/>
  <c r="AN29" i="103"/>
  <c r="Z41" i="89"/>
  <c r="AH29" i="18"/>
  <c r="AQ29" i="18" s="1"/>
  <c r="Y41" i="105"/>
  <c r="X41" i="105"/>
  <c r="Z26" i="85"/>
  <c r="Y37" i="13"/>
  <c r="X37" i="13"/>
  <c r="Z37" i="13" s="1"/>
  <c r="Z29" i="98"/>
  <c r="AH38" i="53"/>
  <c r="AQ38" i="53" s="1"/>
  <c r="AI38" i="86"/>
  <c r="AP38" i="86"/>
  <c r="AR37" i="53"/>
  <c r="AH30" i="99"/>
  <c r="AQ30" i="99" s="1"/>
  <c r="Y31" i="41"/>
  <c r="Z31" i="41"/>
  <c r="X31" i="41"/>
  <c r="Z41" i="97"/>
  <c r="AR26" i="42"/>
  <c r="AI32" i="11"/>
  <c r="AN32" i="11"/>
  <c r="Y30" i="103"/>
  <c r="X30" i="103"/>
  <c r="Y36" i="92"/>
  <c r="X36" i="92"/>
  <c r="Z27" i="102" l="1"/>
  <c r="Z29" i="35"/>
  <c r="Z32" i="16"/>
  <c r="AG32" i="16" s="1"/>
  <c r="AP32" i="16" s="1"/>
  <c r="AE33" i="54"/>
  <c r="AF33" i="54"/>
  <c r="AO33" i="54" s="1"/>
  <c r="W34" i="54"/>
  <c r="AG33" i="54"/>
  <c r="AP33" i="54" s="1"/>
  <c r="W42" i="52"/>
  <c r="AF41" i="52"/>
  <c r="AO41" i="52" s="1"/>
  <c r="AE41" i="52"/>
  <c r="AG41" i="52"/>
  <c r="AP41" i="52" s="1"/>
  <c r="AE29" i="35"/>
  <c r="AF29" i="35"/>
  <c r="AO29" i="35" s="1"/>
  <c r="W30" i="35"/>
  <c r="AG29" i="35"/>
  <c r="AP29" i="35" s="1"/>
  <c r="W28" i="82"/>
  <c r="AG27" i="82"/>
  <c r="AP27" i="82" s="1"/>
  <c r="AF27" i="82"/>
  <c r="AO27" i="82" s="1"/>
  <c r="AE27" i="82"/>
  <c r="W28" i="102"/>
  <c r="AG27" i="102"/>
  <c r="AP27" i="102" s="1"/>
  <c r="AF27" i="102"/>
  <c r="AO27" i="102" s="1"/>
  <c r="AE27" i="102"/>
  <c r="AE32" i="16"/>
  <c r="AF32" i="16"/>
  <c r="AO32" i="16" s="1"/>
  <c r="AH36" i="92"/>
  <c r="AQ36" i="92" s="1"/>
  <c r="AG31" i="87"/>
  <c r="AP31" i="87" s="1"/>
  <c r="AE31" i="87"/>
  <c r="AF31" i="87"/>
  <c r="AO31" i="87" s="1"/>
  <c r="W32" i="87"/>
  <c r="AI35" i="84"/>
  <c r="AN35" i="84"/>
  <c r="W35" i="100"/>
  <c r="AE34" i="100"/>
  <c r="AG34" i="100"/>
  <c r="AP34" i="100" s="1"/>
  <c r="AF34" i="100"/>
  <c r="AO34" i="100" s="1"/>
  <c r="W27" i="10"/>
  <c r="AG26" i="10"/>
  <c r="AP26" i="10" s="1"/>
  <c r="AF26" i="10"/>
  <c r="AO26" i="10" s="1"/>
  <c r="AE26" i="10"/>
  <c r="AR34" i="96"/>
  <c r="Z33" i="11"/>
  <c r="AE35" i="44"/>
  <c r="AF35" i="44"/>
  <c r="AO35" i="44" s="1"/>
  <c r="W36" i="44"/>
  <c r="AG35" i="44"/>
  <c r="AP35" i="44" s="1"/>
  <c r="Y34" i="95"/>
  <c r="X34" i="95"/>
  <c r="AR33" i="100"/>
  <c r="Y41" i="32"/>
  <c r="X41" i="32"/>
  <c r="Y38" i="93"/>
  <c r="Z38" i="93" s="1"/>
  <c r="X38" i="93"/>
  <c r="AR33" i="45"/>
  <c r="Y31" i="99"/>
  <c r="X31" i="99"/>
  <c r="AI29" i="18"/>
  <c r="AN29" i="18"/>
  <c r="Y28" i="42"/>
  <c r="X28" i="42"/>
  <c r="AG33" i="20"/>
  <c r="AP33" i="20" s="1"/>
  <c r="AF33" i="20"/>
  <c r="AO33" i="20" s="1"/>
  <c r="AE33" i="20"/>
  <c r="W34" i="20"/>
  <c r="W36" i="96"/>
  <c r="AF35" i="96"/>
  <c r="AO35" i="96" s="1"/>
  <c r="AG35" i="96"/>
  <c r="AP35" i="96" s="1"/>
  <c r="AE35" i="96"/>
  <c r="AH30" i="103"/>
  <c r="AQ30" i="103" s="1"/>
  <c r="AH41" i="105"/>
  <c r="AQ41" i="105" s="1"/>
  <c r="AR28" i="35"/>
  <c r="AI26" i="90"/>
  <c r="AP26" i="90"/>
  <c r="AI31" i="83"/>
  <c r="AN31" i="83"/>
  <c r="AR40" i="105"/>
  <c r="AR40" i="52"/>
  <c r="W39" i="15"/>
  <c r="AF38" i="15"/>
  <c r="AO38" i="15" s="1"/>
  <c r="AG38" i="15"/>
  <c r="AP38" i="15" s="1"/>
  <c r="AE38" i="15"/>
  <c r="AR36" i="13"/>
  <c r="AI38" i="46"/>
  <c r="AN38" i="46"/>
  <c r="AH33" i="11"/>
  <c r="AQ33" i="11" s="1"/>
  <c r="AI33" i="95"/>
  <c r="AR33" i="95" s="1"/>
  <c r="AN33" i="95"/>
  <c r="Y28" i="48"/>
  <c r="X28" i="48"/>
  <c r="AI26" i="50"/>
  <c r="AN26" i="50"/>
  <c r="AH34" i="45"/>
  <c r="AQ34" i="45" s="1"/>
  <c r="AH32" i="16"/>
  <c r="AQ32" i="16" s="1"/>
  <c r="AI38" i="53"/>
  <c r="AN38" i="53"/>
  <c r="AH32" i="43"/>
  <c r="AQ32" i="43" s="1"/>
  <c r="AR30" i="41"/>
  <c r="W40" i="47"/>
  <c r="AF39" i="47"/>
  <c r="AO39" i="47" s="1"/>
  <c r="AG39" i="47"/>
  <c r="AP39" i="47" s="1"/>
  <c r="AE39" i="47"/>
  <c r="AF26" i="85"/>
  <c r="AO26" i="85" s="1"/>
  <c r="AE26" i="85"/>
  <c r="W27" i="85"/>
  <c r="AG26" i="85"/>
  <c r="AP26" i="85" s="1"/>
  <c r="Z30" i="103"/>
  <c r="AG41" i="97"/>
  <c r="AP41" i="97" s="1"/>
  <c r="AE41" i="97"/>
  <c r="W42" i="97"/>
  <c r="AF41" i="97"/>
  <c r="AO41" i="97" s="1"/>
  <c r="AR38" i="86"/>
  <c r="W30" i="98"/>
  <c r="AG29" i="98"/>
  <c r="AP29" i="98" s="1"/>
  <c r="AF29" i="98"/>
  <c r="AO29" i="98" s="1"/>
  <c r="AE29" i="98"/>
  <c r="Z41" i="105"/>
  <c r="Y32" i="83"/>
  <c r="X32" i="83"/>
  <c r="W37" i="104"/>
  <c r="AF36" i="104"/>
  <c r="AO36" i="104" s="1"/>
  <c r="AG36" i="104"/>
  <c r="AP36" i="104" s="1"/>
  <c r="AE36" i="104"/>
  <c r="AH34" i="51"/>
  <c r="AQ34" i="51" s="1"/>
  <c r="AR30" i="87"/>
  <c r="Y39" i="46"/>
  <c r="X39" i="46"/>
  <c r="AH27" i="102"/>
  <c r="AQ27" i="102" s="1"/>
  <c r="AH33" i="54"/>
  <c r="AQ33" i="54" s="1"/>
  <c r="Z34" i="45"/>
  <c r="AR26" i="94"/>
  <c r="AH31" i="91"/>
  <c r="AQ31" i="91" s="1"/>
  <c r="AI30" i="99"/>
  <c r="AN30" i="99"/>
  <c r="AI40" i="101"/>
  <c r="AP40" i="101"/>
  <c r="AE31" i="41"/>
  <c r="W32" i="41"/>
  <c r="AF31" i="41"/>
  <c r="AO31" i="41" s="1"/>
  <c r="AG31" i="41"/>
  <c r="AP31" i="41" s="1"/>
  <c r="AG37" i="13"/>
  <c r="AP37" i="13" s="1"/>
  <c r="W38" i="13"/>
  <c r="AE37" i="13"/>
  <c r="AF37" i="13"/>
  <c r="AO37" i="13" s="1"/>
  <c r="AF27" i="94"/>
  <c r="AO27" i="94" s="1"/>
  <c r="W28" i="94"/>
  <c r="AE27" i="94"/>
  <c r="AG27" i="94"/>
  <c r="AP27" i="94" s="1"/>
  <c r="AI27" i="48"/>
  <c r="AN27" i="48"/>
  <c r="AH31" i="41"/>
  <c r="AQ31" i="41" s="1"/>
  <c r="AH37" i="13"/>
  <c r="AQ37" i="13" s="1"/>
  <c r="AF41" i="89"/>
  <c r="AO41" i="89" s="1"/>
  <c r="AE41" i="89"/>
  <c r="AG41" i="89"/>
  <c r="AP41" i="89" s="1"/>
  <c r="W42" i="89"/>
  <c r="AR32" i="54"/>
  <c r="Y27" i="90"/>
  <c r="Z27" i="90"/>
  <c r="X27" i="90"/>
  <c r="AH27" i="94"/>
  <c r="AQ27" i="94" s="1"/>
  <c r="AR30" i="91"/>
  <c r="Z34" i="51"/>
  <c r="AH35" i="96"/>
  <c r="AQ35" i="96" s="1"/>
  <c r="AR26" i="102"/>
  <c r="AE31" i="55"/>
  <c r="W32" i="55"/>
  <c r="AF31" i="55"/>
  <c r="AO31" i="55" s="1"/>
  <c r="AG31" i="55"/>
  <c r="AP31" i="55" s="1"/>
  <c r="AH39" i="47"/>
  <c r="AQ39" i="47" s="1"/>
  <c r="Y36" i="88"/>
  <c r="X36" i="88"/>
  <c r="AR26" i="82"/>
  <c r="AI37" i="93"/>
  <c r="AN37" i="93"/>
  <c r="Z31" i="91"/>
  <c r="AI27" i="42"/>
  <c r="AN27" i="42"/>
  <c r="X41" i="101"/>
  <c r="Y41" i="101"/>
  <c r="Z41" i="101"/>
  <c r="AR33" i="51"/>
  <c r="AH39" i="86"/>
  <c r="AQ39" i="86" s="1"/>
  <c r="Y39" i="53"/>
  <c r="X39" i="53"/>
  <c r="Z39" i="53" s="1"/>
  <c r="Y36" i="84"/>
  <c r="X36" i="84"/>
  <c r="AI35" i="88"/>
  <c r="AN35" i="88"/>
  <c r="AR38" i="47"/>
  <c r="Z36" i="92"/>
  <c r="AR32" i="11"/>
  <c r="AR29" i="103"/>
  <c r="AR31" i="43"/>
  <c r="AH31" i="87"/>
  <c r="AQ31" i="87" s="1"/>
  <c r="AG31" i="49"/>
  <c r="AP31" i="49" s="1"/>
  <c r="AE31" i="49"/>
  <c r="W32" i="49"/>
  <c r="AF31" i="49"/>
  <c r="AO31" i="49" s="1"/>
  <c r="AR35" i="92"/>
  <c r="AH34" i="100"/>
  <c r="AQ34" i="100" s="1"/>
  <c r="AR31" i="16"/>
  <c r="AH27" i="82"/>
  <c r="AQ27" i="82" s="1"/>
  <c r="Z32" i="43"/>
  <c r="AH29" i="35"/>
  <c r="AQ29" i="35" s="1"/>
  <c r="Y27" i="50"/>
  <c r="X27" i="50"/>
  <c r="AH41" i="52"/>
  <c r="AQ41" i="52" s="1"/>
  <c r="AI40" i="32"/>
  <c r="AP40" i="32"/>
  <c r="Z39" i="86"/>
  <c r="X30" i="18"/>
  <c r="Y30" i="18"/>
  <c r="Z30" i="18" s="1"/>
  <c r="Z39" i="46" l="1"/>
  <c r="W33" i="16"/>
  <c r="W40" i="46"/>
  <c r="AE39" i="46"/>
  <c r="AG39" i="46"/>
  <c r="AP39" i="46" s="1"/>
  <c r="AF39" i="46"/>
  <c r="AO39" i="46" s="1"/>
  <c r="W31" i="18"/>
  <c r="AE30" i="18"/>
  <c r="AF30" i="18"/>
  <c r="AO30" i="18" s="1"/>
  <c r="AG30" i="18"/>
  <c r="AP30" i="18" s="1"/>
  <c r="AE39" i="86"/>
  <c r="AG39" i="86"/>
  <c r="AP39" i="86" s="1"/>
  <c r="W40" i="86"/>
  <c r="AF39" i="86"/>
  <c r="AO39" i="86" s="1"/>
  <c r="AH39" i="53"/>
  <c r="AQ39" i="53" s="1"/>
  <c r="AH41" i="101"/>
  <c r="AQ41" i="101" s="1"/>
  <c r="AH27" i="90"/>
  <c r="AQ27" i="90" s="1"/>
  <c r="Y42" i="89"/>
  <c r="X42" i="89"/>
  <c r="AI27" i="94"/>
  <c r="AN27" i="94"/>
  <c r="X38" i="13"/>
  <c r="Y38" i="13"/>
  <c r="AI31" i="41"/>
  <c r="AN31" i="41"/>
  <c r="W35" i="45"/>
  <c r="AE34" i="45"/>
  <c r="AF34" i="45"/>
  <c r="AO34" i="45" s="1"/>
  <c r="AG34" i="45"/>
  <c r="AP34" i="45" s="1"/>
  <c r="W31" i="103"/>
  <c r="AF30" i="103"/>
  <c r="AO30" i="103" s="1"/>
  <c r="AE30" i="103"/>
  <c r="AG30" i="103"/>
  <c r="AP30" i="103" s="1"/>
  <c r="AI35" i="96"/>
  <c r="AN35" i="96"/>
  <c r="AI33" i="20"/>
  <c r="AN33" i="20"/>
  <c r="Y27" i="10"/>
  <c r="X27" i="10"/>
  <c r="AI27" i="102"/>
  <c r="AN27" i="102"/>
  <c r="Y42" i="52"/>
  <c r="Z42" i="52" s="1"/>
  <c r="X42" i="52"/>
  <c r="W40" i="53"/>
  <c r="AG39" i="53"/>
  <c r="AP39" i="53" s="1"/>
  <c r="AF39" i="53"/>
  <c r="AO39" i="53" s="1"/>
  <c r="AE39" i="53"/>
  <c r="Y32" i="55"/>
  <c r="X32" i="55"/>
  <c r="AF27" i="90"/>
  <c r="AO27" i="90" s="1"/>
  <c r="AE27" i="90"/>
  <c r="W28" i="90"/>
  <c r="AG27" i="90"/>
  <c r="AP27" i="90" s="1"/>
  <c r="Y28" i="94"/>
  <c r="X28" i="94"/>
  <c r="Y37" i="104"/>
  <c r="X37" i="104"/>
  <c r="AI29" i="98"/>
  <c r="AN29" i="98"/>
  <c r="AI39" i="47"/>
  <c r="AN39" i="47"/>
  <c r="AR38" i="53"/>
  <c r="AR26" i="50"/>
  <c r="AR38" i="46"/>
  <c r="AR29" i="18"/>
  <c r="AH38" i="93"/>
  <c r="AQ38" i="93" s="1"/>
  <c r="AR35" i="84"/>
  <c r="AI29" i="35"/>
  <c r="AN29" i="35"/>
  <c r="AR35" i="88"/>
  <c r="AR27" i="42"/>
  <c r="AH36" i="88"/>
  <c r="AQ36" i="88" s="1"/>
  <c r="AI31" i="55"/>
  <c r="AN31" i="55"/>
  <c r="AI41" i="89"/>
  <c r="AN41" i="89"/>
  <c r="AR40" i="101"/>
  <c r="AH32" i="83"/>
  <c r="AQ32" i="83" s="1"/>
  <c r="AH28" i="48"/>
  <c r="AQ28" i="48" s="1"/>
  <c r="Y39" i="15"/>
  <c r="X39" i="15"/>
  <c r="AR31" i="83"/>
  <c r="AH31" i="99"/>
  <c r="AQ31" i="99" s="1"/>
  <c r="AE38" i="93"/>
  <c r="AG38" i="93"/>
  <c r="AP38" i="93" s="1"/>
  <c r="AF38" i="93"/>
  <c r="AO38" i="93" s="1"/>
  <c r="W39" i="93"/>
  <c r="Y36" i="44"/>
  <c r="X36" i="44"/>
  <c r="Z36" i="44" s="1"/>
  <c r="Y33" i="16"/>
  <c r="X33" i="16"/>
  <c r="Y28" i="82"/>
  <c r="X28" i="82"/>
  <c r="Z28" i="82" s="1"/>
  <c r="Y32" i="49"/>
  <c r="X32" i="49"/>
  <c r="AI31" i="49"/>
  <c r="AN31" i="49"/>
  <c r="AH36" i="84"/>
  <c r="AQ36" i="84" s="1"/>
  <c r="W32" i="91"/>
  <c r="AG31" i="91"/>
  <c r="AP31" i="91" s="1"/>
  <c r="AF31" i="91"/>
  <c r="AO31" i="91" s="1"/>
  <c r="AE31" i="91"/>
  <c r="Z36" i="88"/>
  <c r="AR27" i="48"/>
  <c r="Z32" i="83"/>
  <c r="Y42" i="97"/>
  <c r="Z42" i="97" s="1"/>
  <c r="X42" i="97"/>
  <c r="Y27" i="85"/>
  <c r="Z27" i="85" s="1"/>
  <c r="X27" i="85"/>
  <c r="Z28" i="48"/>
  <c r="Y36" i="96"/>
  <c r="Z36" i="96" s="1"/>
  <c r="X36" i="96"/>
  <c r="AH28" i="42"/>
  <c r="AQ28" i="42" s="1"/>
  <c r="Z31" i="99"/>
  <c r="AH34" i="95"/>
  <c r="AQ34" i="95" s="1"/>
  <c r="AI26" i="10"/>
  <c r="AN26" i="10"/>
  <c r="Y32" i="87"/>
  <c r="X32" i="87"/>
  <c r="Y28" i="102"/>
  <c r="Z28" i="102" s="1"/>
  <c r="X28" i="102"/>
  <c r="Y34" i="54"/>
  <c r="X34" i="54"/>
  <c r="AR40" i="32"/>
  <c r="AH27" i="50"/>
  <c r="AQ27" i="50" s="1"/>
  <c r="W37" i="92"/>
  <c r="AF36" i="92"/>
  <c r="AO36" i="92" s="1"/>
  <c r="AE36" i="92"/>
  <c r="AG36" i="92"/>
  <c r="AP36" i="92" s="1"/>
  <c r="Z36" i="84"/>
  <c r="AF41" i="101"/>
  <c r="AO41" i="101" s="1"/>
  <c r="AE41" i="101"/>
  <c r="AG41" i="101"/>
  <c r="AP41" i="101" s="1"/>
  <c r="W42" i="101"/>
  <c r="W35" i="51"/>
  <c r="AE34" i="51"/>
  <c r="AF34" i="51"/>
  <c r="AO34" i="51" s="1"/>
  <c r="AG34" i="51"/>
  <c r="AP34" i="51" s="1"/>
  <c r="AR30" i="99"/>
  <c r="AI36" i="104"/>
  <c r="AN36" i="104"/>
  <c r="Y30" i="98"/>
  <c r="X30" i="98"/>
  <c r="AI41" i="97"/>
  <c r="AN41" i="97"/>
  <c r="AI26" i="85"/>
  <c r="AN26" i="85"/>
  <c r="Y40" i="47"/>
  <c r="X40" i="47"/>
  <c r="Z40" i="47" s="1"/>
  <c r="AR26" i="90"/>
  <c r="Z28" i="42"/>
  <c r="AH41" i="32"/>
  <c r="AQ41" i="32" s="1"/>
  <c r="Z34" i="95"/>
  <c r="AI35" i="44"/>
  <c r="AN35" i="44"/>
  <c r="AI34" i="100"/>
  <c r="AN34" i="100"/>
  <c r="AI32" i="16"/>
  <c r="AN32" i="16"/>
  <c r="AI41" i="52"/>
  <c r="AN41" i="52"/>
  <c r="Z27" i="50"/>
  <c r="AE32" i="43"/>
  <c r="AF32" i="43"/>
  <c r="AO32" i="43" s="1"/>
  <c r="W33" i="43"/>
  <c r="AG32" i="43"/>
  <c r="AP32" i="43" s="1"/>
  <c r="AH30" i="18"/>
  <c r="AQ30" i="18" s="1"/>
  <c r="AR37" i="93"/>
  <c r="AI37" i="13"/>
  <c r="AN37" i="13"/>
  <c r="Y32" i="41"/>
  <c r="X32" i="41"/>
  <c r="AH39" i="46"/>
  <c r="AQ39" i="46" s="1"/>
  <c r="AF41" i="105"/>
  <c r="AO41" i="105" s="1"/>
  <c r="W42" i="105"/>
  <c r="AE41" i="105"/>
  <c r="AG41" i="105"/>
  <c r="AP41" i="105" s="1"/>
  <c r="AI38" i="15"/>
  <c r="AN38" i="15"/>
  <c r="Y34" i="20"/>
  <c r="X34" i="20"/>
  <c r="Z41" i="32"/>
  <c r="AF33" i="11"/>
  <c r="AO33" i="11" s="1"/>
  <c r="AE33" i="11"/>
  <c r="AG33" i="11"/>
  <c r="AP33" i="11" s="1"/>
  <c r="W34" i="11"/>
  <c r="Y35" i="100"/>
  <c r="X35" i="100"/>
  <c r="Z35" i="100" s="1"/>
  <c r="AI31" i="87"/>
  <c r="AN31" i="87"/>
  <c r="AI27" i="82"/>
  <c r="AN27" i="82"/>
  <c r="Y30" i="35"/>
  <c r="X30" i="35"/>
  <c r="Z30" i="35" s="1"/>
  <c r="AI33" i="54"/>
  <c r="AN33" i="54"/>
  <c r="Z37" i="104" l="1"/>
  <c r="Z34" i="20"/>
  <c r="AF37" i="104"/>
  <c r="AO37" i="104" s="1"/>
  <c r="AE37" i="104"/>
  <c r="W38" i="104"/>
  <c r="AG37" i="104"/>
  <c r="AP37" i="104" s="1"/>
  <c r="AE30" i="35"/>
  <c r="AF30" i="35"/>
  <c r="AO30" i="35" s="1"/>
  <c r="W31" i="35"/>
  <c r="AG30" i="35"/>
  <c r="AP30" i="35" s="1"/>
  <c r="W43" i="52"/>
  <c r="AF42" i="52"/>
  <c r="AO42" i="52" s="1"/>
  <c r="AG42" i="52"/>
  <c r="AP42" i="52" s="1"/>
  <c r="AE42" i="52"/>
  <c r="AE36" i="96"/>
  <c r="W37" i="96"/>
  <c r="AG36" i="96"/>
  <c r="AP36" i="96" s="1"/>
  <c r="AF36" i="96"/>
  <c r="AO36" i="96" s="1"/>
  <c r="AE34" i="20"/>
  <c r="W35" i="20"/>
  <c r="AF34" i="20"/>
  <c r="AO34" i="20" s="1"/>
  <c r="AG34" i="20"/>
  <c r="AP34" i="20" s="1"/>
  <c r="W36" i="100"/>
  <c r="AG35" i="100"/>
  <c r="AP35" i="100" s="1"/>
  <c r="AF35" i="100"/>
  <c r="AO35" i="100" s="1"/>
  <c r="AE35" i="100"/>
  <c r="AG28" i="102"/>
  <c r="AP28" i="102" s="1"/>
  <c r="AF28" i="102"/>
  <c r="AO28" i="102" s="1"/>
  <c r="W29" i="102"/>
  <c r="AE28" i="102"/>
  <c r="W28" i="85"/>
  <c r="AE27" i="85"/>
  <c r="AG27" i="85"/>
  <c r="AP27" i="85" s="1"/>
  <c r="AF27" i="85"/>
  <c r="AO27" i="85" s="1"/>
  <c r="AR31" i="87"/>
  <c r="AG40" i="47"/>
  <c r="AP40" i="47" s="1"/>
  <c r="AF40" i="47"/>
  <c r="AO40" i="47" s="1"/>
  <c r="AE40" i="47"/>
  <c r="W41" i="47"/>
  <c r="AR38" i="15"/>
  <c r="AE41" i="32"/>
  <c r="AF41" i="32"/>
  <c r="AO41" i="32" s="1"/>
  <c r="AG41" i="32"/>
  <c r="AP41" i="32" s="1"/>
  <c r="W42" i="32"/>
  <c r="AH34" i="20"/>
  <c r="AQ34" i="20" s="1"/>
  <c r="AR32" i="16"/>
  <c r="AR26" i="85"/>
  <c r="AI41" i="101"/>
  <c r="AN41" i="101"/>
  <c r="AH28" i="102"/>
  <c r="AQ28" i="102" s="1"/>
  <c r="AH28" i="82"/>
  <c r="AQ28" i="82" s="1"/>
  <c r="AH36" i="44"/>
  <c r="AQ36" i="44" s="1"/>
  <c r="Y28" i="90"/>
  <c r="X28" i="90"/>
  <c r="AI39" i="53"/>
  <c r="AN39" i="53"/>
  <c r="AI30" i="103"/>
  <c r="AN30" i="103"/>
  <c r="AI34" i="45"/>
  <c r="AN34" i="45"/>
  <c r="AH38" i="13"/>
  <c r="AQ38" i="13" s="1"/>
  <c r="Y31" i="18"/>
  <c r="X31" i="18"/>
  <c r="Z31" i="18" s="1"/>
  <c r="AI33" i="11"/>
  <c r="AN33" i="11"/>
  <c r="AH32" i="41"/>
  <c r="AQ32" i="41" s="1"/>
  <c r="AH30" i="98"/>
  <c r="AQ30" i="98" s="1"/>
  <c r="AR27" i="82"/>
  <c r="AR33" i="54"/>
  <c r="X34" i="11"/>
  <c r="Y34" i="11"/>
  <c r="AI41" i="105"/>
  <c r="AN41" i="105"/>
  <c r="AR37" i="13"/>
  <c r="AI32" i="43"/>
  <c r="AN32" i="43"/>
  <c r="AR36" i="104"/>
  <c r="AI34" i="51"/>
  <c r="AN34" i="51"/>
  <c r="Y37" i="92"/>
  <c r="X37" i="92"/>
  <c r="AR26" i="10"/>
  <c r="AE31" i="99"/>
  <c r="W32" i="99"/>
  <c r="AG31" i="99"/>
  <c r="AP31" i="99" s="1"/>
  <c r="AF31" i="99"/>
  <c r="AO31" i="99" s="1"/>
  <c r="AH36" i="96"/>
  <c r="AQ36" i="96" s="1"/>
  <c r="Y32" i="91"/>
  <c r="Z32" i="91" s="1"/>
  <c r="X32" i="91"/>
  <c r="AE28" i="82"/>
  <c r="W29" i="82"/>
  <c r="AG28" i="82"/>
  <c r="AP28" i="82" s="1"/>
  <c r="AF28" i="82"/>
  <c r="AO28" i="82" s="1"/>
  <c r="AF36" i="44"/>
  <c r="AO36" i="44" s="1"/>
  <c r="AE36" i="44"/>
  <c r="AG36" i="44"/>
  <c r="AP36" i="44" s="1"/>
  <c r="W37" i="44"/>
  <c r="AI38" i="93"/>
  <c r="AN38" i="93"/>
  <c r="AR41" i="89"/>
  <c r="AR39" i="47"/>
  <c r="AH28" i="94"/>
  <c r="AQ28" i="94" s="1"/>
  <c r="AI27" i="90"/>
  <c r="AN27" i="90"/>
  <c r="AR33" i="20"/>
  <c r="Y35" i="45"/>
  <c r="X35" i="45"/>
  <c r="AI39" i="86"/>
  <c r="AN39" i="86"/>
  <c r="AH30" i="35"/>
  <c r="AQ30" i="35" s="1"/>
  <c r="Y42" i="105"/>
  <c r="X42" i="105"/>
  <c r="AG27" i="50"/>
  <c r="AP27" i="50" s="1"/>
  <c r="AE27" i="50"/>
  <c r="AF27" i="50"/>
  <c r="AO27" i="50" s="1"/>
  <c r="W28" i="50"/>
  <c r="AR34" i="100"/>
  <c r="AH40" i="47"/>
  <c r="AQ40" i="47" s="1"/>
  <c r="AR41" i="97"/>
  <c r="Y35" i="51"/>
  <c r="X35" i="51"/>
  <c r="W37" i="84"/>
  <c r="AG36" i="84"/>
  <c r="AP36" i="84" s="1"/>
  <c r="AF36" i="84"/>
  <c r="AO36" i="84" s="1"/>
  <c r="AE36" i="84"/>
  <c r="AH42" i="97"/>
  <c r="AQ42" i="97" s="1"/>
  <c r="AG36" i="88"/>
  <c r="AP36" i="88" s="1"/>
  <c r="AF36" i="88"/>
  <c r="AO36" i="88" s="1"/>
  <c r="AE36" i="88"/>
  <c r="W37" i="88"/>
  <c r="AR31" i="49"/>
  <c r="AR29" i="35"/>
  <c r="Z28" i="94"/>
  <c r="AR27" i="102"/>
  <c r="Y31" i="103"/>
  <c r="X31" i="103"/>
  <c r="AR27" i="94"/>
  <c r="AH34" i="54"/>
  <c r="AQ34" i="54" s="1"/>
  <c r="AH32" i="87"/>
  <c r="AQ32" i="87" s="1"/>
  <c r="W43" i="97"/>
  <c r="AG42" i="97"/>
  <c r="AP42" i="97" s="1"/>
  <c r="AF42" i="97"/>
  <c r="AO42" i="97" s="1"/>
  <c r="AE42" i="97"/>
  <c r="AH32" i="49"/>
  <c r="AQ32" i="49" s="1"/>
  <c r="AH33" i="16"/>
  <c r="AQ33" i="16" s="1"/>
  <c r="AH39" i="15"/>
  <c r="AQ39" i="15" s="1"/>
  <c r="AR31" i="55"/>
  <c r="AR29" i="98"/>
  <c r="Z32" i="55"/>
  <c r="AH32" i="55"/>
  <c r="AQ32" i="55" s="1"/>
  <c r="Y40" i="53"/>
  <c r="X40" i="53"/>
  <c r="AH27" i="10"/>
  <c r="AQ27" i="10" s="1"/>
  <c r="AR35" i="96"/>
  <c r="AR31" i="41"/>
  <c r="AH42" i="89"/>
  <c r="AQ42" i="89" s="1"/>
  <c r="AH35" i="100"/>
  <c r="AQ35" i="100" s="1"/>
  <c r="Z32" i="41"/>
  <c r="AR41" i="52"/>
  <c r="AR35" i="44"/>
  <c r="Z30" i="98"/>
  <c r="Y42" i="101"/>
  <c r="X42" i="101"/>
  <c r="Z34" i="54"/>
  <c r="Z32" i="87"/>
  <c r="AG28" i="48"/>
  <c r="AP28" i="48" s="1"/>
  <c r="AE28" i="48"/>
  <c r="W29" i="48"/>
  <c r="AF28" i="48"/>
  <c r="AO28" i="48" s="1"/>
  <c r="AI31" i="91"/>
  <c r="AN31" i="91"/>
  <c r="Z32" i="49"/>
  <c r="Z33" i="16"/>
  <c r="Y39" i="93"/>
  <c r="X39" i="93"/>
  <c r="Z39" i="93" s="1"/>
  <c r="Z39" i="15"/>
  <c r="AH37" i="104"/>
  <c r="AQ37" i="104" s="1"/>
  <c r="AH42" i="52"/>
  <c r="AQ42" i="52" s="1"/>
  <c r="Z27" i="10"/>
  <c r="Z38" i="13"/>
  <c r="Z42" i="89"/>
  <c r="AI39" i="46"/>
  <c r="AN39" i="46"/>
  <c r="Y33" i="43"/>
  <c r="X33" i="43"/>
  <c r="AG34" i="95"/>
  <c r="AP34" i="95" s="1"/>
  <c r="W35" i="95"/>
  <c r="AF34" i="95"/>
  <c r="AO34" i="95" s="1"/>
  <c r="AE34" i="95"/>
  <c r="AG28" i="42"/>
  <c r="AP28" i="42" s="1"/>
  <c r="AF28" i="42"/>
  <c r="AO28" i="42" s="1"/>
  <c r="AE28" i="42"/>
  <c r="W29" i="42"/>
  <c r="AI36" i="92"/>
  <c r="AN36" i="92"/>
  <c r="AH27" i="85"/>
  <c r="AQ27" i="85" s="1"/>
  <c r="AE32" i="83"/>
  <c r="AG32" i="83"/>
  <c r="AP32" i="83" s="1"/>
  <c r="W33" i="83"/>
  <c r="AF32" i="83"/>
  <c r="AO32" i="83" s="1"/>
  <c r="Y40" i="86"/>
  <c r="X40" i="86"/>
  <c r="AI30" i="18"/>
  <c r="AN30" i="18"/>
  <c r="Y40" i="46"/>
  <c r="X40" i="46"/>
  <c r="Z40" i="46" s="1"/>
  <c r="Z33" i="43" l="1"/>
  <c r="Z35" i="51"/>
  <c r="AE35" i="51"/>
  <c r="W36" i="51"/>
  <c r="AF35" i="51"/>
  <c r="AO35" i="51" s="1"/>
  <c r="AG35" i="51"/>
  <c r="AP35" i="51" s="1"/>
  <c r="AG32" i="91"/>
  <c r="AP32" i="91" s="1"/>
  <c r="W33" i="91"/>
  <c r="AF32" i="91"/>
  <c r="AE32" i="91"/>
  <c r="AN32" i="91" s="1"/>
  <c r="W34" i="43"/>
  <c r="AF33" i="43"/>
  <c r="AO33" i="43" s="1"/>
  <c r="AG33" i="43"/>
  <c r="AP33" i="43" s="1"/>
  <c r="AE33" i="43"/>
  <c r="AG31" i="18"/>
  <c r="AP31" i="18" s="1"/>
  <c r="AE31" i="18"/>
  <c r="W32" i="18"/>
  <c r="AF31" i="18"/>
  <c r="AO31" i="18" s="1"/>
  <c r="AI34" i="95"/>
  <c r="AN34" i="95"/>
  <c r="AF39" i="93"/>
  <c r="AO39" i="93" s="1"/>
  <c r="AG39" i="93"/>
  <c r="AP39" i="93" s="1"/>
  <c r="AE39" i="93"/>
  <c r="W40" i="93"/>
  <c r="AR30" i="18"/>
  <c r="Y33" i="83"/>
  <c r="X33" i="83"/>
  <c r="AH40" i="86"/>
  <c r="AQ40" i="86" s="1"/>
  <c r="AH40" i="46"/>
  <c r="AQ40" i="46" s="1"/>
  <c r="Z40" i="86"/>
  <c r="AI32" i="83"/>
  <c r="AN32" i="83"/>
  <c r="AH33" i="43"/>
  <c r="AQ33" i="43" s="1"/>
  <c r="W39" i="13"/>
  <c r="AF38" i="13"/>
  <c r="AO38" i="13" s="1"/>
  <c r="AG38" i="13"/>
  <c r="AP38" i="13" s="1"/>
  <c r="AE38" i="13"/>
  <c r="AE39" i="15"/>
  <c r="AF39" i="15"/>
  <c r="AO39" i="15" s="1"/>
  <c r="W40" i="15"/>
  <c r="AG39" i="15"/>
  <c r="AP39" i="15" s="1"/>
  <c r="AE30" i="98"/>
  <c r="AF30" i="98"/>
  <c r="AO30" i="98" s="1"/>
  <c r="AG30" i="98"/>
  <c r="AP30" i="98" s="1"/>
  <c r="W31" i="98"/>
  <c r="AI42" i="97"/>
  <c r="AN42" i="97"/>
  <c r="Y28" i="50"/>
  <c r="X28" i="50"/>
  <c r="AH32" i="91"/>
  <c r="AQ32" i="91" s="1"/>
  <c r="AI31" i="99"/>
  <c r="AN31" i="99"/>
  <c r="AH34" i="11"/>
  <c r="AQ34" i="11" s="1"/>
  <c r="AR39" i="53"/>
  <c r="Y28" i="85"/>
  <c r="X28" i="85"/>
  <c r="AI30" i="35"/>
  <c r="AN30" i="35"/>
  <c r="AR36" i="92"/>
  <c r="AF27" i="10"/>
  <c r="AO27" i="10" s="1"/>
  <c r="AG27" i="10"/>
  <c r="AP27" i="10" s="1"/>
  <c r="AE27" i="10"/>
  <c r="W28" i="10"/>
  <c r="AH39" i="93"/>
  <c r="AQ39" i="93" s="1"/>
  <c r="AR31" i="91"/>
  <c r="W33" i="87"/>
  <c r="AG32" i="87"/>
  <c r="AP32" i="87" s="1"/>
  <c r="AF32" i="87"/>
  <c r="AO32" i="87" s="1"/>
  <c r="AE32" i="87"/>
  <c r="AH40" i="53"/>
  <c r="AQ40" i="53" s="1"/>
  <c r="AI36" i="84"/>
  <c r="AN36" i="84"/>
  <c r="AR39" i="86"/>
  <c r="AR38" i="93"/>
  <c r="AR34" i="51"/>
  <c r="AH28" i="90"/>
  <c r="AQ28" i="90" s="1"/>
  <c r="Y42" i="32"/>
  <c r="X42" i="32"/>
  <c r="AI35" i="100"/>
  <c r="AR35" i="100" s="1"/>
  <c r="AN35" i="100"/>
  <c r="Y37" i="96"/>
  <c r="X37" i="96"/>
  <c r="Y43" i="52"/>
  <c r="Z43" i="52"/>
  <c r="X43" i="52"/>
  <c r="AF34" i="54"/>
  <c r="AO34" i="54" s="1"/>
  <c r="AG34" i="54"/>
  <c r="AP34" i="54" s="1"/>
  <c r="W35" i="54"/>
  <c r="AE34" i="54"/>
  <c r="Z40" i="53"/>
  <c r="AI27" i="50"/>
  <c r="AN27" i="50"/>
  <c r="AH35" i="45"/>
  <c r="AQ35" i="45" s="1"/>
  <c r="AR27" i="90"/>
  <c r="AR34" i="45"/>
  <c r="Z28" i="90"/>
  <c r="AR41" i="101"/>
  <c r="Y41" i="47"/>
  <c r="X41" i="47"/>
  <c r="AI28" i="102"/>
  <c r="AN28" i="102"/>
  <c r="Y35" i="20"/>
  <c r="X35" i="20"/>
  <c r="AI36" i="96"/>
  <c r="AN36" i="96"/>
  <c r="AG40" i="46"/>
  <c r="AP40" i="46" s="1"/>
  <c r="W41" i="46"/>
  <c r="AE40" i="46"/>
  <c r="AF40" i="46"/>
  <c r="AO40" i="46" s="1"/>
  <c r="Y29" i="42"/>
  <c r="X29" i="42"/>
  <c r="AH42" i="101"/>
  <c r="AQ42" i="101" s="1"/>
  <c r="AE32" i="55"/>
  <c r="AF32" i="55"/>
  <c r="AO32" i="55" s="1"/>
  <c r="AG32" i="55"/>
  <c r="AP32" i="55" s="1"/>
  <c r="W33" i="55"/>
  <c r="Y43" i="97"/>
  <c r="X43" i="97"/>
  <c r="AF28" i="94"/>
  <c r="AO28" i="94" s="1"/>
  <c r="W29" i="94"/>
  <c r="AG28" i="94"/>
  <c r="AE28" i="94"/>
  <c r="AN28" i="94" s="1"/>
  <c r="Y37" i="88"/>
  <c r="X37" i="88"/>
  <c r="Z35" i="45"/>
  <c r="Y37" i="44"/>
  <c r="X37" i="44"/>
  <c r="AH37" i="92"/>
  <c r="AQ37" i="92" s="1"/>
  <c r="AR41" i="105"/>
  <c r="AI40" i="47"/>
  <c r="AN40" i="47"/>
  <c r="Y29" i="102"/>
  <c r="Z29" i="102" s="1"/>
  <c r="X29" i="102"/>
  <c r="AI34" i="20"/>
  <c r="AN34" i="20"/>
  <c r="Y38" i="104"/>
  <c r="Z38" i="104" s="1"/>
  <c r="X38" i="104"/>
  <c r="AI28" i="42"/>
  <c r="AN28" i="42"/>
  <c r="Y35" i="95"/>
  <c r="X35" i="95"/>
  <c r="Z35" i="95" s="1"/>
  <c r="AR39" i="46"/>
  <c r="AE33" i="16"/>
  <c r="AF33" i="16"/>
  <c r="AO33" i="16" s="1"/>
  <c r="W34" i="16"/>
  <c r="AG33" i="16"/>
  <c r="AP33" i="16" s="1"/>
  <c r="Y29" i="48"/>
  <c r="X29" i="48"/>
  <c r="Z42" i="101"/>
  <c r="AH31" i="103"/>
  <c r="AQ31" i="103" s="1"/>
  <c r="AI36" i="88"/>
  <c r="AN36" i="88"/>
  <c r="Y37" i="84"/>
  <c r="X37" i="84"/>
  <c r="AH42" i="105"/>
  <c r="AQ42" i="105" s="1"/>
  <c r="Y29" i="82"/>
  <c r="X29" i="82"/>
  <c r="Z37" i="92"/>
  <c r="Z34" i="11"/>
  <c r="AR33" i="11"/>
  <c r="AR30" i="103"/>
  <c r="AI41" i="32"/>
  <c r="AN41" i="32"/>
  <c r="Y36" i="100"/>
  <c r="X36" i="100"/>
  <c r="AI42" i="52"/>
  <c r="AN42" i="52"/>
  <c r="Y31" i="35"/>
  <c r="X31" i="35"/>
  <c r="AI37" i="104"/>
  <c r="AN37" i="104"/>
  <c r="AE42" i="89"/>
  <c r="AG42" i="89"/>
  <c r="AP42" i="89" s="1"/>
  <c r="AF42" i="89"/>
  <c r="AO42" i="89" s="1"/>
  <c r="W43" i="89"/>
  <c r="AF32" i="49"/>
  <c r="AO32" i="49" s="1"/>
  <c r="AE32" i="49"/>
  <c r="AG32" i="49"/>
  <c r="AP32" i="49" s="1"/>
  <c r="W33" i="49"/>
  <c r="AI28" i="48"/>
  <c r="AN28" i="48"/>
  <c r="W33" i="41"/>
  <c r="AE32" i="41"/>
  <c r="AG32" i="41"/>
  <c r="AP32" i="41" s="1"/>
  <c r="AF32" i="41"/>
  <c r="AO32" i="41" s="1"/>
  <c r="Z31" i="103"/>
  <c r="AH35" i="51"/>
  <c r="AQ35" i="51" s="1"/>
  <c r="Z42" i="105"/>
  <c r="AI36" i="44"/>
  <c r="AN36" i="44"/>
  <c r="AI28" i="82"/>
  <c r="AN28" i="82"/>
  <c r="Y32" i="99"/>
  <c r="X32" i="99"/>
  <c r="Z32" i="99" s="1"/>
  <c r="AR32" i="43"/>
  <c r="AH31" i="18"/>
  <c r="AQ31" i="18" s="1"/>
  <c r="AI27" i="85"/>
  <c r="AN27" i="85"/>
  <c r="Z29" i="48" l="1"/>
  <c r="Z29" i="42"/>
  <c r="AG29" i="42"/>
  <c r="AP29" i="42" s="1"/>
  <c r="W30" i="42"/>
  <c r="AE29" i="42"/>
  <c r="AF29" i="42"/>
  <c r="AO29" i="42" s="1"/>
  <c r="W30" i="102"/>
  <c r="AG29" i="102"/>
  <c r="AP29" i="102" s="1"/>
  <c r="AF29" i="102"/>
  <c r="AO29" i="102" s="1"/>
  <c r="AE29" i="102"/>
  <c r="W39" i="104"/>
  <c r="AG38" i="104"/>
  <c r="AP38" i="104" s="1"/>
  <c r="AF38" i="104"/>
  <c r="AO38" i="104" s="1"/>
  <c r="AE38" i="104"/>
  <c r="AE29" i="48"/>
  <c r="AF29" i="48"/>
  <c r="AO29" i="48" s="1"/>
  <c r="AG29" i="48"/>
  <c r="AP29" i="48" s="1"/>
  <c r="W30" i="48"/>
  <c r="AG31" i="103"/>
  <c r="AP31" i="103" s="1"/>
  <c r="W32" i="103"/>
  <c r="AF31" i="103"/>
  <c r="AO31" i="103" s="1"/>
  <c r="AE31" i="103"/>
  <c r="AH29" i="82"/>
  <c r="AQ29" i="82" s="1"/>
  <c r="AR37" i="104"/>
  <c r="AH32" i="99"/>
  <c r="AQ32" i="99" s="1"/>
  <c r="AR36" i="44"/>
  <c r="Y33" i="41"/>
  <c r="X33" i="41"/>
  <c r="Z33" i="41" s="1"/>
  <c r="AI32" i="49"/>
  <c r="AN32" i="49"/>
  <c r="AI42" i="89"/>
  <c r="AN42" i="89"/>
  <c r="AR41" i="32"/>
  <c r="AE37" i="92"/>
  <c r="AG37" i="92"/>
  <c r="AP37" i="92" s="1"/>
  <c r="W38" i="92"/>
  <c r="AF37" i="92"/>
  <c r="AO37" i="92" s="1"/>
  <c r="AH35" i="95"/>
  <c r="AQ35" i="95" s="1"/>
  <c r="AR27" i="50"/>
  <c r="AR36" i="84"/>
  <c r="AR42" i="97"/>
  <c r="AI38" i="13"/>
  <c r="AN38" i="13"/>
  <c r="Y32" i="18"/>
  <c r="X32" i="18"/>
  <c r="AR36" i="88"/>
  <c r="AG42" i="101"/>
  <c r="AP42" i="101" s="1"/>
  <c r="AF42" i="101"/>
  <c r="AO42" i="101" s="1"/>
  <c r="W43" i="101"/>
  <c r="AE42" i="101"/>
  <c r="Y34" i="16"/>
  <c r="X34" i="16"/>
  <c r="Z34" i="16" s="1"/>
  <c r="AG35" i="95"/>
  <c r="AP35" i="95" s="1"/>
  <c r="AE35" i="95"/>
  <c r="AN35" i="95" s="1"/>
  <c r="AF35" i="95"/>
  <c r="W36" i="95"/>
  <c r="AG35" i="45"/>
  <c r="AP35" i="45" s="1"/>
  <c r="AF35" i="45"/>
  <c r="AO35" i="45" s="1"/>
  <c r="AE35" i="45"/>
  <c r="W36" i="45"/>
  <c r="AI28" i="94"/>
  <c r="AP28" i="94"/>
  <c r="AR28" i="102"/>
  <c r="AG28" i="90"/>
  <c r="AP28" i="90" s="1"/>
  <c r="AE28" i="90"/>
  <c r="W29" i="90"/>
  <c r="AF28" i="90"/>
  <c r="AO28" i="90" s="1"/>
  <c r="AE40" i="53"/>
  <c r="AF40" i="53"/>
  <c r="AO40" i="53" s="1"/>
  <c r="AG40" i="53"/>
  <c r="AP40" i="53" s="1"/>
  <c r="W41" i="53"/>
  <c r="AH43" i="52"/>
  <c r="AQ43" i="52" s="1"/>
  <c r="AI32" i="87"/>
  <c r="AN32" i="87"/>
  <c r="Y28" i="10"/>
  <c r="X28" i="10"/>
  <c r="AI31" i="18"/>
  <c r="AN31" i="18"/>
  <c r="Y34" i="43"/>
  <c r="X34" i="43"/>
  <c r="AG32" i="99"/>
  <c r="AP32" i="99" s="1"/>
  <c r="AE32" i="99"/>
  <c r="AF32" i="99"/>
  <c r="AO32" i="99" s="1"/>
  <c r="W33" i="99"/>
  <c r="Z29" i="82"/>
  <c r="AH37" i="88"/>
  <c r="AQ37" i="88" s="1"/>
  <c r="Y29" i="94"/>
  <c r="X29" i="94"/>
  <c r="Z29" i="94" s="1"/>
  <c r="Y33" i="55"/>
  <c r="X33" i="55"/>
  <c r="AR36" i="96"/>
  <c r="AH41" i="47"/>
  <c r="AQ41" i="47" s="1"/>
  <c r="AG43" i="52"/>
  <c r="AP43" i="52" s="1"/>
  <c r="AF43" i="52"/>
  <c r="AE43" i="52"/>
  <c r="AN43" i="52" s="1"/>
  <c r="W44" i="52"/>
  <c r="AI27" i="10"/>
  <c r="AN27" i="10"/>
  <c r="AR30" i="35"/>
  <c r="AR31" i="99"/>
  <c r="AH28" i="50"/>
  <c r="AQ28" i="50" s="1"/>
  <c r="Y31" i="98"/>
  <c r="X31" i="98"/>
  <c r="Y40" i="15"/>
  <c r="X40" i="15"/>
  <c r="Z40" i="15" s="1"/>
  <c r="AH31" i="35"/>
  <c r="AQ31" i="35" s="1"/>
  <c r="AH37" i="84"/>
  <c r="AQ37" i="84" s="1"/>
  <c r="Z37" i="88"/>
  <c r="AH35" i="20"/>
  <c r="AQ35" i="20" s="1"/>
  <c r="Z41" i="47"/>
  <c r="AI34" i="54"/>
  <c r="AN34" i="54"/>
  <c r="AH42" i="32"/>
  <c r="AQ42" i="32" s="1"/>
  <c r="AH28" i="85"/>
  <c r="AQ28" i="85" s="1"/>
  <c r="Z28" i="50"/>
  <c r="Y39" i="13"/>
  <c r="X39" i="13"/>
  <c r="AR34" i="95"/>
  <c r="AF42" i="105"/>
  <c r="AO42" i="105" s="1"/>
  <c r="W43" i="105"/>
  <c r="AG42" i="105"/>
  <c r="AP42" i="105" s="1"/>
  <c r="AE42" i="105"/>
  <c r="AR42" i="52"/>
  <c r="AR28" i="48"/>
  <c r="AH36" i="100"/>
  <c r="AQ36" i="100" s="1"/>
  <c r="AH29" i="48"/>
  <c r="AQ29" i="48" s="1"/>
  <c r="AR40" i="47"/>
  <c r="Y43" i="89"/>
  <c r="X43" i="89"/>
  <c r="Z43" i="89" s="1"/>
  <c r="Z36" i="100"/>
  <c r="AI33" i="16"/>
  <c r="AN33" i="16"/>
  <c r="AR34" i="20"/>
  <c r="AR27" i="85"/>
  <c r="AR28" i="82"/>
  <c r="X33" i="49"/>
  <c r="Z33" i="49" s="1"/>
  <c r="Y33" i="49"/>
  <c r="Z31" i="35"/>
  <c r="Z37" i="84"/>
  <c r="AR28" i="42"/>
  <c r="AH29" i="102"/>
  <c r="AQ29" i="102" s="1"/>
  <c r="AH37" i="44"/>
  <c r="AQ37" i="44" s="1"/>
  <c r="AH43" i="97"/>
  <c r="AQ43" i="97" s="1"/>
  <c r="AI40" i="46"/>
  <c r="AN40" i="46"/>
  <c r="Z35" i="20"/>
  <c r="Y35" i="54"/>
  <c r="Z35" i="54" s="1"/>
  <c r="X35" i="54"/>
  <c r="AH37" i="96"/>
  <c r="AQ37" i="96" s="1"/>
  <c r="Z42" i="32"/>
  <c r="Y33" i="87"/>
  <c r="X33" i="87"/>
  <c r="Z28" i="85"/>
  <c r="AI39" i="15"/>
  <c r="AN39" i="15"/>
  <c r="AR32" i="83"/>
  <c r="AH33" i="83"/>
  <c r="AQ33" i="83" s="1"/>
  <c r="Y40" i="93"/>
  <c r="X40" i="93"/>
  <c r="AI33" i="43"/>
  <c r="AN33" i="43"/>
  <c r="AI32" i="91"/>
  <c r="AO32" i="91"/>
  <c r="Y36" i="51"/>
  <c r="Z36" i="51"/>
  <c r="X36" i="51"/>
  <c r="AI32" i="41"/>
  <c r="AN32" i="41"/>
  <c r="AG34" i="11"/>
  <c r="AP34" i="11" s="1"/>
  <c r="W35" i="11"/>
  <c r="AE34" i="11"/>
  <c r="AF34" i="11"/>
  <c r="AO34" i="11" s="1"/>
  <c r="AH38" i="104"/>
  <c r="AQ38" i="104" s="1"/>
  <c r="Z37" i="44"/>
  <c r="Z43" i="97"/>
  <c r="AI32" i="55"/>
  <c r="AN32" i="55"/>
  <c r="AH29" i="42"/>
  <c r="AQ29" i="42" s="1"/>
  <c r="Y41" i="46"/>
  <c r="X41" i="46"/>
  <c r="Z41" i="46" s="1"/>
  <c r="Z37" i="96"/>
  <c r="AI30" i="98"/>
  <c r="AN30" i="98"/>
  <c r="AE40" i="86"/>
  <c r="AG40" i="86"/>
  <c r="AP40" i="86" s="1"/>
  <c r="W41" i="86"/>
  <c r="AF40" i="86"/>
  <c r="AO40" i="86" s="1"/>
  <c r="Z33" i="83"/>
  <c r="AI39" i="93"/>
  <c r="AN39" i="93"/>
  <c r="Y33" i="91"/>
  <c r="X33" i="91"/>
  <c r="AI35" i="51"/>
  <c r="AN35" i="51"/>
  <c r="AE35" i="54" l="1"/>
  <c r="AF35" i="54"/>
  <c r="AO35" i="54" s="1"/>
  <c r="W36" i="54"/>
  <c r="AG35" i="54"/>
  <c r="AP35" i="54" s="1"/>
  <c r="AE40" i="15"/>
  <c r="W41" i="15"/>
  <c r="AF40" i="15"/>
  <c r="AO40" i="15" s="1"/>
  <c r="AG40" i="15"/>
  <c r="AP40" i="15" s="1"/>
  <c r="W35" i="16"/>
  <c r="AF34" i="16"/>
  <c r="AO34" i="16" s="1"/>
  <c r="AG34" i="16"/>
  <c r="AP34" i="16" s="1"/>
  <c r="AE34" i="16"/>
  <c r="W34" i="49"/>
  <c r="AG33" i="49"/>
  <c r="AP33" i="49" s="1"/>
  <c r="AF33" i="49"/>
  <c r="AO33" i="49" s="1"/>
  <c r="AE33" i="49"/>
  <c r="Y41" i="86"/>
  <c r="X41" i="86"/>
  <c r="AH41" i="46"/>
  <c r="AQ41" i="46" s="1"/>
  <c r="AH36" i="51"/>
  <c r="AQ36" i="51" s="1"/>
  <c r="AR33" i="43"/>
  <c r="AR39" i="15"/>
  <c r="AH43" i="89"/>
  <c r="AQ43" i="89" s="1"/>
  <c r="AG41" i="47"/>
  <c r="AP41" i="47" s="1"/>
  <c r="AE41" i="47"/>
  <c r="W42" i="47"/>
  <c r="AF41" i="47"/>
  <c r="AO41" i="47" s="1"/>
  <c r="AF37" i="88"/>
  <c r="AO37" i="88" s="1"/>
  <c r="W38" i="88"/>
  <c r="AG37" i="88"/>
  <c r="AP37" i="88" s="1"/>
  <c r="AE37" i="88"/>
  <c r="AI43" i="52"/>
  <c r="AO43" i="52"/>
  <c r="AH29" i="94"/>
  <c r="AQ29" i="94" s="1"/>
  <c r="AI32" i="99"/>
  <c r="AN32" i="99"/>
  <c r="AR31" i="18"/>
  <c r="Y41" i="53"/>
  <c r="X41" i="53"/>
  <c r="Y29" i="90"/>
  <c r="X29" i="90"/>
  <c r="Z29" i="90" s="1"/>
  <c r="AR28" i="94"/>
  <c r="AH33" i="41"/>
  <c r="AQ33" i="41" s="1"/>
  <c r="AI31" i="103"/>
  <c r="AN31" i="103"/>
  <c r="Y30" i="102"/>
  <c r="Z30" i="102"/>
  <c r="X30" i="102"/>
  <c r="AI34" i="11"/>
  <c r="AN34" i="11"/>
  <c r="W37" i="51"/>
  <c r="AG36" i="51"/>
  <c r="AP36" i="51" s="1"/>
  <c r="AE36" i="51"/>
  <c r="AF36" i="51"/>
  <c r="AO36" i="51" s="1"/>
  <c r="AH40" i="93"/>
  <c r="AQ40" i="93" s="1"/>
  <c r="W29" i="85"/>
  <c r="AG28" i="85"/>
  <c r="AP28" i="85" s="1"/>
  <c r="AF28" i="85"/>
  <c r="AO28" i="85" s="1"/>
  <c r="AE28" i="85"/>
  <c r="W44" i="89"/>
  <c r="AF43" i="89"/>
  <c r="AO43" i="89" s="1"/>
  <c r="AE43" i="89"/>
  <c r="AG43" i="89"/>
  <c r="AP43" i="89" s="1"/>
  <c r="AF29" i="94"/>
  <c r="AO29" i="94" s="1"/>
  <c r="W30" i="94"/>
  <c r="AG29" i="94"/>
  <c r="AP29" i="94" s="1"/>
  <c r="AE29" i="94"/>
  <c r="AH28" i="10"/>
  <c r="AQ28" i="10" s="1"/>
  <c r="AI28" i="90"/>
  <c r="AN28" i="90"/>
  <c r="X36" i="95"/>
  <c r="Z36" i="95" s="1"/>
  <c r="Y36" i="95"/>
  <c r="AR38" i="13"/>
  <c r="AE33" i="41"/>
  <c r="W34" i="41"/>
  <c r="AF33" i="41"/>
  <c r="AO33" i="41" s="1"/>
  <c r="AG33" i="41"/>
  <c r="AP33" i="41" s="1"/>
  <c r="Y39" i="104"/>
  <c r="X39" i="104"/>
  <c r="AH33" i="87"/>
  <c r="AQ33" i="87" s="1"/>
  <c r="W36" i="20"/>
  <c r="AE35" i="20"/>
  <c r="AF35" i="20"/>
  <c r="AO35" i="20" s="1"/>
  <c r="AG35" i="20"/>
  <c r="AP35" i="20" s="1"/>
  <c r="AH33" i="49"/>
  <c r="AQ33" i="49" s="1"/>
  <c r="AI42" i="105"/>
  <c r="AN42" i="105"/>
  <c r="AH39" i="13"/>
  <c r="AQ39" i="13" s="1"/>
  <c r="Z31" i="98"/>
  <c r="AH31" i="98"/>
  <c r="AQ31" i="98" s="1"/>
  <c r="AR27" i="10"/>
  <c r="AE29" i="82"/>
  <c r="AF29" i="82"/>
  <c r="AO29" i="82" s="1"/>
  <c r="W30" i="82"/>
  <c r="AG29" i="82"/>
  <c r="AP29" i="82" s="1"/>
  <c r="AH34" i="43"/>
  <c r="AQ34" i="43" s="1"/>
  <c r="Z28" i="10"/>
  <c r="Y36" i="45"/>
  <c r="X36" i="45"/>
  <c r="AI35" i="95"/>
  <c r="AO35" i="95"/>
  <c r="Y32" i="103"/>
  <c r="X32" i="103"/>
  <c r="AI29" i="48"/>
  <c r="AN29" i="48"/>
  <c r="AH33" i="91"/>
  <c r="AQ33" i="91" s="1"/>
  <c r="AG43" i="97"/>
  <c r="AP43" i="97" s="1"/>
  <c r="AE43" i="97"/>
  <c r="AF43" i="97"/>
  <c r="AO43" i="97" s="1"/>
  <c r="W44" i="97"/>
  <c r="AR32" i="91"/>
  <c r="AG41" i="46"/>
  <c r="AP41" i="46" s="1"/>
  <c r="W42" i="46"/>
  <c r="AF41" i="46"/>
  <c r="AO41" i="46" s="1"/>
  <c r="AE41" i="46"/>
  <c r="AR39" i="93"/>
  <c r="AI40" i="86"/>
  <c r="AN40" i="86"/>
  <c r="Y35" i="11"/>
  <c r="X35" i="11"/>
  <c r="Z35" i="11" s="1"/>
  <c r="Z40" i="93"/>
  <c r="AR35" i="51"/>
  <c r="AF33" i="83"/>
  <c r="AO33" i="83" s="1"/>
  <c r="AE33" i="83"/>
  <c r="W34" i="83"/>
  <c r="AG33" i="83"/>
  <c r="AP33" i="83" s="1"/>
  <c r="AR32" i="55"/>
  <c r="Z33" i="87"/>
  <c r="Z39" i="13"/>
  <c r="AH33" i="55"/>
  <c r="AQ33" i="55" s="1"/>
  <c r="Z34" i="43"/>
  <c r="AI40" i="53"/>
  <c r="AR40" i="53" s="1"/>
  <c r="AN40" i="53"/>
  <c r="AI35" i="45"/>
  <c r="AN35" i="45"/>
  <c r="AI42" i="101"/>
  <c r="AN42" i="101"/>
  <c r="AH32" i="18"/>
  <c r="AQ32" i="18" s="1"/>
  <c r="Y38" i="92"/>
  <c r="X38" i="92"/>
  <c r="AR42" i="89"/>
  <c r="AI29" i="102"/>
  <c r="AN29" i="102"/>
  <c r="AI29" i="42"/>
  <c r="AN29" i="42"/>
  <c r="W38" i="84"/>
  <c r="AG37" i="84"/>
  <c r="AP37" i="84" s="1"/>
  <c r="AF37" i="84"/>
  <c r="AO37" i="84" s="1"/>
  <c r="AE37" i="84"/>
  <c r="AR33" i="16"/>
  <c r="Y43" i="105"/>
  <c r="X43" i="105"/>
  <c r="Z43" i="105" s="1"/>
  <c r="Y44" i="52"/>
  <c r="Z44" i="52" s="1"/>
  <c r="X44" i="52"/>
  <c r="Z33" i="55"/>
  <c r="Y33" i="99"/>
  <c r="X33" i="99"/>
  <c r="Y43" i="101"/>
  <c r="X43" i="101"/>
  <c r="Z32" i="18"/>
  <c r="AI38" i="104"/>
  <c r="AN38" i="104"/>
  <c r="Y30" i="42"/>
  <c r="X30" i="42"/>
  <c r="AR30" i="98"/>
  <c r="AR40" i="46"/>
  <c r="Z33" i="91"/>
  <c r="W38" i="96"/>
  <c r="AG37" i="96"/>
  <c r="AP37" i="96" s="1"/>
  <c r="AF37" i="96"/>
  <c r="AO37" i="96" s="1"/>
  <c r="AE37" i="96"/>
  <c r="W38" i="44"/>
  <c r="AE37" i="44"/>
  <c r="AF37" i="44"/>
  <c r="AO37" i="44" s="1"/>
  <c r="AG37" i="44"/>
  <c r="AP37" i="44" s="1"/>
  <c r="AR32" i="41"/>
  <c r="AE42" i="32"/>
  <c r="AF42" i="32"/>
  <c r="AO42" i="32" s="1"/>
  <c r="W43" i="32"/>
  <c r="AG42" i="32"/>
  <c r="AP42" i="32" s="1"/>
  <c r="AH35" i="54"/>
  <c r="AQ35" i="54" s="1"/>
  <c r="AE31" i="35"/>
  <c r="AF31" i="35"/>
  <c r="AO31" i="35" s="1"/>
  <c r="AG31" i="35"/>
  <c r="AP31" i="35" s="1"/>
  <c r="W32" i="35"/>
  <c r="AE36" i="100"/>
  <c r="W37" i="100"/>
  <c r="AF36" i="100"/>
  <c r="AO36" i="100" s="1"/>
  <c r="AG36" i="100"/>
  <c r="AP36" i="100" s="1"/>
  <c r="AF28" i="50"/>
  <c r="AO28" i="50" s="1"/>
  <c r="AG28" i="50"/>
  <c r="AP28" i="50" s="1"/>
  <c r="W29" i="50"/>
  <c r="AE28" i="50"/>
  <c r="AR34" i="54"/>
  <c r="AH40" i="15"/>
  <c r="AQ40" i="15" s="1"/>
  <c r="AR32" i="87"/>
  <c r="AH34" i="16"/>
  <c r="AQ34" i="16" s="1"/>
  <c r="AI37" i="92"/>
  <c r="AN37" i="92"/>
  <c r="AR32" i="49"/>
  <c r="Y30" i="48"/>
  <c r="Z30" i="48" s="1"/>
  <c r="X30" i="48"/>
  <c r="Z41" i="53" l="1"/>
  <c r="AE44" i="52"/>
  <c r="AF44" i="52"/>
  <c r="AO44" i="52" s="1"/>
  <c r="AG44" i="52"/>
  <c r="AP44" i="52" s="1"/>
  <c r="W45" i="52"/>
  <c r="AE36" i="95"/>
  <c r="AG36" i="95"/>
  <c r="AP36" i="95" s="1"/>
  <c r="AF36" i="95"/>
  <c r="AO36" i="95" s="1"/>
  <c r="W37" i="95"/>
  <c r="AE41" i="53"/>
  <c r="AF41" i="53"/>
  <c r="AO41" i="53" s="1"/>
  <c r="AG41" i="53"/>
  <c r="AP41" i="53" s="1"/>
  <c r="W42" i="53"/>
  <c r="AG30" i="48"/>
  <c r="AP30" i="48" s="1"/>
  <c r="AF30" i="48"/>
  <c r="AO30" i="48" s="1"/>
  <c r="AE30" i="48"/>
  <c r="W31" i="48"/>
  <c r="Y29" i="50"/>
  <c r="X29" i="50"/>
  <c r="Y37" i="100"/>
  <c r="X37" i="100"/>
  <c r="AI31" i="35"/>
  <c r="AN31" i="35"/>
  <c r="AH38" i="92"/>
  <c r="AQ38" i="92" s="1"/>
  <c r="AR40" i="86"/>
  <c r="Y42" i="46"/>
  <c r="X42" i="46"/>
  <c r="AR42" i="105"/>
  <c r="AR28" i="90"/>
  <c r="Y37" i="51"/>
  <c r="X37" i="51"/>
  <c r="Z37" i="51" s="1"/>
  <c r="AH41" i="53"/>
  <c r="AQ41" i="53" s="1"/>
  <c r="AR32" i="99"/>
  <c r="AI40" i="15"/>
  <c r="AN40" i="15"/>
  <c r="AH30" i="48"/>
  <c r="AQ30" i="48" s="1"/>
  <c r="AR37" i="92"/>
  <c r="AI36" i="100"/>
  <c r="AN36" i="100"/>
  <c r="AI37" i="96"/>
  <c r="AN37" i="96"/>
  <c r="AH33" i="99"/>
  <c r="AQ33" i="99" s="1"/>
  <c r="AR29" i="42"/>
  <c r="Z38" i="92"/>
  <c r="W41" i="93"/>
  <c r="AF40" i="93"/>
  <c r="AO40" i="93" s="1"/>
  <c r="AG40" i="93"/>
  <c r="AP40" i="93" s="1"/>
  <c r="AE40" i="93"/>
  <c r="AI43" i="97"/>
  <c r="AN43" i="97"/>
  <c r="Y30" i="82"/>
  <c r="X30" i="82"/>
  <c r="Z30" i="82" s="1"/>
  <c r="AI29" i="94"/>
  <c r="AN29" i="94"/>
  <c r="AI43" i="89"/>
  <c r="AN43" i="89"/>
  <c r="AR31" i="103"/>
  <c r="AR43" i="52"/>
  <c r="AH41" i="86"/>
  <c r="AQ41" i="86" s="1"/>
  <c r="Y35" i="16"/>
  <c r="X35" i="16"/>
  <c r="Y43" i="32"/>
  <c r="X43" i="32"/>
  <c r="AR38" i="104"/>
  <c r="Z33" i="99"/>
  <c r="AH43" i="105"/>
  <c r="AQ43" i="105" s="1"/>
  <c r="AI37" i="84"/>
  <c r="AN37" i="84"/>
  <c r="W35" i="43"/>
  <c r="AG34" i="43"/>
  <c r="AP34" i="43" s="1"/>
  <c r="AE34" i="43"/>
  <c r="AF34" i="43"/>
  <c r="AO34" i="43" s="1"/>
  <c r="W40" i="13"/>
  <c r="AG39" i="13"/>
  <c r="AP39" i="13" s="1"/>
  <c r="AF39" i="13"/>
  <c r="AO39" i="13" s="1"/>
  <c r="AE39" i="13"/>
  <c r="Y34" i="83"/>
  <c r="X34" i="83"/>
  <c r="AH35" i="11"/>
  <c r="AQ35" i="11" s="1"/>
  <c r="AR35" i="95"/>
  <c r="Y29" i="85"/>
  <c r="X29" i="85"/>
  <c r="AR34" i="11"/>
  <c r="Z41" i="86"/>
  <c r="Y34" i="49"/>
  <c r="X34" i="49"/>
  <c r="AR29" i="102"/>
  <c r="W34" i="87"/>
  <c r="AG33" i="87"/>
  <c r="AP33" i="87" s="1"/>
  <c r="AF33" i="87"/>
  <c r="AO33" i="87" s="1"/>
  <c r="AE33" i="87"/>
  <c r="AI33" i="83"/>
  <c r="AN33" i="83"/>
  <c r="AG35" i="11"/>
  <c r="AP35" i="11" s="1"/>
  <c r="W36" i="11"/>
  <c r="AF35" i="11"/>
  <c r="AO35" i="11" s="1"/>
  <c r="AE35" i="11"/>
  <c r="AR29" i="48"/>
  <c r="Z36" i="45"/>
  <c r="AH36" i="45"/>
  <c r="AQ36" i="45" s="1"/>
  <c r="AI29" i="82"/>
  <c r="AN29" i="82"/>
  <c r="AI35" i="20"/>
  <c r="AN35" i="20"/>
  <c r="Y30" i="94"/>
  <c r="X30" i="94"/>
  <c r="Y44" i="89"/>
  <c r="X44" i="89"/>
  <c r="Z44" i="89" s="1"/>
  <c r="AH30" i="102"/>
  <c r="AQ30" i="102" s="1"/>
  <c r="AH29" i="90"/>
  <c r="AQ29" i="90" s="1"/>
  <c r="AI37" i="88"/>
  <c r="AN37" i="88"/>
  <c r="Y42" i="47"/>
  <c r="X42" i="47"/>
  <c r="Y36" i="54"/>
  <c r="X36" i="54"/>
  <c r="Y32" i="35"/>
  <c r="X32" i="35"/>
  <c r="AG32" i="18"/>
  <c r="AP32" i="18" s="1"/>
  <c r="W33" i="18"/>
  <c r="AF32" i="18"/>
  <c r="AO32" i="18" s="1"/>
  <c r="AE32" i="18"/>
  <c r="AF43" i="105"/>
  <c r="AO43" i="105" s="1"/>
  <c r="AG43" i="105"/>
  <c r="AP43" i="105" s="1"/>
  <c r="W44" i="105"/>
  <c r="AE43" i="105"/>
  <c r="AR42" i="101"/>
  <c r="AI42" i="32"/>
  <c r="AN42" i="32"/>
  <c r="AI37" i="44"/>
  <c r="AN37" i="44"/>
  <c r="Y38" i="96"/>
  <c r="X38" i="96"/>
  <c r="AH30" i="42"/>
  <c r="AQ30" i="42" s="1"/>
  <c r="AH43" i="101"/>
  <c r="AQ43" i="101" s="1"/>
  <c r="AG33" i="55"/>
  <c r="AP33" i="55" s="1"/>
  <c r="W34" i="55"/>
  <c r="AE33" i="55"/>
  <c r="AF33" i="55"/>
  <c r="AO33" i="55" s="1"/>
  <c r="AI41" i="46"/>
  <c r="AN41" i="46"/>
  <c r="AH32" i="103"/>
  <c r="AQ32" i="103" s="1"/>
  <c r="Y36" i="20"/>
  <c r="X36" i="20"/>
  <c r="AH39" i="104"/>
  <c r="AQ39" i="104" s="1"/>
  <c r="Y34" i="41"/>
  <c r="Z34" i="41"/>
  <c r="X34" i="41"/>
  <c r="AH36" i="95"/>
  <c r="AQ36" i="95" s="1"/>
  <c r="AI36" i="51"/>
  <c r="AN36" i="51"/>
  <c r="W31" i="102"/>
  <c r="AG30" i="102"/>
  <c r="AP30" i="102" s="1"/>
  <c r="AF30" i="102"/>
  <c r="AO30" i="102" s="1"/>
  <c r="AE30" i="102"/>
  <c r="AG29" i="90"/>
  <c r="AP29" i="90" s="1"/>
  <c r="AE29" i="90"/>
  <c r="W30" i="90"/>
  <c r="AF29" i="90"/>
  <c r="AO29" i="90" s="1"/>
  <c r="AI41" i="47"/>
  <c r="AN41" i="47"/>
  <c r="AI34" i="16"/>
  <c r="AN34" i="16"/>
  <c r="AI28" i="50"/>
  <c r="AN28" i="50"/>
  <c r="Y38" i="44"/>
  <c r="X38" i="44"/>
  <c r="AG33" i="91"/>
  <c r="AP33" i="91" s="1"/>
  <c r="AE33" i="91"/>
  <c r="W34" i="91"/>
  <c r="AF33" i="91"/>
  <c r="AO33" i="91" s="1"/>
  <c r="Z30" i="42"/>
  <c r="Z43" i="101"/>
  <c r="AH44" i="52"/>
  <c r="AQ44" i="52" s="1"/>
  <c r="Y38" i="84"/>
  <c r="X38" i="84"/>
  <c r="AR35" i="45"/>
  <c r="X44" i="97"/>
  <c r="Z44" i="97" s="1"/>
  <c r="Y44" i="97"/>
  <c r="Z32" i="103"/>
  <c r="AE28" i="10"/>
  <c r="AG28" i="10"/>
  <c r="AP28" i="10" s="1"/>
  <c r="W29" i="10"/>
  <c r="AF28" i="10"/>
  <c r="AO28" i="10" s="1"/>
  <c r="W32" i="98"/>
  <c r="AG31" i="98"/>
  <c r="AP31" i="98" s="1"/>
  <c r="AF31" i="98"/>
  <c r="AO31" i="98" s="1"/>
  <c r="AE31" i="98"/>
  <c r="Z39" i="104"/>
  <c r="AI33" i="41"/>
  <c r="AN33" i="41"/>
  <c r="AI28" i="85"/>
  <c r="AN28" i="85"/>
  <c r="Y38" i="88"/>
  <c r="X38" i="88"/>
  <c r="AI33" i="49"/>
  <c r="AN33" i="49"/>
  <c r="X41" i="15"/>
  <c r="Y41" i="15"/>
  <c r="Z41" i="15"/>
  <c r="AI35" i="54"/>
  <c r="AN35" i="54"/>
  <c r="Z36" i="54" l="1"/>
  <c r="Z43" i="32"/>
  <c r="AE44" i="97"/>
  <c r="W45" i="97"/>
  <c r="AG44" i="97"/>
  <c r="AP44" i="97" s="1"/>
  <c r="AF44" i="97"/>
  <c r="AO44" i="97" s="1"/>
  <c r="AE36" i="54"/>
  <c r="W37" i="54"/>
  <c r="AF36" i="54"/>
  <c r="AO36" i="54" s="1"/>
  <c r="AG36" i="54"/>
  <c r="AP36" i="54" s="1"/>
  <c r="W44" i="32"/>
  <c r="AE43" i="32"/>
  <c r="AG43" i="32"/>
  <c r="AP43" i="32" s="1"/>
  <c r="AF43" i="32"/>
  <c r="AO43" i="32" s="1"/>
  <c r="AR35" i="54"/>
  <c r="AH38" i="84"/>
  <c r="AQ38" i="84" s="1"/>
  <c r="AR33" i="49"/>
  <c r="AI28" i="10"/>
  <c r="AN28" i="10"/>
  <c r="AR41" i="47"/>
  <c r="AR36" i="51"/>
  <c r="AH34" i="41"/>
  <c r="AQ34" i="41" s="1"/>
  <c r="AI32" i="18"/>
  <c r="AN32" i="18"/>
  <c r="Y34" i="87"/>
  <c r="X34" i="87"/>
  <c r="Z34" i="87" s="1"/>
  <c r="AF41" i="86"/>
  <c r="AO41" i="86" s="1"/>
  <c r="AE41" i="86"/>
  <c r="AG41" i="86"/>
  <c r="AP41" i="86" s="1"/>
  <c r="W42" i="86"/>
  <c r="AH43" i="32"/>
  <c r="AQ43" i="32" s="1"/>
  <c r="AR29" i="94"/>
  <c r="AI30" i="48"/>
  <c r="AN30" i="48"/>
  <c r="AI36" i="95"/>
  <c r="AN36" i="95"/>
  <c r="Y34" i="91"/>
  <c r="X34" i="91"/>
  <c r="AI30" i="102"/>
  <c r="AN30" i="102"/>
  <c r="AE34" i="41"/>
  <c r="AF34" i="41"/>
  <c r="AO34" i="41" s="1"/>
  <c r="W35" i="41"/>
  <c r="AG34" i="41"/>
  <c r="AP34" i="41" s="1"/>
  <c r="AR37" i="44"/>
  <c r="AI43" i="105"/>
  <c r="AN43" i="105"/>
  <c r="AH36" i="54"/>
  <c r="AQ36" i="54" s="1"/>
  <c r="AH44" i="89"/>
  <c r="AQ44" i="89" s="1"/>
  <c r="AR33" i="83"/>
  <c r="AH34" i="83"/>
  <c r="AQ34" i="83" s="1"/>
  <c r="Y35" i="43"/>
  <c r="X35" i="43"/>
  <c r="AH30" i="82"/>
  <c r="AQ30" i="82" s="1"/>
  <c r="AI40" i="93"/>
  <c r="AN40" i="93"/>
  <c r="AR40" i="15"/>
  <c r="AH29" i="50"/>
  <c r="AQ29" i="50" s="1"/>
  <c r="AI41" i="53"/>
  <c r="AN41" i="53"/>
  <c r="Z38" i="84"/>
  <c r="AI33" i="91"/>
  <c r="AN33" i="91"/>
  <c r="AR28" i="50"/>
  <c r="AH36" i="20"/>
  <c r="AQ36" i="20" s="1"/>
  <c r="AI33" i="55"/>
  <c r="AN33" i="55"/>
  <c r="Y44" i="105"/>
  <c r="Z44" i="105" s="1"/>
  <c r="X44" i="105"/>
  <c r="Y33" i="18"/>
  <c r="X33" i="18"/>
  <c r="AR37" i="88"/>
  <c r="AF44" i="89"/>
  <c r="AO44" i="89" s="1"/>
  <c r="AE44" i="89"/>
  <c r="AG44" i="89"/>
  <c r="AP44" i="89" s="1"/>
  <c r="W45" i="89"/>
  <c r="AR35" i="20"/>
  <c r="AI35" i="11"/>
  <c r="AN35" i="11"/>
  <c r="Z34" i="83"/>
  <c r="Y40" i="13"/>
  <c r="X40" i="13"/>
  <c r="Z40" i="13" s="1"/>
  <c r="AE30" i="82"/>
  <c r="AN30" i="82" s="1"/>
  <c r="AG30" i="82"/>
  <c r="AP30" i="82" s="1"/>
  <c r="W31" i="82"/>
  <c r="AF30" i="82"/>
  <c r="AR37" i="96"/>
  <c r="Z29" i="50"/>
  <c r="Y45" i="52"/>
  <c r="Z45" i="52" s="1"/>
  <c r="X45" i="52"/>
  <c r="AR33" i="41"/>
  <c r="AF43" i="101"/>
  <c r="AO43" i="101" s="1"/>
  <c r="AE43" i="101"/>
  <c r="AG43" i="101"/>
  <c r="AP43" i="101" s="1"/>
  <c r="W44" i="101"/>
  <c r="X30" i="90"/>
  <c r="Y30" i="90"/>
  <c r="Z36" i="20"/>
  <c r="Y34" i="55"/>
  <c r="X34" i="55"/>
  <c r="AH38" i="96"/>
  <c r="AQ38" i="96" s="1"/>
  <c r="AR42" i="32"/>
  <c r="AI33" i="87"/>
  <c r="AN33" i="87"/>
  <c r="AH34" i="49"/>
  <c r="AQ34" i="49" s="1"/>
  <c r="AH29" i="85"/>
  <c r="AQ29" i="85" s="1"/>
  <c r="AR37" i="84"/>
  <c r="AE33" i="99"/>
  <c r="W34" i="99"/>
  <c r="AG33" i="99"/>
  <c r="AP33" i="99" s="1"/>
  <c r="AF33" i="99"/>
  <c r="AO33" i="99" s="1"/>
  <c r="AH35" i="16"/>
  <c r="AQ35" i="16" s="1"/>
  <c r="AH37" i="51"/>
  <c r="AQ37" i="51" s="1"/>
  <c r="AR31" i="35"/>
  <c r="Y37" i="95"/>
  <c r="X37" i="95"/>
  <c r="Z37" i="95" s="1"/>
  <c r="W33" i="103"/>
  <c r="AE32" i="103"/>
  <c r="AG32" i="103"/>
  <c r="AP32" i="103" s="1"/>
  <c r="AF32" i="103"/>
  <c r="AO32" i="103" s="1"/>
  <c r="AF39" i="104"/>
  <c r="AO39" i="104" s="1"/>
  <c r="AG39" i="104"/>
  <c r="W40" i="104"/>
  <c r="AE39" i="104"/>
  <c r="AN39" i="104" s="1"/>
  <c r="AH41" i="15"/>
  <c r="AQ41" i="15" s="1"/>
  <c r="AI31" i="98"/>
  <c r="AR31" i="98" s="1"/>
  <c r="AN31" i="98"/>
  <c r="Y29" i="10"/>
  <c r="X29" i="10"/>
  <c r="AH44" i="97"/>
  <c r="AQ44" i="97" s="1"/>
  <c r="W31" i="42"/>
  <c r="AF30" i="42"/>
  <c r="AO30" i="42" s="1"/>
  <c r="AG30" i="42"/>
  <c r="AP30" i="42" s="1"/>
  <c r="AE30" i="42"/>
  <c r="AH38" i="44"/>
  <c r="AQ38" i="44" s="1"/>
  <c r="AR34" i="16"/>
  <c r="AI29" i="90"/>
  <c r="AN29" i="90"/>
  <c r="Y31" i="102"/>
  <c r="X31" i="102"/>
  <c r="Z31" i="102" s="1"/>
  <c r="Z38" i="96"/>
  <c r="AH32" i="35"/>
  <c r="AQ32" i="35" s="1"/>
  <c r="AH42" i="47"/>
  <c r="AQ42" i="47" s="1"/>
  <c r="AH30" i="94"/>
  <c r="AQ30" i="94" s="1"/>
  <c r="AR29" i="82"/>
  <c r="AF36" i="45"/>
  <c r="AO36" i="45" s="1"/>
  <c r="W37" i="45"/>
  <c r="AE36" i="45"/>
  <c r="AG36" i="45"/>
  <c r="AP36" i="45" s="1"/>
  <c r="Y36" i="11"/>
  <c r="X36" i="11"/>
  <c r="Z34" i="49"/>
  <c r="Z29" i="85"/>
  <c r="Z35" i="16"/>
  <c r="AR43" i="89"/>
  <c r="Y41" i="93"/>
  <c r="X41" i="93"/>
  <c r="AR36" i="100"/>
  <c r="W38" i="51"/>
  <c r="AF37" i="51"/>
  <c r="AO37" i="51" s="1"/>
  <c r="AG37" i="51"/>
  <c r="AP37" i="51" s="1"/>
  <c r="AE37" i="51"/>
  <c r="AH42" i="46"/>
  <c r="AQ42" i="46" s="1"/>
  <c r="AH37" i="100"/>
  <c r="AQ37" i="100" s="1"/>
  <c r="Y42" i="53"/>
  <c r="X42" i="53"/>
  <c r="Z42" i="53" s="1"/>
  <c r="AH38" i="88"/>
  <c r="AQ38" i="88" s="1"/>
  <c r="X32" i="98"/>
  <c r="Y32" i="98"/>
  <c r="Z32" i="98"/>
  <c r="AF41" i="15"/>
  <c r="AO41" i="15" s="1"/>
  <c r="AE41" i="15"/>
  <c r="AG41" i="15"/>
  <c r="AP41" i="15" s="1"/>
  <c r="W42" i="15"/>
  <c r="Z38" i="88"/>
  <c r="AR28" i="85"/>
  <c r="Z38" i="44"/>
  <c r="AR41" i="46"/>
  <c r="Z32" i="35"/>
  <c r="Z42" i="47"/>
  <c r="Z30" i="94"/>
  <c r="AI39" i="13"/>
  <c r="AN39" i="13"/>
  <c r="AI34" i="43"/>
  <c r="AN34" i="43"/>
  <c r="AR43" i="97"/>
  <c r="W39" i="92"/>
  <c r="AE38" i="92"/>
  <c r="AG38" i="92"/>
  <c r="AP38" i="92" s="1"/>
  <c r="AF38" i="92"/>
  <c r="AO38" i="92" s="1"/>
  <c r="Z42" i="46"/>
  <c r="Z37" i="100"/>
  <c r="X31" i="48"/>
  <c r="Y31" i="48"/>
  <c r="Z31" i="48" s="1"/>
  <c r="AI44" i="52"/>
  <c r="AN44" i="52"/>
  <c r="Z34" i="55" l="1"/>
  <c r="Z33" i="18"/>
  <c r="Z29" i="10"/>
  <c r="AE29" i="10" s="1"/>
  <c r="Z36" i="11"/>
  <c r="AE36" i="11" s="1"/>
  <c r="Z30" i="90"/>
  <c r="AG30" i="90" s="1"/>
  <c r="AP30" i="90" s="1"/>
  <c r="W31" i="90"/>
  <c r="AG33" i="18"/>
  <c r="AP33" i="18" s="1"/>
  <c r="W34" i="18"/>
  <c r="AF33" i="18"/>
  <c r="AO33" i="18" s="1"/>
  <c r="AE33" i="18"/>
  <c r="AE34" i="55"/>
  <c r="AF34" i="55"/>
  <c r="AO34" i="55" s="1"/>
  <c r="W35" i="55"/>
  <c r="AG34" i="55"/>
  <c r="AP34" i="55" s="1"/>
  <c r="W30" i="10"/>
  <c r="AF29" i="10"/>
  <c r="AO29" i="10" s="1"/>
  <c r="AF37" i="95"/>
  <c r="AO37" i="95" s="1"/>
  <c r="AE37" i="95"/>
  <c r="W38" i="95"/>
  <c r="AG37" i="95"/>
  <c r="AP37" i="95" s="1"/>
  <c r="W41" i="13"/>
  <c r="AG40" i="13"/>
  <c r="AP40" i="13" s="1"/>
  <c r="AE40" i="13"/>
  <c r="AF40" i="13"/>
  <c r="AO40" i="13" s="1"/>
  <c r="W37" i="11"/>
  <c r="AG36" i="11"/>
  <c r="AP36" i="11" s="1"/>
  <c r="AF44" i="105"/>
  <c r="AO44" i="105" s="1"/>
  <c r="AE44" i="105"/>
  <c r="W45" i="105"/>
  <c r="AG44" i="105"/>
  <c r="AP44" i="105" s="1"/>
  <c r="Y39" i="92"/>
  <c r="X39" i="92"/>
  <c r="W36" i="16"/>
  <c r="AF35" i="16"/>
  <c r="AO35" i="16" s="1"/>
  <c r="AE35" i="16"/>
  <c r="AG35" i="16"/>
  <c r="AP35" i="16" s="1"/>
  <c r="AG31" i="102"/>
  <c r="AP31" i="102" s="1"/>
  <c r="AF31" i="102"/>
  <c r="AO31" i="102" s="1"/>
  <c r="AE31" i="102"/>
  <c r="W32" i="102"/>
  <c r="AI30" i="42"/>
  <c r="AN30" i="42"/>
  <c r="AI33" i="99"/>
  <c r="AN33" i="99"/>
  <c r="Y44" i="101"/>
  <c r="X44" i="101"/>
  <c r="Z44" i="101" s="1"/>
  <c r="AH45" i="52"/>
  <c r="AQ45" i="52" s="1"/>
  <c r="AR33" i="91"/>
  <c r="AR40" i="93"/>
  <c r="AH35" i="43"/>
  <c r="AQ35" i="43" s="1"/>
  <c r="AR30" i="102"/>
  <c r="AI41" i="86"/>
  <c r="AN41" i="86"/>
  <c r="AR32" i="18"/>
  <c r="AI43" i="32"/>
  <c r="AN43" i="32"/>
  <c r="AI36" i="54"/>
  <c r="AN36" i="54"/>
  <c r="AE38" i="44"/>
  <c r="AG38" i="44"/>
  <c r="AP38" i="44" s="1"/>
  <c r="AF38" i="44"/>
  <c r="AO38" i="44" s="1"/>
  <c r="W39" i="44"/>
  <c r="W43" i="46"/>
  <c r="AE42" i="46"/>
  <c r="AG42" i="46"/>
  <c r="AP42" i="46" s="1"/>
  <c r="AF42" i="46"/>
  <c r="AO42" i="46" s="1"/>
  <c r="AE30" i="94"/>
  <c r="W31" i="94"/>
  <c r="AF30" i="94"/>
  <c r="AO30" i="94" s="1"/>
  <c r="AG30" i="94"/>
  <c r="AP30" i="94" s="1"/>
  <c r="AI41" i="15"/>
  <c r="AR41" i="15" s="1"/>
  <c r="AN41" i="15"/>
  <c r="AI37" i="51"/>
  <c r="AN37" i="51"/>
  <c r="AH41" i="93"/>
  <c r="AQ41" i="93" s="1"/>
  <c r="AE29" i="85"/>
  <c r="AN29" i="85" s="1"/>
  <c r="AF29" i="85"/>
  <c r="AO29" i="85" s="1"/>
  <c r="AG29" i="85"/>
  <c r="W30" i="85"/>
  <c r="AF36" i="20"/>
  <c r="AO36" i="20" s="1"/>
  <c r="AE36" i="20"/>
  <c r="W37" i="20"/>
  <c r="AG36" i="20"/>
  <c r="AP36" i="20" s="1"/>
  <c r="AG45" i="52"/>
  <c r="AP45" i="52" s="1"/>
  <c r="W46" i="52"/>
  <c r="AE45" i="52"/>
  <c r="AF45" i="52"/>
  <c r="AO45" i="52" s="1"/>
  <c r="AI30" i="82"/>
  <c r="AO30" i="82"/>
  <c r="W39" i="84"/>
  <c r="AG38" i="84"/>
  <c r="AP38" i="84" s="1"/>
  <c r="AE38" i="84"/>
  <c r="AF38" i="84"/>
  <c r="AO38" i="84" s="1"/>
  <c r="Z35" i="43"/>
  <c r="AH34" i="91"/>
  <c r="AQ34" i="91" s="1"/>
  <c r="AR30" i="48"/>
  <c r="Y44" i="32"/>
  <c r="X44" i="32"/>
  <c r="AG42" i="47"/>
  <c r="AP42" i="47" s="1"/>
  <c r="AE42" i="47"/>
  <c r="W43" i="47"/>
  <c r="AF42" i="47"/>
  <c r="AO42" i="47" s="1"/>
  <c r="Z41" i="93"/>
  <c r="W35" i="49"/>
  <c r="AG34" i="49"/>
  <c r="AP34" i="49" s="1"/>
  <c r="AF34" i="49"/>
  <c r="AO34" i="49" s="1"/>
  <c r="AE34" i="49"/>
  <c r="AI36" i="45"/>
  <c r="AN36" i="45"/>
  <c r="AR33" i="87"/>
  <c r="AI43" i="101"/>
  <c r="AN43" i="101"/>
  <c r="X31" i="82"/>
  <c r="Y31" i="82"/>
  <c r="Z31" i="82"/>
  <c r="W35" i="83"/>
  <c r="AE34" i="83"/>
  <c r="AF34" i="83"/>
  <c r="AO34" i="83" s="1"/>
  <c r="AG34" i="83"/>
  <c r="AP34" i="83" s="1"/>
  <c r="Y45" i="89"/>
  <c r="X45" i="89"/>
  <c r="Z45" i="89" s="1"/>
  <c r="AH33" i="18"/>
  <c r="AQ33" i="18" s="1"/>
  <c r="Y35" i="41"/>
  <c r="X35" i="41"/>
  <c r="Z34" i="91"/>
  <c r="AH34" i="87"/>
  <c r="AQ34" i="87" s="1"/>
  <c r="AG37" i="100"/>
  <c r="AP37" i="100" s="1"/>
  <c r="W38" i="100"/>
  <c r="AF37" i="100"/>
  <c r="AO37" i="100" s="1"/>
  <c r="AE37" i="100"/>
  <c r="AR39" i="13"/>
  <c r="AR44" i="52"/>
  <c r="W39" i="88"/>
  <c r="AF38" i="88"/>
  <c r="AO38" i="88" s="1"/>
  <c r="AG38" i="88"/>
  <c r="AP38" i="88" s="1"/>
  <c r="AE38" i="88"/>
  <c r="AE32" i="98"/>
  <c r="AG32" i="98"/>
  <c r="AP32" i="98" s="1"/>
  <c r="AF32" i="98"/>
  <c r="AO32" i="98" s="1"/>
  <c r="W33" i="98"/>
  <c r="AH36" i="11"/>
  <c r="AQ36" i="11" s="1"/>
  <c r="Y37" i="45"/>
  <c r="X37" i="45"/>
  <c r="AR29" i="90"/>
  <c r="Y31" i="42"/>
  <c r="X31" i="42"/>
  <c r="AH29" i="10"/>
  <c r="AQ29" i="10" s="1"/>
  <c r="Y40" i="104"/>
  <c r="Z40" i="104" s="1"/>
  <c r="X40" i="104"/>
  <c r="AI32" i="103"/>
  <c r="AN32" i="103"/>
  <c r="AE29" i="50"/>
  <c r="AG29" i="50"/>
  <c r="AP29" i="50" s="1"/>
  <c r="W30" i="50"/>
  <c r="AF29" i="50"/>
  <c r="AO29" i="50" s="1"/>
  <c r="AR33" i="55"/>
  <c r="AR41" i="53"/>
  <c r="AR43" i="105"/>
  <c r="AF34" i="87"/>
  <c r="AO34" i="87" s="1"/>
  <c r="W35" i="87"/>
  <c r="AG34" i="87"/>
  <c r="AP34" i="87" s="1"/>
  <c r="AE34" i="87"/>
  <c r="AE42" i="53"/>
  <c r="AF42" i="53"/>
  <c r="AO42" i="53" s="1"/>
  <c r="AG42" i="53"/>
  <c r="AP42" i="53" s="1"/>
  <c r="W43" i="53"/>
  <c r="Y38" i="51"/>
  <c r="X38" i="51"/>
  <c r="W39" i="96"/>
  <c r="AG38" i="96"/>
  <c r="AP38" i="96" s="1"/>
  <c r="AE38" i="96"/>
  <c r="AF38" i="96"/>
  <c r="AO38" i="96" s="1"/>
  <c r="AI39" i="104"/>
  <c r="AP39" i="104"/>
  <c r="Y33" i="103"/>
  <c r="X33" i="103"/>
  <c r="Z33" i="103" s="1"/>
  <c r="AH34" i="55"/>
  <c r="AQ34" i="55" s="1"/>
  <c r="AH30" i="90"/>
  <c r="AQ30" i="90" s="1"/>
  <c r="AR35" i="11"/>
  <c r="AI44" i="89"/>
  <c r="AN44" i="89"/>
  <c r="AI34" i="41"/>
  <c r="AR34" i="41" s="1"/>
  <c r="AN34" i="41"/>
  <c r="Y42" i="86"/>
  <c r="X42" i="86"/>
  <c r="Y45" i="97"/>
  <c r="X45" i="97"/>
  <c r="W33" i="35"/>
  <c r="AE32" i="35"/>
  <c r="AF32" i="35"/>
  <c r="AO32" i="35" s="1"/>
  <c r="AG32" i="35"/>
  <c r="AP32" i="35" s="1"/>
  <c r="AF31" i="48"/>
  <c r="AO31" i="48" s="1"/>
  <c r="AG31" i="48"/>
  <c r="AP31" i="48" s="1"/>
  <c r="W32" i="48"/>
  <c r="AE31" i="48"/>
  <c r="AR34" i="43"/>
  <c r="AH31" i="48"/>
  <c r="AQ31" i="48" s="1"/>
  <c r="AI38" i="92"/>
  <c r="AN38" i="92"/>
  <c r="Y42" i="15"/>
  <c r="X42" i="15"/>
  <c r="AH32" i="98"/>
  <c r="AQ32" i="98" s="1"/>
  <c r="AH42" i="53"/>
  <c r="AQ42" i="53" s="1"/>
  <c r="AH31" i="102"/>
  <c r="AQ31" i="102" s="1"/>
  <c r="AH37" i="95"/>
  <c r="AQ37" i="95" s="1"/>
  <c r="Y34" i="99"/>
  <c r="X34" i="99"/>
  <c r="Z34" i="99" s="1"/>
  <c r="AH40" i="13"/>
  <c r="AQ40" i="13" s="1"/>
  <c r="AH44" i="105"/>
  <c r="AQ44" i="105" s="1"/>
  <c r="AR36" i="95"/>
  <c r="AR28" i="10"/>
  <c r="Y37" i="54"/>
  <c r="Z37" i="54"/>
  <c r="X37" i="54"/>
  <c r="AI44" i="97"/>
  <c r="AN44" i="97"/>
  <c r="AE30" i="90" l="1"/>
  <c r="Z42" i="86"/>
  <c r="Z39" i="92"/>
  <c r="AG39" i="92" s="1"/>
  <c r="AP39" i="92" s="1"/>
  <c r="AF36" i="11"/>
  <c r="AO36" i="11" s="1"/>
  <c r="AG29" i="10"/>
  <c r="AP29" i="10" s="1"/>
  <c r="AF30" i="90"/>
  <c r="AO30" i="90" s="1"/>
  <c r="AE39" i="92"/>
  <c r="AF39" i="92"/>
  <c r="AO39" i="92" s="1"/>
  <c r="AF42" i="86"/>
  <c r="AO42" i="86" s="1"/>
  <c r="AG42" i="86"/>
  <c r="AP42" i="86" s="1"/>
  <c r="W43" i="86"/>
  <c r="AE42" i="86"/>
  <c r="AG45" i="89"/>
  <c r="AP45" i="89" s="1"/>
  <c r="W46" i="89"/>
  <c r="AE45" i="89"/>
  <c r="AF45" i="89"/>
  <c r="AO45" i="89" s="1"/>
  <c r="AE34" i="99"/>
  <c r="W35" i="99"/>
  <c r="AG34" i="99"/>
  <c r="AP34" i="99" s="1"/>
  <c r="AF34" i="99"/>
  <c r="AO34" i="99" s="1"/>
  <c r="AF40" i="104"/>
  <c r="AO40" i="104" s="1"/>
  <c r="AG40" i="104"/>
  <c r="AP40" i="104" s="1"/>
  <c r="AE40" i="104"/>
  <c r="W41" i="104"/>
  <c r="AH37" i="54"/>
  <c r="AQ37" i="54" s="1"/>
  <c r="Y32" i="48"/>
  <c r="X32" i="48"/>
  <c r="AI32" i="35"/>
  <c r="AN32" i="35"/>
  <c r="AH33" i="103"/>
  <c r="AQ33" i="103" s="1"/>
  <c r="AH40" i="104"/>
  <c r="AQ40" i="104" s="1"/>
  <c r="AI32" i="98"/>
  <c r="AN32" i="98"/>
  <c r="Y35" i="83"/>
  <c r="X35" i="83"/>
  <c r="Y43" i="47"/>
  <c r="X43" i="47"/>
  <c r="Y39" i="84"/>
  <c r="X39" i="84"/>
  <c r="Y46" i="52"/>
  <c r="Z46" i="52" s="1"/>
  <c r="X46" i="52"/>
  <c r="AR37" i="51"/>
  <c r="Y31" i="94"/>
  <c r="X31" i="94"/>
  <c r="Z31" i="94" s="1"/>
  <c r="Y43" i="46"/>
  <c r="X43" i="46"/>
  <c r="Z43" i="46" s="1"/>
  <c r="AH44" i="101"/>
  <c r="AQ44" i="101" s="1"/>
  <c r="AR30" i="42"/>
  <c r="Y33" i="35"/>
  <c r="X33" i="35"/>
  <c r="W34" i="103"/>
  <c r="AE33" i="103"/>
  <c r="AF33" i="103"/>
  <c r="AO33" i="103" s="1"/>
  <c r="AG33" i="103"/>
  <c r="AP33" i="103" s="1"/>
  <c r="AI38" i="96"/>
  <c r="AN38" i="96"/>
  <c r="AI34" i="87"/>
  <c r="AN34" i="87"/>
  <c r="Y30" i="50"/>
  <c r="Z30" i="50" s="1"/>
  <c r="X30" i="50"/>
  <c r="Z37" i="45"/>
  <c r="AH37" i="45"/>
  <c r="AQ37" i="45" s="1"/>
  <c r="Y38" i="100"/>
  <c r="X38" i="100"/>
  <c r="AF31" i="82"/>
  <c r="AO31" i="82" s="1"/>
  <c r="AE31" i="82"/>
  <c r="W32" i="82"/>
  <c r="AG31" i="82"/>
  <c r="AP31" i="82" s="1"/>
  <c r="AI42" i="47"/>
  <c r="AN42" i="47"/>
  <c r="AG35" i="43"/>
  <c r="AP35" i="43" s="1"/>
  <c r="AE35" i="43"/>
  <c r="W36" i="43"/>
  <c r="AF35" i="43"/>
  <c r="AO35" i="43" s="1"/>
  <c r="AI30" i="94"/>
  <c r="AN30" i="94"/>
  <c r="AR36" i="54"/>
  <c r="AR41" i="86"/>
  <c r="AF44" i="101"/>
  <c r="AO44" i="101" s="1"/>
  <c r="AG44" i="101"/>
  <c r="AP44" i="101" s="1"/>
  <c r="W45" i="101"/>
  <c r="AE44" i="101"/>
  <c r="Y38" i="95"/>
  <c r="X38" i="95"/>
  <c r="Z38" i="95" s="1"/>
  <c r="AI29" i="10"/>
  <c r="AN29" i="10"/>
  <c r="AI34" i="55"/>
  <c r="AN34" i="55"/>
  <c r="AR38" i="92"/>
  <c r="AH45" i="97"/>
  <c r="AQ45" i="97" s="1"/>
  <c r="Y43" i="53"/>
  <c r="X43" i="53"/>
  <c r="Z43" i="53" s="1"/>
  <c r="AH31" i="42"/>
  <c r="AQ31" i="42" s="1"/>
  <c r="AI38" i="88"/>
  <c r="AN38" i="88"/>
  <c r="AF34" i="91"/>
  <c r="AO34" i="91" s="1"/>
  <c r="W35" i="91"/>
  <c r="AE34" i="91"/>
  <c r="AG34" i="91"/>
  <c r="AP34" i="91" s="1"/>
  <c r="Y35" i="49"/>
  <c r="X35" i="49"/>
  <c r="AR30" i="82"/>
  <c r="Y30" i="85"/>
  <c r="X30" i="85"/>
  <c r="Y39" i="44"/>
  <c r="X39" i="44"/>
  <c r="Y32" i="102"/>
  <c r="X32" i="102"/>
  <c r="AI35" i="16"/>
  <c r="AN35" i="16"/>
  <c r="AI40" i="13"/>
  <c r="AN40" i="13"/>
  <c r="AI37" i="95"/>
  <c r="AN37" i="95"/>
  <c r="Y30" i="10"/>
  <c r="X30" i="10"/>
  <c r="AI30" i="90"/>
  <c r="AN30" i="90"/>
  <c r="Z45" i="97"/>
  <c r="Y39" i="96"/>
  <c r="X39" i="96"/>
  <c r="Y35" i="87"/>
  <c r="X35" i="87"/>
  <c r="AI29" i="50"/>
  <c r="AN29" i="50"/>
  <c r="Z31" i="42"/>
  <c r="Y33" i="98"/>
  <c r="X33" i="98"/>
  <c r="AH35" i="41"/>
  <c r="AQ35" i="41" s="1"/>
  <c r="AH31" i="82"/>
  <c r="AQ31" i="82" s="1"/>
  <c r="AR36" i="45"/>
  <c r="AG41" i="93"/>
  <c r="AP41" i="93" s="1"/>
  <c r="AF41" i="93"/>
  <c r="AO41" i="93" s="1"/>
  <c r="AE41" i="93"/>
  <c r="W42" i="93"/>
  <c r="AH44" i="32"/>
  <c r="AQ44" i="32" s="1"/>
  <c r="AI29" i="85"/>
  <c r="AP29" i="85"/>
  <c r="AR43" i="32"/>
  <c r="AI31" i="102"/>
  <c r="AN31" i="102"/>
  <c r="AI33" i="18"/>
  <c r="AN33" i="18"/>
  <c r="AH42" i="15"/>
  <c r="AQ42" i="15" s="1"/>
  <c r="AR39" i="104"/>
  <c r="AH38" i="51"/>
  <c r="AQ38" i="51" s="1"/>
  <c r="Z35" i="41"/>
  <c r="Z44" i="32"/>
  <c r="AI38" i="84"/>
  <c r="AN38" i="84"/>
  <c r="Y37" i="20"/>
  <c r="X37" i="20"/>
  <c r="AR33" i="99"/>
  <c r="Y36" i="16"/>
  <c r="Z36" i="16" s="1"/>
  <c r="X36" i="16"/>
  <c r="Y45" i="105"/>
  <c r="X45" i="105"/>
  <c r="AI36" i="11"/>
  <c r="AR36" i="11" s="1"/>
  <c r="AN36" i="11"/>
  <c r="Y41" i="13"/>
  <c r="X41" i="13"/>
  <c r="AG37" i="54"/>
  <c r="AP37" i="54" s="1"/>
  <c r="W38" i="54"/>
  <c r="AE37" i="54"/>
  <c r="AF37" i="54"/>
  <c r="AO37" i="54" s="1"/>
  <c r="AR44" i="97"/>
  <c r="AH34" i="99"/>
  <c r="AQ34" i="99" s="1"/>
  <c r="Z42" i="15"/>
  <c r="AI31" i="48"/>
  <c r="AN31" i="48"/>
  <c r="AH42" i="86"/>
  <c r="AQ42" i="86" s="1"/>
  <c r="AR44" i="89"/>
  <c r="Z38" i="51"/>
  <c r="AI42" i="53"/>
  <c r="AN42" i="53"/>
  <c r="AR32" i="103"/>
  <c r="Y39" i="88"/>
  <c r="X39" i="88"/>
  <c r="AI37" i="100"/>
  <c r="AN37" i="100"/>
  <c r="AH45" i="89"/>
  <c r="AQ45" i="89" s="1"/>
  <c r="AI34" i="83"/>
  <c r="AR34" i="83" s="1"/>
  <c r="AN34" i="83"/>
  <c r="AR43" i="101"/>
  <c r="AI34" i="49"/>
  <c r="AN34" i="49"/>
  <c r="AI45" i="52"/>
  <c r="AN45" i="52"/>
  <c r="AI36" i="20"/>
  <c r="AN36" i="20"/>
  <c r="AI42" i="46"/>
  <c r="AN42" i="46"/>
  <c r="AI38" i="44"/>
  <c r="AN38" i="44"/>
  <c r="AH39" i="92"/>
  <c r="AQ39" i="92" s="1"/>
  <c r="AI44" i="105"/>
  <c r="AN44" i="105"/>
  <c r="Y37" i="11"/>
  <c r="X37" i="11"/>
  <c r="Y35" i="55"/>
  <c r="X35" i="55"/>
  <c r="Y34" i="18"/>
  <c r="X34" i="18"/>
  <c r="Y31" i="90"/>
  <c r="Z31" i="90" s="1"/>
  <c r="X31" i="90"/>
  <c r="Z41" i="13" l="1"/>
  <c r="Z35" i="55"/>
  <c r="Z43" i="47"/>
  <c r="W40" i="92"/>
  <c r="Z37" i="11"/>
  <c r="W38" i="11" s="1"/>
  <c r="Z45" i="105"/>
  <c r="AE41" i="13"/>
  <c r="AG41" i="13"/>
  <c r="AP41" i="13" s="1"/>
  <c r="AF41" i="13"/>
  <c r="AO41" i="13" s="1"/>
  <c r="W42" i="13"/>
  <c r="AG31" i="90"/>
  <c r="AP31" i="90" s="1"/>
  <c r="W32" i="90"/>
  <c r="AE31" i="90"/>
  <c r="AF31" i="90"/>
  <c r="AO31" i="90" s="1"/>
  <c r="AE46" i="52"/>
  <c r="AF46" i="52"/>
  <c r="AO46" i="52" s="1"/>
  <c r="W47" i="52"/>
  <c r="AG46" i="52"/>
  <c r="AP46" i="52" s="1"/>
  <c r="AG30" i="50"/>
  <c r="AP30" i="50" s="1"/>
  <c r="AE30" i="50"/>
  <c r="AF30" i="50"/>
  <c r="AO30" i="50" s="1"/>
  <c r="W31" i="50"/>
  <c r="W37" i="16"/>
  <c r="AE36" i="16"/>
  <c r="AG36" i="16"/>
  <c r="AP36" i="16" s="1"/>
  <c r="AF36" i="16"/>
  <c r="AO36" i="16" s="1"/>
  <c r="AG35" i="55"/>
  <c r="AP35" i="55" s="1"/>
  <c r="AE35" i="55"/>
  <c r="W36" i="55"/>
  <c r="AF35" i="55"/>
  <c r="AO35" i="55" s="1"/>
  <c r="W44" i="47"/>
  <c r="AG43" i="47"/>
  <c r="AP43" i="47" s="1"/>
  <c r="AE43" i="47"/>
  <c r="AF43" i="47"/>
  <c r="AO43" i="47" s="1"/>
  <c r="AG37" i="11"/>
  <c r="AP37" i="11" s="1"/>
  <c r="AF37" i="11"/>
  <c r="AO37" i="11" s="1"/>
  <c r="AG45" i="105"/>
  <c r="AP45" i="105" s="1"/>
  <c r="AE45" i="105"/>
  <c r="W46" i="105"/>
  <c r="AF45" i="105"/>
  <c r="AO45" i="105" s="1"/>
  <c r="AR45" i="52"/>
  <c r="AR38" i="84"/>
  <c r="AH39" i="88"/>
  <c r="AQ39" i="88" s="1"/>
  <c r="AR42" i="53"/>
  <c r="AR44" i="105"/>
  <c r="AI37" i="54"/>
  <c r="AN37" i="54"/>
  <c r="AR33" i="18"/>
  <c r="AR29" i="85"/>
  <c r="AR30" i="90"/>
  <c r="AR38" i="88"/>
  <c r="AH43" i="53"/>
  <c r="AQ43" i="53" s="1"/>
  <c r="AI44" i="101"/>
  <c r="AN44" i="101"/>
  <c r="Y36" i="43"/>
  <c r="X36" i="43"/>
  <c r="Z36" i="43" s="1"/>
  <c r="AG37" i="45"/>
  <c r="AP37" i="45" s="1"/>
  <c r="AE37" i="45"/>
  <c r="AF37" i="45"/>
  <c r="AO37" i="45" s="1"/>
  <c r="W38" i="45"/>
  <c r="Y34" i="103"/>
  <c r="X34" i="103"/>
  <c r="W44" i="46"/>
  <c r="AG43" i="46"/>
  <c r="AP43" i="46" s="1"/>
  <c r="AE43" i="46"/>
  <c r="AF43" i="46"/>
  <c r="AO43" i="46" s="1"/>
  <c r="Y41" i="104"/>
  <c r="X41" i="104"/>
  <c r="Z41" i="104" s="1"/>
  <c r="Y46" i="89"/>
  <c r="X46" i="89"/>
  <c r="AR31" i="48"/>
  <c r="Y42" i="93"/>
  <c r="X42" i="93"/>
  <c r="Z42" i="93" s="1"/>
  <c r="AE31" i="42"/>
  <c r="AF31" i="42"/>
  <c r="AO31" i="42" s="1"/>
  <c r="W32" i="42"/>
  <c r="AG31" i="42"/>
  <c r="AP31" i="42" s="1"/>
  <c r="AH39" i="96"/>
  <c r="AQ39" i="96" s="1"/>
  <c r="AH30" i="10"/>
  <c r="AQ30" i="10" s="1"/>
  <c r="AR40" i="13"/>
  <c r="AH39" i="44"/>
  <c r="AQ39" i="44" s="1"/>
  <c r="AG43" i="53"/>
  <c r="AP43" i="53" s="1"/>
  <c r="W44" i="53"/>
  <c r="AE43" i="53"/>
  <c r="AF43" i="53"/>
  <c r="AO43" i="53" s="1"/>
  <c r="AR29" i="10"/>
  <c r="Y45" i="101"/>
  <c r="X45" i="101"/>
  <c r="AI35" i="43"/>
  <c r="AN35" i="43"/>
  <c r="Y32" i="82"/>
  <c r="Z32" i="82" s="1"/>
  <c r="X32" i="82"/>
  <c r="AH30" i="50"/>
  <c r="AQ30" i="50" s="1"/>
  <c r="AR38" i="96"/>
  <c r="AH33" i="35"/>
  <c r="AQ33" i="35" s="1"/>
  <c r="AH46" i="52"/>
  <c r="AQ46" i="52" s="1"/>
  <c r="AH43" i="47"/>
  <c r="AQ43" i="47" s="1"/>
  <c r="AI40" i="104"/>
  <c r="AN40" i="104"/>
  <c r="Y35" i="99"/>
  <c r="Z35" i="99"/>
  <c r="X35" i="99"/>
  <c r="AR31" i="102"/>
  <c r="AI41" i="93"/>
  <c r="AR41" i="93" s="1"/>
  <c r="AN41" i="93"/>
  <c r="Z39" i="96"/>
  <c r="Z30" i="10"/>
  <c r="Z39" i="44"/>
  <c r="AI34" i="91"/>
  <c r="AN34" i="91"/>
  <c r="AH38" i="95"/>
  <c r="AQ38" i="95" s="1"/>
  <c r="AI31" i="82"/>
  <c r="AN31" i="82"/>
  <c r="Z33" i="35"/>
  <c r="AH31" i="94"/>
  <c r="AQ31" i="94" s="1"/>
  <c r="AR32" i="98"/>
  <c r="AR32" i="35"/>
  <c r="AI34" i="99"/>
  <c r="AN34" i="99"/>
  <c r="AR29" i="50"/>
  <c r="AR35" i="16"/>
  <c r="AH35" i="49"/>
  <c r="AQ35" i="49" s="1"/>
  <c r="X35" i="91"/>
  <c r="Y35" i="91"/>
  <c r="AE38" i="95"/>
  <c r="AG38" i="95"/>
  <c r="AP38" i="95" s="1"/>
  <c r="AF38" i="95"/>
  <c r="AO38" i="95" s="1"/>
  <c r="W39" i="95"/>
  <c r="AR30" i="94"/>
  <c r="AE31" i="94"/>
  <c r="W32" i="94"/>
  <c r="AF31" i="94"/>
  <c r="AO31" i="94" s="1"/>
  <c r="AG31" i="94"/>
  <c r="AP31" i="94" s="1"/>
  <c r="AH32" i="48"/>
  <c r="AQ32" i="48" s="1"/>
  <c r="AI42" i="86"/>
  <c r="AN42" i="86"/>
  <c r="AI39" i="92"/>
  <c r="AN39" i="92"/>
  <c r="Y38" i="54"/>
  <c r="Z38" i="54" s="1"/>
  <c r="X38" i="54"/>
  <c r="AH34" i="18"/>
  <c r="AQ34" i="18" s="1"/>
  <c r="AH37" i="11"/>
  <c r="AQ37" i="11" s="1"/>
  <c r="AR37" i="100"/>
  <c r="AR34" i="49"/>
  <c r="Z39" i="88"/>
  <c r="AE38" i="51"/>
  <c r="W39" i="51"/>
  <c r="AG38" i="51"/>
  <c r="AP38" i="51" s="1"/>
  <c r="AF38" i="51"/>
  <c r="AO38" i="51" s="1"/>
  <c r="AH37" i="20"/>
  <c r="AQ37" i="20" s="1"/>
  <c r="AH35" i="87"/>
  <c r="AQ35" i="87" s="1"/>
  <c r="AG45" i="97"/>
  <c r="AP45" i="97" s="1"/>
  <c r="W46" i="97"/>
  <c r="AF45" i="97"/>
  <c r="AE45" i="97"/>
  <c r="AN45" i="97" s="1"/>
  <c r="AH32" i="102"/>
  <c r="AQ32" i="102" s="1"/>
  <c r="AH30" i="85"/>
  <c r="AQ30" i="85" s="1"/>
  <c r="Z35" i="49"/>
  <c r="AR42" i="47"/>
  <c r="AH38" i="100"/>
  <c r="AQ38" i="100" s="1"/>
  <c r="AH39" i="84"/>
  <c r="AQ39" i="84" s="1"/>
  <c r="AH35" i="83"/>
  <c r="AQ35" i="83" s="1"/>
  <c r="Z32" i="48"/>
  <c r="Y43" i="86"/>
  <c r="X43" i="86"/>
  <c r="Y40" i="92"/>
  <c r="X40" i="92"/>
  <c r="Z40" i="92" s="1"/>
  <c r="AR38" i="44"/>
  <c r="W43" i="15"/>
  <c r="AE42" i="15"/>
  <c r="AG42" i="15"/>
  <c r="AP42" i="15" s="1"/>
  <c r="AF42" i="15"/>
  <c r="AO42" i="15" s="1"/>
  <c r="AH45" i="105"/>
  <c r="AQ45" i="105" s="1"/>
  <c r="Z34" i="18"/>
  <c r="AR42" i="46"/>
  <c r="AH41" i="13"/>
  <c r="AQ41" i="13" s="1"/>
  <c r="AG44" i="32"/>
  <c r="AP44" i="32" s="1"/>
  <c r="AF44" i="32"/>
  <c r="AO44" i="32" s="1"/>
  <c r="AE44" i="32"/>
  <c r="W45" i="32"/>
  <c r="W36" i="41"/>
  <c r="AE35" i="41"/>
  <c r="AF35" i="41"/>
  <c r="AO35" i="41" s="1"/>
  <c r="AG35" i="41"/>
  <c r="AP35" i="41" s="1"/>
  <c r="AH31" i="90"/>
  <c r="AQ31" i="90" s="1"/>
  <c r="AH35" i="55"/>
  <c r="AQ35" i="55" s="1"/>
  <c r="AR36" i="20"/>
  <c r="AH36" i="16"/>
  <c r="AQ36" i="16" s="1"/>
  <c r="Z37" i="20"/>
  <c r="Z33" i="98"/>
  <c r="AH33" i="98"/>
  <c r="AQ33" i="98" s="1"/>
  <c r="Z35" i="87"/>
  <c r="AR37" i="95"/>
  <c r="Z32" i="102"/>
  <c r="Z30" i="85"/>
  <c r="AR34" i="55"/>
  <c r="Z38" i="100"/>
  <c r="AR34" i="87"/>
  <c r="AI33" i="103"/>
  <c r="AN33" i="103"/>
  <c r="AH43" i="46"/>
  <c r="AQ43" i="46" s="1"/>
  <c r="Z39" i="84"/>
  <c r="Z35" i="83"/>
  <c r="AI45" i="89"/>
  <c r="AN45" i="89"/>
  <c r="AE37" i="11" l="1"/>
  <c r="Z46" i="89"/>
  <c r="AF38" i="54"/>
  <c r="AO38" i="54" s="1"/>
  <c r="W39" i="54"/>
  <c r="AG38" i="54"/>
  <c r="AP38" i="54" s="1"/>
  <c r="AE38" i="54"/>
  <c r="AF32" i="82"/>
  <c r="AO32" i="82" s="1"/>
  <c r="W33" i="82"/>
  <c r="AE32" i="82"/>
  <c r="AG32" i="82"/>
  <c r="AP32" i="82" s="1"/>
  <c r="AG40" i="92"/>
  <c r="AP40" i="92" s="1"/>
  <c r="AE40" i="92"/>
  <c r="W41" i="92"/>
  <c r="AF40" i="92"/>
  <c r="AO40" i="92" s="1"/>
  <c r="AF46" i="89"/>
  <c r="AO46" i="89" s="1"/>
  <c r="AE46" i="89"/>
  <c r="W47" i="89"/>
  <c r="AG46" i="89"/>
  <c r="AP46" i="89" s="1"/>
  <c r="AG35" i="83"/>
  <c r="AP35" i="83" s="1"/>
  <c r="AE35" i="83"/>
  <c r="W36" i="83"/>
  <c r="AF35" i="83"/>
  <c r="AO35" i="83" s="1"/>
  <c r="W36" i="87"/>
  <c r="AG35" i="87"/>
  <c r="AP35" i="87" s="1"/>
  <c r="AF35" i="87"/>
  <c r="AO35" i="87" s="1"/>
  <c r="AE35" i="87"/>
  <c r="W34" i="98"/>
  <c r="AF33" i="98"/>
  <c r="AO33" i="98" s="1"/>
  <c r="AG33" i="98"/>
  <c r="AP33" i="98" s="1"/>
  <c r="AE33" i="98"/>
  <c r="AF34" i="18"/>
  <c r="AO34" i="18" s="1"/>
  <c r="AG34" i="18"/>
  <c r="AP34" i="18" s="1"/>
  <c r="AE34" i="18"/>
  <c r="W35" i="18"/>
  <c r="Y39" i="51"/>
  <c r="X39" i="51"/>
  <c r="AH35" i="91"/>
  <c r="AQ35" i="91" s="1"/>
  <c r="AR34" i="91"/>
  <c r="AR40" i="104"/>
  <c r="Y44" i="53"/>
  <c r="X44" i="53"/>
  <c r="AH42" i="93"/>
  <c r="AQ42" i="93" s="1"/>
  <c r="AH36" i="43"/>
  <c r="AQ36" i="43" s="1"/>
  <c r="AI45" i="105"/>
  <c r="AN45" i="105"/>
  <c r="AG37" i="20"/>
  <c r="AP37" i="20" s="1"/>
  <c r="AE37" i="20"/>
  <c r="AF37" i="20"/>
  <c r="AO37" i="20" s="1"/>
  <c r="W38" i="20"/>
  <c r="Y45" i="32"/>
  <c r="X45" i="32"/>
  <c r="AE39" i="44"/>
  <c r="AF39" i="44"/>
  <c r="AO39" i="44" s="1"/>
  <c r="AG39" i="44"/>
  <c r="AP39" i="44" s="1"/>
  <c r="W40" i="44"/>
  <c r="AG42" i="93"/>
  <c r="AP42" i="93" s="1"/>
  <c r="AF42" i="93"/>
  <c r="AO42" i="93" s="1"/>
  <c r="AE42" i="93"/>
  <c r="W43" i="93"/>
  <c r="AI43" i="46"/>
  <c r="AN43" i="46"/>
  <c r="W37" i="43"/>
  <c r="AF36" i="43"/>
  <c r="AO36" i="43" s="1"/>
  <c r="AE36" i="43"/>
  <c r="AG36" i="43"/>
  <c r="AP36" i="43" s="1"/>
  <c r="AR37" i="54"/>
  <c r="AI30" i="50"/>
  <c r="AN30" i="50"/>
  <c r="AI46" i="52"/>
  <c r="AN46" i="52"/>
  <c r="Y39" i="95"/>
  <c r="X39" i="95"/>
  <c r="AR33" i="103"/>
  <c r="W31" i="85"/>
  <c r="AG30" i="85"/>
  <c r="AP30" i="85" s="1"/>
  <c r="AE30" i="85"/>
  <c r="AF30" i="85"/>
  <c r="AO30" i="85" s="1"/>
  <c r="AI44" i="32"/>
  <c r="AN44" i="32"/>
  <c r="AI45" i="97"/>
  <c r="AO45" i="97"/>
  <c r="AG39" i="88"/>
  <c r="AP39" i="88" s="1"/>
  <c r="AF39" i="88"/>
  <c r="AO39" i="88" s="1"/>
  <c r="W40" i="88"/>
  <c r="AE39" i="88"/>
  <c r="X32" i="94"/>
  <c r="Y32" i="94"/>
  <c r="Z32" i="94" s="1"/>
  <c r="AE30" i="10"/>
  <c r="AG30" i="10"/>
  <c r="AP30" i="10" s="1"/>
  <c r="W31" i="10"/>
  <c r="AF30" i="10"/>
  <c r="AO30" i="10" s="1"/>
  <c r="AH35" i="99"/>
  <c r="AQ35" i="99" s="1"/>
  <c r="AH41" i="104"/>
  <c r="AQ41" i="104" s="1"/>
  <c r="Y38" i="45"/>
  <c r="X38" i="45"/>
  <c r="Y36" i="55"/>
  <c r="X36" i="55"/>
  <c r="AI36" i="16"/>
  <c r="AN36" i="16"/>
  <c r="Y42" i="13"/>
  <c r="X42" i="13"/>
  <c r="Y46" i="97"/>
  <c r="Z46" i="97" s="1"/>
  <c r="X46" i="97"/>
  <c r="AR39" i="92"/>
  <c r="AI31" i="94"/>
  <c r="AN31" i="94"/>
  <c r="W34" i="35"/>
  <c r="AG33" i="35"/>
  <c r="AP33" i="35" s="1"/>
  <c r="AF33" i="35"/>
  <c r="AO33" i="35" s="1"/>
  <c r="AE33" i="35"/>
  <c r="AF39" i="96"/>
  <c r="AO39" i="96" s="1"/>
  <c r="W40" i="96"/>
  <c r="AE39" i="96"/>
  <c r="AG39" i="96"/>
  <c r="AP39" i="96" s="1"/>
  <c r="W36" i="99"/>
  <c r="AG35" i="99"/>
  <c r="AP35" i="99" s="1"/>
  <c r="AF35" i="99"/>
  <c r="AO35" i="99" s="1"/>
  <c r="AE35" i="99"/>
  <c r="AR35" i="43"/>
  <c r="Y32" i="42"/>
  <c r="Z32" i="42" s="1"/>
  <c r="X32" i="42"/>
  <c r="AF41" i="104"/>
  <c r="AO41" i="104" s="1"/>
  <c r="AE41" i="104"/>
  <c r="W42" i="104"/>
  <c r="AG41" i="104"/>
  <c r="AP41" i="104" s="1"/>
  <c r="Y44" i="46"/>
  <c r="X44" i="46"/>
  <c r="Z44" i="46" s="1"/>
  <c r="AI37" i="11"/>
  <c r="AN37" i="11"/>
  <c r="AI43" i="47"/>
  <c r="AN43" i="47"/>
  <c r="AI35" i="55"/>
  <c r="AN35" i="55"/>
  <c r="Y37" i="16"/>
  <c r="X37" i="16"/>
  <c r="Z37" i="16" s="1"/>
  <c r="W33" i="102"/>
  <c r="AG32" i="102"/>
  <c r="AP32" i="102" s="1"/>
  <c r="AF32" i="102"/>
  <c r="AO32" i="102" s="1"/>
  <c r="AE32" i="102"/>
  <c r="AI42" i="15"/>
  <c r="AN42" i="15"/>
  <c r="AI35" i="41"/>
  <c r="AN35" i="41"/>
  <c r="Y43" i="15"/>
  <c r="Z43" i="15"/>
  <c r="X43" i="15"/>
  <c r="AH43" i="86"/>
  <c r="AQ43" i="86" s="1"/>
  <c r="AI38" i="95"/>
  <c r="AN38" i="95"/>
  <c r="AH45" i="101"/>
  <c r="AQ45" i="101" s="1"/>
  <c r="AH34" i="103"/>
  <c r="AQ34" i="103" s="1"/>
  <c r="AI37" i="45"/>
  <c r="AN37" i="45"/>
  <c r="AR44" i="101"/>
  <c r="X38" i="11"/>
  <c r="Y38" i="11"/>
  <c r="Z38" i="11" s="1"/>
  <c r="AI31" i="90"/>
  <c r="AN31" i="90"/>
  <c r="W40" i="84"/>
  <c r="AF39" i="84"/>
  <c r="AO39" i="84" s="1"/>
  <c r="AG39" i="84"/>
  <c r="AP39" i="84" s="1"/>
  <c r="AE39" i="84"/>
  <c r="AH40" i="92"/>
  <c r="AQ40" i="92" s="1"/>
  <c r="AE32" i="48"/>
  <c r="W33" i="48"/>
  <c r="AG32" i="48"/>
  <c r="AP32" i="48" s="1"/>
  <c r="AF32" i="48"/>
  <c r="AO32" i="48" s="1"/>
  <c r="W36" i="49"/>
  <c r="AG35" i="49"/>
  <c r="AP35" i="49" s="1"/>
  <c r="AF35" i="49"/>
  <c r="AO35" i="49" s="1"/>
  <c r="AE35" i="49"/>
  <c r="AI38" i="51"/>
  <c r="AN38" i="51"/>
  <c r="AR45" i="89"/>
  <c r="AG38" i="100"/>
  <c r="AP38" i="100" s="1"/>
  <c r="AF38" i="100"/>
  <c r="AO38" i="100" s="1"/>
  <c r="W39" i="100"/>
  <c r="AE38" i="100"/>
  <c r="Y36" i="41"/>
  <c r="X36" i="41"/>
  <c r="Z43" i="86"/>
  <c r="AH38" i="54"/>
  <c r="AQ38" i="54" s="1"/>
  <c r="AR42" i="86"/>
  <c r="Z35" i="91"/>
  <c r="AR34" i="99"/>
  <c r="AR31" i="82"/>
  <c r="AH32" i="82"/>
  <c r="AQ32" i="82" s="1"/>
  <c r="Z45" i="101"/>
  <c r="AI43" i="53"/>
  <c r="AN43" i="53"/>
  <c r="AI31" i="42"/>
  <c r="AN31" i="42"/>
  <c r="AH46" i="89"/>
  <c r="AQ46" i="89" s="1"/>
  <c r="Z34" i="103"/>
  <c r="X46" i="105"/>
  <c r="Y46" i="105"/>
  <c r="Y44" i="47"/>
  <c r="X44" i="47"/>
  <c r="Z44" i="47" s="1"/>
  <c r="Y31" i="50"/>
  <c r="X31" i="50"/>
  <c r="Z31" i="50" s="1"/>
  <c r="Y47" i="52"/>
  <c r="X47" i="52"/>
  <c r="Y32" i="90"/>
  <c r="X32" i="90"/>
  <c r="AI41" i="13"/>
  <c r="AN41" i="13"/>
  <c r="Z46" i="105" l="1"/>
  <c r="Z39" i="51"/>
  <c r="Z38" i="45"/>
  <c r="Z44" i="53"/>
  <c r="AE44" i="53" s="1"/>
  <c r="AG38" i="11"/>
  <c r="AP38" i="11" s="1"/>
  <c r="AF38" i="11"/>
  <c r="AO38" i="11" s="1"/>
  <c r="W39" i="11"/>
  <c r="AE38" i="11"/>
  <c r="AE32" i="42"/>
  <c r="W33" i="42"/>
  <c r="AF32" i="42"/>
  <c r="AO32" i="42" s="1"/>
  <c r="AG32" i="42"/>
  <c r="AP32" i="42" s="1"/>
  <c r="AE39" i="51"/>
  <c r="W40" i="51"/>
  <c r="AG39" i="51"/>
  <c r="AP39" i="51" s="1"/>
  <c r="AF39" i="51"/>
  <c r="AO39" i="51" s="1"/>
  <c r="AG46" i="105"/>
  <c r="AP46" i="105" s="1"/>
  <c r="AF46" i="105"/>
  <c r="AO46" i="105" s="1"/>
  <c r="AE46" i="105"/>
  <c r="W47" i="105"/>
  <c r="AE38" i="45"/>
  <c r="AG38" i="45"/>
  <c r="AP38" i="45" s="1"/>
  <c r="W39" i="45"/>
  <c r="AF38" i="45"/>
  <c r="AO38" i="45" s="1"/>
  <c r="AG44" i="53"/>
  <c r="AP44" i="53" s="1"/>
  <c r="W45" i="53"/>
  <c r="AG46" i="97"/>
  <c r="AP46" i="97" s="1"/>
  <c r="W47" i="97"/>
  <c r="AE46" i="97"/>
  <c r="AF46" i="97"/>
  <c r="AO46" i="97" s="1"/>
  <c r="W33" i="94"/>
  <c r="AG32" i="94"/>
  <c r="AP32" i="94" s="1"/>
  <c r="AE32" i="94"/>
  <c r="AF32" i="94"/>
  <c r="AO32" i="94" s="1"/>
  <c r="AH32" i="90"/>
  <c r="AQ32" i="90" s="1"/>
  <c r="AR31" i="42"/>
  <c r="Y33" i="48"/>
  <c r="X33" i="48"/>
  <c r="AR35" i="41"/>
  <c r="AR35" i="55"/>
  <c r="W45" i="46"/>
  <c r="AF44" i="46"/>
  <c r="AO44" i="46" s="1"/>
  <c r="AG44" i="46"/>
  <c r="AP44" i="46" s="1"/>
  <c r="AE44" i="46"/>
  <c r="AH38" i="45"/>
  <c r="AQ38" i="45" s="1"/>
  <c r="AI36" i="43"/>
  <c r="AN36" i="43"/>
  <c r="Y43" i="93"/>
  <c r="X43" i="93"/>
  <c r="AR45" i="105"/>
  <c r="Y47" i="89"/>
  <c r="X47" i="89"/>
  <c r="AI40" i="92"/>
  <c r="AN40" i="92"/>
  <c r="AF45" i="101"/>
  <c r="AO45" i="101" s="1"/>
  <c r="AG45" i="101"/>
  <c r="AP45" i="101" s="1"/>
  <c r="AE45" i="101"/>
  <c r="W46" i="101"/>
  <c r="AR38" i="51"/>
  <c r="AG35" i="91"/>
  <c r="AP35" i="91" s="1"/>
  <c r="AE35" i="91"/>
  <c r="AF35" i="91"/>
  <c r="AO35" i="91" s="1"/>
  <c r="W36" i="91"/>
  <c r="AI32" i="48"/>
  <c r="AN32" i="48"/>
  <c r="AR31" i="90"/>
  <c r="Y33" i="102"/>
  <c r="X33" i="102"/>
  <c r="Z33" i="102" s="1"/>
  <c r="AH32" i="42"/>
  <c r="AQ32" i="42" s="1"/>
  <c r="AI35" i="99"/>
  <c r="AN35" i="99"/>
  <c r="AI39" i="96"/>
  <c r="AN39" i="96"/>
  <c r="AH46" i="97"/>
  <c r="AQ46" i="97" s="1"/>
  <c r="AH39" i="95"/>
  <c r="AQ39" i="95" s="1"/>
  <c r="AR30" i="50"/>
  <c r="AI42" i="93"/>
  <c r="AN42" i="93"/>
  <c r="Y38" i="20"/>
  <c r="Z38" i="20" s="1"/>
  <c r="X38" i="20"/>
  <c r="AI35" i="87"/>
  <c r="AN35" i="87"/>
  <c r="Y36" i="83"/>
  <c r="X36" i="83"/>
  <c r="AI46" i="89"/>
  <c r="AN46" i="89"/>
  <c r="AG31" i="50"/>
  <c r="AP31" i="50" s="1"/>
  <c r="AF31" i="50"/>
  <c r="AO31" i="50" s="1"/>
  <c r="AE31" i="50"/>
  <c r="W32" i="50"/>
  <c r="Y39" i="100"/>
  <c r="X39" i="100"/>
  <c r="Z47" i="52"/>
  <c r="AH47" i="52"/>
  <c r="AQ47" i="52" s="1"/>
  <c r="AG44" i="47"/>
  <c r="AP44" i="47" s="1"/>
  <c r="AE44" i="47"/>
  <c r="AF44" i="47"/>
  <c r="AO44" i="47" s="1"/>
  <c r="W45" i="47"/>
  <c r="AR41" i="13"/>
  <c r="AH31" i="50"/>
  <c r="AQ31" i="50" s="1"/>
  <c r="AR43" i="53"/>
  <c r="AI38" i="100"/>
  <c r="AN38" i="100"/>
  <c r="Y36" i="49"/>
  <c r="Z36" i="49"/>
  <c r="X36" i="49"/>
  <c r="AI39" i="84"/>
  <c r="AN39" i="84"/>
  <c r="AR37" i="45"/>
  <c r="AR38" i="95"/>
  <c r="AH43" i="15"/>
  <c r="AQ43" i="15" s="1"/>
  <c r="AR42" i="15"/>
  <c r="AH37" i="16"/>
  <c r="AQ37" i="16" s="1"/>
  <c r="AR43" i="47"/>
  <c r="Y40" i="96"/>
  <c r="X40" i="96"/>
  <c r="Y34" i="35"/>
  <c r="X34" i="35"/>
  <c r="AR36" i="16"/>
  <c r="AH32" i="94"/>
  <c r="AQ32" i="94" s="1"/>
  <c r="AI30" i="85"/>
  <c r="AN30" i="85"/>
  <c r="Z39" i="95"/>
  <c r="Y37" i="43"/>
  <c r="X37" i="43"/>
  <c r="Z37" i="43" s="1"/>
  <c r="AI39" i="44"/>
  <c r="AN39" i="44"/>
  <c r="AI33" i="98"/>
  <c r="AN33" i="98"/>
  <c r="AI35" i="83"/>
  <c r="AN35" i="83"/>
  <c r="AI38" i="54"/>
  <c r="AN38" i="54"/>
  <c r="AE43" i="86"/>
  <c r="W44" i="86"/>
  <c r="AG43" i="86"/>
  <c r="AP43" i="86" s="1"/>
  <c r="AF43" i="86"/>
  <c r="AO43" i="86" s="1"/>
  <c r="W44" i="15"/>
  <c r="AG43" i="15"/>
  <c r="AP43" i="15" s="1"/>
  <c r="AF43" i="15"/>
  <c r="AO43" i="15" s="1"/>
  <c r="AE43" i="15"/>
  <c r="AF37" i="16"/>
  <c r="AO37" i="16" s="1"/>
  <c r="W38" i="16"/>
  <c r="AE37" i="16"/>
  <c r="AG37" i="16"/>
  <c r="AP37" i="16" s="1"/>
  <c r="AH36" i="55"/>
  <c r="AQ36" i="55" s="1"/>
  <c r="Y31" i="10"/>
  <c r="X31" i="10"/>
  <c r="AR45" i="97"/>
  <c r="AH45" i="32"/>
  <c r="AQ45" i="32" s="1"/>
  <c r="AI37" i="20"/>
  <c r="AN37" i="20"/>
  <c r="X35" i="18"/>
  <c r="Y35" i="18"/>
  <c r="AH36" i="41"/>
  <c r="AQ36" i="41" s="1"/>
  <c r="AH38" i="11"/>
  <c r="AQ38" i="11" s="1"/>
  <c r="AI32" i="102"/>
  <c r="AN32" i="102"/>
  <c r="AR37" i="11"/>
  <c r="Y42" i="104"/>
  <c r="X42" i="104"/>
  <c r="Z42" i="104" s="1"/>
  <c r="Y36" i="99"/>
  <c r="X36" i="99"/>
  <c r="AR31" i="94"/>
  <c r="AH42" i="13"/>
  <c r="AQ42" i="13" s="1"/>
  <c r="Z36" i="55"/>
  <c r="AI39" i="88"/>
  <c r="AN39" i="88"/>
  <c r="Y31" i="85"/>
  <c r="Z31" i="85"/>
  <c r="X31" i="85"/>
  <c r="AR43" i="46"/>
  <c r="Z45" i="32"/>
  <c r="AI34" i="18"/>
  <c r="AN34" i="18"/>
  <c r="Y36" i="87"/>
  <c r="X36" i="87"/>
  <c r="AI32" i="82"/>
  <c r="AN32" i="82"/>
  <c r="Y39" i="54"/>
  <c r="Z39" i="54" s="1"/>
  <c r="X39" i="54"/>
  <c r="Z32" i="90"/>
  <c r="AH46" i="105"/>
  <c r="AQ46" i="105" s="1"/>
  <c r="AH44" i="47"/>
  <c r="AQ44" i="47" s="1"/>
  <c r="W35" i="103"/>
  <c r="AE34" i="103"/>
  <c r="AG34" i="103"/>
  <c r="AP34" i="103" s="1"/>
  <c r="AF34" i="103"/>
  <c r="AO34" i="103" s="1"/>
  <c r="Z36" i="41"/>
  <c r="AI35" i="49"/>
  <c r="AN35" i="49"/>
  <c r="Y40" i="84"/>
  <c r="X40" i="84"/>
  <c r="Z40" i="84" s="1"/>
  <c r="AH44" i="46"/>
  <c r="AQ44" i="46" s="1"/>
  <c r="AI41" i="104"/>
  <c r="AN41" i="104"/>
  <c r="AI33" i="35"/>
  <c r="AN33" i="35"/>
  <c r="Z42" i="13"/>
  <c r="AI30" i="10"/>
  <c r="AN30" i="10"/>
  <c r="Y40" i="88"/>
  <c r="X40" i="88"/>
  <c r="Z40" i="88" s="1"/>
  <c r="AR44" i="32"/>
  <c r="AR46" i="52"/>
  <c r="Y40" i="44"/>
  <c r="X40" i="44"/>
  <c r="AH44" i="53"/>
  <c r="AQ44" i="53" s="1"/>
  <c r="AH39" i="51"/>
  <c r="AQ39" i="51" s="1"/>
  <c r="X34" i="98"/>
  <c r="Y34" i="98"/>
  <c r="Z34" i="98" s="1"/>
  <c r="Y41" i="92"/>
  <c r="X41" i="92"/>
  <c r="Y33" i="82"/>
  <c r="X33" i="82"/>
  <c r="Z33" i="48" l="1"/>
  <c r="Z36" i="83"/>
  <c r="AF36" i="83" s="1"/>
  <c r="AO36" i="83" s="1"/>
  <c r="AF44" i="53"/>
  <c r="AO44" i="53" s="1"/>
  <c r="Z41" i="92"/>
  <c r="Z36" i="87"/>
  <c r="Z34" i="35"/>
  <c r="AE34" i="35" s="1"/>
  <c r="W40" i="54"/>
  <c r="AE39" i="54"/>
  <c r="AF39" i="54"/>
  <c r="AO39" i="54" s="1"/>
  <c r="AG39" i="54"/>
  <c r="AP39" i="54" s="1"/>
  <c r="W39" i="20"/>
  <c r="AE38" i="20"/>
  <c r="AG38" i="20"/>
  <c r="AP38" i="20" s="1"/>
  <c r="AF38" i="20"/>
  <c r="AO38" i="20" s="1"/>
  <c r="AG33" i="48"/>
  <c r="AP33" i="48" s="1"/>
  <c r="W34" i="48"/>
  <c r="AE33" i="48"/>
  <c r="AF33" i="48"/>
  <c r="AO33" i="48" s="1"/>
  <c r="AE36" i="83"/>
  <c r="AG36" i="83"/>
  <c r="AP36" i="83" s="1"/>
  <c r="W37" i="83"/>
  <c r="AF42" i="104"/>
  <c r="AO42" i="104" s="1"/>
  <c r="W43" i="104"/>
  <c r="AG42" i="104"/>
  <c r="AP42" i="104" s="1"/>
  <c r="AE42" i="104"/>
  <c r="AE40" i="88"/>
  <c r="AG40" i="88"/>
  <c r="AP40" i="88" s="1"/>
  <c r="AF40" i="88"/>
  <c r="AO40" i="88" s="1"/>
  <c r="W41" i="88"/>
  <c r="AG41" i="92"/>
  <c r="AP41" i="92" s="1"/>
  <c r="W42" i="92"/>
  <c r="AF41" i="92"/>
  <c r="AO41" i="92" s="1"/>
  <c r="AE41" i="92"/>
  <c r="AG36" i="87"/>
  <c r="AP36" i="87" s="1"/>
  <c r="AE36" i="87"/>
  <c r="AF36" i="87"/>
  <c r="AO36" i="87" s="1"/>
  <c r="W37" i="87"/>
  <c r="W41" i="84"/>
  <c r="AG40" i="84"/>
  <c r="AP40" i="84" s="1"/>
  <c r="AF40" i="84"/>
  <c r="AO40" i="84" s="1"/>
  <c r="AE40" i="84"/>
  <c r="AR33" i="35"/>
  <c r="AR35" i="49"/>
  <c r="Y35" i="103"/>
  <c r="X35" i="103"/>
  <c r="AH39" i="54"/>
  <c r="AQ39" i="54" s="1"/>
  <c r="W37" i="55"/>
  <c r="AF36" i="55"/>
  <c r="AO36" i="55" s="1"/>
  <c r="AE36" i="55"/>
  <c r="AG36" i="55"/>
  <c r="AP36" i="55" s="1"/>
  <c r="Y44" i="86"/>
  <c r="Z44" i="86"/>
  <c r="X44" i="86"/>
  <c r="AR39" i="84"/>
  <c r="AI44" i="47"/>
  <c r="AN44" i="47"/>
  <c r="Y32" i="50"/>
  <c r="X32" i="50"/>
  <c r="AH36" i="83"/>
  <c r="AQ36" i="83" s="1"/>
  <c r="Y33" i="94"/>
  <c r="X33" i="94"/>
  <c r="Z33" i="94" s="1"/>
  <c r="AI46" i="105"/>
  <c r="AN46" i="105"/>
  <c r="Y40" i="51"/>
  <c r="X40" i="51"/>
  <c r="Z40" i="51" s="1"/>
  <c r="AI32" i="42"/>
  <c r="AN32" i="42"/>
  <c r="AE36" i="41"/>
  <c r="AG36" i="41"/>
  <c r="AP36" i="41" s="1"/>
  <c r="AF36" i="41"/>
  <c r="AO36" i="41" s="1"/>
  <c r="W37" i="41"/>
  <c r="AH31" i="85"/>
  <c r="AQ31" i="85" s="1"/>
  <c r="AR37" i="20"/>
  <c r="AI37" i="16"/>
  <c r="AN37" i="16"/>
  <c r="AI43" i="86"/>
  <c r="AN43" i="86"/>
  <c r="AR33" i="98"/>
  <c r="AF39" i="95"/>
  <c r="AO39" i="95" s="1"/>
  <c r="AG39" i="95"/>
  <c r="AP39" i="95" s="1"/>
  <c r="AE39" i="95"/>
  <c r="W40" i="95"/>
  <c r="AH36" i="49"/>
  <c r="AQ36" i="49" s="1"/>
  <c r="W48" i="52"/>
  <c r="AE47" i="52"/>
  <c r="AG47" i="52"/>
  <c r="AP47" i="52" s="1"/>
  <c r="AF47" i="52"/>
  <c r="AO47" i="52" s="1"/>
  <c r="AI31" i="50"/>
  <c r="AN31" i="50"/>
  <c r="AR35" i="99"/>
  <c r="AH33" i="102"/>
  <c r="AQ33" i="102" s="1"/>
  <c r="AR32" i="48"/>
  <c r="AR36" i="43"/>
  <c r="Y45" i="53"/>
  <c r="X45" i="53"/>
  <c r="Y39" i="45"/>
  <c r="X39" i="45"/>
  <c r="Z39" i="45" s="1"/>
  <c r="AI39" i="51"/>
  <c r="AN39" i="51"/>
  <c r="AH36" i="99"/>
  <c r="AQ36" i="99" s="1"/>
  <c r="Y38" i="16"/>
  <c r="X38" i="16"/>
  <c r="Y44" i="15"/>
  <c r="X44" i="15"/>
  <c r="AH40" i="96"/>
  <c r="AQ40" i="96" s="1"/>
  <c r="AE36" i="49"/>
  <c r="AF36" i="49"/>
  <c r="AO36" i="49" s="1"/>
  <c r="W37" i="49"/>
  <c r="AG36" i="49"/>
  <c r="AP36" i="49" s="1"/>
  <c r="AH39" i="100"/>
  <c r="AQ39" i="100" s="1"/>
  <c r="AF33" i="102"/>
  <c r="AO33" i="102" s="1"/>
  <c r="W34" i="102"/>
  <c r="AE33" i="102"/>
  <c r="AG33" i="102"/>
  <c r="AP33" i="102" s="1"/>
  <c r="AI44" i="46"/>
  <c r="AN44" i="46"/>
  <c r="AI38" i="11"/>
  <c r="AR38" i="11" s="1"/>
  <c r="AN38" i="11"/>
  <c r="AR41" i="104"/>
  <c r="Z36" i="99"/>
  <c r="AH31" i="10"/>
  <c r="AQ31" i="10" s="1"/>
  <c r="AR38" i="54"/>
  <c r="AR39" i="44"/>
  <c r="AR30" i="85"/>
  <c r="Z40" i="96"/>
  <c r="Z39" i="100"/>
  <c r="AR42" i="93"/>
  <c r="Y36" i="91"/>
  <c r="X36" i="91"/>
  <c r="Z36" i="91" s="1"/>
  <c r="AR40" i="92"/>
  <c r="AH43" i="93"/>
  <c r="AQ43" i="93" s="1"/>
  <c r="AI46" i="97"/>
  <c r="AN46" i="97"/>
  <c r="AI38" i="45"/>
  <c r="AN38" i="45"/>
  <c r="Y39" i="11"/>
  <c r="X39" i="11"/>
  <c r="Z39" i="11" s="1"/>
  <c r="AH41" i="92"/>
  <c r="AQ41" i="92" s="1"/>
  <c r="W32" i="85"/>
  <c r="AG31" i="85"/>
  <c r="AP31" i="85" s="1"/>
  <c r="AF31" i="85"/>
  <c r="AO31" i="85" s="1"/>
  <c r="AE31" i="85"/>
  <c r="AR30" i="10"/>
  <c r="W35" i="98"/>
  <c r="AG34" i="98"/>
  <c r="AP34" i="98" s="1"/>
  <c r="AE34" i="98"/>
  <c r="AF34" i="98"/>
  <c r="AO34" i="98" s="1"/>
  <c r="AH40" i="44"/>
  <c r="AQ40" i="44" s="1"/>
  <c r="AE42" i="13"/>
  <c r="AG42" i="13"/>
  <c r="AP42" i="13" s="1"/>
  <c r="AF42" i="13"/>
  <c r="AO42" i="13" s="1"/>
  <c r="W43" i="13"/>
  <c r="AR32" i="82"/>
  <c r="AE45" i="32"/>
  <c r="AF45" i="32"/>
  <c r="AO45" i="32" s="1"/>
  <c r="W46" i="32"/>
  <c r="AG45" i="32"/>
  <c r="AP45" i="32" s="1"/>
  <c r="Z35" i="18"/>
  <c r="Z31" i="10"/>
  <c r="AH37" i="43"/>
  <c r="AQ37" i="43" s="1"/>
  <c r="Y45" i="47"/>
  <c r="X45" i="47"/>
  <c r="AR35" i="87"/>
  <c r="Y46" i="101"/>
  <c r="X46" i="101"/>
  <c r="Z46" i="101" s="1"/>
  <c r="AH47" i="89"/>
  <c r="AQ47" i="89" s="1"/>
  <c r="Z43" i="93"/>
  <c r="AH33" i="48"/>
  <c r="AQ33" i="48" s="1"/>
  <c r="AI32" i="94"/>
  <c r="AN32" i="94"/>
  <c r="Y47" i="97"/>
  <c r="X47" i="97"/>
  <c r="AI44" i="53"/>
  <c r="AN44" i="53"/>
  <c r="AH40" i="84"/>
  <c r="AQ40" i="84" s="1"/>
  <c r="AR34" i="18"/>
  <c r="AH33" i="82"/>
  <c r="AQ33" i="82" s="1"/>
  <c r="Z33" i="82"/>
  <c r="AH34" i="98"/>
  <c r="AQ34" i="98" s="1"/>
  <c r="Z40" i="44"/>
  <c r="AH40" i="88"/>
  <c r="AQ40" i="88" s="1"/>
  <c r="AI34" i="103"/>
  <c r="AN34" i="103"/>
  <c r="AG32" i="90"/>
  <c r="AP32" i="90" s="1"/>
  <c r="AF32" i="90"/>
  <c r="AO32" i="90" s="1"/>
  <c r="AE32" i="90"/>
  <c r="W33" i="90"/>
  <c r="AH36" i="87"/>
  <c r="AQ36" i="87" s="1"/>
  <c r="AR39" i="88"/>
  <c r="AH42" i="104"/>
  <c r="AQ42" i="104" s="1"/>
  <c r="AR32" i="102"/>
  <c r="AH35" i="18"/>
  <c r="AQ35" i="18" s="1"/>
  <c r="AI43" i="15"/>
  <c r="AN43" i="15"/>
  <c r="AR35" i="83"/>
  <c r="AF37" i="43"/>
  <c r="AO37" i="43" s="1"/>
  <c r="W38" i="43"/>
  <c r="AE37" i="43"/>
  <c r="AG37" i="43"/>
  <c r="AP37" i="43" s="1"/>
  <c r="AH34" i="35"/>
  <c r="AQ34" i="35" s="1"/>
  <c r="AR38" i="100"/>
  <c r="AR46" i="89"/>
  <c r="AH38" i="20"/>
  <c r="AQ38" i="20" s="1"/>
  <c r="AR39" i="96"/>
  <c r="AI35" i="91"/>
  <c r="AN35" i="91"/>
  <c r="AI45" i="101"/>
  <c r="AN45" i="101"/>
  <c r="Z47" i="89"/>
  <c r="Y45" i="46"/>
  <c r="X45" i="46"/>
  <c r="Z45" i="46" s="1"/>
  <c r="Y47" i="105"/>
  <c r="X47" i="105"/>
  <c r="X33" i="42"/>
  <c r="Y33" i="42"/>
  <c r="Z33" i="42" s="1"/>
  <c r="AF34" i="35" l="1"/>
  <c r="AO34" i="35" s="1"/>
  <c r="W35" i="35"/>
  <c r="AG34" i="35"/>
  <c r="AP34" i="35" s="1"/>
  <c r="Z44" i="15"/>
  <c r="AE44" i="15" s="1"/>
  <c r="Z47" i="105"/>
  <c r="AG47" i="105" s="1"/>
  <c r="AP47" i="105" s="1"/>
  <c r="AE46" i="101"/>
  <c r="W47" i="101"/>
  <c r="AG46" i="101"/>
  <c r="AP46" i="101" s="1"/>
  <c r="AF46" i="101"/>
  <c r="AO46" i="101" s="1"/>
  <c r="AF33" i="94"/>
  <c r="AO33" i="94" s="1"/>
  <c r="AE33" i="94"/>
  <c r="W34" i="94"/>
  <c r="AG33" i="94"/>
  <c r="AP33" i="94" s="1"/>
  <c r="AE33" i="42"/>
  <c r="AG33" i="42"/>
  <c r="AP33" i="42" s="1"/>
  <c r="W34" i="42"/>
  <c r="AF33" i="42"/>
  <c r="AO33" i="42" s="1"/>
  <c r="W45" i="15"/>
  <c r="AF44" i="15"/>
  <c r="AO44" i="15" s="1"/>
  <c r="AE47" i="105"/>
  <c r="W48" i="105"/>
  <c r="AF47" i="105"/>
  <c r="AO47" i="105" s="1"/>
  <c r="AH45" i="46"/>
  <c r="AQ45" i="46" s="1"/>
  <c r="AI32" i="90"/>
  <c r="AN32" i="90"/>
  <c r="AR44" i="53"/>
  <c r="AE31" i="10"/>
  <c r="W32" i="10"/>
  <c r="AF31" i="10"/>
  <c r="AO31" i="10" s="1"/>
  <c r="AG31" i="10"/>
  <c r="AP31" i="10" s="1"/>
  <c r="AI45" i="32"/>
  <c r="AN45" i="32"/>
  <c r="Y32" i="85"/>
  <c r="X32" i="85"/>
  <c r="AH39" i="11"/>
  <c r="AQ39" i="11" s="1"/>
  <c r="AR46" i="97"/>
  <c r="Y34" i="102"/>
  <c r="Z34" i="102" s="1"/>
  <c r="X34" i="102"/>
  <c r="AH39" i="45"/>
  <c r="AQ39" i="45" s="1"/>
  <c r="AR31" i="50"/>
  <c r="Y40" i="95"/>
  <c r="X40" i="95"/>
  <c r="Z40" i="95" s="1"/>
  <c r="Y37" i="41"/>
  <c r="X37" i="41"/>
  <c r="AH40" i="51"/>
  <c r="AQ40" i="51" s="1"/>
  <c r="AI36" i="87"/>
  <c r="AN36" i="87"/>
  <c r="AI42" i="104"/>
  <c r="AN42" i="104"/>
  <c r="Y34" i="48"/>
  <c r="Z34" i="48" s="1"/>
  <c r="X34" i="48"/>
  <c r="Y39" i="20"/>
  <c r="X39" i="20"/>
  <c r="Z39" i="20" s="1"/>
  <c r="AH47" i="97"/>
  <c r="AQ47" i="97" s="1"/>
  <c r="AF35" i="18"/>
  <c r="AO35" i="18" s="1"/>
  <c r="AG35" i="18"/>
  <c r="AP35" i="18" s="1"/>
  <c r="AE35" i="18"/>
  <c r="W36" i="18"/>
  <c r="AI42" i="13"/>
  <c r="AN42" i="13"/>
  <c r="W40" i="11"/>
  <c r="AF39" i="11"/>
  <c r="AO39" i="11" s="1"/>
  <c r="AG39" i="11"/>
  <c r="AP39" i="11" s="1"/>
  <c r="AE39" i="11"/>
  <c r="AE39" i="100"/>
  <c r="W40" i="100"/>
  <c r="AF39" i="100"/>
  <c r="AO39" i="100" s="1"/>
  <c r="AG39" i="100"/>
  <c r="AP39" i="100" s="1"/>
  <c r="AE39" i="45"/>
  <c r="AF39" i="45"/>
  <c r="AO39" i="45" s="1"/>
  <c r="W40" i="45"/>
  <c r="AG39" i="45"/>
  <c r="AP39" i="45" s="1"/>
  <c r="AI39" i="95"/>
  <c r="AN39" i="95"/>
  <c r="AR43" i="86"/>
  <c r="W41" i="51"/>
  <c r="AE40" i="51"/>
  <c r="AF40" i="51"/>
  <c r="AO40" i="51" s="1"/>
  <c r="AG40" i="51"/>
  <c r="AP40" i="51" s="1"/>
  <c r="AH32" i="50"/>
  <c r="AQ32" i="50" s="1"/>
  <c r="AI36" i="55"/>
  <c r="AN36" i="55"/>
  <c r="AI36" i="83"/>
  <c r="AN36" i="83"/>
  <c r="AE45" i="46"/>
  <c r="W46" i="46"/>
  <c r="AG45" i="46"/>
  <c r="AP45" i="46" s="1"/>
  <c r="AF45" i="46"/>
  <c r="AO45" i="46" s="1"/>
  <c r="Z47" i="97"/>
  <c r="AH36" i="91"/>
  <c r="AQ36" i="91" s="1"/>
  <c r="AF40" i="96"/>
  <c r="AO40" i="96" s="1"/>
  <c r="AE40" i="96"/>
  <c r="W41" i="96"/>
  <c r="AG40" i="96"/>
  <c r="AP40" i="96" s="1"/>
  <c r="AF36" i="99"/>
  <c r="AO36" i="99" s="1"/>
  <c r="AE36" i="99"/>
  <c r="W37" i="99"/>
  <c r="AG36" i="99"/>
  <c r="AP36" i="99" s="1"/>
  <c r="AR44" i="46"/>
  <c r="AH38" i="16"/>
  <c r="AQ38" i="16" s="1"/>
  <c r="Z32" i="50"/>
  <c r="AH44" i="86"/>
  <c r="AQ44" i="86" s="1"/>
  <c r="Y41" i="84"/>
  <c r="X41" i="84"/>
  <c r="Y41" i="88"/>
  <c r="X41" i="88"/>
  <c r="Y43" i="104"/>
  <c r="Z43" i="104" s="1"/>
  <c r="X43" i="104"/>
  <c r="AI34" i="98"/>
  <c r="AN34" i="98"/>
  <c r="AI31" i="85"/>
  <c r="AN31" i="85"/>
  <c r="AE36" i="91"/>
  <c r="W37" i="91"/>
  <c r="AG36" i="91"/>
  <c r="AP36" i="91" s="1"/>
  <c r="AF36" i="91"/>
  <c r="AO36" i="91" s="1"/>
  <c r="Y37" i="49"/>
  <c r="X37" i="49"/>
  <c r="Z38" i="16"/>
  <c r="AH45" i="53"/>
  <c r="AQ45" i="53" s="1"/>
  <c r="AR37" i="16"/>
  <c r="AI36" i="41"/>
  <c r="AN36" i="41"/>
  <c r="AG44" i="86"/>
  <c r="AP44" i="86" s="1"/>
  <c r="AE44" i="86"/>
  <c r="AF44" i="86"/>
  <c r="AO44" i="86" s="1"/>
  <c r="W45" i="86"/>
  <c r="Y37" i="55"/>
  <c r="Z37" i="55" s="1"/>
  <c r="X37" i="55"/>
  <c r="AH35" i="103"/>
  <c r="AQ35" i="103" s="1"/>
  <c r="AI41" i="92"/>
  <c r="AN41" i="92"/>
  <c r="Y35" i="35"/>
  <c r="Z35" i="35" s="1"/>
  <c r="X35" i="35"/>
  <c r="W48" i="89"/>
  <c r="AE47" i="89"/>
  <c r="AG47" i="89"/>
  <c r="AP47" i="89" s="1"/>
  <c r="AF47" i="89"/>
  <c r="AO47" i="89" s="1"/>
  <c r="AR34" i="103"/>
  <c r="AF40" i="44"/>
  <c r="AO40" i="44" s="1"/>
  <c r="W41" i="44"/>
  <c r="AG40" i="44"/>
  <c r="AP40" i="44" s="1"/>
  <c r="AE40" i="44"/>
  <c r="AE33" i="82"/>
  <c r="AG33" i="82"/>
  <c r="AP33" i="82" s="1"/>
  <c r="W34" i="82"/>
  <c r="AF33" i="82"/>
  <c r="AO33" i="82" s="1"/>
  <c r="AH45" i="47"/>
  <c r="AQ45" i="47" s="1"/>
  <c r="X46" i="32"/>
  <c r="Z46" i="32"/>
  <c r="Y46" i="32"/>
  <c r="Y43" i="13"/>
  <c r="X43" i="13"/>
  <c r="AR38" i="45"/>
  <c r="Z45" i="53"/>
  <c r="AI47" i="52"/>
  <c r="AN47" i="52"/>
  <c r="AR46" i="105"/>
  <c r="Z35" i="103"/>
  <c r="Y37" i="87"/>
  <c r="X37" i="87"/>
  <c r="AI34" i="35"/>
  <c r="AN34" i="35"/>
  <c r="AI39" i="54"/>
  <c r="AN39" i="54"/>
  <c r="AR35" i="91"/>
  <c r="AH33" i="42"/>
  <c r="AQ33" i="42" s="1"/>
  <c r="AI37" i="43"/>
  <c r="AN37" i="43"/>
  <c r="AR43" i="15"/>
  <c r="AH47" i="105"/>
  <c r="AQ47" i="105" s="1"/>
  <c r="Y38" i="43"/>
  <c r="Z38" i="43" s="1"/>
  <c r="X38" i="43"/>
  <c r="AR45" i="101"/>
  <c r="Y33" i="90"/>
  <c r="X33" i="90"/>
  <c r="Z33" i="90" s="1"/>
  <c r="AR32" i="94"/>
  <c r="W44" i="93"/>
  <c r="AE43" i="93"/>
  <c r="AF43" i="93"/>
  <c r="AO43" i="93" s="1"/>
  <c r="AG43" i="93"/>
  <c r="AP43" i="93" s="1"/>
  <c r="AH46" i="101"/>
  <c r="AQ46" i="101" s="1"/>
  <c r="Z45" i="47"/>
  <c r="Y35" i="98"/>
  <c r="X35" i="98"/>
  <c r="AI33" i="102"/>
  <c r="AN33" i="102"/>
  <c r="AI36" i="49"/>
  <c r="AN36" i="49"/>
  <c r="AH44" i="15"/>
  <c r="AQ44" i="15" s="1"/>
  <c r="AR39" i="51"/>
  <c r="Y48" i="52"/>
  <c r="X48" i="52"/>
  <c r="Z48" i="52" s="1"/>
  <c r="AR32" i="42"/>
  <c r="AH33" i="94"/>
  <c r="AQ33" i="94" s="1"/>
  <c r="AR44" i="47"/>
  <c r="AI40" i="84"/>
  <c r="AN40" i="84"/>
  <c r="Y42" i="92"/>
  <c r="X42" i="92"/>
  <c r="AI40" i="88"/>
  <c r="AN40" i="88"/>
  <c r="Y37" i="83"/>
  <c r="Z37" i="83" s="1"/>
  <c r="X37" i="83"/>
  <c r="AI33" i="48"/>
  <c r="AN33" i="48"/>
  <c r="AI38" i="20"/>
  <c r="AN38" i="20"/>
  <c r="Y40" i="54"/>
  <c r="Z40" i="54" s="1"/>
  <c r="X40" i="54"/>
  <c r="Z37" i="41" l="1"/>
  <c r="Z42" i="92"/>
  <c r="Z37" i="49"/>
  <c r="AE37" i="49" s="1"/>
  <c r="AG44" i="15"/>
  <c r="AP44" i="15" s="1"/>
  <c r="AG37" i="41"/>
  <c r="AP37" i="41" s="1"/>
  <c r="AE37" i="41"/>
  <c r="W38" i="41"/>
  <c r="AF37" i="41"/>
  <c r="AO37" i="41" s="1"/>
  <c r="W35" i="102"/>
  <c r="AG34" i="102"/>
  <c r="AP34" i="102" s="1"/>
  <c r="AE34" i="102"/>
  <c r="AF34" i="102"/>
  <c r="AO34" i="102" s="1"/>
  <c r="W44" i="104"/>
  <c r="AF43" i="104"/>
  <c r="AO43" i="104" s="1"/>
  <c r="AE43" i="104"/>
  <c r="AG43" i="104"/>
  <c r="AP43" i="104" s="1"/>
  <c r="AG37" i="49"/>
  <c r="AP37" i="49" s="1"/>
  <c r="W38" i="49"/>
  <c r="AG40" i="54"/>
  <c r="AP40" i="54" s="1"/>
  <c r="W41" i="54"/>
  <c r="AF40" i="54"/>
  <c r="AO40" i="54" s="1"/>
  <c r="AE40" i="54"/>
  <c r="AE37" i="55"/>
  <c r="W38" i="55"/>
  <c r="AF37" i="55"/>
  <c r="AO37" i="55" s="1"/>
  <c r="AG37" i="55"/>
  <c r="AP37" i="55" s="1"/>
  <c r="AF38" i="43"/>
  <c r="AO38" i="43" s="1"/>
  <c r="W39" i="43"/>
  <c r="AE38" i="43"/>
  <c r="AG38" i="43"/>
  <c r="AP38" i="43" s="1"/>
  <c r="AF42" i="92"/>
  <c r="AO42" i="92" s="1"/>
  <c r="AE42" i="92"/>
  <c r="AG42" i="92"/>
  <c r="AP42" i="92" s="1"/>
  <c r="W43" i="92"/>
  <c r="AF37" i="83"/>
  <c r="AO37" i="83" s="1"/>
  <c r="AG37" i="83"/>
  <c r="AP37" i="83" s="1"/>
  <c r="AE37" i="83"/>
  <c r="W38" i="83"/>
  <c r="AG34" i="48"/>
  <c r="AP34" i="48" s="1"/>
  <c r="W35" i="48"/>
  <c r="AF34" i="48"/>
  <c r="AO34" i="48" s="1"/>
  <c r="AE34" i="48"/>
  <c r="AF33" i="90"/>
  <c r="AO33" i="90" s="1"/>
  <c r="AE33" i="90"/>
  <c r="W34" i="90"/>
  <c r="AG33" i="90"/>
  <c r="AP33" i="90" s="1"/>
  <c r="AH48" i="52"/>
  <c r="AQ48" i="52" s="1"/>
  <c r="AH33" i="90"/>
  <c r="AQ33" i="90" s="1"/>
  <c r="AE45" i="53"/>
  <c r="AF45" i="53"/>
  <c r="AO45" i="53" s="1"/>
  <c r="AG45" i="53"/>
  <c r="AP45" i="53" s="1"/>
  <c r="W46" i="53"/>
  <c r="AI33" i="82"/>
  <c r="AN33" i="82"/>
  <c r="Y48" i="89"/>
  <c r="X48" i="89"/>
  <c r="Z48" i="89" s="1"/>
  <c r="AI36" i="91"/>
  <c r="AN36" i="91"/>
  <c r="AE32" i="50"/>
  <c r="AF32" i="50"/>
  <c r="AO32" i="50" s="1"/>
  <c r="AG32" i="50"/>
  <c r="AP32" i="50" s="1"/>
  <c r="W33" i="50"/>
  <c r="AR36" i="83"/>
  <c r="Y41" i="51"/>
  <c r="X41" i="51"/>
  <c r="Z41" i="51" s="1"/>
  <c r="AI35" i="18"/>
  <c r="AN35" i="18"/>
  <c r="AH34" i="102"/>
  <c r="AQ34" i="102" s="1"/>
  <c r="Y32" i="10"/>
  <c r="Z32" i="10" s="1"/>
  <c r="X32" i="10"/>
  <c r="AR39" i="54"/>
  <c r="W36" i="103"/>
  <c r="AF35" i="103"/>
  <c r="AO35" i="103" s="1"/>
  <c r="AG35" i="103"/>
  <c r="AP35" i="103" s="1"/>
  <c r="AE35" i="103"/>
  <c r="W47" i="32"/>
  <c r="AE46" i="32"/>
  <c r="AF46" i="32"/>
  <c r="AO46" i="32" s="1"/>
  <c r="AG46" i="32"/>
  <c r="AP46" i="32" s="1"/>
  <c r="AH35" i="35"/>
  <c r="AQ35" i="35" s="1"/>
  <c r="Y40" i="45"/>
  <c r="X40" i="45"/>
  <c r="Z40" i="45" s="1"/>
  <c r="Y40" i="100"/>
  <c r="X40" i="100"/>
  <c r="Y40" i="11"/>
  <c r="Z40" i="11" s="1"/>
  <c r="X40" i="11"/>
  <c r="AI31" i="10"/>
  <c r="AN31" i="10"/>
  <c r="AI44" i="15"/>
  <c r="AN44" i="15"/>
  <c r="AI33" i="42"/>
  <c r="AR33" i="42" s="1"/>
  <c r="AN33" i="42"/>
  <c r="AR36" i="41"/>
  <c r="AR31" i="85"/>
  <c r="Z41" i="88"/>
  <c r="AH41" i="88"/>
  <c r="AQ41" i="88" s="1"/>
  <c r="AR36" i="55"/>
  <c r="AI39" i="100"/>
  <c r="AN39" i="100"/>
  <c r="AH39" i="20"/>
  <c r="AQ39" i="20" s="1"/>
  <c r="AH40" i="95"/>
  <c r="AQ40" i="95" s="1"/>
  <c r="AR45" i="32"/>
  <c r="Y48" i="105"/>
  <c r="X48" i="105"/>
  <c r="Y45" i="15"/>
  <c r="X45" i="15"/>
  <c r="Z45" i="15" s="1"/>
  <c r="AH35" i="98"/>
  <c r="AQ35" i="98" s="1"/>
  <c r="AI40" i="44"/>
  <c r="AN40" i="44"/>
  <c r="Z35" i="98"/>
  <c r="Y44" i="93"/>
  <c r="X44" i="93"/>
  <c r="AH43" i="13"/>
  <c r="AQ43" i="13" s="1"/>
  <c r="Y41" i="96"/>
  <c r="X41" i="96"/>
  <c r="Y46" i="46"/>
  <c r="X46" i="46"/>
  <c r="Z46" i="46" s="1"/>
  <c r="AI39" i="45"/>
  <c r="AN39" i="45"/>
  <c r="AR42" i="13"/>
  <c r="W40" i="20"/>
  <c r="AG39" i="20"/>
  <c r="AP39" i="20" s="1"/>
  <c r="AF39" i="20"/>
  <c r="AO39" i="20" s="1"/>
  <c r="AE39" i="20"/>
  <c r="AR42" i="104"/>
  <c r="AF40" i="95"/>
  <c r="AO40" i="95" s="1"/>
  <c r="AG40" i="95"/>
  <c r="AP40" i="95" s="1"/>
  <c r="AE40" i="95"/>
  <c r="W41" i="95"/>
  <c r="AI47" i="105"/>
  <c r="AN47" i="105"/>
  <c r="AR38" i="20"/>
  <c r="AI43" i="93"/>
  <c r="AN43" i="93"/>
  <c r="AR34" i="35"/>
  <c r="Y45" i="86"/>
  <c r="X45" i="86"/>
  <c r="AH40" i="54"/>
  <c r="AQ40" i="54" s="1"/>
  <c r="AR33" i="48"/>
  <c r="AH42" i="92"/>
  <c r="AQ42" i="92" s="1"/>
  <c r="AR37" i="43"/>
  <c r="AH37" i="87"/>
  <c r="AQ37" i="87" s="1"/>
  <c r="Z43" i="13"/>
  <c r="Y34" i="82"/>
  <c r="X34" i="82"/>
  <c r="Z34" i="82" s="1"/>
  <c r="Y41" i="44"/>
  <c r="X41" i="44"/>
  <c r="AG38" i="16"/>
  <c r="AP38" i="16" s="1"/>
  <c r="W39" i="16"/>
  <c r="AF38" i="16"/>
  <c r="AO38" i="16" s="1"/>
  <c r="AE38" i="16"/>
  <c r="AR34" i="98"/>
  <c r="AH41" i="84"/>
  <c r="AQ41" i="84" s="1"/>
  <c r="Y37" i="99"/>
  <c r="X37" i="99"/>
  <c r="Z37" i="99" s="1"/>
  <c r="AI40" i="96"/>
  <c r="AN40" i="96"/>
  <c r="AI45" i="46"/>
  <c r="AN45" i="46"/>
  <c r="AR39" i="95"/>
  <c r="AI39" i="11"/>
  <c r="AN39" i="11"/>
  <c r="AH32" i="85"/>
  <c r="AQ32" i="85" s="1"/>
  <c r="Y34" i="94"/>
  <c r="X34" i="94"/>
  <c r="Z34" i="94" s="1"/>
  <c r="Y47" i="101"/>
  <c r="X47" i="101"/>
  <c r="Z47" i="101" s="1"/>
  <c r="AE48" i="52"/>
  <c r="W49" i="52"/>
  <c r="AG48" i="52"/>
  <c r="AP48" i="52" s="1"/>
  <c r="AF48" i="52"/>
  <c r="AO48" i="52" s="1"/>
  <c r="AR33" i="102"/>
  <c r="AR40" i="84"/>
  <c r="AH46" i="32"/>
  <c r="AQ46" i="32" s="1"/>
  <c r="AE35" i="35"/>
  <c r="AN35" i="35" s="1"/>
  <c r="AF35" i="35"/>
  <c r="AO35" i="35" s="1"/>
  <c r="AG35" i="35"/>
  <c r="W36" i="35"/>
  <c r="AR40" i="88"/>
  <c r="AH37" i="83"/>
  <c r="AQ37" i="83" s="1"/>
  <c r="AR36" i="49"/>
  <c r="AE45" i="47"/>
  <c r="AF45" i="47"/>
  <c r="AO45" i="47" s="1"/>
  <c r="AG45" i="47"/>
  <c r="AP45" i="47" s="1"/>
  <c r="W46" i="47"/>
  <c r="AH38" i="43"/>
  <c r="AQ38" i="43" s="1"/>
  <c r="Z37" i="87"/>
  <c r="AR47" i="52"/>
  <c r="AI47" i="89"/>
  <c r="AN47" i="89"/>
  <c r="AR41" i="92"/>
  <c r="AH37" i="55"/>
  <c r="AQ37" i="55" s="1"/>
  <c r="AI44" i="86"/>
  <c r="AN44" i="86"/>
  <c r="AH37" i="49"/>
  <c r="AQ37" i="49" s="1"/>
  <c r="Y37" i="91"/>
  <c r="X37" i="91"/>
  <c r="Z37" i="91" s="1"/>
  <c r="AH43" i="104"/>
  <c r="AQ43" i="104" s="1"/>
  <c r="Z41" i="84"/>
  <c r="AI36" i="99"/>
  <c r="AN36" i="99"/>
  <c r="W48" i="97"/>
  <c r="AE47" i="97"/>
  <c r="AF47" i="97"/>
  <c r="AO47" i="97" s="1"/>
  <c r="AG47" i="97"/>
  <c r="AP47" i="97" s="1"/>
  <c r="AI40" i="51"/>
  <c r="AN40" i="51"/>
  <c r="Y36" i="18"/>
  <c r="X36" i="18"/>
  <c r="Z36" i="18" s="1"/>
  <c r="AH34" i="48"/>
  <c r="AQ34" i="48" s="1"/>
  <c r="AR36" i="87"/>
  <c r="AH37" i="41"/>
  <c r="AQ37" i="41" s="1"/>
  <c r="Z32" i="85"/>
  <c r="AR32" i="90"/>
  <c r="Y34" i="42"/>
  <c r="X34" i="42"/>
  <c r="AI33" i="94"/>
  <c r="AN33" i="94"/>
  <c r="AI46" i="101"/>
  <c r="AN46" i="101"/>
  <c r="Z40" i="100" l="1"/>
  <c r="AF37" i="49"/>
  <c r="AO37" i="49" s="1"/>
  <c r="Z45" i="86"/>
  <c r="AE45" i="86" s="1"/>
  <c r="W38" i="91"/>
  <c r="AG37" i="91"/>
  <c r="AP37" i="91" s="1"/>
  <c r="AF37" i="91"/>
  <c r="AO37" i="91" s="1"/>
  <c r="AE37" i="91"/>
  <c r="AG47" i="101"/>
  <c r="AP47" i="101" s="1"/>
  <c r="AF47" i="101"/>
  <c r="AO47" i="101" s="1"/>
  <c r="AE47" i="101"/>
  <c r="W48" i="101"/>
  <c r="W41" i="100"/>
  <c r="AE40" i="100"/>
  <c r="AG40" i="100"/>
  <c r="AP40" i="100" s="1"/>
  <c r="AF40" i="100"/>
  <c r="AO40" i="100" s="1"/>
  <c r="AE36" i="18"/>
  <c r="W37" i="18"/>
  <c r="AG36" i="18"/>
  <c r="AP36" i="18" s="1"/>
  <c r="AF36" i="18"/>
  <c r="AO36" i="18" s="1"/>
  <c r="AF45" i="86"/>
  <c r="AO45" i="86" s="1"/>
  <c r="W46" i="86"/>
  <c r="AG45" i="86"/>
  <c r="AP45" i="86" s="1"/>
  <c r="AG32" i="10"/>
  <c r="AP32" i="10" s="1"/>
  <c r="AF32" i="10"/>
  <c r="AO32" i="10" s="1"/>
  <c r="AE32" i="10"/>
  <c r="W33" i="10"/>
  <c r="W42" i="84"/>
  <c r="AF41" i="84"/>
  <c r="AO41" i="84" s="1"/>
  <c r="AG41" i="84"/>
  <c r="AP41" i="84" s="1"/>
  <c r="AE41" i="84"/>
  <c r="AR44" i="15"/>
  <c r="AH40" i="100"/>
  <c r="AQ40" i="100" s="1"/>
  <c r="AI32" i="50"/>
  <c r="AN32" i="50"/>
  <c r="AI45" i="53"/>
  <c r="AN45" i="53"/>
  <c r="AI40" i="54"/>
  <c r="AN40" i="54"/>
  <c r="AI37" i="49"/>
  <c r="AN37" i="49"/>
  <c r="Y35" i="102"/>
  <c r="X35" i="102"/>
  <c r="AR40" i="51"/>
  <c r="Y49" i="52"/>
  <c r="X49" i="52"/>
  <c r="AH34" i="42"/>
  <c r="AQ34" i="42" s="1"/>
  <c r="Y36" i="35"/>
  <c r="X36" i="35"/>
  <c r="Z36" i="35" s="1"/>
  <c r="AI38" i="16"/>
  <c r="AN38" i="16"/>
  <c r="AH41" i="96"/>
  <c r="AQ41" i="96" s="1"/>
  <c r="Z34" i="42"/>
  <c r="AI45" i="47"/>
  <c r="AR45" i="47" s="1"/>
  <c r="AN45" i="47"/>
  <c r="AI35" i="35"/>
  <c r="AP35" i="35"/>
  <c r="AH37" i="99"/>
  <c r="AQ37" i="99" s="1"/>
  <c r="AH34" i="82"/>
  <c r="AQ34" i="82" s="1"/>
  <c r="AI40" i="95"/>
  <c r="AN40" i="95"/>
  <c r="AI39" i="20"/>
  <c r="AN39" i="20"/>
  <c r="Z41" i="96"/>
  <c r="AR40" i="44"/>
  <c r="AH45" i="15"/>
  <c r="AQ45" i="15" s="1"/>
  <c r="AR33" i="82"/>
  <c r="Y34" i="90"/>
  <c r="X34" i="90"/>
  <c r="Y35" i="48"/>
  <c r="X35" i="48"/>
  <c r="Y38" i="49"/>
  <c r="X38" i="49"/>
  <c r="Y44" i="104"/>
  <c r="Z44" i="104" s="1"/>
  <c r="X44" i="104"/>
  <c r="AR47" i="89"/>
  <c r="AH47" i="101"/>
  <c r="AQ47" i="101" s="1"/>
  <c r="W38" i="99"/>
  <c r="AG37" i="99"/>
  <c r="AP37" i="99" s="1"/>
  <c r="AF37" i="99"/>
  <c r="AO37" i="99" s="1"/>
  <c r="AE37" i="99"/>
  <c r="Y39" i="16"/>
  <c r="X39" i="16"/>
  <c r="AF34" i="82"/>
  <c r="AO34" i="82" s="1"/>
  <c r="W35" i="82"/>
  <c r="AE34" i="82"/>
  <c r="AG34" i="82"/>
  <c r="AP34" i="82" s="1"/>
  <c r="AR39" i="45"/>
  <c r="AH44" i="93"/>
  <c r="AQ44" i="93" s="1"/>
  <c r="AG45" i="15"/>
  <c r="AP45" i="15" s="1"/>
  <c r="AE45" i="15"/>
  <c r="AN45" i="15" s="1"/>
  <c r="W46" i="15"/>
  <c r="AF45" i="15"/>
  <c r="AR39" i="100"/>
  <c r="AR31" i="10"/>
  <c r="AI46" i="32"/>
  <c r="AN46" i="32"/>
  <c r="Y36" i="103"/>
  <c r="X36" i="103"/>
  <c r="AR35" i="18"/>
  <c r="AR36" i="91"/>
  <c r="AI33" i="90"/>
  <c r="AN33" i="90"/>
  <c r="Y41" i="54"/>
  <c r="X41" i="54"/>
  <c r="Y46" i="47"/>
  <c r="X46" i="47"/>
  <c r="W35" i="94"/>
  <c r="AE34" i="94"/>
  <c r="AG34" i="94"/>
  <c r="AP34" i="94" s="1"/>
  <c r="AF34" i="94"/>
  <c r="AO34" i="94" s="1"/>
  <c r="AH36" i="18"/>
  <c r="AQ36" i="18" s="1"/>
  <c r="AH37" i="91"/>
  <c r="AQ37" i="91" s="1"/>
  <c r="AR39" i="11"/>
  <c r="AR40" i="96"/>
  <c r="AH45" i="86"/>
  <c r="AQ45" i="86" s="1"/>
  <c r="AR43" i="93"/>
  <c r="Y41" i="95"/>
  <c r="X41" i="95"/>
  <c r="AI47" i="97"/>
  <c r="AN47" i="97"/>
  <c r="AR46" i="101"/>
  <c r="Y48" i="97"/>
  <c r="X48" i="97"/>
  <c r="AR44" i="86"/>
  <c r="AF37" i="87"/>
  <c r="AO37" i="87" s="1"/>
  <c r="W38" i="87"/>
  <c r="AG37" i="87"/>
  <c r="AP37" i="87" s="1"/>
  <c r="AE37" i="87"/>
  <c r="AH34" i="94"/>
  <c r="AQ34" i="94" s="1"/>
  <c r="AH46" i="46"/>
  <c r="AQ46" i="46" s="1"/>
  <c r="Z44" i="93"/>
  <c r="AH40" i="11"/>
  <c r="AQ40" i="11" s="1"/>
  <c r="AH40" i="45"/>
  <c r="AQ40" i="45" s="1"/>
  <c r="Y47" i="32"/>
  <c r="X47" i="32"/>
  <c r="AH41" i="51"/>
  <c r="AQ41" i="51" s="1"/>
  <c r="Y33" i="50"/>
  <c r="X33" i="50"/>
  <c r="AH48" i="89"/>
  <c r="AQ48" i="89" s="1"/>
  <c r="Y46" i="53"/>
  <c r="Z46" i="53" s="1"/>
  <c r="X46" i="53"/>
  <c r="Y43" i="92"/>
  <c r="X43" i="92"/>
  <c r="AI38" i="43"/>
  <c r="AN38" i="43"/>
  <c r="Y38" i="55"/>
  <c r="X38" i="55"/>
  <c r="Y38" i="41"/>
  <c r="Z38" i="41" s="1"/>
  <c r="X38" i="41"/>
  <c r="AH41" i="44"/>
  <c r="AQ41" i="44" s="1"/>
  <c r="W44" i="13"/>
  <c r="AG43" i="13"/>
  <c r="AP43" i="13" s="1"/>
  <c r="AF43" i="13"/>
  <c r="AO43" i="13" s="1"/>
  <c r="AE43" i="13"/>
  <c r="Y40" i="20"/>
  <c r="X40" i="20"/>
  <c r="AF40" i="11"/>
  <c r="AO40" i="11" s="1"/>
  <c r="AE40" i="11"/>
  <c r="W41" i="11"/>
  <c r="AG40" i="11"/>
  <c r="AP40" i="11" s="1"/>
  <c r="W41" i="45"/>
  <c r="AE40" i="45"/>
  <c r="AF40" i="45"/>
  <c r="AO40" i="45" s="1"/>
  <c r="AG40" i="45"/>
  <c r="AP40" i="45" s="1"/>
  <c r="AE41" i="51"/>
  <c r="AF41" i="51"/>
  <c r="AO41" i="51" s="1"/>
  <c r="AG41" i="51"/>
  <c r="AP41" i="51" s="1"/>
  <c r="W42" i="51"/>
  <c r="W49" i="89"/>
  <c r="AF48" i="89"/>
  <c r="AO48" i="89" s="1"/>
  <c r="AE48" i="89"/>
  <c r="AN48" i="89" s="1"/>
  <c r="AG48" i="89"/>
  <c r="Y38" i="83"/>
  <c r="X38" i="83"/>
  <c r="Z38" i="83" s="1"/>
  <c r="Y39" i="43"/>
  <c r="X39" i="43"/>
  <c r="AI37" i="55"/>
  <c r="AN37" i="55"/>
  <c r="AI34" i="102"/>
  <c r="AN34" i="102"/>
  <c r="AI37" i="41"/>
  <c r="AR37" i="41" s="1"/>
  <c r="AN37" i="41"/>
  <c r="AR45" i="46"/>
  <c r="AR47" i="105"/>
  <c r="AF46" i="46"/>
  <c r="AO46" i="46" s="1"/>
  <c r="AE46" i="46"/>
  <c r="AN46" i="46" s="1"/>
  <c r="AG46" i="46"/>
  <c r="W47" i="46"/>
  <c r="AH48" i="105"/>
  <c r="AQ48" i="105" s="1"/>
  <c r="AF41" i="88"/>
  <c r="AO41" i="88" s="1"/>
  <c r="AG41" i="88"/>
  <c r="AP41" i="88" s="1"/>
  <c r="W42" i="88"/>
  <c r="AE41" i="88"/>
  <c r="AR33" i="94"/>
  <c r="AE32" i="85"/>
  <c r="W33" i="85"/>
  <c r="AG32" i="85"/>
  <c r="AP32" i="85" s="1"/>
  <c r="AF32" i="85"/>
  <c r="AO32" i="85" s="1"/>
  <c r="AR36" i="99"/>
  <c r="AI48" i="52"/>
  <c r="AN48" i="52"/>
  <c r="Z41" i="44"/>
  <c r="AE35" i="98"/>
  <c r="AG35" i="98"/>
  <c r="AP35" i="98" s="1"/>
  <c r="W36" i="98"/>
  <c r="AF35" i="98"/>
  <c r="AO35" i="98" s="1"/>
  <c r="Z48" i="105"/>
  <c r="AI35" i="103"/>
  <c r="AR35" i="103" s="1"/>
  <c r="AN35" i="103"/>
  <c r="AH32" i="10"/>
  <c r="AQ32" i="10" s="1"/>
  <c r="AI34" i="48"/>
  <c r="AN34" i="48"/>
  <c r="AI37" i="83"/>
  <c r="AR37" i="83" s="1"/>
  <c r="AN37" i="83"/>
  <c r="AI42" i="92"/>
  <c r="AN42" i="92"/>
  <c r="AI43" i="104"/>
  <c r="AN43" i="104"/>
  <c r="Z35" i="48" l="1"/>
  <c r="Z40" i="20"/>
  <c r="Z43" i="92"/>
  <c r="AF43" i="92" s="1"/>
  <c r="AO43" i="92" s="1"/>
  <c r="AF44" i="104"/>
  <c r="AO44" i="104" s="1"/>
  <c r="AG44" i="104"/>
  <c r="AP44" i="104" s="1"/>
  <c r="AE44" i="104"/>
  <c r="W45" i="104"/>
  <c r="AE43" i="92"/>
  <c r="AG43" i="92"/>
  <c r="AP43" i="92" s="1"/>
  <c r="W44" i="92"/>
  <c r="AG35" i="48"/>
  <c r="AP35" i="48" s="1"/>
  <c r="AE35" i="48"/>
  <c r="W36" i="48"/>
  <c r="AF35" i="48"/>
  <c r="AO35" i="48" s="1"/>
  <c r="AE40" i="20"/>
  <c r="AF40" i="20"/>
  <c r="AO40" i="20" s="1"/>
  <c r="AG40" i="20"/>
  <c r="AP40" i="20" s="1"/>
  <c r="W41" i="20"/>
  <c r="AF46" i="53"/>
  <c r="AO46" i="53" s="1"/>
  <c r="W47" i="53"/>
  <c r="AG46" i="53"/>
  <c r="AP46" i="53" s="1"/>
  <c r="AE46" i="53"/>
  <c r="Y47" i="46"/>
  <c r="X47" i="46"/>
  <c r="Z47" i="46" s="1"/>
  <c r="AR42" i="92"/>
  <c r="AE41" i="44"/>
  <c r="AG41" i="44"/>
  <c r="AP41" i="44" s="1"/>
  <c r="AF41" i="44"/>
  <c r="AO41" i="44" s="1"/>
  <c r="W42" i="44"/>
  <c r="AH39" i="43"/>
  <c r="AQ39" i="43" s="1"/>
  <c r="Y42" i="51"/>
  <c r="X42" i="51"/>
  <c r="Z42" i="51" s="1"/>
  <c r="AI40" i="11"/>
  <c r="AN40" i="11"/>
  <c r="AI43" i="13"/>
  <c r="AN43" i="13"/>
  <c r="AH38" i="55"/>
  <c r="AQ38" i="55" s="1"/>
  <c r="AH47" i="32"/>
  <c r="AQ47" i="32" s="1"/>
  <c r="Y35" i="94"/>
  <c r="X35" i="94"/>
  <c r="Y46" i="15"/>
  <c r="X46" i="15"/>
  <c r="AI34" i="82"/>
  <c r="AN34" i="82"/>
  <c r="AH44" i="104"/>
  <c r="AQ44" i="104" s="1"/>
  <c r="AH35" i="48"/>
  <c r="AQ35" i="48" s="1"/>
  <c r="AH36" i="35"/>
  <c r="AQ36" i="35" s="1"/>
  <c r="AI40" i="100"/>
  <c r="AN40" i="100"/>
  <c r="Y49" i="89"/>
  <c r="X49" i="89"/>
  <c r="Z49" i="89" s="1"/>
  <c r="W49" i="105"/>
  <c r="AG48" i="105"/>
  <c r="AP48" i="105" s="1"/>
  <c r="AF48" i="105"/>
  <c r="AO48" i="105" s="1"/>
  <c r="AE48" i="105"/>
  <c r="AR48" i="52"/>
  <c r="Z39" i="43"/>
  <c r="AI48" i="89"/>
  <c r="AP48" i="89"/>
  <c r="AI40" i="45"/>
  <c r="AN40" i="45"/>
  <c r="Z38" i="55"/>
  <c r="Z47" i="32"/>
  <c r="AE44" i="93"/>
  <c r="AG44" i="93"/>
  <c r="AP44" i="93" s="1"/>
  <c r="AF44" i="93"/>
  <c r="AO44" i="93" s="1"/>
  <c r="W45" i="93"/>
  <c r="AI37" i="87"/>
  <c r="AN37" i="87"/>
  <c r="AH48" i="97"/>
  <c r="AQ48" i="97" s="1"/>
  <c r="AR47" i="97"/>
  <c r="AH46" i="47"/>
  <c r="AQ46" i="47" s="1"/>
  <c r="AH36" i="103"/>
  <c r="AQ36" i="103" s="1"/>
  <c r="Y35" i="82"/>
  <c r="X35" i="82"/>
  <c r="AI37" i="99"/>
  <c r="AN37" i="99"/>
  <c r="AR40" i="95"/>
  <c r="AR35" i="35"/>
  <c r="W37" i="35"/>
  <c r="AG36" i="35"/>
  <c r="AP36" i="35" s="1"/>
  <c r="AF36" i="35"/>
  <c r="AE36" i="35"/>
  <c r="AN36" i="35" s="1"/>
  <c r="AH35" i="102"/>
  <c r="AQ35" i="102" s="1"/>
  <c r="AR40" i="54"/>
  <c r="Y33" i="10"/>
  <c r="X33" i="10"/>
  <c r="Z33" i="10" s="1"/>
  <c r="Y46" i="86"/>
  <c r="X46" i="86"/>
  <c r="Y37" i="18"/>
  <c r="X37" i="18"/>
  <c r="Z37" i="18" s="1"/>
  <c r="Y41" i="100"/>
  <c r="Z41" i="100" s="1"/>
  <c r="X41" i="100"/>
  <c r="AI35" i="98"/>
  <c r="AN35" i="98"/>
  <c r="AI41" i="88"/>
  <c r="AN41" i="88"/>
  <c r="Y33" i="85"/>
  <c r="X33" i="85"/>
  <c r="Y42" i="88"/>
  <c r="X42" i="88"/>
  <c r="Y36" i="98"/>
  <c r="X36" i="98"/>
  <c r="AI32" i="85"/>
  <c r="AN32" i="85"/>
  <c r="Y41" i="45"/>
  <c r="X41" i="45"/>
  <c r="AH40" i="20"/>
  <c r="AQ40" i="20" s="1"/>
  <c r="AH46" i="53"/>
  <c r="AQ46" i="53" s="1"/>
  <c r="Z48" i="97"/>
  <c r="AH41" i="95"/>
  <c r="AQ41" i="95" s="1"/>
  <c r="Z46" i="47"/>
  <c r="AR33" i="90"/>
  <c r="Z36" i="103"/>
  <c r="AH49" i="52"/>
  <c r="AQ49" i="52" s="1"/>
  <c r="Z35" i="102"/>
  <c r="AI41" i="84"/>
  <c r="AN41" i="84"/>
  <c r="AI32" i="10"/>
  <c r="AN32" i="10"/>
  <c r="AI36" i="18"/>
  <c r="AN36" i="18"/>
  <c r="AI37" i="91"/>
  <c r="AN37" i="91"/>
  <c r="AR43" i="104"/>
  <c r="AR34" i="48"/>
  <c r="AR34" i="102"/>
  <c r="AH38" i="83"/>
  <c r="AQ38" i="83" s="1"/>
  <c r="AI41" i="51"/>
  <c r="AN41" i="51"/>
  <c r="Y44" i="13"/>
  <c r="X44" i="13"/>
  <c r="Z44" i="13" s="1"/>
  <c r="AH38" i="41"/>
  <c r="AQ38" i="41" s="1"/>
  <c r="Y38" i="87"/>
  <c r="X38" i="87"/>
  <c r="Z41" i="95"/>
  <c r="AH39" i="16"/>
  <c r="AQ39" i="16" s="1"/>
  <c r="AH38" i="49"/>
  <c r="AQ38" i="49" s="1"/>
  <c r="AH34" i="90"/>
  <c r="AQ34" i="90" s="1"/>
  <c r="AE41" i="96"/>
  <c r="W42" i="96"/>
  <c r="AG41" i="96"/>
  <c r="AP41" i="96" s="1"/>
  <c r="AF41" i="96"/>
  <c r="AO41" i="96" s="1"/>
  <c r="Z49" i="52"/>
  <c r="AR45" i="53"/>
  <c r="AI45" i="86"/>
  <c r="AN45" i="86"/>
  <c r="Y48" i="101"/>
  <c r="X48" i="101"/>
  <c r="Z48" i="101" s="1"/>
  <c r="AF38" i="83"/>
  <c r="AO38" i="83" s="1"/>
  <c r="W39" i="83"/>
  <c r="AG38" i="83"/>
  <c r="AP38" i="83" s="1"/>
  <c r="AE38" i="83"/>
  <c r="AG38" i="41"/>
  <c r="AP38" i="41" s="1"/>
  <c r="AF38" i="41"/>
  <c r="AO38" i="41" s="1"/>
  <c r="W39" i="41"/>
  <c r="AE38" i="41"/>
  <c r="AR38" i="43"/>
  <c r="AH33" i="50"/>
  <c r="AQ33" i="50" s="1"/>
  <c r="AH41" i="54"/>
  <c r="AQ41" i="54" s="1"/>
  <c r="Z39" i="16"/>
  <c r="Y38" i="99"/>
  <c r="X38" i="99"/>
  <c r="Z38" i="99" s="1"/>
  <c r="Z38" i="49"/>
  <c r="Z34" i="90"/>
  <c r="W35" i="42"/>
  <c r="AF34" i="42"/>
  <c r="AO34" i="42" s="1"/>
  <c r="AE34" i="42"/>
  <c r="AG34" i="42"/>
  <c r="AP34" i="42" s="1"/>
  <c r="AI47" i="101"/>
  <c r="AN47" i="101"/>
  <c r="AI46" i="46"/>
  <c r="AR46" i="46" s="1"/>
  <c r="AP46" i="46"/>
  <c r="AR37" i="55"/>
  <c r="Y41" i="11"/>
  <c r="X41" i="11"/>
  <c r="Z41" i="11" s="1"/>
  <c r="AH43" i="92"/>
  <c r="AQ43" i="92" s="1"/>
  <c r="Z33" i="50"/>
  <c r="AI34" i="94"/>
  <c r="AN34" i="94"/>
  <c r="Z41" i="54"/>
  <c r="AR46" i="32"/>
  <c r="AI45" i="15"/>
  <c r="AO45" i="15"/>
  <c r="AR39" i="20"/>
  <c r="AR38" i="16"/>
  <c r="AR37" i="49"/>
  <c r="AR32" i="50"/>
  <c r="Y42" i="84"/>
  <c r="Z42" i="84"/>
  <c r="X42" i="84"/>
  <c r="Y38" i="91"/>
  <c r="X38" i="91"/>
  <c r="Z35" i="94" l="1"/>
  <c r="Z41" i="45"/>
  <c r="Z46" i="86"/>
  <c r="AE46" i="86" s="1"/>
  <c r="AN46" i="86" s="1"/>
  <c r="AF46" i="86"/>
  <c r="AO46" i="86" s="1"/>
  <c r="AG46" i="86"/>
  <c r="W47" i="86"/>
  <c r="AF49" i="89"/>
  <c r="AO49" i="89" s="1"/>
  <c r="AE49" i="89"/>
  <c r="W50" i="89"/>
  <c r="AG49" i="89"/>
  <c r="AP49" i="89" s="1"/>
  <c r="W36" i="94"/>
  <c r="AE35" i="94"/>
  <c r="AF35" i="94"/>
  <c r="AO35" i="94" s="1"/>
  <c r="AG35" i="94"/>
  <c r="AP35" i="94" s="1"/>
  <c r="AE41" i="45"/>
  <c r="W42" i="45"/>
  <c r="AF41" i="45"/>
  <c r="AO41" i="45" s="1"/>
  <c r="AG41" i="45"/>
  <c r="AP41" i="45" s="1"/>
  <c r="AE41" i="100"/>
  <c r="AG41" i="100"/>
  <c r="AP41" i="100" s="1"/>
  <c r="W42" i="100"/>
  <c r="AF41" i="100"/>
  <c r="AO41" i="100" s="1"/>
  <c r="AG42" i="51"/>
  <c r="AP42" i="51" s="1"/>
  <c r="W43" i="51"/>
  <c r="AF42" i="51"/>
  <c r="AO42" i="51" s="1"/>
  <c r="AE42" i="51"/>
  <c r="AE44" i="13"/>
  <c r="AN44" i="13" s="1"/>
  <c r="AF44" i="13"/>
  <c r="AO44" i="13" s="1"/>
  <c r="W45" i="13"/>
  <c r="AG44" i="13"/>
  <c r="AR36" i="18"/>
  <c r="AH36" i="98"/>
  <c r="AQ36" i="98" s="1"/>
  <c r="AH33" i="85"/>
  <c r="AQ33" i="85" s="1"/>
  <c r="AR35" i="98"/>
  <c r="Y37" i="35"/>
  <c r="X37" i="35"/>
  <c r="AR37" i="99"/>
  <c r="AR40" i="45"/>
  <c r="AH35" i="94"/>
  <c r="AQ35" i="94" s="1"/>
  <c r="AI46" i="53"/>
  <c r="AN46" i="53"/>
  <c r="AI35" i="48"/>
  <c r="AN35" i="48"/>
  <c r="AF41" i="11"/>
  <c r="AO41" i="11" s="1"/>
  <c r="AE41" i="11"/>
  <c r="AG41" i="11"/>
  <c r="AP41" i="11" s="1"/>
  <c r="W42" i="11"/>
  <c r="AE39" i="16"/>
  <c r="AN39" i="16" s="1"/>
  <c r="AG39" i="16"/>
  <c r="AP39" i="16" s="1"/>
  <c r="W40" i="16"/>
  <c r="AF39" i="16"/>
  <c r="AR47" i="101"/>
  <c r="AF34" i="90"/>
  <c r="AO34" i="90" s="1"/>
  <c r="AE34" i="90"/>
  <c r="W35" i="90"/>
  <c r="AG34" i="90"/>
  <c r="AP34" i="90" s="1"/>
  <c r="AI38" i="83"/>
  <c r="AN38" i="83"/>
  <c r="AG38" i="49"/>
  <c r="AP38" i="49" s="1"/>
  <c r="W39" i="49"/>
  <c r="AE38" i="49"/>
  <c r="AF38" i="49"/>
  <c r="AO38" i="49" s="1"/>
  <c r="AI38" i="41"/>
  <c r="AN38" i="41"/>
  <c r="AH41" i="45"/>
  <c r="AQ41" i="45" s="1"/>
  <c r="Z36" i="98"/>
  <c r="Z33" i="85"/>
  <c r="AH41" i="100"/>
  <c r="AQ41" i="100" s="1"/>
  <c r="AH46" i="86"/>
  <c r="AQ46" i="86" s="1"/>
  <c r="Z35" i="82"/>
  <c r="AH35" i="82"/>
  <c r="AQ35" i="82" s="1"/>
  <c r="AI48" i="105"/>
  <c r="AN48" i="105"/>
  <c r="Y35" i="42"/>
  <c r="X35" i="42"/>
  <c r="AH38" i="91"/>
  <c r="AQ38" i="91" s="1"/>
  <c r="AE41" i="54"/>
  <c r="AF41" i="54"/>
  <c r="AO41" i="54" s="1"/>
  <c r="W42" i="54"/>
  <c r="AG41" i="54"/>
  <c r="AP41" i="54" s="1"/>
  <c r="Z38" i="91"/>
  <c r="AH38" i="99"/>
  <c r="AQ38" i="99" s="1"/>
  <c r="Y39" i="41"/>
  <c r="X39" i="41"/>
  <c r="Y39" i="83"/>
  <c r="X39" i="83"/>
  <c r="AR45" i="86"/>
  <c r="AE41" i="95"/>
  <c r="AG41" i="95"/>
  <c r="AP41" i="95" s="1"/>
  <c r="W42" i="95"/>
  <c r="AF41" i="95"/>
  <c r="AO41" i="95" s="1"/>
  <c r="AR32" i="10"/>
  <c r="AG46" i="47"/>
  <c r="AP46" i="47" s="1"/>
  <c r="AF46" i="47"/>
  <c r="AO46" i="47" s="1"/>
  <c r="W47" i="47"/>
  <c r="AE46" i="47"/>
  <c r="W49" i="97"/>
  <c r="AE48" i="97"/>
  <c r="AF48" i="97"/>
  <c r="AO48" i="97" s="1"/>
  <c r="AG48" i="97"/>
  <c r="AP48" i="97" s="1"/>
  <c r="AI44" i="93"/>
  <c r="AN44" i="93"/>
  <c r="AR48" i="89"/>
  <c r="AR34" i="82"/>
  <c r="AR43" i="13"/>
  <c r="Y42" i="44"/>
  <c r="X42" i="44"/>
  <c r="AH47" i="46"/>
  <c r="AQ47" i="46" s="1"/>
  <c r="Y47" i="53"/>
  <c r="X47" i="53"/>
  <c r="Z47" i="53" s="1"/>
  <c r="AI40" i="20"/>
  <c r="AN40" i="20"/>
  <c r="Y45" i="104"/>
  <c r="X45" i="104"/>
  <c r="AR34" i="94"/>
  <c r="AG38" i="99"/>
  <c r="AP38" i="99" s="1"/>
  <c r="AF38" i="99"/>
  <c r="AO38" i="99" s="1"/>
  <c r="AE38" i="99"/>
  <c r="W39" i="99"/>
  <c r="Y42" i="96"/>
  <c r="X42" i="96"/>
  <c r="AH38" i="87"/>
  <c r="AQ38" i="87" s="1"/>
  <c r="AR41" i="51"/>
  <c r="AH42" i="88"/>
  <c r="AQ42" i="88" s="1"/>
  <c r="AR37" i="87"/>
  <c r="W48" i="32"/>
  <c r="AE47" i="32"/>
  <c r="AN47" i="32" s="1"/>
  <c r="AF47" i="32"/>
  <c r="AG47" i="32"/>
  <c r="AP47" i="32" s="1"/>
  <c r="W40" i="43"/>
  <c r="AE39" i="43"/>
  <c r="AG39" i="43"/>
  <c r="AP39" i="43" s="1"/>
  <c r="AF39" i="43"/>
  <c r="AO39" i="43" s="1"/>
  <c r="AR40" i="100"/>
  <c r="AH46" i="15"/>
  <c r="AQ46" i="15" s="1"/>
  <c r="AF47" i="46"/>
  <c r="AO47" i="46" s="1"/>
  <c r="AG47" i="46"/>
  <c r="AP47" i="46" s="1"/>
  <c r="W48" i="46"/>
  <c r="AE47" i="46"/>
  <c r="Y44" i="92"/>
  <c r="X44" i="92"/>
  <c r="AI44" i="104"/>
  <c r="AN44" i="104"/>
  <c r="AG42" i="84"/>
  <c r="AP42" i="84" s="1"/>
  <c r="AF42" i="84"/>
  <c r="AO42" i="84" s="1"/>
  <c r="AE42" i="84"/>
  <c r="W43" i="84"/>
  <c r="AI34" i="42"/>
  <c r="AN34" i="42"/>
  <c r="AH42" i="84"/>
  <c r="AQ42" i="84" s="1"/>
  <c r="AR45" i="15"/>
  <c r="W34" i="50"/>
  <c r="AE33" i="50"/>
  <c r="AF33" i="50"/>
  <c r="AO33" i="50" s="1"/>
  <c r="AG33" i="50"/>
  <c r="AP33" i="50" s="1"/>
  <c r="AH41" i="11"/>
  <c r="AQ41" i="11" s="1"/>
  <c r="AH48" i="101"/>
  <c r="AQ48" i="101" s="1"/>
  <c r="AI41" i="96"/>
  <c r="AN41" i="96"/>
  <c r="Z38" i="87"/>
  <c r="AR37" i="91"/>
  <c r="AR41" i="84"/>
  <c r="Z42" i="88"/>
  <c r="AR41" i="88"/>
  <c r="AH37" i="18"/>
  <c r="AQ37" i="18" s="1"/>
  <c r="AH33" i="10"/>
  <c r="AQ33" i="10" s="1"/>
  <c r="AI36" i="35"/>
  <c r="AO36" i="35"/>
  <c r="AE38" i="55"/>
  <c r="AF38" i="55"/>
  <c r="AO38" i="55" s="1"/>
  <c r="AG38" i="55"/>
  <c r="AP38" i="55" s="1"/>
  <c r="W39" i="55"/>
  <c r="Y49" i="105"/>
  <c r="X49" i="105"/>
  <c r="Z49" i="105" s="1"/>
  <c r="Z46" i="15"/>
  <c r="AR40" i="11"/>
  <c r="AF48" i="101"/>
  <c r="AO48" i="101" s="1"/>
  <c r="AE48" i="101"/>
  <c r="W49" i="101"/>
  <c r="AG48" i="101"/>
  <c r="AP48" i="101" s="1"/>
  <c r="W50" i="52"/>
  <c r="AF49" i="52"/>
  <c r="AO49" i="52" s="1"/>
  <c r="AG49" i="52"/>
  <c r="AE49" i="52"/>
  <c r="AN49" i="52" s="1"/>
  <c r="AH44" i="13"/>
  <c r="AQ44" i="13" s="1"/>
  <c r="AF35" i="102"/>
  <c r="AO35" i="102" s="1"/>
  <c r="AE35" i="102"/>
  <c r="W36" i="102"/>
  <c r="AG35" i="102"/>
  <c r="AP35" i="102" s="1"/>
  <c r="AF36" i="103"/>
  <c r="AO36" i="103" s="1"/>
  <c r="W37" i="103"/>
  <c r="AG36" i="103"/>
  <c r="AP36" i="103" s="1"/>
  <c r="AE36" i="103"/>
  <c r="AR32" i="85"/>
  <c r="AF37" i="18"/>
  <c r="AO37" i="18" s="1"/>
  <c r="AG37" i="18"/>
  <c r="AP37" i="18" s="1"/>
  <c r="AE37" i="18"/>
  <c r="W38" i="18"/>
  <c r="AE33" i="10"/>
  <c r="W34" i="10"/>
  <c r="AG33" i="10"/>
  <c r="AP33" i="10" s="1"/>
  <c r="AF33" i="10"/>
  <c r="AO33" i="10" s="1"/>
  <c r="X45" i="93"/>
  <c r="Y45" i="93"/>
  <c r="AH49" i="89"/>
  <c r="AQ49" i="89" s="1"/>
  <c r="AH42" i="51"/>
  <c r="AQ42" i="51" s="1"/>
  <c r="AI41" i="44"/>
  <c r="AN41" i="44"/>
  <c r="Y41" i="20"/>
  <c r="X41" i="20"/>
  <c r="Y36" i="48"/>
  <c r="X36" i="48"/>
  <c r="Z36" i="48" s="1"/>
  <c r="AI43" i="92"/>
  <c r="AN43" i="92"/>
  <c r="AI33" i="10" l="1"/>
  <c r="AN33" i="10"/>
  <c r="Y49" i="101"/>
  <c r="X49" i="101"/>
  <c r="AH49" i="105"/>
  <c r="AQ49" i="105" s="1"/>
  <c r="AR44" i="104"/>
  <c r="Y48" i="46"/>
  <c r="X48" i="46"/>
  <c r="AR40" i="20"/>
  <c r="Y49" i="97"/>
  <c r="X49" i="97"/>
  <c r="AI41" i="95"/>
  <c r="AN41" i="95"/>
  <c r="AH39" i="41"/>
  <c r="AQ39" i="41" s="1"/>
  <c r="AR38" i="41"/>
  <c r="AI35" i="94"/>
  <c r="AN35" i="94"/>
  <c r="AH45" i="93"/>
  <c r="AQ45" i="93" s="1"/>
  <c r="AI49" i="52"/>
  <c r="AP49" i="52"/>
  <c r="AI48" i="101"/>
  <c r="AN48" i="101"/>
  <c r="AF49" i="105"/>
  <c r="AO49" i="105" s="1"/>
  <c r="AE49" i="105"/>
  <c r="W50" i="105"/>
  <c r="AG49" i="105"/>
  <c r="AP49" i="105" s="1"/>
  <c r="AI38" i="55"/>
  <c r="AR38" i="55" s="1"/>
  <c r="AN38" i="55"/>
  <c r="AI33" i="50"/>
  <c r="AN33" i="50"/>
  <c r="Y43" i="84"/>
  <c r="X43" i="84"/>
  <c r="Z43" i="84" s="1"/>
  <c r="AH44" i="92"/>
  <c r="AQ44" i="92" s="1"/>
  <c r="AI39" i="43"/>
  <c r="AN39" i="43"/>
  <c r="Y48" i="32"/>
  <c r="X48" i="32"/>
  <c r="AH47" i="53"/>
  <c r="AQ47" i="53" s="1"/>
  <c r="AR44" i="93"/>
  <c r="Z39" i="41"/>
  <c r="AI41" i="54"/>
  <c r="AN41" i="54"/>
  <c r="AH35" i="42"/>
  <c r="AQ35" i="42" s="1"/>
  <c r="AR38" i="83"/>
  <c r="AI42" i="51"/>
  <c r="AN42" i="51"/>
  <c r="Y42" i="100"/>
  <c r="Z42" i="100" s="1"/>
  <c r="X42" i="100"/>
  <c r="Y42" i="45"/>
  <c r="X42" i="45"/>
  <c r="Y36" i="94"/>
  <c r="X36" i="94"/>
  <c r="Z36" i="94" s="1"/>
  <c r="W37" i="48"/>
  <c r="AE36" i="48"/>
  <c r="AF36" i="48"/>
  <c r="AO36" i="48" s="1"/>
  <c r="AG36" i="48"/>
  <c r="AP36" i="48" s="1"/>
  <c r="Y34" i="50"/>
  <c r="X34" i="50"/>
  <c r="AI42" i="84"/>
  <c r="AN42" i="84"/>
  <c r="Z44" i="92"/>
  <c r="Y40" i="43"/>
  <c r="X40" i="43"/>
  <c r="Y39" i="99"/>
  <c r="X39" i="99"/>
  <c r="AH45" i="104"/>
  <c r="AQ45" i="104" s="1"/>
  <c r="AG47" i="53"/>
  <c r="AP47" i="53" s="1"/>
  <c r="W48" i="53"/>
  <c r="AF47" i="53"/>
  <c r="AO47" i="53" s="1"/>
  <c r="AE47" i="53"/>
  <c r="AI46" i="47"/>
  <c r="AN46" i="47"/>
  <c r="AG38" i="91"/>
  <c r="AP38" i="91" s="1"/>
  <c r="AE38" i="91"/>
  <c r="W39" i="91"/>
  <c r="AF38" i="91"/>
  <c r="AO38" i="91" s="1"/>
  <c r="Z35" i="42"/>
  <c r="AR35" i="48"/>
  <c r="AH37" i="35"/>
  <c r="AQ37" i="35" s="1"/>
  <c r="AI44" i="13"/>
  <c r="AP44" i="13"/>
  <c r="AI41" i="45"/>
  <c r="AN41" i="45"/>
  <c r="AR41" i="44"/>
  <c r="AI37" i="18"/>
  <c r="AN37" i="18"/>
  <c r="Y36" i="102"/>
  <c r="Z36" i="102"/>
  <c r="X36" i="102"/>
  <c r="AG38" i="87"/>
  <c r="AP38" i="87" s="1"/>
  <c r="W39" i="87"/>
  <c r="AE38" i="87"/>
  <c r="AF38" i="87"/>
  <c r="AO38" i="87" s="1"/>
  <c r="AI38" i="99"/>
  <c r="AN38" i="99"/>
  <c r="Z45" i="104"/>
  <c r="AH42" i="44"/>
  <c r="AQ42" i="44" s="1"/>
  <c r="Y47" i="47"/>
  <c r="X47" i="47"/>
  <c r="AH39" i="83"/>
  <c r="AQ39" i="83" s="1"/>
  <c r="AI38" i="49"/>
  <c r="AN38" i="49"/>
  <c r="Y42" i="11"/>
  <c r="X42" i="11"/>
  <c r="Z37" i="35"/>
  <c r="Y45" i="13"/>
  <c r="X45" i="13"/>
  <c r="Y43" i="51"/>
  <c r="X43" i="51"/>
  <c r="AI41" i="100"/>
  <c r="AN41" i="100"/>
  <c r="Y47" i="86"/>
  <c r="X47" i="86"/>
  <c r="Z47" i="86" s="1"/>
  <c r="AH41" i="20"/>
  <c r="AQ41" i="20" s="1"/>
  <c r="AI36" i="103"/>
  <c r="AN36" i="103"/>
  <c r="Y50" i="52"/>
  <c r="X50" i="52"/>
  <c r="AR36" i="35"/>
  <c r="AI35" i="102"/>
  <c r="AN35" i="102"/>
  <c r="Y39" i="55"/>
  <c r="X39" i="55"/>
  <c r="AE42" i="88"/>
  <c r="W43" i="88"/>
  <c r="AG42" i="88"/>
  <c r="AP42" i="88" s="1"/>
  <c r="AF42" i="88"/>
  <c r="AO42" i="88" s="1"/>
  <c r="AH42" i="96"/>
  <c r="AQ42" i="96" s="1"/>
  <c r="Z42" i="44"/>
  <c r="Y42" i="95"/>
  <c r="Z42" i="95" s="1"/>
  <c r="X42" i="95"/>
  <c r="Z39" i="83"/>
  <c r="AE33" i="85"/>
  <c r="W34" i="85"/>
  <c r="AG33" i="85"/>
  <c r="AP33" i="85" s="1"/>
  <c r="AF33" i="85"/>
  <c r="AO33" i="85" s="1"/>
  <c r="Y39" i="49"/>
  <c r="X39" i="49"/>
  <c r="Y35" i="90"/>
  <c r="X35" i="90"/>
  <c r="AI39" i="16"/>
  <c r="AO39" i="16"/>
  <c r="AR46" i="53"/>
  <c r="Y50" i="89"/>
  <c r="X50" i="89"/>
  <c r="AI46" i="86"/>
  <c r="AP46" i="86"/>
  <c r="Y38" i="18"/>
  <c r="Z38" i="18" s="1"/>
  <c r="X38" i="18"/>
  <c r="Z41" i="20"/>
  <c r="AR43" i="92"/>
  <c r="AH36" i="48"/>
  <c r="AQ36" i="48" s="1"/>
  <c r="Z45" i="93"/>
  <c r="Y34" i="10"/>
  <c r="Z34" i="10" s="1"/>
  <c r="X34" i="10"/>
  <c r="Y37" i="103"/>
  <c r="X37" i="103"/>
  <c r="W47" i="15"/>
  <c r="AE46" i="15"/>
  <c r="AG46" i="15"/>
  <c r="AP46" i="15" s="1"/>
  <c r="AF46" i="15"/>
  <c r="AO46" i="15" s="1"/>
  <c r="AR41" i="96"/>
  <c r="AR34" i="42"/>
  <c r="AI47" i="46"/>
  <c r="AN47" i="46"/>
  <c r="AI47" i="32"/>
  <c r="AO47" i="32"/>
  <c r="Z42" i="96"/>
  <c r="AI48" i="97"/>
  <c r="AN48" i="97"/>
  <c r="Y42" i="54"/>
  <c r="Z42" i="54" s="1"/>
  <c r="X42" i="54"/>
  <c r="AR48" i="105"/>
  <c r="AE35" i="82"/>
  <c r="W36" i="82"/>
  <c r="AG35" i="82"/>
  <c r="AP35" i="82" s="1"/>
  <c r="AF35" i="82"/>
  <c r="AO35" i="82" s="1"/>
  <c r="AF36" i="98"/>
  <c r="AO36" i="98" s="1"/>
  <c r="AE36" i="98"/>
  <c r="AG36" i="98"/>
  <c r="AP36" i="98" s="1"/>
  <c r="W37" i="98"/>
  <c r="AI34" i="90"/>
  <c r="AN34" i="90"/>
  <c r="Y40" i="16"/>
  <c r="X40" i="16"/>
  <c r="AI41" i="11"/>
  <c r="AN41" i="11"/>
  <c r="AI49" i="89"/>
  <c r="AN49" i="89"/>
  <c r="Z35" i="90" l="1"/>
  <c r="Z49" i="97"/>
  <c r="Z50" i="89"/>
  <c r="AE50" i="89" s="1"/>
  <c r="Z43" i="51"/>
  <c r="W44" i="51" s="1"/>
  <c r="Z48" i="32"/>
  <c r="AG48" i="32" s="1"/>
  <c r="AP48" i="32" s="1"/>
  <c r="AE42" i="100"/>
  <c r="W43" i="100"/>
  <c r="AG42" i="100"/>
  <c r="AP42" i="100" s="1"/>
  <c r="AF42" i="100"/>
  <c r="AO42" i="100" s="1"/>
  <c r="AF49" i="97"/>
  <c r="AO49" i="97" s="1"/>
  <c r="AE49" i="97"/>
  <c r="AG49" i="97"/>
  <c r="AP49" i="97" s="1"/>
  <c r="W50" i="97"/>
  <c r="AF50" i="89"/>
  <c r="AO50" i="89" s="1"/>
  <c r="AG50" i="89"/>
  <c r="AP50" i="89" s="1"/>
  <c r="W51" i="89"/>
  <c r="AF43" i="51"/>
  <c r="AO43" i="51" s="1"/>
  <c r="AE43" i="51"/>
  <c r="AG35" i="90"/>
  <c r="AP35" i="90" s="1"/>
  <c r="AF35" i="90"/>
  <c r="AO35" i="90" s="1"/>
  <c r="AE35" i="90"/>
  <c r="W36" i="90"/>
  <c r="AE34" i="10"/>
  <c r="AF34" i="10"/>
  <c r="AO34" i="10" s="1"/>
  <c r="W35" i="10"/>
  <c r="AG34" i="10"/>
  <c r="AP34" i="10" s="1"/>
  <c r="AF38" i="18"/>
  <c r="AO38" i="18" s="1"/>
  <c r="W39" i="18"/>
  <c r="AE38" i="18"/>
  <c r="AG38" i="18"/>
  <c r="AP38" i="18" s="1"/>
  <c r="AE42" i="95"/>
  <c r="AG42" i="95"/>
  <c r="AP42" i="95" s="1"/>
  <c r="W43" i="95"/>
  <c r="AF42" i="95"/>
  <c r="AO42" i="95" s="1"/>
  <c r="W49" i="32"/>
  <c r="AF48" i="32"/>
  <c r="AO48" i="32" s="1"/>
  <c r="AE48" i="32"/>
  <c r="AR34" i="90"/>
  <c r="AE42" i="96"/>
  <c r="W43" i="96"/>
  <c r="AG42" i="96"/>
  <c r="AP42" i="96" s="1"/>
  <c r="AF42" i="96"/>
  <c r="AO42" i="96" s="1"/>
  <c r="AI46" i="15"/>
  <c r="AN46" i="15"/>
  <c r="AI42" i="88"/>
  <c r="AN42" i="88"/>
  <c r="AR36" i="103"/>
  <c r="AH47" i="86"/>
  <c r="AQ47" i="86" s="1"/>
  <c r="Z42" i="11"/>
  <c r="AH42" i="11"/>
  <c r="AQ42" i="11" s="1"/>
  <c r="Y48" i="53"/>
  <c r="X48" i="53"/>
  <c r="AH36" i="94"/>
  <c r="AQ36" i="94" s="1"/>
  <c r="AH42" i="100"/>
  <c r="AQ42" i="100" s="1"/>
  <c r="AR33" i="50"/>
  <c r="AI49" i="105"/>
  <c r="AN49" i="105"/>
  <c r="AR35" i="94"/>
  <c r="AH42" i="54"/>
  <c r="AQ42" i="54" s="1"/>
  <c r="Y47" i="15"/>
  <c r="Z47" i="15" s="1"/>
  <c r="X47" i="15"/>
  <c r="AH39" i="55"/>
  <c r="AQ39" i="55" s="1"/>
  <c r="AF47" i="86"/>
  <c r="AO47" i="86" s="1"/>
  <c r="AE47" i="86"/>
  <c r="W48" i="86"/>
  <c r="AG47" i="86"/>
  <c r="AP47" i="86" s="1"/>
  <c r="AR38" i="99"/>
  <c r="AH36" i="102"/>
  <c r="AQ36" i="102" s="1"/>
  <c r="AE35" i="42"/>
  <c r="AF35" i="42"/>
  <c r="AO35" i="42" s="1"/>
  <c r="AG35" i="42"/>
  <c r="AP35" i="42" s="1"/>
  <c r="W36" i="42"/>
  <c r="AH39" i="99"/>
  <c r="AQ39" i="99" s="1"/>
  <c r="AF44" i="92"/>
  <c r="AO44" i="92" s="1"/>
  <c r="W45" i="92"/>
  <c r="AG44" i="92"/>
  <c r="AP44" i="92" s="1"/>
  <c r="AE44" i="92"/>
  <c r="W37" i="94"/>
  <c r="AE36" i="94"/>
  <c r="AG36" i="94"/>
  <c r="AP36" i="94" s="1"/>
  <c r="AF36" i="94"/>
  <c r="AO36" i="94" s="1"/>
  <c r="AR41" i="54"/>
  <c r="AH49" i="101"/>
  <c r="AQ49" i="101" s="1"/>
  <c r="AF42" i="54"/>
  <c r="AO42" i="54" s="1"/>
  <c r="AG42" i="54"/>
  <c r="AP42" i="54" s="1"/>
  <c r="AE42" i="54"/>
  <c r="W43" i="54"/>
  <c r="Z39" i="55"/>
  <c r="AH50" i="52"/>
  <c r="AQ50" i="52" s="1"/>
  <c r="AH45" i="13"/>
  <c r="AQ45" i="13" s="1"/>
  <c r="AG36" i="102"/>
  <c r="AP36" i="102" s="1"/>
  <c r="W37" i="102"/>
  <c r="AF36" i="102"/>
  <c r="AO36" i="102" s="1"/>
  <c r="AE36" i="102"/>
  <c r="AR46" i="47"/>
  <c r="Z39" i="99"/>
  <c r="AE39" i="41"/>
  <c r="AF39" i="41"/>
  <c r="AO39" i="41" s="1"/>
  <c r="W40" i="41"/>
  <c r="AG39" i="41"/>
  <c r="AP39" i="41" s="1"/>
  <c r="AR39" i="43"/>
  <c r="AH43" i="84"/>
  <c r="AQ43" i="84" s="1"/>
  <c r="Z49" i="101"/>
  <c r="Z50" i="52"/>
  <c r="Z45" i="13"/>
  <c r="AR38" i="49"/>
  <c r="AH47" i="47"/>
  <c r="AQ47" i="47" s="1"/>
  <c r="AR41" i="45"/>
  <c r="AR42" i="84"/>
  <c r="AH42" i="45"/>
  <c r="AQ42" i="45" s="1"/>
  <c r="W44" i="84"/>
  <c r="AE43" i="84"/>
  <c r="AF43" i="84"/>
  <c r="AO43" i="84" s="1"/>
  <c r="AG43" i="84"/>
  <c r="AP43" i="84" s="1"/>
  <c r="AR48" i="101"/>
  <c r="AR41" i="95"/>
  <c r="AH48" i="46"/>
  <c r="AQ48" i="46" s="1"/>
  <c r="AR41" i="11"/>
  <c r="Y37" i="98"/>
  <c r="X37" i="98"/>
  <c r="AH37" i="103"/>
  <c r="AQ37" i="103" s="1"/>
  <c r="AE42" i="44"/>
  <c r="AF42" i="44"/>
  <c r="AO42" i="44" s="1"/>
  <c r="AG42" i="44"/>
  <c r="AP42" i="44" s="1"/>
  <c r="W43" i="44"/>
  <c r="Y36" i="82"/>
  <c r="X36" i="82"/>
  <c r="Z36" i="82" s="1"/>
  <c r="Z37" i="103"/>
  <c r="AI36" i="98"/>
  <c r="AN36" i="98"/>
  <c r="AI35" i="82"/>
  <c r="AN35" i="82"/>
  <c r="AR47" i="46"/>
  <c r="AE41" i="20"/>
  <c r="W42" i="20"/>
  <c r="AF41" i="20"/>
  <c r="AO41" i="20" s="1"/>
  <c r="AG41" i="20"/>
  <c r="AP41" i="20" s="1"/>
  <c r="AH50" i="89"/>
  <c r="AQ50" i="89" s="1"/>
  <c r="AR39" i="16"/>
  <c r="W40" i="83"/>
  <c r="AE39" i="83"/>
  <c r="AG39" i="83"/>
  <c r="AP39" i="83" s="1"/>
  <c r="AF39" i="83"/>
  <c r="AO39" i="83" s="1"/>
  <c r="AR41" i="100"/>
  <c r="Z47" i="47"/>
  <c r="AI38" i="87"/>
  <c r="AN38" i="87"/>
  <c r="Y39" i="91"/>
  <c r="X39" i="91"/>
  <c r="AI47" i="53"/>
  <c r="AN47" i="53"/>
  <c r="AH40" i="43"/>
  <c r="AQ40" i="43" s="1"/>
  <c r="AH34" i="50"/>
  <c r="AQ34" i="50" s="1"/>
  <c r="AI36" i="48"/>
  <c r="AN36" i="48"/>
  <c r="Z42" i="45"/>
  <c r="AR42" i="51"/>
  <c r="AH48" i="32"/>
  <c r="AQ48" i="32" s="1"/>
  <c r="AH49" i="97"/>
  <c r="AQ49" i="97" s="1"/>
  <c r="Z48" i="46"/>
  <c r="AH40" i="16"/>
  <c r="AQ40" i="16" s="1"/>
  <c r="AR47" i="32"/>
  <c r="AG45" i="93"/>
  <c r="AP45" i="93" s="1"/>
  <c r="W46" i="93"/>
  <c r="AE45" i="93"/>
  <c r="AF45" i="93"/>
  <c r="AO45" i="93" s="1"/>
  <c r="AH39" i="49"/>
  <c r="AQ39" i="49" s="1"/>
  <c r="Y34" i="85"/>
  <c r="X34" i="85"/>
  <c r="Z34" i="85" s="1"/>
  <c r="Z40" i="16"/>
  <c r="AR46" i="86"/>
  <c r="Z39" i="49"/>
  <c r="AI33" i="85"/>
  <c r="AN33" i="85"/>
  <c r="AR49" i="89"/>
  <c r="AR48" i="97"/>
  <c r="AH34" i="10"/>
  <c r="AQ34" i="10" s="1"/>
  <c r="AH38" i="18"/>
  <c r="AQ38" i="18" s="1"/>
  <c r="AH35" i="90"/>
  <c r="AQ35" i="90" s="1"/>
  <c r="AH42" i="95"/>
  <c r="AQ42" i="95" s="1"/>
  <c r="Y43" i="88"/>
  <c r="X43" i="88"/>
  <c r="AR35" i="102"/>
  <c r="AH43" i="51"/>
  <c r="AQ43" i="51" s="1"/>
  <c r="AG37" i="35"/>
  <c r="AP37" i="35" s="1"/>
  <c r="W38" i="35"/>
  <c r="AE37" i="35"/>
  <c r="AF37" i="35"/>
  <c r="AO37" i="35" s="1"/>
  <c r="AG45" i="104"/>
  <c r="AP45" i="104" s="1"/>
  <c r="AE45" i="104"/>
  <c r="W46" i="104"/>
  <c r="AF45" i="104"/>
  <c r="AO45" i="104" s="1"/>
  <c r="Y39" i="87"/>
  <c r="Z39" i="87" s="1"/>
  <c r="X39" i="87"/>
  <c r="AR37" i="18"/>
  <c r="AR44" i="13"/>
  <c r="AI38" i="91"/>
  <c r="AN38" i="91"/>
  <c r="Z40" i="43"/>
  <c r="Z34" i="50"/>
  <c r="Y37" i="48"/>
  <c r="X37" i="48"/>
  <c r="Z37" i="48" s="1"/>
  <c r="Y50" i="105"/>
  <c r="X50" i="105"/>
  <c r="AR49" i="52"/>
  <c r="AR33" i="10"/>
  <c r="Z39" i="91" l="1"/>
  <c r="AG43" i="51"/>
  <c r="AP43" i="51" s="1"/>
  <c r="W48" i="15"/>
  <c r="AG47" i="15"/>
  <c r="AP47" i="15" s="1"/>
  <c r="AE47" i="15"/>
  <c r="AF47" i="15"/>
  <c r="AO47" i="15" s="1"/>
  <c r="W40" i="91"/>
  <c r="AG39" i="91"/>
  <c r="AP39" i="91" s="1"/>
  <c r="AE39" i="91"/>
  <c r="AF39" i="91"/>
  <c r="AO39" i="91" s="1"/>
  <c r="AF39" i="87"/>
  <c r="AO39" i="87" s="1"/>
  <c r="AE39" i="87"/>
  <c r="W40" i="87"/>
  <c r="AG39" i="87"/>
  <c r="AP39" i="87" s="1"/>
  <c r="AF34" i="85"/>
  <c r="AO34" i="85" s="1"/>
  <c r="W35" i="85"/>
  <c r="AE34" i="85"/>
  <c r="AG34" i="85"/>
  <c r="AP34" i="85" s="1"/>
  <c r="AG40" i="43"/>
  <c r="AP40" i="43" s="1"/>
  <c r="W41" i="43"/>
  <c r="AE40" i="43"/>
  <c r="AF40" i="43"/>
  <c r="AO40" i="43" s="1"/>
  <c r="Y46" i="104"/>
  <c r="X46" i="104"/>
  <c r="AH39" i="87"/>
  <c r="AQ39" i="87" s="1"/>
  <c r="AI45" i="104"/>
  <c r="AN45" i="104"/>
  <c r="AR33" i="85"/>
  <c r="AE37" i="103"/>
  <c r="W38" i="103"/>
  <c r="AG37" i="103"/>
  <c r="AP37" i="103" s="1"/>
  <c r="AF37" i="103"/>
  <c r="AO37" i="103" s="1"/>
  <c r="Y43" i="54"/>
  <c r="X43" i="54"/>
  <c r="Z43" i="54" s="1"/>
  <c r="AI35" i="42"/>
  <c r="AN35" i="42"/>
  <c r="AH47" i="15"/>
  <c r="AQ47" i="15" s="1"/>
  <c r="AH48" i="53"/>
  <c r="AQ48" i="53" s="1"/>
  <c r="AI42" i="96"/>
  <c r="AN42" i="96"/>
  <c r="Y49" i="32"/>
  <c r="X49" i="32"/>
  <c r="AI42" i="95"/>
  <c r="AN42" i="95"/>
  <c r="Y36" i="90"/>
  <c r="X36" i="90"/>
  <c r="Z36" i="90" s="1"/>
  <c r="AG39" i="99"/>
  <c r="AP39" i="99" s="1"/>
  <c r="AF39" i="99"/>
  <c r="AO39" i="99" s="1"/>
  <c r="AE39" i="99"/>
  <c r="W40" i="99"/>
  <c r="X37" i="102"/>
  <c r="Y37" i="102"/>
  <c r="Z37" i="102" s="1"/>
  <c r="AH37" i="48"/>
  <c r="AQ37" i="48" s="1"/>
  <c r="AR38" i="91"/>
  <c r="AF39" i="49"/>
  <c r="AO39" i="49" s="1"/>
  <c r="AG39" i="49"/>
  <c r="AP39" i="49" s="1"/>
  <c r="AE39" i="49"/>
  <c r="W40" i="49"/>
  <c r="AF48" i="46"/>
  <c r="AO48" i="46" s="1"/>
  <c r="AG48" i="46"/>
  <c r="AP48" i="46" s="1"/>
  <c r="AE48" i="46"/>
  <c r="W49" i="46"/>
  <c r="AH36" i="82"/>
  <c r="AQ36" i="82" s="1"/>
  <c r="AI43" i="84"/>
  <c r="AN43" i="84"/>
  <c r="AE45" i="13"/>
  <c r="AF45" i="13"/>
  <c r="AO45" i="13" s="1"/>
  <c r="W46" i="13"/>
  <c r="AG45" i="13"/>
  <c r="AP45" i="13" s="1"/>
  <c r="Y40" i="41"/>
  <c r="X40" i="41"/>
  <c r="AI42" i="54"/>
  <c r="AN42" i="54"/>
  <c r="Y45" i="92"/>
  <c r="X45" i="92"/>
  <c r="Z48" i="53"/>
  <c r="AR46" i="15"/>
  <c r="AI35" i="90"/>
  <c r="AN35" i="90"/>
  <c r="Y44" i="51"/>
  <c r="X44" i="51"/>
  <c r="Z44" i="51" s="1"/>
  <c r="AI50" i="89"/>
  <c r="AN50" i="89"/>
  <c r="AI37" i="35"/>
  <c r="AN37" i="35"/>
  <c r="W38" i="48"/>
  <c r="AE37" i="48"/>
  <c r="AF37" i="48"/>
  <c r="AO37" i="48" s="1"/>
  <c r="AG37" i="48"/>
  <c r="AP37" i="48" s="1"/>
  <c r="W43" i="45"/>
  <c r="AE42" i="45"/>
  <c r="AF42" i="45"/>
  <c r="AO42" i="45" s="1"/>
  <c r="AG42" i="45"/>
  <c r="AP42" i="45" s="1"/>
  <c r="AE36" i="82"/>
  <c r="W37" i="82"/>
  <c r="AG36" i="82"/>
  <c r="AP36" i="82" s="1"/>
  <c r="AF36" i="82"/>
  <c r="AO36" i="82" s="1"/>
  <c r="AI42" i="44"/>
  <c r="AN42" i="44"/>
  <c r="AH37" i="98"/>
  <c r="AQ37" i="98" s="1"/>
  <c r="Y44" i="84"/>
  <c r="X44" i="84"/>
  <c r="AE50" i="52"/>
  <c r="AF50" i="52"/>
  <c r="AO50" i="52" s="1"/>
  <c r="AG50" i="52"/>
  <c r="AP50" i="52" s="1"/>
  <c r="W51" i="52"/>
  <c r="AI36" i="102"/>
  <c r="AN36" i="102"/>
  <c r="AI36" i="94"/>
  <c r="AN36" i="94"/>
  <c r="W43" i="11"/>
  <c r="AG42" i="11"/>
  <c r="AP42" i="11" s="1"/>
  <c r="AF42" i="11"/>
  <c r="AO42" i="11" s="1"/>
  <c r="AE42" i="11"/>
  <c r="Y35" i="10"/>
  <c r="X35" i="10"/>
  <c r="AH50" i="105"/>
  <c r="AQ50" i="105" s="1"/>
  <c r="AG40" i="16"/>
  <c r="AP40" i="16" s="1"/>
  <c r="W41" i="16"/>
  <c r="AE40" i="16"/>
  <c r="AF40" i="16"/>
  <c r="AO40" i="16" s="1"/>
  <c r="AR36" i="48"/>
  <c r="AR47" i="53"/>
  <c r="AH43" i="88"/>
  <c r="AQ43" i="88" s="1"/>
  <c r="Z43" i="88"/>
  <c r="AI45" i="93"/>
  <c r="AN45" i="93"/>
  <c r="AR38" i="87"/>
  <c r="AR35" i="82"/>
  <c r="Z37" i="98"/>
  <c r="AE49" i="101"/>
  <c r="AG49" i="101"/>
  <c r="AP49" i="101" s="1"/>
  <c r="AF49" i="101"/>
  <c r="AO49" i="101" s="1"/>
  <c r="W50" i="101"/>
  <c r="AI39" i="41"/>
  <c r="AN39" i="41"/>
  <c r="Y37" i="94"/>
  <c r="X37" i="94"/>
  <c r="Z37" i="94" s="1"/>
  <c r="Y36" i="42"/>
  <c r="X36" i="42"/>
  <c r="Z36" i="42" s="1"/>
  <c r="AI38" i="18"/>
  <c r="AR38" i="18" s="1"/>
  <c r="AN38" i="18"/>
  <c r="Y50" i="97"/>
  <c r="X50" i="97"/>
  <c r="AE34" i="50"/>
  <c r="AF34" i="50"/>
  <c r="AO34" i="50" s="1"/>
  <c r="W35" i="50"/>
  <c r="AG34" i="50"/>
  <c r="AP34" i="50" s="1"/>
  <c r="Y46" i="93"/>
  <c r="Z46" i="93" s="1"/>
  <c r="X46" i="93"/>
  <c r="Y48" i="86"/>
  <c r="X48" i="86"/>
  <c r="AI48" i="32"/>
  <c r="AN48" i="32"/>
  <c r="Y43" i="95"/>
  <c r="X43" i="95"/>
  <c r="Z43" i="95" s="1"/>
  <c r="Y39" i="18"/>
  <c r="X39" i="18"/>
  <c r="AI34" i="10"/>
  <c r="AN34" i="10"/>
  <c r="Y51" i="89"/>
  <c r="X51" i="89"/>
  <c r="Y43" i="100"/>
  <c r="X43" i="100"/>
  <c r="AE47" i="47"/>
  <c r="AG47" i="47"/>
  <c r="AP47" i="47" s="1"/>
  <c r="W48" i="47"/>
  <c r="AF47" i="47"/>
  <c r="AO47" i="47" s="1"/>
  <c r="AI39" i="83"/>
  <c r="AN39" i="83"/>
  <c r="Y42" i="20"/>
  <c r="X42" i="20"/>
  <c r="Z42" i="20" s="1"/>
  <c r="W40" i="55"/>
  <c r="AF39" i="55"/>
  <c r="AO39" i="55" s="1"/>
  <c r="AG39" i="55"/>
  <c r="AP39" i="55" s="1"/>
  <c r="AE39" i="55"/>
  <c r="Z50" i="105"/>
  <c r="Y38" i="35"/>
  <c r="X38" i="35"/>
  <c r="AH34" i="85"/>
  <c r="AQ34" i="85" s="1"/>
  <c r="AH39" i="91"/>
  <c r="AQ39" i="91" s="1"/>
  <c r="Y40" i="83"/>
  <c r="X40" i="83"/>
  <c r="AI41" i="20"/>
  <c r="AN41" i="20"/>
  <c r="AR36" i="98"/>
  <c r="Y43" i="44"/>
  <c r="X43" i="44"/>
  <c r="AI44" i="92"/>
  <c r="AN44" i="92"/>
  <c r="AI47" i="86"/>
  <c r="AN47" i="86"/>
  <c r="AR49" i="105"/>
  <c r="AR42" i="88"/>
  <c r="Y43" i="96"/>
  <c r="X43" i="96"/>
  <c r="AI43" i="51"/>
  <c r="AN43" i="51"/>
  <c r="AI49" i="97"/>
  <c r="AN49" i="97"/>
  <c r="AI42" i="100"/>
  <c r="AN42" i="100"/>
  <c r="Z39" i="18" l="1"/>
  <c r="W40" i="18" s="1"/>
  <c r="AF39" i="18"/>
  <c r="AO39" i="18" s="1"/>
  <c r="AG39" i="18"/>
  <c r="AP39" i="18" s="1"/>
  <c r="AE39" i="18"/>
  <c r="AE36" i="42"/>
  <c r="AF36" i="42"/>
  <c r="AO36" i="42" s="1"/>
  <c r="W37" i="42"/>
  <c r="AG36" i="42"/>
  <c r="AP36" i="42" s="1"/>
  <c r="AG42" i="20"/>
  <c r="AP42" i="20" s="1"/>
  <c r="AF42" i="20"/>
  <c r="AO42" i="20" s="1"/>
  <c r="AE42" i="20"/>
  <c r="W43" i="20"/>
  <c r="W47" i="93"/>
  <c r="AG46" i="93"/>
  <c r="AP46" i="93" s="1"/>
  <c r="AF46" i="93"/>
  <c r="AO46" i="93" s="1"/>
  <c r="AE46" i="93"/>
  <c r="Y48" i="47"/>
  <c r="Z48" i="47" s="1"/>
  <c r="X48" i="47"/>
  <c r="AH51" i="89"/>
  <c r="AQ51" i="89" s="1"/>
  <c r="AR48" i="32"/>
  <c r="AH50" i="97"/>
  <c r="AQ50" i="97" s="1"/>
  <c r="AR39" i="41"/>
  <c r="AF37" i="98"/>
  <c r="AO37" i="98" s="1"/>
  <c r="AE37" i="98"/>
  <c r="W38" i="98"/>
  <c r="AG37" i="98"/>
  <c r="AP37" i="98" s="1"/>
  <c r="AR45" i="93"/>
  <c r="AR36" i="94"/>
  <c r="AR50" i="89"/>
  <c r="Y49" i="46"/>
  <c r="X49" i="46"/>
  <c r="AI39" i="49"/>
  <c r="AN39" i="49"/>
  <c r="AG36" i="90"/>
  <c r="AP36" i="90" s="1"/>
  <c r="AE36" i="90"/>
  <c r="AF36" i="90"/>
  <c r="AO36" i="90" s="1"/>
  <c r="W37" i="90"/>
  <c r="AI34" i="85"/>
  <c r="AN34" i="85"/>
  <c r="AI39" i="87"/>
  <c r="AN39" i="87"/>
  <c r="Y40" i="91"/>
  <c r="X40" i="91"/>
  <c r="Z40" i="91" s="1"/>
  <c r="AR49" i="97"/>
  <c r="AI39" i="55"/>
  <c r="AR39" i="55" s="1"/>
  <c r="AN39" i="55"/>
  <c r="Z51" i="89"/>
  <c r="AH48" i="86"/>
  <c r="AQ48" i="86" s="1"/>
  <c r="Z50" i="97"/>
  <c r="W44" i="88"/>
  <c r="AF43" i="88"/>
  <c r="AO43" i="88" s="1"/>
  <c r="AG43" i="88"/>
  <c r="AP43" i="88" s="1"/>
  <c r="AE43" i="88"/>
  <c r="AI40" i="16"/>
  <c r="AN40" i="16"/>
  <c r="AI42" i="11"/>
  <c r="AN42" i="11"/>
  <c r="AI50" i="52"/>
  <c r="AN50" i="52"/>
  <c r="AI37" i="48"/>
  <c r="AN37" i="48"/>
  <c r="AH44" i="51"/>
  <c r="AQ44" i="51" s="1"/>
  <c r="AR42" i="54"/>
  <c r="Y46" i="13"/>
  <c r="X46" i="13"/>
  <c r="AI48" i="46"/>
  <c r="AN48" i="46"/>
  <c r="Y40" i="99"/>
  <c r="X40" i="99"/>
  <c r="AI40" i="43"/>
  <c r="AN40" i="43"/>
  <c r="Y35" i="85"/>
  <c r="X35" i="85"/>
  <c r="Z35" i="85" s="1"/>
  <c r="AR43" i="51"/>
  <c r="AH43" i="44"/>
  <c r="AQ43" i="44" s="1"/>
  <c r="AR41" i="20"/>
  <c r="AH43" i="96"/>
  <c r="AQ43" i="96" s="1"/>
  <c r="Z43" i="44"/>
  <c r="AH40" i="83"/>
  <c r="AQ40" i="83" s="1"/>
  <c r="AR42" i="100"/>
  <c r="Z43" i="96"/>
  <c r="Z40" i="83"/>
  <c r="AH38" i="35"/>
  <c r="AQ38" i="35" s="1"/>
  <c r="AI47" i="47"/>
  <c r="AN47" i="47"/>
  <c r="AH43" i="95"/>
  <c r="AQ43" i="95" s="1"/>
  <c r="Z48" i="86"/>
  <c r="AH37" i="94"/>
  <c r="AQ37" i="94" s="1"/>
  <c r="Y50" i="101"/>
  <c r="X50" i="101"/>
  <c r="Y41" i="16"/>
  <c r="X41" i="16"/>
  <c r="Z41" i="16" s="1"/>
  <c r="AR36" i="102"/>
  <c r="AH44" i="84"/>
  <c r="AQ44" i="84" s="1"/>
  <c r="AI42" i="45"/>
  <c r="AN42" i="45"/>
  <c r="Y38" i="48"/>
  <c r="X38" i="48"/>
  <c r="W45" i="51"/>
  <c r="AE44" i="51"/>
  <c r="AN44" i="51" s="1"/>
  <c r="AF44" i="51"/>
  <c r="AO44" i="51" s="1"/>
  <c r="AG44" i="51"/>
  <c r="AF48" i="53"/>
  <c r="AO48" i="53" s="1"/>
  <c r="AE48" i="53"/>
  <c r="AG48" i="53"/>
  <c r="AP48" i="53" s="1"/>
  <c r="W49" i="53"/>
  <c r="AH40" i="41"/>
  <c r="AQ40" i="41" s="1"/>
  <c r="AI39" i="99"/>
  <c r="AN39" i="99"/>
  <c r="AR42" i="96"/>
  <c r="AR35" i="42"/>
  <c r="AR45" i="104"/>
  <c r="AH46" i="104"/>
  <c r="AQ46" i="104" s="1"/>
  <c r="Y41" i="43"/>
  <c r="X41" i="43"/>
  <c r="AR44" i="92"/>
  <c r="AR47" i="86"/>
  <c r="Z38" i="35"/>
  <c r="AR39" i="83"/>
  <c r="AH43" i="100"/>
  <c r="AQ43" i="100" s="1"/>
  <c r="AE43" i="95"/>
  <c r="AG43" i="95"/>
  <c r="AP43" i="95" s="1"/>
  <c r="W44" i="95"/>
  <c r="AF43" i="95"/>
  <c r="AO43" i="95" s="1"/>
  <c r="Y35" i="50"/>
  <c r="X35" i="50"/>
  <c r="AE37" i="94"/>
  <c r="W38" i="94"/>
  <c r="AF37" i="94"/>
  <c r="AO37" i="94" s="1"/>
  <c r="AG37" i="94"/>
  <c r="AP37" i="94" s="1"/>
  <c r="AH35" i="10"/>
  <c r="AQ35" i="10" s="1"/>
  <c r="Z44" i="84"/>
  <c r="Y37" i="82"/>
  <c r="Z37" i="82"/>
  <c r="X37" i="82"/>
  <c r="Y43" i="45"/>
  <c r="X43" i="45"/>
  <c r="AH45" i="92"/>
  <c r="AQ45" i="92" s="1"/>
  <c r="Z40" i="41"/>
  <c r="AI45" i="13"/>
  <c r="AN45" i="13"/>
  <c r="AR42" i="95"/>
  <c r="AH43" i="54"/>
  <c r="AQ43" i="54" s="1"/>
  <c r="Y38" i="103"/>
  <c r="X38" i="103"/>
  <c r="Z46" i="104"/>
  <c r="AI47" i="15"/>
  <c r="AN47" i="15"/>
  <c r="Y40" i="55"/>
  <c r="X40" i="55"/>
  <c r="Z43" i="100"/>
  <c r="AR34" i="10"/>
  <c r="AH46" i="93"/>
  <c r="AQ46" i="93" s="1"/>
  <c r="Z35" i="10"/>
  <c r="Y43" i="11"/>
  <c r="X43" i="11"/>
  <c r="Y51" i="52"/>
  <c r="X51" i="52"/>
  <c r="AI36" i="82"/>
  <c r="AN36" i="82"/>
  <c r="AR37" i="35"/>
  <c r="Z45" i="92"/>
  <c r="AF37" i="102"/>
  <c r="AO37" i="102" s="1"/>
  <c r="W38" i="102"/>
  <c r="AG37" i="102"/>
  <c r="AP37" i="102" s="1"/>
  <c r="AE37" i="102"/>
  <c r="AH49" i="32"/>
  <c r="AQ49" i="32" s="1"/>
  <c r="AE43" i="54"/>
  <c r="W44" i="54"/>
  <c r="AG43" i="54"/>
  <c r="AP43" i="54" s="1"/>
  <c r="AF43" i="54"/>
  <c r="AO43" i="54" s="1"/>
  <c r="AI37" i="103"/>
  <c r="AN37" i="103"/>
  <c r="AI39" i="91"/>
  <c r="AN39" i="91"/>
  <c r="AF50" i="105"/>
  <c r="AO50" i="105" s="1"/>
  <c r="AE50" i="105"/>
  <c r="W51" i="105"/>
  <c r="AG50" i="105"/>
  <c r="AP50" i="105" s="1"/>
  <c r="AH42" i="20"/>
  <c r="AQ42" i="20" s="1"/>
  <c r="AH39" i="18"/>
  <c r="AQ39" i="18" s="1"/>
  <c r="AI34" i="50"/>
  <c r="AN34" i="50"/>
  <c r="AH36" i="42"/>
  <c r="AQ36" i="42" s="1"/>
  <c r="AI49" i="101"/>
  <c r="AN49" i="101"/>
  <c r="AR42" i="44"/>
  <c r="AR35" i="90"/>
  <c r="AR43" i="84"/>
  <c r="Y40" i="49"/>
  <c r="X40" i="49"/>
  <c r="AH37" i="102"/>
  <c r="AQ37" i="102" s="1"/>
  <c r="AH36" i="90"/>
  <c r="AQ36" i="90" s="1"/>
  <c r="Z49" i="32"/>
  <c r="Y40" i="87"/>
  <c r="X40" i="87"/>
  <c r="Z40" i="87" s="1"/>
  <c r="Y48" i="15"/>
  <c r="X48" i="15"/>
  <c r="Z48" i="15" s="1"/>
  <c r="Z38" i="48" l="1"/>
  <c r="Z41" i="43"/>
  <c r="Z40" i="49"/>
  <c r="AG40" i="49" s="1"/>
  <c r="AP40" i="49" s="1"/>
  <c r="W36" i="85"/>
  <c r="AE35" i="85"/>
  <c r="AG35" i="85"/>
  <c r="AP35" i="85" s="1"/>
  <c r="AF35" i="85"/>
  <c r="AO35" i="85" s="1"/>
  <c r="AE38" i="48"/>
  <c r="W39" i="48"/>
  <c r="AF38" i="48"/>
  <c r="AO38" i="48" s="1"/>
  <c r="AG38" i="48"/>
  <c r="AP38" i="48" s="1"/>
  <c r="W42" i="43"/>
  <c r="AG41" i="43"/>
  <c r="AP41" i="43" s="1"/>
  <c r="AE41" i="43"/>
  <c r="AF41" i="43"/>
  <c r="AO41" i="43" s="1"/>
  <c r="W41" i="49"/>
  <c r="AE40" i="49"/>
  <c r="AF40" i="49"/>
  <c r="AO40" i="49" s="1"/>
  <c r="Y38" i="102"/>
  <c r="X38" i="102"/>
  <c r="Z38" i="102" s="1"/>
  <c r="AR36" i="82"/>
  <c r="W36" i="10"/>
  <c r="AE35" i="10"/>
  <c r="AF35" i="10"/>
  <c r="AO35" i="10" s="1"/>
  <c r="AG35" i="10"/>
  <c r="AP35" i="10" s="1"/>
  <c r="AH37" i="82"/>
  <c r="AQ37" i="82" s="1"/>
  <c r="Y38" i="94"/>
  <c r="X38" i="94"/>
  <c r="AF41" i="16"/>
  <c r="AO41" i="16" s="1"/>
  <c r="AE41" i="16"/>
  <c r="W42" i="16"/>
  <c r="AG41" i="16"/>
  <c r="AP41" i="16" s="1"/>
  <c r="W44" i="96"/>
  <c r="AG43" i="96"/>
  <c r="AP43" i="96" s="1"/>
  <c r="AF43" i="96"/>
  <c r="AO43" i="96" s="1"/>
  <c r="AE43" i="96"/>
  <c r="AR42" i="11"/>
  <c r="AI36" i="42"/>
  <c r="AR36" i="42" s="1"/>
  <c r="AN36" i="42"/>
  <c r="AH51" i="52"/>
  <c r="AQ51" i="52" s="1"/>
  <c r="AR47" i="15"/>
  <c r="AF37" i="82"/>
  <c r="AO37" i="82" s="1"/>
  <c r="W38" i="82"/>
  <c r="AG37" i="82"/>
  <c r="AP37" i="82" s="1"/>
  <c r="AE37" i="82"/>
  <c r="AI37" i="94"/>
  <c r="AN37" i="94"/>
  <c r="Y44" i="95"/>
  <c r="X44" i="95"/>
  <c r="Z44" i="95" s="1"/>
  <c r="AR39" i="99"/>
  <c r="AI44" i="51"/>
  <c r="AP44" i="51"/>
  <c r="Y44" i="88"/>
  <c r="X44" i="88"/>
  <c r="AH40" i="91"/>
  <c r="AQ40" i="91" s="1"/>
  <c r="AR34" i="85"/>
  <c r="AH48" i="47"/>
  <c r="AQ48" i="47" s="1"/>
  <c r="AH40" i="87"/>
  <c r="AQ40" i="87" s="1"/>
  <c r="AR49" i="101"/>
  <c r="AR39" i="91"/>
  <c r="Y44" i="54"/>
  <c r="X44" i="54"/>
  <c r="Z44" i="54" s="1"/>
  <c r="AE45" i="92"/>
  <c r="AN45" i="92" s="1"/>
  <c r="W46" i="92"/>
  <c r="AG45" i="92"/>
  <c r="AF45" i="92"/>
  <c r="AO45" i="92" s="1"/>
  <c r="Z51" i="52"/>
  <c r="AG43" i="100"/>
  <c r="AP43" i="100" s="1"/>
  <c r="AE43" i="100"/>
  <c r="AF43" i="100"/>
  <c r="AO43" i="100" s="1"/>
  <c r="W44" i="100"/>
  <c r="AF46" i="104"/>
  <c r="AO46" i="104" s="1"/>
  <c r="AG46" i="104"/>
  <c r="AP46" i="104" s="1"/>
  <c r="AE46" i="104"/>
  <c r="W47" i="104"/>
  <c r="AR45" i="13"/>
  <c r="AH35" i="50"/>
  <c r="AQ35" i="50" s="1"/>
  <c r="Y49" i="53"/>
  <c r="X49" i="53"/>
  <c r="AH50" i="101"/>
  <c r="AQ50" i="101" s="1"/>
  <c r="AE43" i="44"/>
  <c r="AF43" i="44"/>
  <c r="AO43" i="44" s="1"/>
  <c r="AG43" i="44"/>
  <c r="AP43" i="44" s="1"/>
  <c r="W44" i="44"/>
  <c r="AR48" i="46"/>
  <c r="AR37" i="48"/>
  <c r="AR40" i="16"/>
  <c r="W51" i="97"/>
  <c r="AF50" i="97"/>
  <c r="AO50" i="97" s="1"/>
  <c r="AG50" i="97"/>
  <c r="AP50" i="97" s="1"/>
  <c r="AE50" i="97"/>
  <c r="AF51" i="89"/>
  <c r="AO51" i="89" s="1"/>
  <c r="AG51" i="89"/>
  <c r="AP51" i="89" s="1"/>
  <c r="AE51" i="89"/>
  <c r="W52" i="89"/>
  <c r="W41" i="91"/>
  <c r="AF40" i="91"/>
  <c r="AO40" i="91" s="1"/>
  <c r="AG40" i="91"/>
  <c r="AP40" i="91" s="1"/>
  <c r="AE40" i="91"/>
  <c r="AR39" i="49"/>
  <c r="Y38" i="98"/>
  <c r="X38" i="98"/>
  <c r="W49" i="47"/>
  <c r="AE48" i="47"/>
  <c r="AF48" i="47"/>
  <c r="AO48" i="47" s="1"/>
  <c r="AG48" i="47"/>
  <c r="AP48" i="47" s="1"/>
  <c r="Y47" i="93"/>
  <c r="X47" i="93"/>
  <c r="AI39" i="18"/>
  <c r="AN39" i="18"/>
  <c r="W41" i="87"/>
  <c r="AE40" i="87"/>
  <c r="AF40" i="87"/>
  <c r="AO40" i="87" s="1"/>
  <c r="AG40" i="87"/>
  <c r="AP40" i="87" s="1"/>
  <c r="AR34" i="50"/>
  <c r="AI43" i="54"/>
  <c r="AN43" i="54"/>
  <c r="AH40" i="55"/>
  <c r="AQ40" i="55" s="1"/>
  <c r="AH38" i="103"/>
  <c r="AQ38" i="103" s="1"/>
  <c r="W41" i="41"/>
  <c r="AF40" i="41"/>
  <c r="AO40" i="41" s="1"/>
  <c r="AG40" i="41"/>
  <c r="AP40" i="41" s="1"/>
  <c r="AE40" i="41"/>
  <c r="AH43" i="45"/>
  <c r="AQ43" i="45" s="1"/>
  <c r="AF44" i="84"/>
  <c r="AO44" i="84" s="1"/>
  <c r="AG44" i="84"/>
  <c r="AP44" i="84" s="1"/>
  <c r="AE44" i="84"/>
  <c r="W45" i="84"/>
  <c r="Z35" i="50"/>
  <c r="AI43" i="95"/>
  <c r="AN43" i="95"/>
  <c r="AR42" i="45"/>
  <c r="Z50" i="101"/>
  <c r="AR40" i="43"/>
  <c r="AH46" i="13"/>
  <c r="AQ46" i="13" s="1"/>
  <c r="X37" i="90"/>
  <c r="Y37" i="90"/>
  <c r="AH49" i="46"/>
  <c r="AQ49" i="46" s="1"/>
  <c r="AI37" i="98"/>
  <c r="AN37" i="98"/>
  <c r="AH40" i="49"/>
  <c r="AQ40" i="49" s="1"/>
  <c r="Y51" i="105"/>
  <c r="X51" i="105"/>
  <c r="AR37" i="103"/>
  <c r="AI37" i="102"/>
  <c r="AN37" i="102"/>
  <c r="Z43" i="11"/>
  <c r="AH43" i="11"/>
  <c r="AQ43" i="11" s="1"/>
  <c r="Z40" i="55"/>
  <c r="Z38" i="103"/>
  <c r="Z43" i="45"/>
  <c r="AH41" i="43"/>
  <c r="AQ41" i="43" s="1"/>
  <c r="AI48" i="53"/>
  <c r="AN48" i="53"/>
  <c r="Y45" i="51"/>
  <c r="X45" i="51"/>
  <c r="W49" i="86"/>
  <c r="AG48" i="86"/>
  <c r="AP48" i="86" s="1"/>
  <c r="AF48" i="86"/>
  <c r="AO48" i="86" s="1"/>
  <c r="AE48" i="86"/>
  <c r="AH40" i="99"/>
  <c r="AQ40" i="99" s="1"/>
  <c r="Z46" i="13"/>
  <c r="AR50" i="52"/>
  <c r="AI43" i="88"/>
  <c r="AN43" i="88"/>
  <c r="Z49" i="46"/>
  <c r="Y43" i="20"/>
  <c r="X43" i="20"/>
  <c r="Y37" i="42"/>
  <c r="Z37" i="42"/>
  <c r="X37" i="42"/>
  <c r="AE48" i="15"/>
  <c r="AG48" i="15"/>
  <c r="AP48" i="15" s="1"/>
  <c r="AF48" i="15"/>
  <c r="AO48" i="15" s="1"/>
  <c r="W49" i="15"/>
  <c r="AH48" i="15"/>
  <c r="AQ48" i="15" s="1"/>
  <c r="AG49" i="32"/>
  <c r="AP49" i="32" s="1"/>
  <c r="W50" i="32"/>
  <c r="AE49" i="32"/>
  <c r="AF49" i="32"/>
  <c r="AO49" i="32" s="1"/>
  <c r="AI50" i="105"/>
  <c r="AN50" i="105"/>
  <c r="AE38" i="35"/>
  <c r="W39" i="35"/>
  <c r="AF38" i="35"/>
  <c r="AO38" i="35" s="1"/>
  <c r="AG38" i="35"/>
  <c r="AP38" i="35" s="1"/>
  <c r="AH38" i="48"/>
  <c r="AQ38" i="48" s="1"/>
  <c r="AH41" i="16"/>
  <c r="AQ41" i="16" s="1"/>
  <c r="AR47" i="47"/>
  <c r="AG40" i="83"/>
  <c r="AP40" i="83" s="1"/>
  <c r="AE40" i="83"/>
  <c r="AF40" i="83"/>
  <c r="AO40" i="83" s="1"/>
  <c r="W41" i="83"/>
  <c r="AH35" i="85"/>
  <c r="AQ35" i="85" s="1"/>
  <c r="Z40" i="99"/>
  <c r="AR39" i="87"/>
  <c r="AI36" i="90"/>
  <c r="AN36" i="90"/>
  <c r="AI46" i="93"/>
  <c r="AN46" i="93"/>
  <c r="AI42" i="20"/>
  <c r="AN42" i="20"/>
  <c r="Y40" i="18"/>
  <c r="X40" i="18"/>
  <c r="Z37" i="90" l="1"/>
  <c r="AF37" i="90" s="1"/>
  <c r="AO37" i="90" s="1"/>
  <c r="AE37" i="90"/>
  <c r="W38" i="90"/>
  <c r="AG37" i="90"/>
  <c r="AP37" i="90" s="1"/>
  <c r="AH43" i="20"/>
  <c r="AQ43" i="20" s="1"/>
  <c r="AR46" i="93"/>
  <c r="Y41" i="83"/>
  <c r="X41" i="83"/>
  <c r="AR36" i="90"/>
  <c r="AI40" i="83"/>
  <c r="AN40" i="83"/>
  <c r="AI38" i="35"/>
  <c r="AN38" i="35"/>
  <c r="Y50" i="32"/>
  <c r="X50" i="32"/>
  <c r="Z50" i="32" s="1"/>
  <c r="AH37" i="42"/>
  <c r="AQ37" i="42" s="1"/>
  <c r="AF49" i="46"/>
  <c r="AO49" i="46" s="1"/>
  <c r="AE49" i="46"/>
  <c r="W50" i="46"/>
  <c r="AG49" i="46"/>
  <c r="AP49" i="46" s="1"/>
  <c r="AI48" i="86"/>
  <c r="AN48" i="86"/>
  <c r="AR37" i="102"/>
  <c r="AR37" i="98"/>
  <c r="AI44" i="84"/>
  <c r="AN44" i="84"/>
  <c r="Y41" i="41"/>
  <c r="X41" i="41"/>
  <c r="AR43" i="54"/>
  <c r="AI40" i="87"/>
  <c r="AN40" i="87"/>
  <c r="AH38" i="98"/>
  <c r="AQ38" i="98" s="1"/>
  <c r="AI40" i="91"/>
  <c r="AR40" i="91" s="1"/>
  <c r="AN40" i="91"/>
  <c r="AI51" i="89"/>
  <c r="AN51" i="89"/>
  <c r="AI43" i="44"/>
  <c r="AN43" i="44"/>
  <c r="AH49" i="53"/>
  <c r="AQ49" i="53" s="1"/>
  <c r="AI46" i="104"/>
  <c r="AN46" i="104"/>
  <c r="AI43" i="100"/>
  <c r="AN43" i="100"/>
  <c r="Y46" i="92"/>
  <c r="X46" i="92"/>
  <c r="AR44" i="51"/>
  <c r="AI38" i="48"/>
  <c r="AN38" i="48"/>
  <c r="AE37" i="42"/>
  <c r="AF37" i="42"/>
  <c r="AO37" i="42" s="1"/>
  <c r="W38" i="42"/>
  <c r="AG37" i="42"/>
  <c r="AP37" i="42" s="1"/>
  <c r="Y41" i="87"/>
  <c r="Z41" i="87" s="1"/>
  <c r="X41" i="87"/>
  <c r="Z38" i="98"/>
  <c r="Y51" i="97"/>
  <c r="X51" i="97"/>
  <c r="Z51" i="97" s="1"/>
  <c r="Z49" i="53"/>
  <c r="AR37" i="94"/>
  <c r="AI43" i="96"/>
  <c r="AN43" i="96"/>
  <c r="Y42" i="16"/>
  <c r="X42" i="16"/>
  <c r="AH38" i="102"/>
  <c r="AQ38" i="102" s="1"/>
  <c r="AI40" i="49"/>
  <c r="AN40" i="49"/>
  <c r="Y42" i="43"/>
  <c r="X42" i="43"/>
  <c r="Z42" i="43" s="1"/>
  <c r="AH40" i="18"/>
  <c r="AQ40" i="18" s="1"/>
  <c r="AR42" i="20"/>
  <c r="AR50" i="105"/>
  <c r="Y49" i="15"/>
  <c r="X49" i="15"/>
  <c r="Z49" i="15" s="1"/>
  <c r="AR43" i="88"/>
  <c r="AR48" i="53"/>
  <c r="AE43" i="45"/>
  <c r="AF43" i="45"/>
  <c r="AO43" i="45" s="1"/>
  <c r="W44" i="45"/>
  <c r="AG43" i="45"/>
  <c r="AP43" i="45" s="1"/>
  <c r="AH37" i="90"/>
  <c r="AQ37" i="90" s="1"/>
  <c r="AR43" i="95"/>
  <c r="AF51" i="52"/>
  <c r="AO51" i="52" s="1"/>
  <c r="W52" i="52"/>
  <c r="AG51" i="52"/>
  <c r="AP51" i="52" s="1"/>
  <c r="AE51" i="52"/>
  <c r="AH44" i="54"/>
  <c r="AQ44" i="54" s="1"/>
  <c r="AH44" i="88"/>
  <c r="AQ44" i="88" s="1"/>
  <c r="AI41" i="16"/>
  <c r="AN41" i="16"/>
  <c r="W39" i="102"/>
  <c r="AF38" i="102"/>
  <c r="AO38" i="102" s="1"/>
  <c r="AE38" i="102"/>
  <c r="AG38" i="102"/>
  <c r="AP38" i="102" s="1"/>
  <c r="Y41" i="49"/>
  <c r="X41" i="49"/>
  <c r="Y49" i="86"/>
  <c r="Z49" i="86"/>
  <c r="X49" i="86"/>
  <c r="AF38" i="103"/>
  <c r="AO38" i="103" s="1"/>
  <c r="W39" i="103"/>
  <c r="AG38" i="103"/>
  <c r="AP38" i="103" s="1"/>
  <c r="AE38" i="103"/>
  <c r="AH51" i="105"/>
  <c r="AQ51" i="105" s="1"/>
  <c r="AG35" i="50"/>
  <c r="AP35" i="50" s="1"/>
  <c r="AF35" i="50"/>
  <c r="AO35" i="50" s="1"/>
  <c r="AE35" i="50"/>
  <c r="W36" i="50"/>
  <c r="AI40" i="41"/>
  <c r="AR40" i="41" s="1"/>
  <c r="AN40" i="41"/>
  <c r="AR39" i="18"/>
  <c r="Y41" i="91"/>
  <c r="X41" i="91"/>
  <c r="Z41" i="91" s="1"/>
  <c r="Y44" i="44"/>
  <c r="X44" i="44"/>
  <c r="W45" i="54"/>
  <c r="AE44" i="54"/>
  <c r="AF44" i="54"/>
  <c r="AO44" i="54" s="1"/>
  <c r="AG44" i="54"/>
  <c r="AP44" i="54" s="1"/>
  <c r="Z44" i="88"/>
  <c r="AH44" i="95"/>
  <c r="AQ44" i="95" s="1"/>
  <c r="AI37" i="82"/>
  <c r="AN37" i="82"/>
  <c r="AI35" i="10"/>
  <c r="AN35" i="10"/>
  <c r="W41" i="99"/>
  <c r="AG40" i="99"/>
  <c r="AP40" i="99" s="1"/>
  <c r="AF40" i="99"/>
  <c r="AO40" i="99" s="1"/>
  <c r="AE40" i="99"/>
  <c r="Z43" i="20"/>
  <c r="AH45" i="51"/>
  <c r="AQ45" i="51" s="1"/>
  <c r="AE40" i="55"/>
  <c r="AF40" i="55"/>
  <c r="AO40" i="55" s="1"/>
  <c r="W41" i="55"/>
  <c r="AG40" i="55"/>
  <c r="AP40" i="55" s="1"/>
  <c r="AG43" i="11"/>
  <c r="AP43" i="11" s="1"/>
  <c r="W44" i="11"/>
  <c r="AE43" i="11"/>
  <c r="AF43" i="11"/>
  <c r="AO43" i="11" s="1"/>
  <c r="Z51" i="105"/>
  <c r="AE50" i="101"/>
  <c r="W51" i="101"/>
  <c r="AG50" i="101"/>
  <c r="AP50" i="101" s="1"/>
  <c r="AF50" i="101"/>
  <c r="AO50" i="101" s="1"/>
  <c r="AH47" i="93"/>
  <c r="AQ47" i="93" s="1"/>
  <c r="AI48" i="47"/>
  <c r="AN48" i="47"/>
  <c r="AI50" i="97"/>
  <c r="AN50" i="97"/>
  <c r="Y44" i="100"/>
  <c r="X44" i="100"/>
  <c r="AF44" i="95"/>
  <c r="AO44" i="95" s="1"/>
  <c r="AG44" i="95"/>
  <c r="AP44" i="95" s="1"/>
  <c r="AE44" i="95"/>
  <c r="W45" i="95"/>
  <c r="Y44" i="96"/>
  <c r="X44" i="96"/>
  <c r="AH38" i="94"/>
  <c r="AQ38" i="94" s="1"/>
  <c r="Y36" i="10"/>
  <c r="X36" i="10"/>
  <c r="Z36" i="10" s="1"/>
  <c r="AI35" i="85"/>
  <c r="AN35" i="85"/>
  <c r="Z40" i="18"/>
  <c r="Y39" i="35"/>
  <c r="X39" i="35"/>
  <c r="AI49" i="32"/>
  <c r="AN49" i="32"/>
  <c r="AI48" i="15"/>
  <c r="AN48" i="15"/>
  <c r="AE46" i="13"/>
  <c r="AN46" i="13" s="1"/>
  <c r="W47" i="13"/>
  <c r="AG46" i="13"/>
  <c r="AF46" i="13"/>
  <c r="AO46" i="13" s="1"/>
  <c r="Z45" i="51"/>
  <c r="Y45" i="84"/>
  <c r="Z45" i="84" s="1"/>
  <c r="X45" i="84"/>
  <c r="Z47" i="93"/>
  <c r="Y49" i="47"/>
  <c r="X49" i="47"/>
  <c r="Z49" i="47" s="1"/>
  <c r="Y52" i="89"/>
  <c r="Z52" i="89" s="1"/>
  <c r="X52" i="89"/>
  <c r="Y47" i="104"/>
  <c r="X47" i="104"/>
  <c r="AI45" i="92"/>
  <c r="AP45" i="92"/>
  <c r="Y38" i="82"/>
  <c r="X38" i="82"/>
  <c r="Z38" i="94"/>
  <c r="AI41" i="43"/>
  <c r="AN41" i="43"/>
  <c r="Y39" i="48"/>
  <c r="X39" i="48"/>
  <c r="Y36" i="85"/>
  <c r="X36" i="85"/>
  <c r="Z36" i="85" s="1"/>
  <c r="Z44" i="100" l="1"/>
  <c r="Z44" i="44"/>
  <c r="Z42" i="16"/>
  <c r="Z46" i="92"/>
  <c r="W47" i="92" s="1"/>
  <c r="W42" i="87"/>
  <c r="AG41" i="87"/>
  <c r="AP41" i="87" s="1"/>
  <c r="AF41" i="87"/>
  <c r="AO41" i="87" s="1"/>
  <c r="AE41" i="87"/>
  <c r="AF46" i="92"/>
  <c r="AO46" i="92" s="1"/>
  <c r="AE46" i="92"/>
  <c r="AG46" i="92"/>
  <c r="AP46" i="92" s="1"/>
  <c r="W45" i="100"/>
  <c r="AF44" i="100"/>
  <c r="AO44" i="100" s="1"/>
  <c r="AE44" i="100"/>
  <c r="AG44" i="100"/>
  <c r="AP44" i="100" s="1"/>
  <c r="AE44" i="44"/>
  <c r="W45" i="44"/>
  <c r="AF44" i="44"/>
  <c r="AO44" i="44" s="1"/>
  <c r="AG44" i="44"/>
  <c r="AP44" i="44" s="1"/>
  <c r="AE36" i="10"/>
  <c r="W37" i="10"/>
  <c r="AG36" i="10"/>
  <c r="AP36" i="10" s="1"/>
  <c r="AF36" i="10"/>
  <c r="AO36" i="10" s="1"/>
  <c r="AF52" i="89"/>
  <c r="AO52" i="89" s="1"/>
  <c r="AE52" i="89"/>
  <c r="AG52" i="89"/>
  <c r="AP52" i="89" s="1"/>
  <c r="W53" i="89"/>
  <c r="AG49" i="47"/>
  <c r="AP49" i="47" s="1"/>
  <c r="AE49" i="47"/>
  <c r="AF49" i="47"/>
  <c r="AO49" i="47" s="1"/>
  <c r="W50" i="47"/>
  <c r="AF42" i="16"/>
  <c r="AO42" i="16" s="1"/>
  <c r="AE42" i="16"/>
  <c r="AN42" i="16" s="1"/>
  <c r="W43" i="16"/>
  <c r="AG42" i="16"/>
  <c r="AR41" i="43"/>
  <c r="AG45" i="84"/>
  <c r="AP45" i="84" s="1"/>
  <c r="AF45" i="84"/>
  <c r="AO45" i="84" s="1"/>
  <c r="W46" i="84"/>
  <c r="AE45" i="84"/>
  <c r="Y45" i="95"/>
  <c r="X45" i="95"/>
  <c r="AH47" i="104"/>
  <c r="AQ47" i="104" s="1"/>
  <c r="AH38" i="82"/>
  <c r="AQ38" i="82" s="1"/>
  <c r="AH36" i="85"/>
  <c r="AQ36" i="85" s="1"/>
  <c r="AH45" i="84"/>
  <c r="AQ45" i="84" s="1"/>
  <c r="AI46" i="13"/>
  <c r="AP46" i="13"/>
  <c r="AR49" i="32"/>
  <c r="AR35" i="85"/>
  <c r="Y41" i="55"/>
  <c r="Z41" i="55" s="1"/>
  <c r="X41" i="55"/>
  <c r="AH49" i="86"/>
  <c r="AQ49" i="86" s="1"/>
  <c r="AR41" i="16"/>
  <c r="AI51" i="52"/>
  <c r="AN51" i="52"/>
  <c r="AR40" i="49"/>
  <c r="AH42" i="16"/>
  <c r="AQ42" i="16" s="1"/>
  <c r="AH41" i="87"/>
  <c r="AQ41" i="87" s="1"/>
  <c r="AH46" i="92"/>
  <c r="AQ46" i="92" s="1"/>
  <c r="AR46" i="104"/>
  <c r="AR40" i="87"/>
  <c r="AH50" i="32"/>
  <c r="AQ50" i="32" s="1"/>
  <c r="AR40" i="83"/>
  <c r="AH39" i="35"/>
  <c r="AQ39" i="35" s="1"/>
  <c r="AI43" i="11"/>
  <c r="AN43" i="11"/>
  <c r="Y41" i="99"/>
  <c r="Z41" i="99"/>
  <c r="X41" i="99"/>
  <c r="AF49" i="86"/>
  <c r="AO49" i="86" s="1"/>
  <c r="AE49" i="86"/>
  <c r="W50" i="86"/>
  <c r="AG49" i="86"/>
  <c r="AP49" i="86" s="1"/>
  <c r="Y44" i="45"/>
  <c r="Z44" i="45" s="1"/>
  <c r="X44" i="45"/>
  <c r="W50" i="53"/>
  <c r="AG49" i="53"/>
  <c r="AP49" i="53" s="1"/>
  <c r="AF49" i="53"/>
  <c r="AO49" i="53" s="1"/>
  <c r="AE49" i="53"/>
  <c r="AI37" i="42"/>
  <c r="AN37" i="42"/>
  <c r="AR43" i="44"/>
  <c r="AR44" i="84"/>
  <c r="AR48" i="86"/>
  <c r="AF50" i="32"/>
  <c r="AO50" i="32" s="1"/>
  <c r="AE50" i="32"/>
  <c r="AG50" i="32"/>
  <c r="AP50" i="32" s="1"/>
  <c r="W51" i="32"/>
  <c r="Y51" i="101"/>
  <c r="X51" i="101"/>
  <c r="Y44" i="11"/>
  <c r="X44" i="11"/>
  <c r="AI40" i="55"/>
  <c r="AN40" i="55"/>
  <c r="AE43" i="20"/>
  <c r="AF43" i="20"/>
  <c r="AO43" i="20" s="1"/>
  <c r="AG43" i="20"/>
  <c r="AP43" i="20" s="1"/>
  <c r="W44" i="20"/>
  <c r="AH41" i="91"/>
  <c r="AQ41" i="91" s="1"/>
  <c r="AI38" i="103"/>
  <c r="AN38" i="103"/>
  <c r="AI38" i="102"/>
  <c r="AN38" i="102"/>
  <c r="Y52" i="52"/>
  <c r="X52" i="52"/>
  <c r="AH49" i="15"/>
  <c r="AQ49" i="15" s="1"/>
  <c r="AH42" i="43"/>
  <c r="AQ42" i="43" s="1"/>
  <c r="AH51" i="97"/>
  <c r="AQ51" i="97" s="1"/>
  <c r="AH41" i="49"/>
  <c r="AQ41" i="49" s="1"/>
  <c r="AI43" i="45"/>
  <c r="AN43" i="45"/>
  <c r="AG49" i="15"/>
  <c r="AP49" i="15" s="1"/>
  <c r="AF49" i="15"/>
  <c r="AO49" i="15" s="1"/>
  <c r="AE49" i="15"/>
  <c r="W50" i="15"/>
  <c r="AE42" i="43"/>
  <c r="AF42" i="43"/>
  <c r="AO42" i="43" s="1"/>
  <c r="AG42" i="43"/>
  <c r="AP42" i="43" s="1"/>
  <c r="W43" i="43"/>
  <c r="AE51" i="97"/>
  <c r="AF51" i="97"/>
  <c r="AO51" i="97" s="1"/>
  <c r="W52" i="97"/>
  <c r="AG51" i="97"/>
  <c r="AP51" i="97" s="1"/>
  <c r="AR38" i="48"/>
  <c r="AR51" i="89"/>
  <c r="AH41" i="41"/>
  <c r="AQ41" i="41" s="1"/>
  <c r="AH41" i="83"/>
  <c r="AQ41" i="83" s="1"/>
  <c r="Y38" i="90"/>
  <c r="X38" i="90"/>
  <c r="AF38" i="94"/>
  <c r="AO38" i="94" s="1"/>
  <c r="AE38" i="94"/>
  <c r="AG38" i="94"/>
  <c r="AP38" i="94" s="1"/>
  <c r="W39" i="94"/>
  <c r="Z39" i="35"/>
  <c r="AI44" i="95"/>
  <c r="AN44" i="95"/>
  <c r="AH39" i="48"/>
  <c r="AQ39" i="48" s="1"/>
  <c r="AE45" i="51"/>
  <c r="AF45" i="51"/>
  <c r="AO45" i="51" s="1"/>
  <c r="AG45" i="51"/>
  <c r="AP45" i="51" s="1"/>
  <c r="W46" i="51"/>
  <c r="AH44" i="96"/>
  <c r="AQ44" i="96" s="1"/>
  <c r="AR50" i="97"/>
  <c r="AI50" i="101"/>
  <c r="AN50" i="101"/>
  <c r="AI44" i="54"/>
  <c r="AN44" i="54"/>
  <c r="AR48" i="15"/>
  <c r="W41" i="18"/>
  <c r="AE40" i="18"/>
  <c r="AG40" i="18"/>
  <c r="AP40" i="18" s="1"/>
  <c r="AF40" i="18"/>
  <c r="AO40" i="18" s="1"/>
  <c r="AI40" i="99"/>
  <c r="AN40" i="99"/>
  <c r="Y45" i="54"/>
  <c r="X45" i="54"/>
  <c r="Y36" i="50"/>
  <c r="X36" i="50"/>
  <c r="Y39" i="103"/>
  <c r="X39" i="103"/>
  <c r="Z41" i="49"/>
  <c r="Y39" i="102"/>
  <c r="X39" i="102"/>
  <c r="Z39" i="102" s="1"/>
  <c r="AR43" i="96"/>
  <c r="AR43" i="100"/>
  <c r="Z41" i="41"/>
  <c r="Y50" i="46"/>
  <c r="X50" i="46"/>
  <c r="AR38" i="35"/>
  <c r="Z41" i="83"/>
  <c r="AI37" i="90"/>
  <c r="AN37" i="90"/>
  <c r="AG36" i="85"/>
  <c r="AP36" i="85" s="1"/>
  <c r="W37" i="85"/>
  <c r="AE36" i="85"/>
  <c r="AF36" i="85"/>
  <c r="AO36" i="85" s="1"/>
  <c r="AR45" i="92"/>
  <c r="X47" i="13"/>
  <c r="Y47" i="13"/>
  <c r="Z47" i="13"/>
  <c r="AH36" i="10"/>
  <c r="AQ36" i="10" s="1"/>
  <c r="AH49" i="47"/>
  <c r="AQ49" i="47" s="1"/>
  <c r="Z47" i="104"/>
  <c r="AR35" i="10"/>
  <c r="AF41" i="91"/>
  <c r="AO41" i="91" s="1"/>
  <c r="AG41" i="91"/>
  <c r="AP41" i="91" s="1"/>
  <c r="W42" i="91"/>
  <c r="AE41" i="91"/>
  <c r="Z39" i="48"/>
  <c r="Z38" i="82"/>
  <c r="Z44" i="96"/>
  <c r="AG51" i="105"/>
  <c r="AP51" i="105" s="1"/>
  <c r="W52" i="105"/>
  <c r="AE51" i="105"/>
  <c r="AF51" i="105"/>
  <c r="AO51" i="105" s="1"/>
  <c r="AH52" i="89"/>
  <c r="AQ52" i="89" s="1"/>
  <c r="W48" i="93"/>
  <c r="AG47" i="93"/>
  <c r="AP47" i="93" s="1"/>
  <c r="AF47" i="93"/>
  <c r="AO47" i="93" s="1"/>
  <c r="AE47" i="93"/>
  <c r="AH44" i="100"/>
  <c r="AQ44" i="100" s="1"/>
  <c r="AR48" i="47"/>
  <c r="AR37" i="82"/>
  <c r="W45" i="88"/>
  <c r="AG44" i="88"/>
  <c r="AP44" i="88" s="1"/>
  <c r="AF44" i="88"/>
  <c r="AO44" i="88" s="1"/>
  <c r="AE44" i="88"/>
  <c r="AH44" i="44"/>
  <c r="AQ44" i="44" s="1"/>
  <c r="AI35" i="50"/>
  <c r="AN35" i="50"/>
  <c r="AE38" i="98"/>
  <c r="AN38" i="98" s="1"/>
  <c r="AG38" i="98"/>
  <c r="AF38" i="98"/>
  <c r="AO38" i="98" s="1"/>
  <c r="W39" i="98"/>
  <c r="Y38" i="42"/>
  <c r="X38" i="42"/>
  <c r="Z38" i="42" s="1"/>
  <c r="AI49" i="46"/>
  <c r="AN49" i="46"/>
  <c r="Z39" i="103" l="1"/>
  <c r="Z44" i="11"/>
  <c r="AE44" i="45"/>
  <c r="AF44" i="45"/>
  <c r="AO44" i="45" s="1"/>
  <c r="AG44" i="45"/>
  <c r="AP44" i="45" s="1"/>
  <c r="W45" i="45"/>
  <c r="W42" i="55"/>
  <c r="AE41" i="55"/>
  <c r="AF41" i="55"/>
  <c r="AO41" i="55" s="1"/>
  <c r="AG41" i="55"/>
  <c r="AP41" i="55" s="1"/>
  <c r="AG38" i="42"/>
  <c r="AP38" i="42" s="1"/>
  <c r="AF38" i="42"/>
  <c r="AO38" i="42" s="1"/>
  <c r="W39" i="42"/>
  <c r="AE38" i="42"/>
  <c r="AE44" i="11"/>
  <c r="W45" i="11"/>
  <c r="AF44" i="11"/>
  <c r="AO44" i="11" s="1"/>
  <c r="AG44" i="11"/>
  <c r="AP44" i="11" s="1"/>
  <c r="AE39" i="103"/>
  <c r="W40" i="103"/>
  <c r="AG39" i="103"/>
  <c r="AP39" i="103" s="1"/>
  <c r="AF39" i="103"/>
  <c r="AO39" i="103" s="1"/>
  <c r="Y39" i="98"/>
  <c r="X39" i="98"/>
  <c r="AI44" i="88"/>
  <c r="AN44" i="88"/>
  <c r="W40" i="48"/>
  <c r="AF39" i="48"/>
  <c r="AO39" i="48" s="1"/>
  <c r="AG39" i="48"/>
  <c r="AP39" i="48" s="1"/>
  <c r="AE39" i="48"/>
  <c r="AR37" i="90"/>
  <c r="AH39" i="102"/>
  <c r="AQ39" i="102" s="1"/>
  <c r="AI40" i="18"/>
  <c r="AN40" i="18"/>
  <c r="AI51" i="97"/>
  <c r="AN51" i="97"/>
  <c r="AR43" i="45"/>
  <c r="AI49" i="53"/>
  <c r="AN49" i="53"/>
  <c r="AH41" i="99"/>
  <c r="AQ41" i="99" s="1"/>
  <c r="Y47" i="92"/>
  <c r="Z47" i="92"/>
  <c r="X47" i="92"/>
  <c r="AI51" i="105"/>
  <c r="AN51" i="105"/>
  <c r="AE47" i="13"/>
  <c r="AN47" i="13" s="1"/>
  <c r="W48" i="13"/>
  <c r="AF47" i="13"/>
  <c r="AO47" i="13" s="1"/>
  <c r="AG47" i="13"/>
  <c r="AF41" i="83"/>
  <c r="AO41" i="83" s="1"/>
  <c r="AG41" i="83"/>
  <c r="AP41" i="83" s="1"/>
  <c r="AE41" i="83"/>
  <c r="W42" i="83"/>
  <c r="W42" i="41"/>
  <c r="AF41" i="41"/>
  <c r="AO41" i="41" s="1"/>
  <c r="AG41" i="41"/>
  <c r="AP41" i="41" s="1"/>
  <c r="AE41" i="41"/>
  <c r="W40" i="102"/>
  <c r="AG39" i="102"/>
  <c r="AP39" i="102" s="1"/>
  <c r="AE39" i="102"/>
  <c r="AF39" i="102"/>
  <c r="AO39" i="102" s="1"/>
  <c r="AH36" i="50"/>
  <c r="AQ36" i="50" s="1"/>
  <c r="Y41" i="18"/>
  <c r="X41" i="18"/>
  <c r="AR50" i="101"/>
  <c r="AI45" i="51"/>
  <c r="AN45" i="51"/>
  <c r="AI38" i="94"/>
  <c r="AN38" i="94"/>
  <c r="Y50" i="15"/>
  <c r="X50" i="15"/>
  <c r="AR38" i="102"/>
  <c r="AI43" i="20"/>
  <c r="AN43" i="20"/>
  <c r="AH51" i="101"/>
  <c r="AQ51" i="101" s="1"/>
  <c r="AI50" i="32"/>
  <c r="AN50" i="32"/>
  <c r="AF41" i="99"/>
  <c r="AO41" i="99" s="1"/>
  <c r="AE41" i="99"/>
  <c r="AG41" i="99"/>
  <c r="AP41" i="99" s="1"/>
  <c r="W42" i="99"/>
  <c r="AR46" i="13"/>
  <c r="Y53" i="89"/>
  <c r="X53" i="89"/>
  <c r="Y45" i="44"/>
  <c r="X45" i="44"/>
  <c r="Z45" i="44" s="1"/>
  <c r="Y45" i="100"/>
  <c r="X45" i="100"/>
  <c r="AR49" i="46"/>
  <c r="AI47" i="93"/>
  <c r="AN47" i="93"/>
  <c r="Y52" i="105"/>
  <c r="X52" i="105"/>
  <c r="AI41" i="91"/>
  <c r="AN41" i="91"/>
  <c r="W48" i="104"/>
  <c r="AF47" i="104"/>
  <c r="AO47" i="104" s="1"/>
  <c r="AE47" i="104"/>
  <c r="AG47" i="104"/>
  <c r="AP47" i="104" s="1"/>
  <c r="AI36" i="85"/>
  <c r="AN36" i="85"/>
  <c r="Z36" i="50"/>
  <c r="AR40" i="99"/>
  <c r="AR44" i="95"/>
  <c r="Y43" i="43"/>
  <c r="X43" i="43"/>
  <c r="AI49" i="15"/>
  <c r="AN49" i="15"/>
  <c r="Z51" i="101"/>
  <c r="AI45" i="84"/>
  <c r="AN45" i="84"/>
  <c r="Y50" i="47"/>
  <c r="X50" i="47"/>
  <c r="Y37" i="10"/>
  <c r="X37" i="10"/>
  <c r="Z37" i="10" s="1"/>
  <c r="AI44" i="44"/>
  <c r="AN44" i="44"/>
  <c r="AI41" i="87"/>
  <c r="AN41" i="87"/>
  <c r="AH47" i="13"/>
  <c r="AQ47" i="13" s="1"/>
  <c r="AG41" i="49"/>
  <c r="AP41" i="49" s="1"/>
  <c r="AE41" i="49"/>
  <c r="W42" i="49"/>
  <c r="AF41" i="49"/>
  <c r="AO41" i="49" s="1"/>
  <c r="W40" i="35"/>
  <c r="AF39" i="35"/>
  <c r="AO39" i="35" s="1"/>
  <c r="AG39" i="35"/>
  <c r="AP39" i="35" s="1"/>
  <c r="AE39" i="35"/>
  <c r="AH38" i="90"/>
  <c r="AQ38" i="90" s="1"/>
  <c r="AH52" i="52"/>
  <c r="AQ52" i="52" s="1"/>
  <c r="AR38" i="103"/>
  <c r="AR40" i="55"/>
  <c r="Y50" i="53"/>
  <c r="X50" i="53"/>
  <c r="Z50" i="53" s="1"/>
  <c r="Y50" i="86"/>
  <c r="X50" i="86"/>
  <c r="AR51" i="52"/>
  <c r="Y46" i="84"/>
  <c r="X46" i="84"/>
  <c r="AI42" i="16"/>
  <c r="AP42" i="16"/>
  <c r="AI52" i="89"/>
  <c r="AN52" i="89"/>
  <c r="AI36" i="10"/>
  <c r="AN36" i="10"/>
  <c r="AH38" i="42"/>
  <c r="AQ38" i="42" s="1"/>
  <c r="AI38" i="98"/>
  <c r="AP38" i="98"/>
  <c r="Y45" i="88"/>
  <c r="X45" i="88"/>
  <c r="Z45" i="88" s="1"/>
  <c r="Y42" i="91"/>
  <c r="X42" i="91"/>
  <c r="Y37" i="85"/>
  <c r="X37" i="85"/>
  <c r="AE44" i="96"/>
  <c r="W45" i="96"/>
  <c r="AG44" i="96"/>
  <c r="AP44" i="96" s="1"/>
  <c r="AF44" i="96"/>
  <c r="AO44" i="96" s="1"/>
  <c r="AH50" i="46"/>
  <c r="AQ50" i="46" s="1"/>
  <c r="AH39" i="103"/>
  <c r="AQ39" i="103" s="1"/>
  <c r="AH45" i="54"/>
  <c r="AQ45" i="54" s="1"/>
  <c r="Y46" i="51"/>
  <c r="X46" i="51"/>
  <c r="Z46" i="51" s="1"/>
  <c r="Z38" i="90"/>
  <c r="Y52" i="97"/>
  <c r="X52" i="97"/>
  <c r="Z52" i="52"/>
  <c r="Y44" i="20"/>
  <c r="X44" i="20"/>
  <c r="Z44" i="20" s="1"/>
  <c r="AH44" i="11"/>
  <c r="AQ44" i="11" s="1"/>
  <c r="AR37" i="42"/>
  <c r="AH44" i="45"/>
  <c r="AQ44" i="45" s="1"/>
  <c r="AI49" i="86"/>
  <c r="AN49" i="86"/>
  <c r="AR43" i="11"/>
  <c r="AH45" i="95"/>
  <c r="AQ45" i="95" s="1"/>
  <c r="Y43" i="16"/>
  <c r="X43" i="16"/>
  <c r="Z43" i="16" s="1"/>
  <c r="AI49" i="47"/>
  <c r="AN49" i="47"/>
  <c r="AI46" i="92"/>
  <c r="AN46" i="92"/>
  <c r="AR35" i="50"/>
  <c r="Y48" i="93"/>
  <c r="X48" i="93"/>
  <c r="Z48" i="93" s="1"/>
  <c r="AE38" i="82"/>
  <c r="W39" i="82"/>
  <c r="AG38" i="82"/>
  <c r="AP38" i="82" s="1"/>
  <c r="AF38" i="82"/>
  <c r="AO38" i="82" s="1"/>
  <c r="Z50" i="46"/>
  <c r="Z45" i="54"/>
  <c r="AR44" i="54"/>
  <c r="Y39" i="94"/>
  <c r="X39" i="94"/>
  <c r="AI42" i="43"/>
  <c r="AN42" i="43"/>
  <c r="Y51" i="32"/>
  <c r="X51" i="32"/>
  <c r="AH41" i="55"/>
  <c r="AQ41" i="55" s="1"/>
  <c r="Z45" i="95"/>
  <c r="AI44" i="100"/>
  <c r="AN44" i="100"/>
  <c r="Y42" i="87"/>
  <c r="X42" i="87"/>
  <c r="Z37" i="85" l="1"/>
  <c r="AF37" i="85" s="1"/>
  <c r="W49" i="93"/>
  <c r="AF48" i="93"/>
  <c r="AO48" i="93" s="1"/>
  <c r="AE48" i="93"/>
  <c r="AG48" i="93"/>
  <c r="AP48" i="93" s="1"/>
  <c r="AG37" i="85"/>
  <c r="AP37" i="85" s="1"/>
  <c r="AE37" i="85"/>
  <c r="AN37" i="85" s="1"/>
  <c r="W38" i="85"/>
  <c r="AE45" i="88"/>
  <c r="W46" i="88"/>
  <c r="AG45" i="88"/>
  <c r="AP45" i="88" s="1"/>
  <c r="AF45" i="88"/>
  <c r="AO45" i="88" s="1"/>
  <c r="AE52" i="52"/>
  <c r="W53" i="52"/>
  <c r="AF52" i="52"/>
  <c r="AO52" i="52" s="1"/>
  <c r="AG52" i="52"/>
  <c r="AP52" i="52" s="1"/>
  <c r="AR42" i="43"/>
  <c r="AE45" i="54"/>
  <c r="AF45" i="54"/>
  <c r="AO45" i="54" s="1"/>
  <c r="AG45" i="54"/>
  <c r="AP45" i="54" s="1"/>
  <c r="W46" i="54"/>
  <c r="AI38" i="82"/>
  <c r="AN38" i="82"/>
  <c r="AH46" i="51"/>
  <c r="AQ46" i="51" s="1"/>
  <c r="AR52" i="89"/>
  <c r="AF51" i="101"/>
  <c r="AO51" i="101" s="1"/>
  <c r="AG51" i="101"/>
  <c r="AP51" i="101" s="1"/>
  <c r="AE51" i="101"/>
  <c r="W52" i="101"/>
  <c r="AR36" i="85"/>
  <c r="AR47" i="93"/>
  <c r="AH45" i="44"/>
  <c r="AQ45" i="44" s="1"/>
  <c r="Z50" i="15"/>
  <c r="AH50" i="15"/>
  <c r="AQ50" i="15" s="1"/>
  <c r="AI39" i="102"/>
  <c r="AN39" i="102"/>
  <c r="Y42" i="55"/>
  <c r="X42" i="55"/>
  <c r="AH39" i="94"/>
  <c r="AQ39" i="94" s="1"/>
  <c r="Y40" i="35"/>
  <c r="X40" i="35"/>
  <c r="AR41" i="87"/>
  <c r="AH50" i="47"/>
  <c r="AQ50" i="47" s="1"/>
  <c r="AR41" i="91"/>
  <c r="W46" i="44"/>
  <c r="AE45" i="44"/>
  <c r="AF45" i="44"/>
  <c r="AO45" i="44" s="1"/>
  <c r="AG45" i="44"/>
  <c r="AP45" i="44" s="1"/>
  <c r="Y42" i="41"/>
  <c r="X42" i="41"/>
  <c r="AR51" i="105"/>
  <c r="AR44" i="88"/>
  <c r="Y45" i="11"/>
  <c r="X45" i="11"/>
  <c r="AG45" i="95"/>
  <c r="AP45" i="95" s="1"/>
  <c r="AE45" i="95"/>
  <c r="AN45" i="95" s="1"/>
  <c r="W46" i="95"/>
  <c r="AF45" i="95"/>
  <c r="AH51" i="32"/>
  <c r="AQ51" i="32" s="1"/>
  <c r="Z39" i="94"/>
  <c r="AH52" i="97"/>
  <c r="AQ52" i="97" s="1"/>
  <c r="AH42" i="91"/>
  <c r="AQ42" i="91" s="1"/>
  <c r="AR42" i="16"/>
  <c r="Z50" i="86"/>
  <c r="AH50" i="86"/>
  <c r="AQ50" i="86" s="1"/>
  <c r="Z50" i="47"/>
  <c r="AR49" i="15"/>
  <c r="AH52" i="105"/>
  <c r="AQ52" i="105" s="1"/>
  <c r="AR50" i="32"/>
  <c r="AH41" i="18"/>
  <c r="AQ41" i="18" s="1"/>
  <c r="Y40" i="102"/>
  <c r="X40" i="102"/>
  <c r="AI47" i="13"/>
  <c r="AP47" i="13"/>
  <c r="AH47" i="92"/>
  <c r="AQ47" i="92" s="1"/>
  <c r="AI39" i="48"/>
  <c r="AN39" i="48"/>
  <c r="AH39" i="98"/>
  <c r="AQ39" i="98" s="1"/>
  <c r="Y40" i="103"/>
  <c r="X40" i="103"/>
  <c r="AI44" i="11"/>
  <c r="AN44" i="11"/>
  <c r="Y45" i="45"/>
  <c r="Z45" i="45" s="1"/>
  <c r="X45" i="45"/>
  <c r="AE50" i="46"/>
  <c r="AF50" i="46"/>
  <c r="AO50" i="46" s="1"/>
  <c r="W51" i="46"/>
  <c r="AG50" i="46"/>
  <c r="AP50" i="46" s="1"/>
  <c r="AR46" i="92"/>
  <c r="AE46" i="51"/>
  <c r="AF46" i="51"/>
  <c r="AO46" i="51" s="1"/>
  <c r="AG46" i="51"/>
  <c r="AP46" i="51" s="1"/>
  <c r="W47" i="51"/>
  <c r="Z51" i="32"/>
  <c r="AR49" i="47"/>
  <c r="AR49" i="86"/>
  <c r="Z52" i="97"/>
  <c r="Y45" i="96"/>
  <c r="X45" i="96"/>
  <c r="Z42" i="91"/>
  <c r="AR38" i="98"/>
  <c r="AH46" i="84"/>
  <c r="AQ46" i="84" s="1"/>
  <c r="AR44" i="44"/>
  <c r="AH43" i="43"/>
  <c r="AQ43" i="43" s="1"/>
  <c r="AI47" i="104"/>
  <c r="AN47" i="104"/>
  <c r="Z52" i="105"/>
  <c r="AH45" i="100"/>
  <c r="AQ45" i="100" s="1"/>
  <c r="AH53" i="89"/>
  <c r="AQ53" i="89" s="1"/>
  <c r="Y42" i="99"/>
  <c r="X42" i="99"/>
  <c r="AR43" i="20"/>
  <c r="AR38" i="94"/>
  <c r="Z41" i="18"/>
  <c r="Y42" i="83"/>
  <c r="X42" i="83"/>
  <c r="Z42" i="83" s="1"/>
  <c r="AE47" i="92"/>
  <c r="AG47" i="92"/>
  <c r="AP47" i="92" s="1"/>
  <c r="W48" i="92"/>
  <c r="AF47" i="92"/>
  <c r="AO47" i="92" s="1"/>
  <c r="AR51" i="97"/>
  <c r="Z39" i="98"/>
  <c r="AI39" i="103"/>
  <c r="AN39" i="103"/>
  <c r="AR44" i="100"/>
  <c r="AH48" i="93"/>
  <c r="AQ48" i="93" s="1"/>
  <c r="AH42" i="87"/>
  <c r="AQ42" i="87" s="1"/>
  <c r="Z42" i="87"/>
  <c r="AH43" i="16"/>
  <c r="AQ43" i="16" s="1"/>
  <c r="AH44" i="20"/>
  <c r="AQ44" i="20" s="1"/>
  <c r="AI44" i="96"/>
  <c r="AN44" i="96"/>
  <c r="AR36" i="10"/>
  <c r="Z46" i="84"/>
  <c r="AH50" i="53"/>
  <c r="AQ50" i="53" s="1"/>
  <c r="AI39" i="35"/>
  <c r="AN39" i="35"/>
  <c r="Y42" i="49"/>
  <c r="X42" i="49"/>
  <c r="AH37" i="10"/>
  <c r="AQ37" i="10" s="1"/>
  <c r="Z43" i="43"/>
  <c r="AE36" i="50"/>
  <c r="AF36" i="50"/>
  <c r="AO36" i="50" s="1"/>
  <c r="W37" i="50"/>
  <c r="AG36" i="50"/>
  <c r="AP36" i="50" s="1"/>
  <c r="Z45" i="100"/>
  <c r="Z53" i="89"/>
  <c r="AI41" i="41"/>
  <c r="AN41" i="41"/>
  <c r="AI41" i="83"/>
  <c r="AN41" i="83"/>
  <c r="Y48" i="13"/>
  <c r="X48" i="13"/>
  <c r="AI38" i="42"/>
  <c r="AN38" i="42"/>
  <c r="Y39" i="82"/>
  <c r="X39" i="82"/>
  <c r="AE43" i="16"/>
  <c r="AF43" i="16"/>
  <c r="AO43" i="16" s="1"/>
  <c r="W44" i="16"/>
  <c r="AG43" i="16"/>
  <c r="AP43" i="16" s="1"/>
  <c r="AE44" i="20"/>
  <c r="W45" i="20"/>
  <c r="AF44" i="20"/>
  <c r="AO44" i="20" s="1"/>
  <c r="AG44" i="20"/>
  <c r="AP44" i="20" s="1"/>
  <c r="AF38" i="90"/>
  <c r="AO38" i="90" s="1"/>
  <c r="AG38" i="90"/>
  <c r="AP38" i="90" s="1"/>
  <c r="W39" i="90"/>
  <c r="AE38" i="90"/>
  <c r="AH37" i="85"/>
  <c r="AQ37" i="85" s="1"/>
  <c r="AH45" i="88"/>
  <c r="AQ45" i="88" s="1"/>
  <c r="AF50" i="53"/>
  <c r="AO50" i="53" s="1"/>
  <c r="W51" i="53"/>
  <c r="AE50" i="53"/>
  <c r="AG50" i="53"/>
  <c r="AP50" i="53" s="1"/>
  <c r="AI41" i="49"/>
  <c r="AN41" i="49"/>
  <c r="AG37" i="10"/>
  <c r="AP37" i="10" s="1"/>
  <c r="AF37" i="10"/>
  <c r="AO37" i="10" s="1"/>
  <c r="W38" i="10"/>
  <c r="AE37" i="10"/>
  <c r="AR45" i="84"/>
  <c r="Y48" i="104"/>
  <c r="X48" i="104"/>
  <c r="Z48" i="104" s="1"/>
  <c r="AI41" i="99"/>
  <c r="AN41" i="99"/>
  <c r="AR45" i="51"/>
  <c r="AR49" i="53"/>
  <c r="AR40" i="18"/>
  <c r="Y40" i="48"/>
  <c r="Z40" i="48" s="1"/>
  <c r="X40" i="48"/>
  <c r="Y39" i="42"/>
  <c r="X39" i="42"/>
  <c r="AI41" i="55"/>
  <c r="AN41" i="55"/>
  <c r="AI44" i="45"/>
  <c r="AN44" i="45"/>
  <c r="Z39" i="82" l="1"/>
  <c r="Z42" i="49"/>
  <c r="Z40" i="103"/>
  <c r="AF40" i="103" s="1"/>
  <c r="AO40" i="103" s="1"/>
  <c r="Z42" i="41"/>
  <c r="AF42" i="41" s="1"/>
  <c r="AO42" i="41" s="1"/>
  <c r="Z42" i="55"/>
  <c r="AG42" i="55" s="1"/>
  <c r="AP42" i="55" s="1"/>
  <c r="AE45" i="45"/>
  <c r="AF45" i="45"/>
  <c r="AO45" i="45" s="1"/>
  <c r="AG45" i="45"/>
  <c r="AP45" i="45" s="1"/>
  <c r="W46" i="45"/>
  <c r="AE48" i="104"/>
  <c r="W49" i="104"/>
  <c r="AG48" i="104"/>
  <c r="AP48" i="104" s="1"/>
  <c r="AF48" i="104"/>
  <c r="AO48" i="104" s="1"/>
  <c r="W40" i="82"/>
  <c r="AG39" i="82"/>
  <c r="AP39" i="82" s="1"/>
  <c r="AF39" i="82"/>
  <c r="AO39" i="82" s="1"/>
  <c r="AE39" i="82"/>
  <c r="AE42" i="49"/>
  <c r="W43" i="49"/>
  <c r="AG42" i="49"/>
  <c r="AP42" i="49" s="1"/>
  <c r="AF42" i="49"/>
  <c r="AO42" i="49" s="1"/>
  <c r="AE40" i="103"/>
  <c r="W41" i="103"/>
  <c r="AG40" i="103"/>
  <c r="AP40" i="103" s="1"/>
  <c r="W43" i="41"/>
  <c r="AG42" i="41"/>
  <c r="AP42" i="41" s="1"/>
  <c r="AE42" i="41"/>
  <c r="AF42" i="55"/>
  <c r="AO42" i="55" s="1"/>
  <c r="AE42" i="55"/>
  <c r="AR41" i="99"/>
  <c r="AR44" i="45"/>
  <c r="AH40" i="48"/>
  <c r="AQ40" i="48" s="1"/>
  <c r="Y38" i="10"/>
  <c r="X38" i="10"/>
  <c r="AF45" i="100"/>
  <c r="AO45" i="100" s="1"/>
  <c r="AG45" i="100"/>
  <c r="AP45" i="100" s="1"/>
  <c r="W46" i="100"/>
  <c r="AE45" i="100"/>
  <c r="AF43" i="43"/>
  <c r="AO43" i="43" s="1"/>
  <c r="AG43" i="43"/>
  <c r="AP43" i="43" s="1"/>
  <c r="W44" i="43"/>
  <c r="AE43" i="43"/>
  <c r="AH42" i="49"/>
  <c r="AQ42" i="49" s="1"/>
  <c r="AH42" i="83"/>
  <c r="AQ42" i="83" s="1"/>
  <c r="W53" i="97"/>
  <c r="AE52" i="97"/>
  <c r="AG52" i="97"/>
  <c r="AP52" i="97" s="1"/>
  <c r="AF52" i="97"/>
  <c r="AO52" i="97" s="1"/>
  <c r="AH45" i="45"/>
  <c r="AQ45" i="45" s="1"/>
  <c r="Y46" i="95"/>
  <c r="X46" i="95"/>
  <c r="Y46" i="88"/>
  <c r="X46" i="88"/>
  <c r="W43" i="87"/>
  <c r="AG42" i="87"/>
  <c r="AP42" i="87" s="1"/>
  <c r="AF42" i="87"/>
  <c r="AO42" i="87" s="1"/>
  <c r="AE42" i="87"/>
  <c r="W43" i="83"/>
  <c r="AF42" i="83"/>
  <c r="AO42" i="83" s="1"/>
  <c r="AE42" i="83"/>
  <c r="AG42" i="83"/>
  <c r="AP42" i="83" s="1"/>
  <c r="Y47" i="51"/>
  <c r="X47" i="51"/>
  <c r="Z47" i="51" s="1"/>
  <c r="AI45" i="54"/>
  <c r="AN45" i="54"/>
  <c r="Y53" i="52"/>
  <c r="X53" i="52"/>
  <c r="AI45" i="88"/>
  <c r="AN45" i="88"/>
  <c r="AG40" i="48"/>
  <c r="AP40" i="48" s="1"/>
  <c r="W41" i="48"/>
  <c r="AE40" i="48"/>
  <c r="AF40" i="48"/>
  <c r="AO40" i="48" s="1"/>
  <c r="AI50" i="53"/>
  <c r="AN50" i="53"/>
  <c r="Y44" i="16"/>
  <c r="X44" i="16"/>
  <c r="AR41" i="83"/>
  <c r="AR44" i="96"/>
  <c r="AH42" i="99"/>
  <c r="AQ42" i="99" s="1"/>
  <c r="AE42" i="91"/>
  <c r="W43" i="91"/>
  <c r="AG42" i="91"/>
  <c r="AP42" i="91" s="1"/>
  <c r="AF42" i="91"/>
  <c r="AO42" i="91" s="1"/>
  <c r="AR39" i="48"/>
  <c r="Y52" i="101"/>
  <c r="X52" i="101"/>
  <c r="Z52" i="101" s="1"/>
  <c r="AR38" i="82"/>
  <c r="AI52" i="52"/>
  <c r="AN52" i="52"/>
  <c r="AR39" i="103"/>
  <c r="Y48" i="92"/>
  <c r="X48" i="92"/>
  <c r="AG41" i="18"/>
  <c r="AP41" i="18" s="1"/>
  <c r="AF41" i="18"/>
  <c r="AO41" i="18" s="1"/>
  <c r="W42" i="18"/>
  <c r="AE41" i="18"/>
  <c r="Z42" i="99"/>
  <c r="AE52" i="105"/>
  <c r="W53" i="105"/>
  <c r="AG52" i="105"/>
  <c r="AP52" i="105" s="1"/>
  <c r="AF52" i="105"/>
  <c r="AO52" i="105" s="1"/>
  <c r="AH45" i="96"/>
  <c r="AQ45" i="96" s="1"/>
  <c r="Y51" i="46"/>
  <c r="X51" i="46"/>
  <c r="AR47" i="13"/>
  <c r="W51" i="47"/>
  <c r="AF50" i="47"/>
  <c r="AO50" i="47" s="1"/>
  <c r="AG50" i="47"/>
  <c r="AP50" i="47" s="1"/>
  <c r="AE50" i="47"/>
  <c r="AE50" i="86"/>
  <c r="AG50" i="86"/>
  <c r="AP50" i="86" s="1"/>
  <c r="AF50" i="86"/>
  <c r="AO50" i="86" s="1"/>
  <c r="W51" i="86"/>
  <c r="AH45" i="11"/>
  <c r="AQ45" i="11" s="1"/>
  <c r="AH40" i="35"/>
  <c r="AQ40" i="35" s="1"/>
  <c r="AR39" i="102"/>
  <c r="AE50" i="15"/>
  <c r="W51" i="15"/>
  <c r="AG50" i="15"/>
  <c r="AP50" i="15" s="1"/>
  <c r="AF50" i="15"/>
  <c r="AO50" i="15" s="1"/>
  <c r="AI51" i="101"/>
  <c r="AN51" i="101"/>
  <c r="Y38" i="85"/>
  <c r="X38" i="85"/>
  <c r="AI48" i="93"/>
  <c r="AN48" i="93"/>
  <c r="AI38" i="90"/>
  <c r="AN38" i="90"/>
  <c r="AR38" i="42"/>
  <c r="AR41" i="49"/>
  <c r="Y39" i="90"/>
  <c r="X39" i="90"/>
  <c r="Y45" i="20"/>
  <c r="X45" i="20"/>
  <c r="AI43" i="16"/>
  <c r="AN43" i="16"/>
  <c r="AH48" i="13"/>
  <c r="AQ48" i="13" s="1"/>
  <c r="AR41" i="41"/>
  <c r="AR39" i="35"/>
  <c r="AF46" i="84"/>
  <c r="AO46" i="84" s="1"/>
  <c r="W47" i="84"/>
  <c r="AE46" i="84"/>
  <c r="AG46" i="84"/>
  <c r="AP46" i="84" s="1"/>
  <c r="W40" i="98"/>
  <c r="AF39" i="98"/>
  <c r="AO39" i="98" s="1"/>
  <c r="AE39" i="98"/>
  <c r="AG39" i="98"/>
  <c r="AP39" i="98" s="1"/>
  <c r="Z45" i="96"/>
  <c r="AI46" i="51"/>
  <c r="AN46" i="51"/>
  <c r="AR44" i="11"/>
  <c r="AH40" i="102"/>
  <c r="AQ40" i="102" s="1"/>
  <c r="AF39" i="94"/>
  <c r="AO39" i="94" s="1"/>
  <c r="W40" i="94"/>
  <c r="AG39" i="94"/>
  <c r="AP39" i="94" s="1"/>
  <c r="AE39" i="94"/>
  <c r="Z45" i="11"/>
  <c r="AH42" i="41"/>
  <c r="AQ42" i="41" s="1"/>
  <c r="AI45" i="44"/>
  <c r="AN45" i="44"/>
  <c r="Z40" i="35"/>
  <c r="Y46" i="54"/>
  <c r="X46" i="54"/>
  <c r="AI37" i="85"/>
  <c r="AO37" i="85"/>
  <c r="AR41" i="55"/>
  <c r="Y51" i="53"/>
  <c r="X51" i="53"/>
  <c r="AH39" i="42"/>
  <c r="AQ39" i="42" s="1"/>
  <c r="Y37" i="50"/>
  <c r="X37" i="50"/>
  <c r="Z37" i="50" s="1"/>
  <c r="Z39" i="42"/>
  <c r="AH48" i="104"/>
  <c r="AQ48" i="104" s="1"/>
  <c r="AI37" i="10"/>
  <c r="AR37" i="10" s="1"/>
  <c r="AN37" i="10"/>
  <c r="AI44" i="20"/>
  <c r="AN44" i="20"/>
  <c r="AH39" i="82"/>
  <c r="AQ39" i="82" s="1"/>
  <c r="Z48" i="13"/>
  <c r="AF53" i="89"/>
  <c r="AO53" i="89" s="1"/>
  <c r="AE53" i="89"/>
  <c r="AN53" i="89" s="1"/>
  <c r="W54" i="89"/>
  <c r="AG53" i="89"/>
  <c r="AI36" i="50"/>
  <c r="AN36" i="50"/>
  <c r="AI47" i="92"/>
  <c r="AN47" i="92"/>
  <c r="AR47" i="104"/>
  <c r="AF51" i="32"/>
  <c r="AO51" i="32" s="1"/>
  <c r="AE51" i="32"/>
  <c r="W52" i="32"/>
  <c r="AG51" i="32"/>
  <c r="AP51" i="32" s="1"/>
  <c r="AI50" i="46"/>
  <c r="AN50" i="46"/>
  <c r="AH40" i="103"/>
  <c r="AQ40" i="103" s="1"/>
  <c r="Z40" i="102"/>
  <c r="AI45" i="95"/>
  <c r="AO45" i="95"/>
  <c r="Y46" i="44"/>
  <c r="X46" i="44"/>
  <c r="AH42" i="55"/>
  <c r="AQ42" i="55" s="1"/>
  <c r="Y49" i="93"/>
  <c r="Z49" i="93"/>
  <c r="X49" i="93"/>
  <c r="Z48" i="92" l="1"/>
  <c r="W43" i="55"/>
  <c r="Z39" i="90"/>
  <c r="AF39" i="90" s="1"/>
  <c r="AO39" i="90" s="1"/>
  <c r="AE37" i="50"/>
  <c r="AG37" i="50"/>
  <c r="AP37" i="50" s="1"/>
  <c r="AF37" i="50"/>
  <c r="AO37" i="50" s="1"/>
  <c r="W38" i="50"/>
  <c r="W40" i="90"/>
  <c r="AE39" i="90"/>
  <c r="AG39" i="90"/>
  <c r="AP39" i="90" s="1"/>
  <c r="AG48" i="92"/>
  <c r="AP48" i="92" s="1"/>
  <c r="AF48" i="92"/>
  <c r="AO48" i="92" s="1"/>
  <c r="W49" i="92"/>
  <c r="AE48" i="92"/>
  <c r="AR47" i="92"/>
  <c r="AH49" i="93"/>
  <c r="AQ49" i="93" s="1"/>
  <c r="AR45" i="95"/>
  <c r="AI51" i="32"/>
  <c r="AN51" i="32"/>
  <c r="AI46" i="84"/>
  <c r="AN46" i="84"/>
  <c r="Y51" i="15"/>
  <c r="X51" i="15"/>
  <c r="AI50" i="86"/>
  <c r="AN50" i="86"/>
  <c r="X42" i="18"/>
  <c r="Z42" i="18" s="1"/>
  <c r="Y42" i="18"/>
  <c r="AH52" i="101"/>
  <c r="AQ52" i="101" s="1"/>
  <c r="AR45" i="88"/>
  <c r="AH47" i="51"/>
  <c r="AQ47" i="51" s="1"/>
  <c r="Y43" i="87"/>
  <c r="X43" i="87"/>
  <c r="AI48" i="104"/>
  <c r="AN48" i="104"/>
  <c r="X54" i="89"/>
  <c r="Y54" i="89"/>
  <c r="AG40" i="102"/>
  <c r="AP40" i="102" s="1"/>
  <c r="AF40" i="102"/>
  <c r="AO40" i="102" s="1"/>
  <c r="AE40" i="102"/>
  <c r="W41" i="102"/>
  <c r="AR36" i="50"/>
  <c r="W49" i="13"/>
  <c r="AE48" i="13"/>
  <c r="AN48" i="13" s="1"/>
  <c r="AG48" i="13"/>
  <c r="AP48" i="13" s="1"/>
  <c r="AF48" i="13"/>
  <c r="AR37" i="85"/>
  <c r="AR45" i="44"/>
  <c r="AI39" i="98"/>
  <c r="AN39" i="98"/>
  <c r="Y47" i="84"/>
  <c r="X47" i="84"/>
  <c r="AR43" i="16"/>
  <c r="AR38" i="90"/>
  <c r="AI50" i="15"/>
  <c r="AN50" i="15"/>
  <c r="Y53" i="105"/>
  <c r="X53" i="105"/>
  <c r="W53" i="101"/>
  <c r="AG52" i="101"/>
  <c r="AP52" i="101" s="1"/>
  <c r="AE52" i="101"/>
  <c r="AF52" i="101"/>
  <c r="AO52" i="101" s="1"/>
  <c r="AH44" i="16"/>
  <c r="AQ44" i="16" s="1"/>
  <c r="AH53" i="52"/>
  <c r="AQ53" i="52" s="1"/>
  <c r="AE47" i="51"/>
  <c r="W48" i="51"/>
  <c r="AF47" i="51"/>
  <c r="AO47" i="51" s="1"/>
  <c r="AG47" i="51"/>
  <c r="AP47" i="51" s="1"/>
  <c r="Y43" i="83"/>
  <c r="Z43" i="83" s="1"/>
  <c r="X43" i="83"/>
  <c r="AH46" i="88"/>
  <c r="AQ46" i="88" s="1"/>
  <c r="AH38" i="10"/>
  <c r="AQ38" i="10" s="1"/>
  <c r="AI42" i="41"/>
  <c r="AR42" i="41" s="1"/>
  <c r="AN42" i="41"/>
  <c r="Y43" i="49"/>
  <c r="X43" i="49"/>
  <c r="Y40" i="82"/>
  <c r="Z40" i="82" s="1"/>
  <c r="X40" i="82"/>
  <c r="AH51" i="53"/>
  <c r="AQ51" i="53" s="1"/>
  <c r="AF45" i="11"/>
  <c r="AO45" i="11" s="1"/>
  <c r="AG45" i="11"/>
  <c r="AP45" i="11" s="1"/>
  <c r="AE45" i="11"/>
  <c r="W46" i="11"/>
  <c r="AH46" i="44"/>
  <c r="AQ46" i="44" s="1"/>
  <c r="AR50" i="46"/>
  <c r="AR44" i="20"/>
  <c r="Z51" i="53"/>
  <c r="AH46" i="54"/>
  <c r="AQ46" i="54" s="1"/>
  <c r="AH45" i="20"/>
  <c r="AQ45" i="20" s="1"/>
  <c r="AR51" i="101"/>
  <c r="AI50" i="47"/>
  <c r="AN50" i="47"/>
  <c r="AH51" i="46"/>
  <c r="AQ51" i="46" s="1"/>
  <c r="AI52" i="105"/>
  <c r="AN52" i="105"/>
  <c r="Y43" i="91"/>
  <c r="X43" i="91"/>
  <c r="Z44" i="16"/>
  <c r="AI40" i="48"/>
  <c r="AN40" i="48"/>
  <c r="Z53" i="52"/>
  <c r="Z46" i="88"/>
  <c r="Z38" i="10"/>
  <c r="AI42" i="55"/>
  <c r="AN42" i="55"/>
  <c r="Y41" i="103"/>
  <c r="X41" i="103"/>
  <c r="AI42" i="49"/>
  <c r="AN42" i="49"/>
  <c r="Y46" i="45"/>
  <c r="X46" i="45"/>
  <c r="W50" i="93"/>
  <c r="AG49" i="93"/>
  <c r="AP49" i="93" s="1"/>
  <c r="AE49" i="93"/>
  <c r="AF49" i="93"/>
  <c r="AO49" i="93" s="1"/>
  <c r="Z46" i="44"/>
  <c r="AI53" i="89"/>
  <c r="AP53" i="89"/>
  <c r="Z46" i="54"/>
  <c r="AI39" i="94"/>
  <c r="AN39" i="94"/>
  <c r="AR46" i="51"/>
  <c r="Y40" i="98"/>
  <c r="X40" i="98"/>
  <c r="Z45" i="20"/>
  <c r="AR48" i="93"/>
  <c r="Y51" i="86"/>
  <c r="X51" i="86"/>
  <c r="Z51" i="46"/>
  <c r="AG42" i="99"/>
  <c r="AP42" i="99" s="1"/>
  <c r="W43" i="99"/>
  <c r="AE42" i="99"/>
  <c r="AF42" i="99"/>
  <c r="AO42" i="99" s="1"/>
  <c r="AH48" i="92"/>
  <c r="AQ48" i="92" s="1"/>
  <c r="AR52" i="52"/>
  <c r="AI42" i="91"/>
  <c r="AN42" i="91"/>
  <c r="Y41" i="48"/>
  <c r="X41" i="48"/>
  <c r="AI42" i="87"/>
  <c r="AN42" i="87"/>
  <c r="AI52" i="97"/>
  <c r="AN52" i="97"/>
  <c r="AI45" i="100"/>
  <c r="AN45" i="100"/>
  <c r="Y43" i="55"/>
  <c r="X43" i="55"/>
  <c r="Y43" i="41"/>
  <c r="X43" i="41"/>
  <c r="AI40" i="103"/>
  <c r="AN40" i="103"/>
  <c r="W40" i="42"/>
  <c r="AF39" i="42"/>
  <c r="AO39" i="42" s="1"/>
  <c r="AG39" i="42"/>
  <c r="AP39" i="42" s="1"/>
  <c r="AE39" i="42"/>
  <c r="AE45" i="96"/>
  <c r="W46" i="96"/>
  <c r="AG45" i="96"/>
  <c r="AP45" i="96" s="1"/>
  <c r="AF45" i="96"/>
  <c r="AO45" i="96" s="1"/>
  <c r="AH38" i="85"/>
  <c r="AQ38" i="85" s="1"/>
  <c r="AH46" i="95"/>
  <c r="AQ46" i="95" s="1"/>
  <c r="Y53" i="97"/>
  <c r="X53" i="97"/>
  <c r="Z53" i="97" s="1"/>
  <c r="AI43" i="43"/>
  <c r="AN43" i="43"/>
  <c r="X46" i="100"/>
  <c r="Z46" i="100" s="1"/>
  <c r="Y46" i="100"/>
  <c r="AI39" i="82"/>
  <c r="AN39" i="82"/>
  <c r="Y52" i="32"/>
  <c r="X52" i="32"/>
  <c r="AH37" i="50"/>
  <c r="AQ37" i="50" s="1"/>
  <c r="AF40" i="35"/>
  <c r="AO40" i="35" s="1"/>
  <c r="AE40" i="35"/>
  <c r="AG40" i="35"/>
  <c r="AP40" i="35" s="1"/>
  <c r="W41" i="35"/>
  <c r="Y40" i="94"/>
  <c r="X40" i="94"/>
  <c r="AH39" i="90"/>
  <c r="AQ39" i="90" s="1"/>
  <c r="Z38" i="85"/>
  <c r="Y51" i="47"/>
  <c r="X51" i="47"/>
  <c r="Z51" i="47" s="1"/>
  <c r="AI41" i="18"/>
  <c r="AN41" i="18"/>
  <c r="AR50" i="53"/>
  <c r="AR45" i="54"/>
  <c r="AI42" i="83"/>
  <c r="AR42" i="83" s="1"/>
  <c r="AN42" i="83"/>
  <c r="Z46" i="95"/>
  <c r="Y44" i="43"/>
  <c r="X44" i="43"/>
  <c r="Y49" i="104"/>
  <c r="X49" i="104"/>
  <c r="AI45" i="45"/>
  <c r="AN45" i="45"/>
  <c r="Z51" i="15" l="1"/>
  <c r="Z46" i="45"/>
  <c r="AF46" i="45" s="1"/>
  <c r="AO46" i="45" s="1"/>
  <c r="Z44" i="43"/>
  <c r="AE44" i="43" s="1"/>
  <c r="AG43" i="83"/>
  <c r="AP43" i="83" s="1"/>
  <c r="AF43" i="83"/>
  <c r="AO43" i="83" s="1"/>
  <c r="AE43" i="83"/>
  <c r="W44" i="83"/>
  <c r="AG42" i="18"/>
  <c r="AP42" i="18" s="1"/>
  <c r="AE42" i="18"/>
  <c r="W43" i="18"/>
  <c r="AF42" i="18"/>
  <c r="AO42" i="18" s="1"/>
  <c r="AE46" i="45"/>
  <c r="W47" i="45"/>
  <c r="AG40" i="82"/>
  <c r="AP40" i="82" s="1"/>
  <c r="AF40" i="82"/>
  <c r="AO40" i="82" s="1"/>
  <c r="AE40" i="82"/>
  <c r="W41" i="82"/>
  <c r="W52" i="15"/>
  <c r="AG51" i="15"/>
  <c r="AP51" i="15" s="1"/>
  <c r="AF51" i="15"/>
  <c r="AO51" i="15" s="1"/>
  <c r="AE51" i="15"/>
  <c r="AF44" i="43"/>
  <c r="AO44" i="43" s="1"/>
  <c r="AG44" i="43"/>
  <c r="AP44" i="43" s="1"/>
  <c r="W45" i="43"/>
  <c r="AF51" i="47"/>
  <c r="AO51" i="47" s="1"/>
  <c r="AG51" i="47"/>
  <c r="AP51" i="47" s="1"/>
  <c r="W52" i="47"/>
  <c r="AE51" i="47"/>
  <c r="Z52" i="32"/>
  <c r="AH52" i="32"/>
  <c r="AQ52" i="32" s="1"/>
  <c r="X41" i="35"/>
  <c r="Y41" i="35"/>
  <c r="Z41" i="35"/>
  <c r="AR39" i="82"/>
  <c r="AH53" i="97"/>
  <c r="AQ53" i="97" s="1"/>
  <c r="AR40" i="103"/>
  <c r="AR42" i="87"/>
  <c r="AG51" i="46"/>
  <c r="AP51" i="46" s="1"/>
  <c r="W52" i="46"/>
  <c r="AE51" i="46"/>
  <c r="AN51" i="46" s="1"/>
  <c r="AF51" i="46"/>
  <c r="AF45" i="20"/>
  <c r="AO45" i="20" s="1"/>
  <c r="W46" i="20"/>
  <c r="AE45" i="20"/>
  <c r="AG45" i="20"/>
  <c r="AP45" i="20" s="1"/>
  <c r="AI47" i="51"/>
  <c r="AN47" i="51"/>
  <c r="Y41" i="102"/>
  <c r="X41" i="102"/>
  <c r="Z41" i="102" s="1"/>
  <c r="AH54" i="89"/>
  <c r="AQ54" i="89" s="1"/>
  <c r="AI39" i="42"/>
  <c r="AN39" i="42"/>
  <c r="AH43" i="41"/>
  <c r="AQ43" i="41" s="1"/>
  <c r="AH41" i="48"/>
  <c r="AQ41" i="48" s="1"/>
  <c r="AH51" i="86"/>
  <c r="AQ51" i="86" s="1"/>
  <c r="AH40" i="98"/>
  <c r="AQ40" i="98" s="1"/>
  <c r="AR39" i="94"/>
  <c r="AR40" i="48"/>
  <c r="AR52" i="105"/>
  <c r="AI52" i="101"/>
  <c r="AN52" i="101"/>
  <c r="AH47" i="84"/>
  <c r="AQ47" i="84" s="1"/>
  <c r="AI40" i="102"/>
  <c r="AN40" i="102"/>
  <c r="Z43" i="41"/>
  <c r="AR45" i="100"/>
  <c r="Z41" i="48"/>
  <c r="Z51" i="86"/>
  <c r="Z40" i="98"/>
  <c r="W47" i="54"/>
  <c r="AF46" i="54"/>
  <c r="AO46" i="54" s="1"/>
  <c r="AE46" i="54"/>
  <c r="AG46" i="54"/>
  <c r="AP46" i="54" s="1"/>
  <c r="AI49" i="93"/>
  <c r="AN49" i="93"/>
  <c r="AR42" i="55"/>
  <c r="AF44" i="16"/>
  <c r="AO44" i="16" s="1"/>
  <c r="AG44" i="16"/>
  <c r="AP44" i="16" s="1"/>
  <c r="W45" i="16"/>
  <c r="AE44" i="16"/>
  <c r="AR50" i="47"/>
  <c r="Y46" i="11"/>
  <c r="X46" i="11"/>
  <c r="AH43" i="49"/>
  <c r="AQ43" i="49" s="1"/>
  <c r="AR50" i="15"/>
  <c r="Z47" i="84"/>
  <c r="Y49" i="13"/>
  <c r="X49" i="13"/>
  <c r="AR48" i="104"/>
  <c r="AH42" i="18"/>
  <c r="AQ42" i="18" s="1"/>
  <c r="Y38" i="50"/>
  <c r="X38" i="50"/>
  <c r="AR45" i="45"/>
  <c r="AE53" i="97"/>
  <c r="W54" i="97"/>
  <c r="AG53" i="97"/>
  <c r="AP53" i="97" s="1"/>
  <c r="AF53" i="97"/>
  <c r="AO53" i="97" s="1"/>
  <c r="AH46" i="100"/>
  <c r="AQ46" i="100" s="1"/>
  <c r="AI42" i="99"/>
  <c r="AN42" i="99"/>
  <c r="AR42" i="49"/>
  <c r="AE38" i="10"/>
  <c r="AG38" i="10"/>
  <c r="AP38" i="10" s="1"/>
  <c r="AF38" i="10"/>
  <c r="AO38" i="10" s="1"/>
  <c r="W39" i="10"/>
  <c r="AH43" i="91"/>
  <c r="AQ43" i="91" s="1"/>
  <c r="AE51" i="53"/>
  <c r="W52" i="53"/>
  <c r="AG51" i="53"/>
  <c r="AP51" i="53" s="1"/>
  <c r="AF51" i="53"/>
  <c r="AO51" i="53" s="1"/>
  <c r="AI45" i="11"/>
  <c r="AN45" i="11"/>
  <c r="Z43" i="49"/>
  <c r="Y53" i="101"/>
  <c r="X53" i="101"/>
  <c r="AH43" i="87"/>
  <c r="AQ43" i="87" s="1"/>
  <c r="AR46" i="84"/>
  <c r="AG46" i="100"/>
  <c r="AP46" i="100" s="1"/>
  <c r="AF46" i="100"/>
  <c r="AO46" i="100" s="1"/>
  <c r="W47" i="100"/>
  <c r="AE46" i="100"/>
  <c r="AH49" i="104"/>
  <c r="AQ49" i="104" s="1"/>
  <c r="AE38" i="85"/>
  <c r="AF38" i="85"/>
  <c r="AO38" i="85" s="1"/>
  <c r="W39" i="85"/>
  <c r="AG38" i="85"/>
  <c r="AP38" i="85" s="1"/>
  <c r="AI40" i="35"/>
  <c r="AN40" i="35"/>
  <c r="AR41" i="18"/>
  <c r="Y46" i="96"/>
  <c r="X46" i="96"/>
  <c r="Z46" i="96" s="1"/>
  <c r="Y40" i="42"/>
  <c r="X40" i="42"/>
  <c r="AH43" i="55"/>
  <c r="AQ43" i="55" s="1"/>
  <c r="AR52" i="97"/>
  <c r="Y43" i="99"/>
  <c r="X43" i="99"/>
  <c r="Z43" i="99" s="1"/>
  <c r="AR53" i="89"/>
  <c r="Y50" i="93"/>
  <c r="X50" i="93"/>
  <c r="Z50" i="93" s="1"/>
  <c r="AH41" i="103"/>
  <c r="AQ41" i="103" s="1"/>
  <c r="W47" i="88"/>
  <c r="AF46" i="88"/>
  <c r="AO46" i="88" s="1"/>
  <c r="AE46" i="88"/>
  <c r="AG46" i="88"/>
  <c r="AP46" i="88" s="1"/>
  <c r="Z43" i="91"/>
  <c r="AH53" i="105"/>
  <c r="AQ53" i="105" s="1"/>
  <c r="Z54" i="89"/>
  <c r="Z43" i="87"/>
  <c r="AR50" i="86"/>
  <c r="AI48" i="92"/>
  <c r="AN48" i="92"/>
  <c r="AI39" i="90"/>
  <c r="AN39" i="90"/>
  <c r="AF46" i="95"/>
  <c r="AO46" i="95" s="1"/>
  <c r="W47" i="95"/>
  <c r="AG46" i="95"/>
  <c r="AP46" i="95" s="1"/>
  <c r="AE46" i="95"/>
  <c r="AH40" i="94"/>
  <c r="AQ40" i="94" s="1"/>
  <c r="Z49" i="104"/>
  <c r="Z40" i="94"/>
  <c r="AH44" i="43"/>
  <c r="AQ44" i="43" s="1"/>
  <c r="AH51" i="47"/>
  <c r="AQ51" i="47" s="1"/>
  <c r="AR43" i="43"/>
  <c r="AI45" i="96"/>
  <c r="AN45" i="96"/>
  <c r="Z43" i="55"/>
  <c r="AR42" i="91"/>
  <c r="AE46" i="44"/>
  <c r="AG46" i="44"/>
  <c r="AP46" i="44" s="1"/>
  <c r="W47" i="44"/>
  <c r="AF46" i="44"/>
  <c r="AO46" i="44" s="1"/>
  <c r="AH46" i="45"/>
  <c r="AQ46" i="45" s="1"/>
  <c r="Z41" i="103"/>
  <c r="AG53" i="52"/>
  <c r="AP53" i="52" s="1"/>
  <c r="AF53" i="52"/>
  <c r="AO53" i="52" s="1"/>
  <c r="W54" i="52"/>
  <c r="AE53" i="52"/>
  <c r="AH40" i="82"/>
  <c r="AQ40" i="82" s="1"/>
  <c r="AH43" i="83"/>
  <c r="AQ43" i="83" s="1"/>
  <c r="Y48" i="51"/>
  <c r="X48" i="51"/>
  <c r="Z53" i="105"/>
  <c r="AR39" i="98"/>
  <c r="AI48" i="13"/>
  <c r="AO48" i="13"/>
  <c r="AH51" i="15"/>
  <c r="AQ51" i="15" s="1"/>
  <c r="AR51" i="32"/>
  <c r="Y49" i="92"/>
  <c r="X49" i="92"/>
  <c r="Z49" i="92" s="1"/>
  <c r="Y40" i="90"/>
  <c r="X40" i="90"/>
  <c r="AI37" i="50"/>
  <c r="AN37" i="50"/>
  <c r="Z40" i="42" l="1"/>
  <c r="Z53" i="101"/>
  <c r="AF53" i="101" s="1"/>
  <c r="AO53" i="101" s="1"/>
  <c r="AG46" i="45"/>
  <c r="AP46" i="45" s="1"/>
  <c r="AF50" i="93"/>
  <c r="AO50" i="93" s="1"/>
  <c r="AE50" i="93"/>
  <c r="AG50" i="93"/>
  <c r="AP50" i="93" s="1"/>
  <c r="W51" i="93"/>
  <c r="AG49" i="92"/>
  <c r="AP49" i="92" s="1"/>
  <c r="AF49" i="92"/>
  <c r="AO49" i="92" s="1"/>
  <c r="AE49" i="92"/>
  <c r="W50" i="92"/>
  <c r="AG53" i="101"/>
  <c r="AP53" i="101" s="1"/>
  <c r="AE53" i="101"/>
  <c r="W54" i="101"/>
  <c r="W54" i="105"/>
  <c r="AG53" i="105"/>
  <c r="AP53" i="105" s="1"/>
  <c r="AF53" i="105"/>
  <c r="AO53" i="105" s="1"/>
  <c r="AE53" i="105"/>
  <c r="W50" i="104"/>
  <c r="AF49" i="104"/>
  <c r="AO49" i="104" s="1"/>
  <c r="AG49" i="104"/>
  <c r="AP49" i="104" s="1"/>
  <c r="AE49" i="104"/>
  <c r="AR39" i="90"/>
  <c r="AF54" i="89"/>
  <c r="AO54" i="89" s="1"/>
  <c r="W55" i="89"/>
  <c r="AG54" i="89"/>
  <c r="AP54" i="89" s="1"/>
  <c r="AE54" i="89"/>
  <c r="AE43" i="91"/>
  <c r="W44" i="91"/>
  <c r="AG43" i="91"/>
  <c r="AP43" i="91" s="1"/>
  <c r="AF43" i="91"/>
  <c r="AO43" i="91" s="1"/>
  <c r="AG43" i="49"/>
  <c r="AP43" i="49" s="1"/>
  <c r="AF43" i="49"/>
  <c r="AO43" i="49" s="1"/>
  <c r="AE43" i="49"/>
  <c r="W44" i="49"/>
  <c r="Y52" i="53"/>
  <c r="X52" i="53"/>
  <c r="Y54" i="97"/>
  <c r="X54" i="97"/>
  <c r="AR47" i="51"/>
  <c r="AH41" i="35"/>
  <c r="AQ41" i="35" s="1"/>
  <c r="AE52" i="32"/>
  <c r="AG52" i="32"/>
  <c r="AP52" i="32" s="1"/>
  <c r="W53" i="32"/>
  <c r="AF52" i="32"/>
  <c r="AO52" i="32" s="1"/>
  <c r="AI51" i="15"/>
  <c r="AN51" i="15"/>
  <c r="AI40" i="82"/>
  <c r="AN40" i="82"/>
  <c r="AE41" i="103"/>
  <c r="AF41" i="103"/>
  <c r="AO41" i="103" s="1"/>
  <c r="AG41" i="103"/>
  <c r="AP41" i="103" s="1"/>
  <c r="W42" i="103"/>
  <c r="AI46" i="95"/>
  <c r="AN46" i="95"/>
  <c r="Y39" i="85"/>
  <c r="X39" i="85"/>
  <c r="AI51" i="53"/>
  <c r="AN51" i="53"/>
  <c r="AI53" i="97"/>
  <c r="AN53" i="97"/>
  <c r="AH46" i="11"/>
  <c r="AQ46" i="11" s="1"/>
  <c r="AI44" i="16"/>
  <c r="AN44" i="16"/>
  <c r="Y47" i="54"/>
  <c r="X47" i="54"/>
  <c r="AG43" i="41"/>
  <c r="AP43" i="41" s="1"/>
  <c r="AE43" i="41"/>
  <c r="AF43" i="41"/>
  <c r="AO43" i="41" s="1"/>
  <c r="W44" i="41"/>
  <c r="AI51" i="46"/>
  <c r="AR51" i="46" s="1"/>
  <c r="AO51" i="46"/>
  <c r="Y45" i="43"/>
  <c r="Z45" i="43" s="1"/>
  <c r="X45" i="43"/>
  <c r="AI46" i="45"/>
  <c r="AN46" i="45"/>
  <c r="AR37" i="50"/>
  <c r="AH40" i="90"/>
  <c r="AQ40" i="90" s="1"/>
  <c r="AH48" i="51"/>
  <c r="AQ48" i="51" s="1"/>
  <c r="Z40" i="90"/>
  <c r="Z48" i="51"/>
  <c r="AF43" i="55"/>
  <c r="AO43" i="55" s="1"/>
  <c r="AG43" i="55"/>
  <c r="AP43" i="55" s="1"/>
  <c r="W44" i="55"/>
  <c r="AE43" i="55"/>
  <c r="AR48" i="92"/>
  <c r="AH40" i="42"/>
  <c r="AQ40" i="42" s="1"/>
  <c r="AR45" i="11"/>
  <c r="Y39" i="10"/>
  <c r="X39" i="10"/>
  <c r="AH49" i="13"/>
  <c r="AQ49" i="13" s="1"/>
  <c r="Z46" i="11"/>
  <c r="Y45" i="16"/>
  <c r="Z45" i="16" s="1"/>
  <c r="X45" i="16"/>
  <c r="AR49" i="93"/>
  <c r="AF40" i="98"/>
  <c r="AO40" i="98" s="1"/>
  <c r="AE40" i="98"/>
  <c r="W41" i="98"/>
  <c r="AG40" i="98"/>
  <c r="AP40" i="98" s="1"/>
  <c r="AR39" i="42"/>
  <c r="AH41" i="102"/>
  <c r="AQ41" i="102" s="1"/>
  <c r="AI51" i="47"/>
  <c r="AN51" i="47"/>
  <c r="Y44" i="83"/>
  <c r="X44" i="83"/>
  <c r="X54" i="52"/>
  <c r="Y54" i="52"/>
  <c r="AR48" i="13"/>
  <c r="AI53" i="52"/>
  <c r="AN53" i="52"/>
  <c r="Y47" i="44"/>
  <c r="Z47" i="44" s="1"/>
  <c r="X47" i="44"/>
  <c r="Y47" i="95"/>
  <c r="X47" i="95"/>
  <c r="Z47" i="95" s="1"/>
  <c r="AI46" i="88"/>
  <c r="AN46" i="88"/>
  <c r="W41" i="42"/>
  <c r="AE40" i="42"/>
  <c r="AF40" i="42"/>
  <c r="AO40" i="42" s="1"/>
  <c r="AG40" i="42"/>
  <c r="AP40" i="42" s="1"/>
  <c r="AI38" i="85"/>
  <c r="AN38" i="85"/>
  <c r="AH53" i="101"/>
  <c r="AQ53" i="101" s="1"/>
  <c r="AR42" i="99"/>
  <c r="Z49" i="13"/>
  <c r="AF51" i="86"/>
  <c r="AO51" i="86" s="1"/>
  <c r="AE51" i="86"/>
  <c r="AG51" i="86"/>
  <c r="AP51" i="86" s="1"/>
  <c r="W52" i="86"/>
  <c r="AR40" i="102"/>
  <c r="W42" i="102"/>
  <c r="AF41" i="102"/>
  <c r="AO41" i="102" s="1"/>
  <c r="AG41" i="102"/>
  <c r="AP41" i="102" s="1"/>
  <c r="AE41" i="102"/>
  <c r="AI45" i="20"/>
  <c r="AN45" i="20"/>
  <c r="Y52" i="46"/>
  <c r="X52" i="46"/>
  <c r="Y52" i="47"/>
  <c r="X52" i="47"/>
  <c r="AI44" i="43"/>
  <c r="AN44" i="43"/>
  <c r="Y52" i="15"/>
  <c r="X52" i="15"/>
  <c r="Z52" i="15" s="1"/>
  <c r="AI43" i="83"/>
  <c r="AN43" i="83"/>
  <c r="AR45" i="96"/>
  <c r="AH43" i="99"/>
  <c r="AQ43" i="99" s="1"/>
  <c r="AH46" i="96"/>
  <c r="AQ46" i="96" s="1"/>
  <c r="AR40" i="35"/>
  <c r="AI46" i="100"/>
  <c r="AN46" i="100"/>
  <c r="AH38" i="50"/>
  <c r="AQ38" i="50" s="1"/>
  <c r="AG41" i="48"/>
  <c r="AP41" i="48" s="1"/>
  <c r="W42" i="48"/>
  <c r="AE41" i="48"/>
  <c r="AF41" i="48"/>
  <c r="AO41" i="48" s="1"/>
  <c r="AR52" i="101"/>
  <c r="Y46" i="20"/>
  <c r="Z46" i="20" s="1"/>
  <c r="X46" i="20"/>
  <c r="AG41" i="35"/>
  <c r="AP41" i="35" s="1"/>
  <c r="AE41" i="35"/>
  <c r="W42" i="35"/>
  <c r="AF41" i="35"/>
  <c r="AO41" i="35" s="1"/>
  <c r="Y43" i="18"/>
  <c r="X43" i="18"/>
  <c r="AH49" i="92"/>
  <c r="AQ49" i="92" s="1"/>
  <c r="AI46" i="44"/>
  <c r="AN46" i="44"/>
  <c r="AE40" i="94"/>
  <c r="AF40" i="94"/>
  <c r="AO40" i="94" s="1"/>
  <c r="W41" i="94"/>
  <c r="AG40" i="94"/>
  <c r="AP40" i="94" s="1"/>
  <c r="W44" i="87"/>
  <c r="AE43" i="87"/>
  <c r="AG43" i="87"/>
  <c r="AP43" i="87" s="1"/>
  <c r="AF43" i="87"/>
  <c r="AO43" i="87" s="1"/>
  <c r="Y47" i="88"/>
  <c r="X47" i="88"/>
  <c r="AH50" i="93"/>
  <c r="AQ50" i="93" s="1"/>
  <c r="W44" i="99"/>
  <c r="AG43" i="99"/>
  <c r="AP43" i="99" s="1"/>
  <c r="AF43" i="99"/>
  <c r="AO43" i="99" s="1"/>
  <c r="AE43" i="99"/>
  <c r="AE46" i="96"/>
  <c r="W47" i="96"/>
  <c r="AF46" i="96"/>
  <c r="AO46" i="96" s="1"/>
  <c r="AG46" i="96"/>
  <c r="AP46" i="96" s="1"/>
  <c r="Y47" i="100"/>
  <c r="X47" i="100"/>
  <c r="AI38" i="10"/>
  <c r="AN38" i="10"/>
  <c r="Z38" i="50"/>
  <c r="W48" i="84"/>
  <c r="AG47" i="84"/>
  <c r="AP47" i="84" s="1"/>
  <c r="AF47" i="84"/>
  <c r="AO47" i="84" s="1"/>
  <c r="AE47" i="84"/>
  <c r="AI46" i="54"/>
  <c r="AN46" i="54"/>
  <c r="Y41" i="82"/>
  <c r="X41" i="82"/>
  <c r="Y47" i="45"/>
  <c r="X47" i="45"/>
  <c r="AI42" i="18"/>
  <c r="AN42" i="18"/>
  <c r="Z54" i="52" l="1"/>
  <c r="Z41" i="82"/>
  <c r="Z52" i="47"/>
  <c r="AF52" i="47" s="1"/>
  <c r="AO52" i="47" s="1"/>
  <c r="Z39" i="85"/>
  <c r="AE39" i="85" s="1"/>
  <c r="AE52" i="47"/>
  <c r="AG52" i="47"/>
  <c r="AP52" i="47" s="1"/>
  <c r="W40" i="85"/>
  <c r="AF39" i="85"/>
  <c r="AO39" i="85" s="1"/>
  <c r="AG39" i="85"/>
  <c r="AP39" i="85" s="1"/>
  <c r="W46" i="43"/>
  <c r="AF45" i="43"/>
  <c r="AO45" i="43" s="1"/>
  <c r="AG45" i="43"/>
  <c r="AP45" i="43" s="1"/>
  <c r="AE45" i="43"/>
  <c r="AE54" i="52"/>
  <c r="W55" i="52"/>
  <c r="AF54" i="52"/>
  <c r="AO54" i="52" s="1"/>
  <c r="AG54" i="52"/>
  <c r="AP54" i="52" s="1"/>
  <c r="AE46" i="20"/>
  <c r="AF46" i="20"/>
  <c r="AO46" i="20" s="1"/>
  <c r="W47" i="20"/>
  <c r="AG46" i="20"/>
  <c r="AP46" i="20" s="1"/>
  <c r="W42" i="82"/>
  <c r="AG41" i="82"/>
  <c r="AP41" i="82" s="1"/>
  <c r="AE41" i="82"/>
  <c r="AF41" i="82"/>
  <c r="AO41" i="82" s="1"/>
  <c r="W48" i="44"/>
  <c r="AE47" i="44"/>
  <c r="AF47" i="44"/>
  <c r="AO47" i="44" s="1"/>
  <c r="AG47" i="44"/>
  <c r="AP47" i="44" s="1"/>
  <c r="AE45" i="16"/>
  <c r="W46" i="16"/>
  <c r="AF45" i="16"/>
  <c r="AO45" i="16" s="1"/>
  <c r="AG45" i="16"/>
  <c r="AP45" i="16" s="1"/>
  <c r="AH41" i="82"/>
  <c r="AQ41" i="82" s="1"/>
  <c r="AI47" i="84"/>
  <c r="AN47" i="84"/>
  <c r="AR38" i="10"/>
  <c r="AI41" i="48"/>
  <c r="AN41" i="48"/>
  <c r="AR44" i="43"/>
  <c r="AR38" i="85"/>
  <c r="AI40" i="98"/>
  <c r="AN40" i="98"/>
  <c r="W49" i="51"/>
  <c r="AG48" i="51"/>
  <c r="AF48" i="51"/>
  <c r="AO48" i="51" s="1"/>
  <c r="AE48" i="51"/>
  <c r="AN48" i="51" s="1"/>
  <c r="AI43" i="41"/>
  <c r="AN43" i="41"/>
  <c r="AR44" i="16"/>
  <c r="AH54" i="97"/>
  <c r="AQ54" i="97" s="1"/>
  <c r="AI49" i="104"/>
  <c r="AN49" i="104"/>
  <c r="AH47" i="45"/>
  <c r="AQ47" i="45" s="1"/>
  <c r="Y48" i="84"/>
  <c r="X48" i="84"/>
  <c r="AH47" i="100"/>
  <c r="AQ47" i="100" s="1"/>
  <c r="Y47" i="96"/>
  <c r="X47" i="96"/>
  <c r="Y44" i="99"/>
  <c r="Z44" i="99" s="1"/>
  <c r="X44" i="99"/>
  <c r="AH47" i="88"/>
  <c r="AQ47" i="88" s="1"/>
  <c r="AI43" i="87"/>
  <c r="AN43" i="87"/>
  <c r="AI40" i="94"/>
  <c r="AN40" i="94"/>
  <c r="Y42" i="48"/>
  <c r="X42" i="48"/>
  <c r="AR43" i="83"/>
  <c r="AH52" i="47"/>
  <c r="AQ52" i="47" s="1"/>
  <c r="Y42" i="102"/>
  <c r="X42" i="102"/>
  <c r="AI51" i="86"/>
  <c r="AN51" i="86"/>
  <c r="AR46" i="88"/>
  <c r="AR51" i="47"/>
  <c r="W47" i="11"/>
  <c r="AG46" i="11"/>
  <c r="AP46" i="11" s="1"/>
  <c r="AF46" i="11"/>
  <c r="AO46" i="11" s="1"/>
  <c r="AE46" i="11"/>
  <c r="AH39" i="10"/>
  <c r="AQ39" i="10" s="1"/>
  <c r="W41" i="90"/>
  <c r="AF40" i="90"/>
  <c r="AO40" i="90" s="1"/>
  <c r="AG40" i="90"/>
  <c r="AP40" i="90" s="1"/>
  <c r="AE40" i="90"/>
  <c r="AR53" i="97"/>
  <c r="AI41" i="103"/>
  <c r="AN41" i="103"/>
  <c r="Z54" i="97"/>
  <c r="Y44" i="49"/>
  <c r="Z44" i="49" s="1"/>
  <c r="X44" i="49"/>
  <c r="Y55" i="89"/>
  <c r="X55" i="89"/>
  <c r="AR42" i="18"/>
  <c r="Z47" i="100"/>
  <c r="AI46" i="96"/>
  <c r="AN46" i="96"/>
  <c r="Z47" i="88"/>
  <c r="Y44" i="87"/>
  <c r="Z44" i="87" s="1"/>
  <c r="X44" i="87"/>
  <c r="Y42" i="35"/>
  <c r="X42" i="35"/>
  <c r="AH52" i="15"/>
  <c r="AQ52" i="15" s="1"/>
  <c r="AR45" i="20"/>
  <c r="AH47" i="95"/>
  <c r="AQ47" i="95" s="1"/>
  <c r="AH54" i="52"/>
  <c r="AQ54" i="52" s="1"/>
  <c r="Z39" i="10"/>
  <c r="AI43" i="55"/>
  <c r="AN43" i="55"/>
  <c r="AH47" i="54"/>
  <c r="AQ47" i="54" s="1"/>
  <c r="AR46" i="95"/>
  <c r="Y53" i="32"/>
  <c r="X53" i="32"/>
  <c r="AI43" i="49"/>
  <c r="AN43" i="49"/>
  <c r="Y44" i="91"/>
  <c r="Z44" i="91"/>
  <c r="X44" i="91"/>
  <c r="Y54" i="105"/>
  <c r="X54" i="105"/>
  <c r="Z54" i="105" s="1"/>
  <c r="Y51" i="93"/>
  <c r="Z51" i="93"/>
  <c r="X51" i="93"/>
  <c r="AR46" i="44"/>
  <c r="AH43" i="18"/>
  <c r="AQ43" i="18" s="1"/>
  <c r="AR46" i="100"/>
  <c r="W53" i="15"/>
  <c r="AG52" i="15"/>
  <c r="AP52" i="15" s="1"/>
  <c r="AF52" i="15"/>
  <c r="AO52" i="15" s="1"/>
  <c r="AE52" i="15"/>
  <c r="W50" i="13"/>
  <c r="AF49" i="13"/>
  <c r="AO49" i="13" s="1"/>
  <c r="AG49" i="13"/>
  <c r="AP49" i="13" s="1"/>
  <c r="AE49" i="13"/>
  <c r="W48" i="95"/>
  <c r="AF47" i="95"/>
  <c r="AO47" i="95" s="1"/>
  <c r="AE47" i="95"/>
  <c r="AG47" i="95"/>
  <c r="AP47" i="95" s="1"/>
  <c r="AR53" i="52"/>
  <c r="AH44" i="83"/>
  <c r="AQ44" i="83" s="1"/>
  <c r="Y44" i="55"/>
  <c r="X44" i="55"/>
  <c r="AR46" i="45"/>
  <c r="Z47" i="54"/>
  <c r="AR51" i="53"/>
  <c r="AR40" i="82"/>
  <c r="AH52" i="53"/>
  <c r="AQ52" i="53" s="1"/>
  <c r="AI43" i="91"/>
  <c r="AN43" i="91"/>
  <c r="Y50" i="104"/>
  <c r="X50" i="104"/>
  <c r="Z50" i="104" s="1"/>
  <c r="Y50" i="92"/>
  <c r="X50" i="92"/>
  <c r="Z50" i="92" s="1"/>
  <c r="AH52" i="46"/>
  <c r="AQ52" i="46" s="1"/>
  <c r="AI41" i="102"/>
  <c r="AN41" i="102"/>
  <c r="AI40" i="42"/>
  <c r="AN40" i="42"/>
  <c r="Z44" i="83"/>
  <c r="AH45" i="16"/>
  <c r="AQ45" i="16" s="1"/>
  <c r="AH45" i="43"/>
  <c r="AQ45" i="43" s="1"/>
  <c r="Y44" i="41"/>
  <c r="X44" i="41"/>
  <c r="AH39" i="85"/>
  <c r="AQ39" i="85" s="1"/>
  <c r="Y42" i="103"/>
  <c r="X42" i="103"/>
  <c r="AI52" i="32"/>
  <c r="AN52" i="32"/>
  <c r="Z52" i="53"/>
  <c r="Y54" i="101"/>
  <c r="X54" i="101"/>
  <c r="AI49" i="92"/>
  <c r="AN49" i="92"/>
  <c r="AI50" i="93"/>
  <c r="AN50" i="93"/>
  <c r="AI41" i="35"/>
  <c r="AN41" i="35"/>
  <c r="Z47" i="45"/>
  <c r="AR46" i="54"/>
  <c r="AG38" i="50"/>
  <c r="AP38" i="50" s="1"/>
  <c r="AE38" i="50"/>
  <c r="W39" i="50"/>
  <c r="AF38" i="50"/>
  <c r="AO38" i="50" s="1"/>
  <c r="AI43" i="99"/>
  <c r="AN43" i="99"/>
  <c r="Z43" i="18"/>
  <c r="Y41" i="94"/>
  <c r="X41" i="94"/>
  <c r="AH46" i="20"/>
  <c r="AQ46" i="20" s="1"/>
  <c r="Z52" i="46"/>
  <c r="Y52" i="86"/>
  <c r="Z52" i="86"/>
  <c r="X52" i="86"/>
  <c r="Y41" i="42"/>
  <c r="X41" i="42"/>
  <c r="AH47" i="44"/>
  <c r="AQ47" i="44" s="1"/>
  <c r="Y41" i="98"/>
  <c r="X41" i="98"/>
  <c r="AR51" i="15"/>
  <c r="AI54" i="89"/>
  <c r="AN54" i="89"/>
  <c r="AI53" i="105"/>
  <c r="AN53" i="105"/>
  <c r="AI53" i="101"/>
  <c r="AN53" i="101"/>
  <c r="Z55" i="89" l="1"/>
  <c r="Z42" i="48"/>
  <c r="Z42" i="103"/>
  <c r="AE42" i="103" s="1"/>
  <c r="Z54" i="101"/>
  <c r="AF54" i="101" s="1"/>
  <c r="AO54" i="101" s="1"/>
  <c r="Z42" i="35"/>
  <c r="AF42" i="35" s="1"/>
  <c r="AO42" i="35" s="1"/>
  <c r="W53" i="47"/>
  <c r="Z53" i="32"/>
  <c r="AE42" i="48"/>
  <c r="AF42" i="48"/>
  <c r="AO42" i="48" s="1"/>
  <c r="AG42" i="48"/>
  <c r="AP42" i="48" s="1"/>
  <c r="W43" i="48"/>
  <c r="AE44" i="49"/>
  <c r="AF44" i="49"/>
  <c r="AO44" i="49" s="1"/>
  <c r="AG44" i="49"/>
  <c r="AP44" i="49" s="1"/>
  <c r="W45" i="49"/>
  <c r="W45" i="99"/>
  <c r="AE44" i="99"/>
  <c r="AF44" i="99"/>
  <c r="AO44" i="99" s="1"/>
  <c r="AG44" i="99"/>
  <c r="AP44" i="99" s="1"/>
  <c r="AE53" i="32"/>
  <c r="AG53" i="32"/>
  <c r="AP53" i="32" s="1"/>
  <c r="W54" i="32"/>
  <c r="AF53" i="32"/>
  <c r="AO53" i="32" s="1"/>
  <c r="W43" i="103"/>
  <c r="AF42" i="103"/>
  <c r="AO42" i="103" s="1"/>
  <c r="W55" i="101"/>
  <c r="AE54" i="101"/>
  <c r="AN54" i="101" s="1"/>
  <c r="AG54" i="101"/>
  <c r="AF44" i="87"/>
  <c r="AO44" i="87" s="1"/>
  <c r="W45" i="87"/>
  <c r="AE44" i="87"/>
  <c r="AG44" i="87"/>
  <c r="AP44" i="87" s="1"/>
  <c r="AG42" i="35"/>
  <c r="AP42" i="35" s="1"/>
  <c r="AE42" i="35"/>
  <c r="AF55" i="89"/>
  <c r="AO55" i="89" s="1"/>
  <c r="AE55" i="89"/>
  <c r="AN55" i="89" s="1"/>
  <c r="W56" i="89"/>
  <c r="AG55" i="89"/>
  <c r="AF50" i="92"/>
  <c r="AO50" i="92" s="1"/>
  <c r="AG50" i="92"/>
  <c r="AP50" i="92" s="1"/>
  <c r="W51" i="92"/>
  <c r="AE50" i="92"/>
  <c r="AR52" i="32"/>
  <c r="AR53" i="101"/>
  <c r="AH52" i="86"/>
  <c r="AQ52" i="86" s="1"/>
  <c r="AF43" i="18"/>
  <c r="AO43" i="18" s="1"/>
  <c r="AG43" i="18"/>
  <c r="AP43" i="18" s="1"/>
  <c r="AE43" i="18"/>
  <c r="W44" i="18"/>
  <c r="AI38" i="50"/>
  <c r="AN38" i="50"/>
  <c r="AR41" i="35"/>
  <c r="AR41" i="102"/>
  <c r="AH50" i="92"/>
  <c r="AQ50" i="92" s="1"/>
  <c r="AI49" i="13"/>
  <c r="AN49" i="13"/>
  <c r="AH51" i="93"/>
  <c r="AQ51" i="93" s="1"/>
  <c r="AH44" i="91"/>
  <c r="AQ44" i="91" s="1"/>
  <c r="Y47" i="11"/>
  <c r="X47" i="11"/>
  <c r="AR51" i="86"/>
  <c r="AR49" i="104"/>
  <c r="AI45" i="16"/>
  <c r="AN45" i="16"/>
  <c r="AI39" i="85"/>
  <c r="AN39" i="85"/>
  <c r="AH44" i="41"/>
  <c r="AQ44" i="41" s="1"/>
  <c r="AG51" i="93"/>
  <c r="AP51" i="93" s="1"/>
  <c r="AF51" i="93"/>
  <c r="AO51" i="93" s="1"/>
  <c r="AE51" i="93"/>
  <c r="W52" i="93"/>
  <c r="W45" i="91"/>
  <c r="AG44" i="91"/>
  <c r="AP44" i="91" s="1"/>
  <c r="AF44" i="91"/>
  <c r="AO44" i="91" s="1"/>
  <c r="AE44" i="91"/>
  <c r="AR46" i="96"/>
  <c r="AR41" i="103"/>
  <c r="AH42" i="102"/>
  <c r="AQ42" i="102" s="1"/>
  <c r="AI48" i="51"/>
  <c r="AP48" i="51"/>
  <c r="Y47" i="20"/>
  <c r="X47" i="20"/>
  <c r="Y55" i="52"/>
  <c r="X55" i="52"/>
  <c r="Z55" i="52" s="1"/>
  <c r="Y46" i="43"/>
  <c r="X46" i="43"/>
  <c r="AH41" i="98"/>
  <c r="AQ41" i="98" s="1"/>
  <c r="AR53" i="105"/>
  <c r="Z41" i="98"/>
  <c r="AR43" i="99"/>
  <c r="AR50" i="93"/>
  <c r="AF52" i="53"/>
  <c r="AO52" i="53" s="1"/>
  <c r="W53" i="53"/>
  <c r="AG52" i="53"/>
  <c r="AP52" i="53" s="1"/>
  <c r="AE52" i="53"/>
  <c r="Z44" i="41"/>
  <c r="AE44" i="83"/>
  <c r="AF44" i="83"/>
  <c r="AO44" i="83" s="1"/>
  <c r="AG44" i="83"/>
  <c r="AP44" i="83" s="1"/>
  <c r="W45" i="83"/>
  <c r="AH44" i="55"/>
  <c r="AQ44" i="55" s="1"/>
  <c r="AI47" i="95"/>
  <c r="AN47" i="95"/>
  <c r="Y53" i="15"/>
  <c r="X53" i="15"/>
  <c r="Z53" i="15" s="1"/>
  <c r="AH44" i="87"/>
  <c r="AQ44" i="87" s="1"/>
  <c r="W48" i="100"/>
  <c r="AE47" i="100"/>
  <c r="AG47" i="100"/>
  <c r="AP47" i="100" s="1"/>
  <c r="AF47" i="100"/>
  <c r="AO47" i="100" s="1"/>
  <c r="AH44" i="49"/>
  <c r="AQ44" i="49" s="1"/>
  <c r="Y41" i="90"/>
  <c r="X41" i="90"/>
  <c r="Z42" i="102"/>
  <c r="Z47" i="96"/>
  <c r="AH47" i="96"/>
  <c r="Y49" i="51"/>
  <c r="X49" i="51"/>
  <c r="AR47" i="84"/>
  <c r="AI41" i="82"/>
  <c r="AN41" i="82"/>
  <c r="AI54" i="52"/>
  <c r="AN54" i="52"/>
  <c r="Y53" i="47"/>
  <c r="X53" i="47"/>
  <c r="AF52" i="46"/>
  <c r="AO52" i="46" s="1"/>
  <c r="AE52" i="46"/>
  <c r="AG52" i="46"/>
  <c r="AP52" i="46" s="1"/>
  <c r="W53" i="46"/>
  <c r="AH41" i="94"/>
  <c r="AQ41" i="94" s="1"/>
  <c r="AH50" i="104"/>
  <c r="AQ50" i="104" s="1"/>
  <c r="Z44" i="55"/>
  <c r="Y50" i="13"/>
  <c r="X50" i="13"/>
  <c r="AH54" i="105"/>
  <c r="AQ54" i="105" s="1"/>
  <c r="AI46" i="11"/>
  <c r="AN46" i="11"/>
  <c r="AR40" i="94"/>
  <c r="AH48" i="84"/>
  <c r="AQ48" i="84" s="1"/>
  <c r="AR43" i="41"/>
  <c r="AI46" i="20"/>
  <c r="AN46" i="20"/>
  <c r="AR43" i="91"/>
  <c r="Z41" i="94"/>
  <c r="AE47" i="45"/>
  <c r="W48" i="45"/>
  <c r="AG47" i="45"/>
  <c r="AP47" i="45" s="1"/>
  <c r="AF47" i="45"/>
  <c r="AO47" i="45" s="1"/>
  <c r="AR49" i="92"/>
  <c r="AR40" i="42"/>
  <c r="AF50" i="104"/>
  <c r="AO50" i="104" s="1"/>
  <c r="AE50" i="104"/>
  <c r="AG50" i="104"/>
  <c r="AP50" i="104" s="1"/>
  <c r="W51" i="104"/>
  <c r="Y48" i="95"/>
  <c r="X48" i="95"/>
  <c r="AF54" i="105"/>
  <c r="AO54" i="105" s="1"/>
  <c r="AE54" i="105"/>
  <c r="W55" i="105"/>
  <c r="AG54" i="105"/>
  <c r="AP54" i="105" s="1"/>
  <c r="AR43" i="49"/>
  <c r="AR43" i="55"/>
  <c r="Z48" i="84"/>
  <c r="AR40" i="98"/>
  <c r="AR41" i="48"/>
  <c r="AI47" i="44"/>
  <c r="AN47" i="44"/>
  <c r="Y42" i="82"/>
  <c r="X42" i="82"/>
  <c r="AI45" i="43"/>
  <c r="AN45" i="43"/>
  <c r="AF52" i="86"/>
  <c r="AO52" i="86" s="1"/>
  <c r="AE52" i="86"/>
  <c r="AG52" i="86"/>
  <c r="AP52" i="86" s="1"/>
  <c r="W53" i="86"/>
  <c r="AH41" i="42"/>
  <c r="AQ41" i="42" s="1"/>
  <c r="AR54" i="89"/>
  <c r="Z41" i="42"/>
  <c r="Y39" i="50"/>
  <c r="X39" i="50"/>
  <c r="AH54" i="101"/>
  <c r="AQ54" i="101" s="1"/>
  <c r="AH42" i="103"/>
  <c r="AQ42" i="103" s="1"/>
  <c r="AE47" i="54"/>
  <c r="AF47" i="54"/>
  <c r="AO47" i="54" s="1"/>
  <c r="AG47" i="54"/>
  <c r="AP47" i="54" s="1"/>
  <c r="W48" i="54"/>
  <c r="AI52" i="15"/>
  <c r="AN52" i="15"/>
  <c r="AH53" i="32"/>
  <c r="AQ53" i="32" s="1"/>
  <c r="AG39" i="10"/>
  <c r="AP39" i="10" s="1"/>
  <c r="AF39" i="10"/>
  <c r="AO39" i="10" s="1"/>
  <c r="AE39" i="10"/>
  <c r="W40" i="10"/>
  <c r="AH42" i="35"/>
  <c r="AQ42" i="35" s="1"/>
  <c r="AE47" i="88"/>
  <c r="AG47" i="88"/>
  <c r="AP47" i="88" s="1"/>
  <c r="AF47" i="88"/>
  <c r="AO47" i="88" s="1"/>
  <c r="W48" i="88"/>
  <c r="AH55" i="89"/>
  <c r="AQ55" i="89" s="1"/>
  <c r="AF54" i="97"/>
  <c r="AO54" i="97" s="1"/>
  <c r="AE54" i="97"/>
  <c r="W55" i="97"/>
  <c r="AG54" i="97"/>
  <c r="AP54" i="97" s="1"/>
  <c r="AI40" i="90"/>
  <c r="AN40" i="90"/>
  <c r="AH42" i="48"/>
  <c r="AQ42" i="48" s="1"/>
  <c r="AR43" i="87"/>
  <c r="AH44" i="99"/>
  <c r="AQ44" i="99" s="1"/>
  <c r="Y46" i="16"/>
  <c r="X46" i="16"/>
  <c r="Z46" i="16" s="1"/>
  <c r="Y48" i="44"/>
  <c r="X48" i="44"/>
  <c r="Y40" i="85"/>
  <c r="Z40" i="85"/>
  <c r="X40" i="85"/>
  <c r="AI52" i="47"/>
  <c r="AN52" i="47"/>
  <c r="Z47" i="11" l="1"/>
  <c r="Z47" i="20"/>
  <c r="W43" i="35"/>
  <c r="AG42" i="103"/>
  <c r="AP42" i="103" s="1"/>
  <c r="Z46" i="43"/>
  <c r="AG46" i="43" s="1"/>
  <c r="AP46" i="43" s="1"/>
  <c r="AF47" i="11"/>
  <c r="AO47" i="11" s="1"/>
  <c r="AG47" i="11"/>
  <c r="AP47" i="11" s="1"/>
  <c r="AE47" i="11"/>
  <c r="W48" i="11"/>
  <c r="AG47" i="20"/>
  <c r="AP47" i="20" s="1"/>
  <c r="W48" i="20"/>
  <c r="AF47" i="20"/>
  <c r="AO47" i="20" s="1"/>
  <c r="AE47" i="20"/>
  <c r="AI47" i="88"/>
  <c r="AN47" i="88"/>
  <c r="AF41" i="42"/>
  <c r="AO41" i="42" s="1"/>
  <c r="AG41" i="42"/>
  <c r="AP41" i="42" s="1"/>
  <c r="AE41" i="42"/>
  <c r="W42" i="42"/>
  <c r="AF48" i="84"/>
  <c r="AO48" i="84" s="1"/>
  <c r="W49" i="84"/>
  <c r="AE48" i="84"/>
  <c r="AG48" i="84"/>
  <c r="AP48" i="84" s="1"/>
  <c r="AR46" i="11"/>
  <c r="AH50" i="13"/>
  <c r="AQ50" i="13" s="1"/>
  <c r="AG47" i="96"/>
  <c r="AP47" i="96" s="1"/>
  <c r="AE47" i="96"/>
  <c r="AN47" i="96" s="1"/>
  <c r="W48" i="96"/>
  <c r="AF47" i="96"/>
  <c r="AO47" i="96" s="1"/>
  <c r="AR47" i="95"/>
  <c r="AH47" i="11"/>
  <c r="AQ47" i="11" s="1"/>
  <c r="X51" i="92"/>
  <c r="Y51" i="92"/>
  <c r="Y54" i="32"/>
  <c r="X54" i="32"/>
  <c r="Z54" i="32" s="1"/>
  <c r="AI44" i="99"/>
  <c r="AN44" i="99"/>
  <c r="AI44" i="49"/>
  <c r="AN44" i="49"/>
  <c r="Y55" i="97"/>
  <c r="Z55" i="97" s="1"/>
  <c r="X55" i="97"/>
  <c r="AI54" i="97"/>
  <c r="AN54" i="97"/>
  <c r="Y40" i="10"/>
  <c r="X40" i="10"/>
  <c r="Z40" i="10" s="1"/>
  <c r="Y48" i="54"/>
  <c r="X48" i="54"/>
  <c r="Z48" i="54" s="1"/>
  <c r="AR47" i="44"/>
  <c r="Y55" i="105"/>
  <c r="Z55" i="105" s="1"/>
  <c r="X55" i="105"/>
  <c r="Y48" i="45"/>
  <c r="X48" i="45"/>
  <c r="AR46" i="20"/>
  <c r="Z50" i="13"/>
  <c r="AH53" i="47"/>
  <c r="AQ53" i="47" s="1"/>
  <c r="AR41" i="82"/>
  <c r="W43" i="102"/>
  <c r="AE42" i="102"/>
  <c r="AF42" i="102"/>
  <c r="AO42" i="102" s="1"/>
  <c r="AG42" i="102"/>
  <c r="AP42" i="102" s="1"/>
  <c r="AI47" i="100"/>
  <c r="AN47" i="100"/>
  <c r="Y45" i="83"/>
  <c r="Z45" i="83" s="1"/>
  <c r="X45" i="83"/>
  <c r="AI52" i="53"/>
  <c r="AN52" i="53"/>
  <c r="Y52" i="93"/>
  <c r="X52" i="93"/>
  <c r="Z52" i="93" s="1"/>
  <c r="AR45" i="16"/>
  <c r="AR38" i="50"/>
  <c r="Y45" i="99"/>
  <c r="Z45" i="99" s="1"/>
  <c r="X45" i="99"/>
  <c r="AI39" i="10"/>
  <c r="AN39" i="10"/>
  <c r="AR45" i="43"/>
  <c r="AI54" i="105"/>
  <c r="AN54" i="105"/>
  <c r="Y51" i="104"/>
  <c r="X51" i="104"/>
  <c r="AI47" i="45"/>
  <c r="AN47" i="45"/>
  <c r="Z53" i="47"/>
  <c r="AH41" i="90"/>
  <c r="AQ41" i="90" s="1"/>
  <c r="Y48" i="100"/>
  <c r="X48" i="100"/>
  <c r="AH53" i="15"/>
  <c r="AQ53" i="15" s="1"/>
  <c r="AH55" i="52"/>
  <c r="AQ55" i="52" s="1"/>
  <c r="AI44" i="91"/>
  <c r="AN44" i="91"/>
  <c r="AI51" i="93"/>
  <c r="AN51" i="93"/>
  <c r="AR49" i="13"/>
  <c r="AI54" i="101"/>
  <c r="AP54" i="101"/>
  <c r="AI42" i="103"/>
  <c r="AN42" i="103"/>
  <c r="AI53" i="32"/>
  <c r="AN53" i="32"/>
  <c r="Y43" i="48"/>
  <c r="X43" i="48"/>
  <c r="AE40" i="85"/>
  <c r="AF40" i="85"/>
  <c r="AO40" i="85" s="1"/>
  <c r="W41" i="85"/>
  <c r="AG40" i="85"/>
  <c r="AP40" i="85" s="1"/>
  <c r="AR40" i="90"/>
  <c r="X48" i="88"/>
  <c r="Y48" i="88"/>
  <c r="AH39" i="50"/>
  <c r="AQ39" i="50" s="1"/>
  <c r="Y53" i="86"/>
  <c r="X53" i="86"/>
  <c r="AH42" i="82"/>
  <c r="AQ42" i="82" s="1"/>
  <c r="AG41" i="94"/>
  <c r="AP41" i="94" s="1"/>
  <c r="W42" i="94"/>
  <c r="AF41" i="94"/>
  <c r="AO41" i="94" s="1"/>
  <c r="AE41" i="94"/>
  <c r="AF44" i="55"/>
  <c r="AO44" i="55" s="1"/>
  <c r="AE44" i="55"/>
  <c r="W45" i="55"/>
  <c r="AG44" i="55"/>
  <c r="AP44" i="55" s="1"/>
  <c r="Y53" i="46"/>
  <c r="X53" i="46"/>
  <c r="Z41" i="90"/>
  <c r="AE53" i="15"/>
  <c r="W54" i="15"/>
  <c r="AG53" i="15"/>
  <c r="AP53" i="15" s="1"/>
  <c r="AF53" i="15"/>
  <c r="AO53" i="15" s="1"/>
  <c r="Y53" i="53"/>
  <c r="X53" i="53"/>
  <c r="AF41" i="98"/>
  <c r="AO41" i="98" s="1"/>
  <c r="W42" i="98"/>
  <c r="AE41" i="98"/>
  <c r="AG41" i="98"/>
  <c r="AP41" i="98" s="1"/>
  <c r="AE55" i="52"/>
  <c r="AF55" i="52"/>
  <c r="AO55" i="52" s="1"/>
  <c r="AG55" i="52"/>
  <c r="AP55" i="52" s="1"/>
  <c r="W56" i="52"/>
  <c r="AR48" i="51"/>
  <c r="Y44" i="18"/>
  <c r="X44" i="18"/>
  <c r="AI42" i="35"/>
  <c r="AN42" i="35"/>
  <c r="AI44" i="87"/>
  <c r="AN44" i="87"/>
  <c r="Y43" i="103"/>
  <c r="X43" i="103"/>
  <c r="Y45" i="49"/>
  <c r="X45" i="49"/>
  <c r="Z45" i="49" s="1"/>
  <c r="AH48" i="44"/>
  <c r="AQ48" i="44" s="1"/>
  <c r="AR52" i="47"/>
  <c r="AI47" i="54"/>
  <c r="AN47" i="54"/>
  <c r="Z39" i="50"/>
  <c r="Z42" i="82"/>
  <c r="AH48" i="95"/>
  <c r="AQ48" i="95" s="1"/>
  <c r="AI50" i="104"/>
  <c r="AN50" i="104"/>
  <c r="AH49" i="51"/>
  <c r="AQ49" i="51" s="1"/>
  <c r="AI44" i="83"/>
  <c r="AN44" i="83"/>
  <c r="AI43" i="18"/>
  <c r="AN43" i="18"/>
  <c r="AI55" i="89"/>
  <c r="AP55" i="89"/>
  <c r="Y43" i="35"/>
  <c r="X43" i="35"/>
  <c r="Y45" i="87"/>
  <c r="X45" i="87"/>
  <c r="Y55" i="101"/>
  <c r="X55" i="101"/>
  <c r="AE46" i="16"/>
  <c r="AF46" i="16"/>
  <c r="AO46" i="16" s="1"/>
  <c r="AG46" i="16"/>
  <c r="AP46" i="16" s="1"/>
  <c r="W47" i="16"/>
  <c r="Z48" i="44"/>
  <c r="AH40" i="85"/>
  <c r="AQ40" i="85" s="1"/>
  <c r="AH46" i="16"/>
  <c r="AQ46" i="16" s="1"/>
  <c r="AR52" i="15"/>
  <c r="AI52" i="86"/>
  <c r="AN52" i="86"/>
  <c r="Z48" i="95"/>
  <c r="AI52" i="46"/>
  <c r="AN52" i="46"/>
  <c r="AR54" i="52"/>
  <c r="Z49" i="51"/>
  <c r="AI47" i="96"/>
  <c r="AQ47" i="96"/>
  <c r="AF44" i="41"/>
  <c r="AO44" i="41" s="1"/>
  <c r="AE44" i="41"/>
  <c r="W45" i="41"/>
  <c r="AG44" i="41"/>
  <c r="AP44" i="41" s="1"/>
  <c r="AH46" i="43"/>
  <c r="AQ46" i="43" s="1"/>
  <c r="AH47" i="20"/>
  <c r="AQ47" i="20" s="1"/>
  <c r="Y45" i="91"/>
  <c r="X45" i="91"/>
  <c r="Z45" i="91" s="1"/>
  <c r="AR39" i="85"/>
  <c r="AI50" i="92"/>
  <c r="AN50" i="92"/>
  <c r="Y56" i="89"/>
  <c r="X56" i="89"/>
  <c r="AI42" i="48"/>
  <c r="AN42" i="48"/>
  <c r="AE46" i="43" l="1"/>
  <c r="Z48" i="88"/>
  <c r="W47" i="43"/>
  <c r="Z56" i="89"/>
  <c r="W57" i="89" s="1"/>
  <c r="Z48" i="100"/>
  <c r="AG48" i="100" s="1"/>
  <c r="AP48" i="100" s="1"/>
  <c r="AF46" i="43"/>
  <c r="AO46" i="43" s="1"/>
  <c r="Z45" i="87"/>
  <c r="W49" i="88"/>
  <c r="AF48" i="88"/>
  <c r="AO48" i="88" s="1"/>
  <c r="AE48" i="88"/>
  <c r="AG48" i="88"/>
  <c r="AP48" i="88" s="1"/>
  <c r="AE48" i="54"/>
  <c r="AF48" i="54"/>
  <c r="AO48" i="54" s="1"/>
  <c r="AG48" i="54"/>
  <c r="AP48" i="54" s="1"/>
  <c r="W49" i="54"/>
  <c r="W56" i="97"/>
  <c r="AG55" i="97"/>
  <c r="AP55" i="97" s="1"/>
  <c r="AE55" i="97"/>
  <c r="AF55" i="97"/>
  <c r="AO55" i="97" s="1"/>
  <c r="AF45" i="83"/>
  <c r="AO45" i="83" s="1"/>
  <c r="W46" i="83"/>
  <c r="AE45" i="83"/>
  <c r="AG45" i="83"/>
  <c r="AP45" i="83" s="1"/>
  <c r="AF55" i="105"/>
  <c r="AO55" i="105" s="1"/>
  <c r="W56" i="105"/>
  <c r="AE55" i="105"/>
  <c r="AG55" i="105"/>
  <c r="AP55" i="105" s="1"/>
  <c r="AF56" i="89"/>
  <c r="AO56" i="89" s="1"/>
  <c r="AE56" i="89"/>
  <c r="AG56" i="89"/>
  <c r="AP56" i="89" s="1"/>
  <c r="W49" i="100"/>
  <c r="AF48" i="100"/>
  <c r="AO48" i="100" s="1"/>
  <c r="AE48" i="100"/>
  <c r="W46" i="87"/>
  <c r="AG45" i="87"/>
  <c r="AP45" i="87" s="1"/>
  <c r="AE45" i="87"/>
  <c r="AF45" i="87"/>
  <c r="AO45" i="87" s="1"/>
  <c r="AE45" i="99"/>
  <c r="AG45" i="99"/>
  <c r="AP45" i="99" s="1"/>
  <c r="W46" i="99"/>
  <c r="AF45" i="99"/>
  <c r="AO45" i="99" s="1"/>
  <c r="Y45" i="41"/>
  <c r="X45" i="41"/>
  <c r="Z45" i="41" s="1"/>
  <c r="AR52" i="86"/>
  <c r="AH55" i="101"/>
  <c r="AQ55" i="101" s="1"/>
  <c r="AH45" i="91"/>
  <c r="AQ45" i="91" s="1"/>
  <c r="AR52" i="46"/>
  <c r="Y47" i="16"/>
  <c r="X47" i="16"/>
  <c r="AR44" i="83"/>
  <c r="AH45" i="49"/>
  <c r="AQ45" i="49" s="1"/>
  <c r="AR54" i="101"/>
  <c r="AR44" i="91"/>
  <c r="AR39" i="10"/>
  <c r="AR52" i="53"/>
  <c r="AE50" i="13"/>
  <c r="AF50" i="13"/>
  <c r="AO50" i="13" s="1"/>
  <c r="W51" i="13"/>
  <c r="AG50" i="13"/>
  <c r="AP50" i="13" s="1"/>
  <c r="AH55" i="105"/>
  <c r="AQ55" i="105" s="1"/>
  <c r="AR54" i="97"/>
  <c r="Y49" i="84"/>
  <c r="Z49" i="84"/>
  <c r="X49" i="84"/>
  <c r="Y48" i="20"/>
  <c r="X48" i="20"/>
  <c r="AH45" i="87"/>
  <c r="AQ45" i="87" s="1"/>
  <c r="AR50" i="104"/>
  <c r="AF42" i="82"/>
  <c r="AO42" i="82" s="1"/>
  <c r="AE42" i="82"/>
  <c r="AG42" i="82"/>
  <c r="AP42" i="82" s="1"/>
  <c r="W43" i="82"/>
  <c r="AF45" i="49"/>
  <c r="AO45" i="49" s="1"/>
  <c r="AG45" i="49"/>
  <c r="AP45" i="49" s="1"/>
  <c r="W46" i="49"/>
  <c r="AE45" i="49"/>
  <c r="AR44" i="87"/>
  <c r="AI55" i="52"/>
  <c r="AN55" i="52"/>
  <c r="AH53" i="53"/>
  <c r="AQ53" i="53" s="1"/>
  <c r="Y54" i="15"/>
  <c r="Z54" i="15" s="1"/>
  <c r="X54" i="15"/>
  <c r="AI41" i="94"/>
  <c r="AN41" i="94"/>
  <c r="Y41" i="85"/>
  <c r="Z41" i="85" s="1"/>
  <c r="X41" i="85"/>
  <c r="AE53" i="47"/>
  <c r="W54" i="47"/>
  <c r="AG53" i="47"/>
  <c r="AP53" i="47" s="1"/>
  <c r="AF53" i="47"/>
  <c r="AO53" i="47" s="1"/>
  <c r="AH45" i="99"/>
  <c r="AQ45" i="99" s="1"/>
  <c r="AH45" i="83"/>
  <c r="AQ45" i="83" s="1"/>
  <c r="AH55" i="97"/>
  <c r="AQ55" i="97" s="1"/>
  <c r="AR44" i="99"/>
  <c r="AH51" i="92"/>
  <c r="AQ51" i="92" s="1"/>
  <c r="AE49" i="51"/>
  <c r="AG49" i="51"/>
  <c r="AP49" i="51" s="1"/>
  <c r="W50" i="51"/>
  <c r="AF49" i="51"/>
  <c r="AO49" i="51" s="1"/>
  <c r="AE39" i="50"/>
  <c r="AG39" i="50"/>
  <c r="AP39" i="50" s="1"/>
  <c r="W40" i="50"/>
  <c r="AF39" i="50"/>
  <c r="AO39" i="50" s="1"/>
  <c r="Z53" i="53"/>
  <c r="AI53" i="15"/>
  <c r="AN53" i="15"/>
  <c r="AH48" i="88"/>
  <c r="AQ48" i="88" s="1"/>
  <c r="AR53" i="32"/>
  <c r="AR54" i="105"/>
  <c r="AH52" i="93"/>
  <c r="AQ52" i="93" s="1"/>
  <c r="AH40" i="10"/>
  <c r="AQ40" i="10" s="1"/>
  <c r="AH54" i="32"/>
  <c r="AQ54" i="32" s="1"/>
  <c r="AR47" i="88"/>
  <c r="Y47" i="43"/>
  <c r="X47" i="43"/>
  <c r="AF48" i="95"/>
  <c r="AO48" i="95" s="1"/>
  <c r="AG48" i="95"/>
  <c r="AP48" i="95" s="1"/>
  <c r="AE48" i="95"/>
  <c r="W49" i="95"/>
  <c r="AH43" i="103"/>
  <c r="AQ43" i="103" s="1"/>
  <c r="AR42" i="35"/>
  <c r="AF41" i="90"/>
  <c r="AO41" i="90" s="1"/>
  <c r="W42" i="90"/>
  <c r="AG41" i="90"/>
  <c r="AP41" i="90" s="1"/>
  <c r="AE41" i="90"/>
  <c r="Y45" i="55"/>
  <c r="Z45" i="55" s="1"/>
  <c r="X45" i="55"/>
  <c r="Y42" i="94"/>
  <c r="X42" i="94"/>
  <c r="AI40" i="85"/>
  <c r="AN40" i="85"/>
  <c r="AR47" i="45"/>
  <c r="W53" i="93"/>
  <c r="AG52" i="93"/>
  <c r="AP52" i="93" s="1"/>
  <c r="AF52" i="93"/>
  <c r="AO52" i="93" s="1"/>
  <c r="AE52" i="93"/>
  <c r="AI42" i="102"/>
  <c r="AN42" i="102"/>
  <c r="AH48" i="45"/>
  <c r="AQ48" i="45" s="1"/>
  <c r="AG40" i="10"/>
  <c r="AP40" i="10" s="1"/>
  <c r="W41" i="10"/>
  <c r="AF40" i="10"/>
  <c r="AO40" i="10" s="1"/>
  <c r="AE40" i="10"/>
  <c r="AF54" i="32"/>
  <c r="AO54" i="32" s="1"/>
  <c r="AE54" i="32"/>
  <c r="AG54" i="32"/>
  <c r="AP54" i="32" s="1"/>
  <c r="W55" i="32"/>
  <c r="Y42" i="42"/>
  <c r="Z42" i="42" s="1"/>
  <c r="X42" i="42"/>
  <c r="Y48" i="11"/>
  <c r="X48" i="11"/>
  <c r="AR47" i="96"/>
  <c r="AR55" i="89"/>
  <c r="AR50" i="92"/>
  <c r="AI46" i="16"/>
  <c r="AN46" i="16"/>
  <c r="AH43" i="35"/>
  <c r="AQ43" i="35" s="1"/>
  <c r="AR47" i="54"/>
  <c r="Z43" i="103"/>
  <c r="AH44" i="18"/>
  <c r="AQ44" i="18" s="1"/>
  <c r="Y56" i="52"/>
  <c r="X56" i="52"/>
  <c r="AI41" i="98"/>
  <c r="AN41" i="98"/>
  <c r="AH53" i="46"/>
  <c r="AQ53" i="46" s="1"/>
  <c r="AI44" i="55"/>
  <c r="AN44" i="55"/>
  <c r="AH53" i="86"/>
  <c r="AQ53" i="86" s="1"/>
  <c r="AH43" i="48"/>
  <c r="AQ43" i="48" s="1"/>
  <c r="AR42" i="103"/>
  <c r="AR51" i="93"/>
  <c r="AH51" i="104"/>
  <c r="AQ51" i="104" s="1"/>
  <c r="Y43" i="102"/>
  <c r="X43" i="102"/>
  <c r="Z48" i="45"/>
  <c r="AI41" i="42"/>
  <c r="AN41" i="42"/>
  <c r="AI47" i="20"/>
  <c r="AN47" i="20"/>
  <c r="AI47" i="11"/>
  <c r="AN47" i="11"/>
  <c r="AE45" i="91"/>
  <c r="W46" i="91"/>
  <c r="AF45" i="91"/>
  <c r="AO45" i="91" s="1"/>
  <c r="AG45" i="91"/>
  <c r="AP45" i="91" s="1"/>
  <c r="AR42" i="48"/>
  <c r="AI44" i="41"/>
  <c r="AN44" i="41"/>
  <c r="AE48" i="44"/>
  <c r="AN48" i="44" s="1"/>
  <c r="AG48" i="44"/>
  <c r="AF48" i="44"/>
  <c r="AO48" i="44" s="1"/>
  <c r="W49" i="44"/>
  <c r="AR43" i="18"/>
  <c r="AH56" i="89"/>
  <c r="AQ56" i="89" s="1"/>
  <c r="Z55" i="101"/>
  <c r="Z43" i="35"/>
  <c r="Z44" i="18"/>
  <c r="Y42" i="98"/>
  <c r="X42" i="98"/>
  <c r="Z53" i="46"/>
  <c r="Z53" i="86"/>
  <c r="Z43" i="48"/>
  <c r="AH48" i="100"/>
  <c r="AQ48" i="100" s="1"/>
  <c r="Z51" i="104"/>
  <c r="AR47" i="100"/>
  <c r="AH48" i="54"/>
  <c r="AQ48" i="54" s="1"/>
  <c r="AR44" i="49"/>
  <c r="Z51" i="92"/>
  <c r="Y48" i="96"/>
  <c r="X48" i="96"/>
  <c r="Z48" i="96" s="1"/>
  <c r="AI48" i="84"/>
  <c r="AN48" i="84"/>
  <c r="AI46" i="43"/>
  <c r="AN46" i="43"/>
  <c r="Z48" i="20" l="1"/>
  <c r="W43" i="42"/>
  <c r="AF42" i="42"/>
  <c r="AO42" i="42" s="1"/>
  <c r="AG42" i="42"/>
  <c r="AP42" i="42" s="1"/>
  <c r="AE42" i="42"/>
  <c r="AG54" i="15"/>
  <c r="AP54" i="15" s="1"/>
  <c r="W55" i="15"/>
  <c r="AF54" i="15"/>
  <c r="AO54" i="15" s="1"/>
  <c r="AE54" i="15"/>
  <c r="AF45" i="55"/>
  <c r="AO45" i="55" s="1"/>
  <c r="AG45" i="55"/>
  <c r="AP45" i="55" s="1"/>
  <c r="W46" i="55"/>
  <c r="AE45" i="55"/>
  <c r="W42" i="85"/>
  <c r="AG41" i="85"/>
  <c r="AP41" i="85" s="1"/>
  <c r="AE41" i="85"/>
  <c r="AF41" i="85"/>
  <c r="AO41" i="85" s="1"/>
  <c r="AF48" i="20"/>
  <c r="AO48" i="20" s="1"/>
  <c r="AE48" i="20"/>
  <c r="W49" i="20"/>
  <c r="AG48" i="20"/>
  <c r="AP48" i="20" s="1"/>
  <c r="AE51" i="104"/>
  <c r="AG51" i="104"/>
  <c r="AP51" i="104" s="1"/>
  <c r="W52" i="104"/>
  <c r="AF51" i="104"/>
  <c r="AO51" i="104" s="1"/>
  <c r="AE43" i="35"/>
  <c r="AF43" i="35"/>
  <c r="AO43" i="35" s="1"/>
  <c r="AG43" i="35"/>
  <c r="AP43" i="35" s="1"/>
  <c r="W44" i="35"/>
  <c r="AI48" i="44"/>
  <c r="AP48" i="44"/>
  <c r="AR47" i="11"/>
  <c r="AR47" i="20"/>
  <c r="AH48" i="96"/>
  <c r="AQ48" i="96" s="1"/>
  <c r="AF44" i="18"/>
  <c r="AO44" i="18" s="1"/>
  <c r="AG44" i="18"/>
  <c r="AP44" i="18" s="1"/>
  <c r="AE44" i="18"/>
  <c r="W45" i="18"/>
  <c r="AG48" i="45"/>
  <c r="AP48" i="45" s="1"/>
  <c r="AE48" i="45"/>
  <c r="AF48" i="45"/>
  <c r="AO48" i="45" s="1"/>
  <c r="W49" i="45"/>
  <c r="AR44" i="55"/>
  <c r="AR42" i="102"/>
  <c r="AI48" i="95"/>
  <c r="AN48" i="95"/>
  <c r="Y50" i="51"/>
  <c r="X50" i="51"/>
  <c r="AH41" i="85"/>
  <c r="AQ41" i="85" s="1"/>
  <c r="AI45" i="49"/>
  <c r="AN45" i="49"/>
  <c r="AH45" i="41"/>
  <c r="AQ45" i="41" s="1"/>
  <c r="Y46" i="87"/>
  <c r="X46" i="87"/>
  <c r="AI45" i="83"/>
  <c r="AN45" i="83"/>
  <c r="AI48" i="54"/>
  <c r="AN48" i="54"/>
  <c r="AR41" i="98"/>
  <c r="AR46" i="16"/>
  <c r="AH45" i="55"/>
  <c r="AQ45" i="55" s="1"/>
  <c r="Y42" i="90"/>
  <c r="X42" i="90"/>
  <c r="Y40" i="50"/>
  <c r="X40" i="50"/>
  <c r="Y46" i="49"/>
  <c r="Z46" i="49" s="1"/>
  <c r="X46" i="49"/>
  <c r="AI42" i="82"/>
  <c r="AN42" i="82"/>
  <c r="AH49" i="84"/>
  <c r="AQ49" i="84" s="1"/>
  <c r="X51" i="13"/>
  <c r="Y51" i="13"/>
  <c r="Z51" i="13" s="1"/>
  <c r="AH47" i="16"/>
  <c r="AQ47" i="16" s="1"/>
  <c r="AF45" i="41"/>
  <c r="AO45" i="41" s="1"/>
  <c r="AG45" i="41"/>
  <c r="AP45" i="41" s="1"/>
  <c r="AE45" i="41"/>
  <c r="W46" i="41"/>
  <c r="AI45" i="99"/>
  <c r="AN45" i="99"/>
  <c r="Y57" i="89"/>
  <c r="X57" i="89"/>
  <c r="Z57" i="89" s="1"/>
  <c r="AI55" i="105"/>
  <c r="AN55" i="105"/>
  <c r="Y46" i="83"/>
  <c r="Z46" i="83" s="1"/>
  <c r="X46" i="83"/>
  <c r="Y56" i="97"/>
  <c r="X56" i="97"/>
  <c r="AH43" i="102"/>
  <c r="AQ43" i="102" s="1"/>
  <c r="AH56" i="52"/>
  <c r="AQ56" i="52" s="1"/>
  <c r="AH48" i="11"/>
  <c r="AQ48" i="11" s="1"/>
  <c r="AI40" i="10"/>
  <c r="AN40" i="10"/>
  <c r="AI52" i="93"/>
  <c r="AN52" i="93"/>
  <c r="AI49" i="51"/>
  <c r="AN49" i="51"/>
  <c r="AR55" i="52"/>
  <c r="AG49" i="84"/>
  <c r="AP49" i="84" s="1"/>
  <c r="W50" i="84"/>
  <c r="AF49" i="84"/>
  <c r="AO49" i="84" s="1"/>
  <c r="AE49" i="84"/>
  <c r="Z47" i="16"/>
  <c r="AI48" i="100"/>
  <c r="AN48" i="100"/>
  <c r="Y56" i="105"/>
  <c r="X56" i="105"/>
  <c r="AG51" i="92"/>
  <c r="AP51" i="92" s="1"/>
  <c r="W52" i="92"/>
  <c r="AF51" i="92"/>
  <c r="AO51" i="92" s="1"/>
  <c r="AE51" i="92"/>
  <c r="Z56" i="52"/>
  <c r="Z48" i="11"/>
  <c r="Y55" i="32"/>
  <c r="X55" i="32"/>
  <c r="AR40" i="85"/>
  <c r="AH47" i="43"/>
  <c r="AQ47" i="43" s="1"/>
  <c r="AR53" i="15"/>
  <c r="AI39" i="50"/>
  <c r="AN39" i="50"/>
  <c r="AI50" i="13"/>
  <c r="AN50" i="13"/>
  <c r="AI56" i="89"/>
  <c r="AN56" i="89"/>
  <c r="Y49" i="54"/>
  <c r="X49" i="54"/>
  <c r="AI48" i="88"/>
  <c r="AN48" i="88"/>
  <c r="AF48" i="96"/>
  <c r="AO48" i="96" s="1"/>
  <c r="AE48" i="96"/>
  <c r="W49" i="96"/>
  <c r="AG48" i="96"/>
  <c r="AP48" i="96" s="1"/>
  <c r="AE43" i="48"/>
  <c r="AF43" i="48"/>
  <c r="AO43" i="48" s="1"/>
  <c r="AG43" i="48"/>
  <c r="AP43" i="48" s="1"/>
  <c r="W44" i="48"/>
  <c r="AE53" i="86"/>
  <c r="AG53" i="86"/>
  <c r="AP53" i="86" s="1"/>
  <c r="W54" i="86"/>
  <c r="AF53" i="86"/>
  <c r="AO53" i="86" s="1"/>
  <c r="Z43" i="102"/>
  <c r="AR46" i="43"/>
  <c r="Z42" i="98"/>
  <c r="AH42" i="98"/>
  <c r="AQ42" i="98" s="1"/>
  <c r="W44" i="103"/>
  <c r="AE43" i="103"/>
  <c r="AG43" i="103"/>
  <c r="AP43" i="103" s="1"/>
  <c r="AF43" i="103"/>
  <c r="AO43" i="103" s="1"/>
  <c r="Y41" i="10"/>
  <c r="X41" i="10"/>
  <c r="AH42" i="94"/>
  <c r="AQ42" i="94" s="1"/>
  <c r="Z47" i="43"/>
  <c r="W54" i="53"/>
  <c r="AF53" i="53"/>
  <c r="AO53" i="53" s="1"/>
  <c r="AG53" i="53"/>
  <c r="AP53" i="53" s="1"/>
  <c r="AE53" i="53"/>
  <c r="X54" i="47"/>
  <c r="Y54" i="47"/>
  <c r="Z54" i="47"/>
  <c r="AR41" i="94"/>
  <c r="AH48" i="20"/>
  <c r="AQ48" i="20" s="1"/>
  <c r="AI45" i="87"/>
  <c r="AN45" i="87"/>
  <c r="Y49" i="100"/>
  <c r="X49" i="100"/>
  <c r="Z49" i="100" s="1"/>
  <c r="W56" i="101"/>
  <c r="AG55" i="101"/>
  <c r="AP55" i="101" s="1"/>
  <c r="AE55" i="101"/>
  <c r="AF55" i="101"/>
  <c r="AO55" i="101" s="1"/>
  <c r="AG53" i="46"/>
  <c r="AP53" i="46" s="1"/>
  <c r="AE53" i="46"/>
  <c r="AN53" i="46" s="1"/>
  <c r="AF53" i="46"/>
  <c r="W54" i="46"/>
  <c r="AR44" i="41"/>
  <c r="Y46" i="91"/>
  <c r="X46" i="91"/>
  <c r="AR48" i="84"/>
  <c r="Y49" i="44"/>
  <c r="X49" i="44"/>
  <c r="Z49" i="44" s="1"/>
  <c r="AI45" i="91"/>
  <c r="AN45" i="91"/>
  <c r="AR41" i="42"/>
  <c r="AH42" i="42"/>
  <c r="AQ42" i="42" s="1"/>
  <c r="AI54" i="32"/>
  <c r="AN54" i="32"/>
  <c r="Y53" i="93"/>
  <c r="X53" i="93"/>
  <c r="Z42" i="94"/>
  <c r="AI41" i="90"/>
  <c r="AN41" i="90"/>
  <c r="Y49" i="95"/>
  <c r="X49" i="95"/>
  <c r="AI53" i="47"/>
  <c r="AN53" i="47"/>
  <c r="AH54" i="15"/>
  <c r="AQ54" i="15" s="1"/>
  <c r="Y43" i="82"/>
  <c r="Z43" i="82"/>
  <c r="X43" i="82"/>
  <c r="Y46" i="99"/>
  <c r="X46" i="99"/>
  <c r="AI55" i="97"/>
  <c r="AN55" i="97"/>
  <c r="Y49" i="88"/>
  <c r="X49" i="88"/>
  <c r="Z42" i="90" l="1"/>
  <c r="Z46" i="91"/>
  <c r="AG46" i="91"/>
  <c r="AP46" i="91" s="1"/>
  <c r="AE46" i="91"/>
  <c r="W47" i="91"/>
  <c r="AF46" i="91"/>
  <c r="AO46" i="91" s="1"/>
  <c r="AF51" i="13"/>
  <c r="AO51" i="13" s="1"/>
  <c r="AE51" i="13"/>
  <c r="AG51" i="13"/>
  <c r="AP51" i="13" s="1"/>
  <c r="W52" i="13"/>
  <c r="W47" i="49"/>
  <c r="AE46" i="49"/>
  <c r="AF46" i="49"/>
  <c r="AO46" i="49" s="1"/>
  <c r="AG46" i="49"/>
  <c r="AP46" i="49" s="1"/>
  <c r="AG49" i="100"/>
  <c r="AP49" i="100" s="1"/>
  <c r="AF49" i="100"/>
  <c r="AO49" i="100" s="1"/>
  <c r="AE49" i="100"/>
  <c r="W50" i="100"/>
  <c r="W58" i="89"/>
  <c r="AE57" i="89"/>
  <c r="AF57" i="89"/>
  <c r="AO57" i="89" s="1"/>
  <c r="AG57" i="89"/>
  <c r="AP57" i="89" s="1"/>
  <c r="AG42" i="90"/>
  <c r="AP42" i="90" s="1"/>
  <c r="AE42" i="90"/>
  <c r="AF42" i="90"/>
  <c r="AO42" i="90" s="1"/>
  <c r="W43" i="90"/>
  <c r="AG43" i="82"/>
  <c r="AP43" i="82" s="1"/>
  <c r="AE43" i="82"/>
  <c r="AF43" i="82"/>
  <c r="AO43" i="82" s="1"/>
  <c r="W44" i="82"/>
  <c r="AF49" i="44"/>
  <c r="AO49" i="44" s="1"/>
  <c r="AE49" i="44"/>
  <c r="AG49" i="44"/>
  <c r="AP49" i="44" s="1"/>
  <c r="W50" i="44"/>
  <c r="AH43" i="82"/>
  <c r="AQ43" i="82" s="1"/>
  <c r="AH49" i="44"/>
  <c r="AQ49" i="44" s="1"/>
  <c r="AI53" i="46"/>
  <c r="AO53" i="46"/>
  <c r="AR45" i="87"/>
  <c r="AI53" i="53"/>
  <c r="AN53" i="53"/>
  <c r="AI43" i="48"/>
  <c r="AN43" i="48"/>
  <c r="AR56" i="89"/>
  <c r="AF56" i="52"/>
  <c r="AO56" i="52" s="1"/>
  <c r="AG56" i="52"/>
  <c r="AP56" i="52" s="1"/>
  <c r="AE56" i="52"/>
  <c r="W57" i="52"/>
  <c r="Z56" i="105"/>
  <c r="AH56" i="105"/>
  <c r="AQ56" i="105" s="1"/>
  <c r="AI49" i="84"/>
  <c r="AN49" i="84"/>
  <c r="AH46" i="83"/>
  <c r="AQ46" i="83" s="1"/>
  <c r="AI45" i="41"/>
  <c r="AN45" i="41"/>
  <c r="AH46" i="49"/>
  <c r="AQ46" i="49" s="1"/>
  <c r="AH42" i="90"/>
  <c r="AQ42" i="90" s="1"/>
  <c r="AR48" i="44"/>
  <c r="AI41" i="85"/>
  <c r="AN41" i="85"/>
  <c r="AI53" i="86"/>
  <c r="AN53" i="86"/>
  <c r="AR48" i="88"/>
  <c r="AR49" i="51"/>
  <c r="AE46" i="83"/>
  <c r="AN46" i="83" s="1"/>
  <c r="AF46" i="83"/>
  <c r="AO46" i="83" s="1"/>
  <c r="W47" i="83"/>
  <c r="AG46" i="83"/>
  <c r="AR48" i="54"/>
  <c r="AR45" i="49"/>
  <c r="AH50" i="51"/>
  <c r="AQ50" i="51" s="1"/>
  <c r="AI48" i="45"/>
  <c r="AN48" i="45"/>
  <c r="Y49" i="20"/>
  <c r="X49" i="20"/>
  <c r="AF54" i="47"/>
  <c r="AO54" i="47" s="1"/>
  <c r="AE54" i="47"/>
  <c r="AG54" i="47"/>
  <c r="AP54" i="47" s="1"/>
  <c r="W55" i="47"/>
  <c r="AE43" i="102"/>
  <c r="AF43" i="102"/>
  <c r="AO43" i="102" s="1"/>
  <c r="AG43" i="102"/>
  <c r="AP43" i="102" s="1"/>
  <c r="W44" i="102"/>
  <c r="AH49" i="54"/>
  <c r="AQ49" i="54" s="1"/>
  <c r="AR50" i="13"/>
  <c r="AH55" i="32"/>
  <c r="AQ55" i="32" s="1"/>
  <c r="AI51" i="92"/>
  <c r="AN51" i="92"/>
  <c r="Y50" i="84"/>
  <c r="X50" i="84"/>
  <c r="Z50" i="51"/>
  <c r="Y44" i="35"/>
  <c r="X44" i="35"/>
  <c r="Z44" i="35" s="1"/>
  <c r="Y52" i="104"/>
  <c r="X52" i="104"/>
  <c r="AI48" i="20"/>
  <c r="AN48" i="20"/>
  <c r="Y42" i="85"/>
  <c r="Z42" i="85" s="1"/>
  <c r="X42" i="85"/>
  <c r="AI42" i="42"/>
  <c r="AN42" i="42"/>
  <c r="Y56" i="101"/>
  <c r="Z56" i="101" s="1"/>
  <c r="X56" i="101"/>
  <c r="AH46" i="99"/>
  <c r="AQ46" i="99" s="1"/>
  <c r="Y54" i="53"/>
  <c r="X54" i="53"/>
  <c r="Y44" i="48"/>
  <c r="Z44" i="48" s="1"/>
  <c r="X44" i="48"/>
  <c r="Y49" i="96"/>
  <c r="X49" i="96"/>
  <c r="Z49" i="54"/>
  <c r="Z55" i="32"/>
  <c r="AR48" i="100"/>
  <c r="AR52" i="93"/>
  <c r="AH56" i="97"/>
  <c r="AQ56" i="97" s="1"/>
  <c r="AR45" i="99"/>
  <c r="AH40" i="50"/>
  <c r="AQ40" i="50" s="1"/>
  <c r="AR45" i="83"/>
  <c r="AI54" i="15"/>
  <c r="AN54" i="15"/>
  <c r="AR55" i="97"/>
  <c r="AR41" i="90"/>
  <c r="AR53" i="47"/>
  <c r="AG42" i="94"/>
  <c r="AP42" i="94" s="1"/>
  <c r="AE42" i="94"/>
  <c r="AF42" i="94"/>
  <c r="AO42" i="94" s="1"/>
  <c r="W43" i="94"/>
  <c r="AH49" i="88"/>
  <c r="AQ49" i="88" s="1"/>
  <c r="Z46" i="99"/>
  <c r="AH49" i="95"/>
  <c r="AQ49" i="95" s="1"/>
  <c r="AH53" i="93"/>
  <c r="AQ53" i="93" s="1"/>
  <c r="AH54" i="47"/>
  <c r="AQ54" i="47" s="1"/>
  <c r="W48" i="43"/>
  <c r="AE47" i="43"/>
  <c r="AF47" i="43"/>
  <c r="AO47" i="43" s="1"/>
  <c r="AG47" i="43"/>
  <c r="AP47" i="43" s="1"/>
  <c r="AH41" i="10"/>
  <c r="AQ41" i="10" s="1"/>
  <c r="AI43" i="103"/>
  <c r="AN43" i="103"/>
  <c r="AI48" i="96"/>
  <c r="AN48" i="96"/>
  <c r="AR39" i="50"/>
  <c r="Y52" i="92"/>
  <c r="X52" i="92"/>
  <c r="AE47" i="16"/>
  <c r="W48" i="16"/>
  <c r="AF47" i="16"/>
  <c r="AO47" i="16" s="1"/>
  <c r="AG47" i="16"/>
  <c r="AP47" i="16" s="1"/>
  <c r="Z56" i="97"/>
  <c r="AR55" i="105"/>
  <c r="AH51" i="13"/>
  <c r="AQ51" i="13" s="1"/>
  <c r="Z40" i="50"/>
  <c r="AH46" i="87"/>
  <c r="AQ46" i="87" s="1"/>
  <c r="Y45" i="18"/>
  <c r="X45" i="18"/>
  <c r="AI51" i="104"/>
  <c r="AN51" i="104"/>
  <c r="AI45" i="55"/>
  <c r="AN45" i="55"/>
  <c r="AR54" i="32"/>
  <c r="AH49" i="100"/>
  <c r="AQ49" i="100" s="1"/>
  <c r="Z49" i="88"/>
  <c r="Z49" i="95"/>
  <c r="Z53" i="93"/>
  <c r="AR45" i="91"/>
  <c r="AH46" i="91"/>
  <c r="AQ46" i="91" s="1"/>
  <c r="Y54" i="46"/>
  <c r="X54" i="46"/>
  <c r="AI55" i="101"/>
  <c r="AN55" i="101"/>
  <c r="Z41" i="10"/>
  <c r="Y44" i="103"/>
  <c r="X44" i="103"/>
  <c r="AF42" i="98"/>
  <c r="AO42" i="98" s="1"/>
  <c r="W43" i="98"/>
  <c r="AG42" i="98"/>
  <c r="AP42" i="98" s="1"/>
  <c r="AE42" i="98"/>
  <c r="Y54" i="86"/>
  <c r="X54" i="86"/>
  <c r="W49" i="11"/>
  <c r="AG48" i="11"/>
  <c r="AP48" i="11" s="1"/>
  <c r="AE48" i="11"/>
  <c r="AF48" i="11"/>
  <c r="AO48" i="11" s="1"/>
  <c r="AR40" i="10"/>
  <c r="AH57" i="89"/>
  <c r="AQ57" i="89" s="1"/>
  <c r="Y46" i="41"/>
  <c r="X46" i="41"/>
  <c r="AR42" i="82"/>
  <c r="Z46" i="87"/>
  <c r="AR48" i="95"/>
  <c r="Y49" i="45"/>
  <c r="X49" i="45"/>
  <c r="AI44" i="18"/>
  <c r="AN44" i="18"/>
  <c r="AI43" i="35"/>
  <c r="AN43" i="35"/>
  <c r="Y46" i="55"/>
  <c r="X46" i="55"/>
  <c r="Z46" i="55" s="1"/>
  <c r="Y55" i="15"/>
  <c r="X55" i="15"/>
  <c r="Y43" i="42"/>
  <c r="X43" i="42"/>
  <c r="Z50" i="84" l="1"/>
  <c r="Z55" i="15"/>
  <c r="Z46" i="41"/>
  <c r="Z54" i="86"/>
  <c r="W55" i="86" s="1"/>
  <c r="AF56" i="101"/>
  <c r="AO56" i="101" s="1"/>
  <c r="AE56" i="101"/>
  <c r="AG56" i="101"/>
  <c r="AP56" i="101" s="1"/>
  <c r="W57" i="101"/>
  <c r="W47" i="55"/>
  <c r="AE46" i="55"/>
  <c r="AF46" i="55"/>
  <c r="AO46" i="55" s="1"/>
  <c r="AG46" i="55"/>
  <c r="AP46" i="55" s="1"/>
  <c r="W51" i="84"/>
  <c r="AG50" i="84"/>
  <c r="AP50" i="84" s="1"/>
  <c r="AF50" i="84"/>
  <c r="AO50" i="84" s="1"/>
  <c r="AE50" i="84"/>
  <c r="AE54" i="86"/>
  <c r="AN54" i="86" s="1"/>
  <c r="AF54" i="86"/>
  <c r="AO54" i="86" s="1"/>
  <c r="W47" i="41"/>
  <c r="AF46" i="41"/>
  <c r="AO46" i="41" s="1"/>
  <c r="AE46" i="41"/>
  <c r="AG46" i="41"/>
  <c r="AP46" i="41" s="1"/>
  <c r="W56" i="15"/>
  <c r="AG55" i="15"/>
  <c r="AP55" i="15" s="1"/>
  <c r="AF55" i="15"/>
  <c r="AO55" i="15" s="1"/>
  <c r="AE55" i="15"/>
  <c r="AE42" i="85"/>
  <c r="W43" i="85"/>
  <c r="AG42" i="85"/>
  <c r="AP42" i="85" s="1"/>
  <c r="AF42" i="85"/>
  <c r="AO42" i="85" s="1"/>
  <c r="AF53" i="93"/>
  <c r="AO53" i="93" s="1"/>
  <c r="W54" i="93"/>
  <c r="AE53" i="93"/>
  <c r="AG53" i="93"/>
  <c r="AP53" i="93" s="1"/>
  <c r="AH49" i="45"/>
  <c r="AQ49" i="45" s="1"/>
  <c r="AH44" i="103"/>
  <c r="AQ44" i="103" s="1"/>
  <c r="AH54" i="46"/>
  <c r="AQ54" i="46" s="1"/>
  <c r="AE49" i="88"/>
  <c r="W50" i="88"/>
  <c r="AG49" i="88"/>
  <c r="AP49" i="88" s="1"/>
  <c r="AF49" i="88"/>
  <c r="AO49" i="88" s="1"/>
  <c r="AR43" i="103"/>
  <c r="AR43" i="35"/>
  <c r="AI42" i="98"/>
  <c r="AN42" i="98"/>
  <c r="AF40" i="50"/>
  <c r="AO40" i="50" s="1"/>
  <c r="AG40" i="50"/>
  <c r="AP40" i="50" s="1"/>
  <c r="W41" i="50"/>
  <c r="AE40" i="50"/>
  <c r="Y48" i="16"/>
  <c r="X48" i="16"/>
  <c r="AE46" i="99"/>
  <c r="W47" i="99"/>
  <c r="AG46" i="99"/>
  <c r="AP46" i="99" s="1"/>
  <c r="AF46" i="99"/>
  <c r="AO46" i="99" s="1"/>
  <c r="AR54" i="15"/>
  <c r="AH44" i="48"/>
  <c r="AQ44" i="48" s="1"/>
  <c r="AH44" i="35"/>
  <c r="AQ44" i="35" s="1"/>
  <c r="AR49" i="84"/>
  <c r="W57" i="105"/>
  <c r="AE56" i="105"/>
  <c r="AG56" i="105"/>
  <c r="AP56" i="105" s="1"/>
  <c r="AF56" i="105"/>
  <c r="AO56" i="105" s="1"/>
  <c r="AI49" i="100"/>
  <c r="AN49" i="100"/>
  <c r="AI46" i="49"/>
  <c r="AN46" i="49"/>
  <c r="Z49" i="45"/>
  <c r="Y49" i="11"/>
  <c r="X49" i="11"/>
  <c r="AF41" i="10"/>
  <c r="AO41" i="10" s="1"/>
  <c r="W42" i="10"/>
  <c r="AG41" i="10"/>
  <c r="AP41" i="10" s="1"/>
  <c r="AE41" i="10"/>
  <c r="AR45" i="55"/>
  <c r="AI47" i="16"/>
  <c r="AN47" i="16"/>
  <c r="AI47" i="43"/>
  <c r="AN47" i="43"/>
  <c r="Y43" i="94"/>
  <c r="X43" i="94"/>
  <c r="AG55" i="32"/>
  <c r="AP55" i="32" s="1"/>
  <c r="AE55" i="32"/>
  <c r="AF55" i="32"/>
  <c r="AO55" i="32" s="1"/>
  <c r="W56" i="32"/>
  <c r="AE44" i="48"/>
  <c r="AG44" i="48"/>
  <c r="AP44" i="48" s="1"/>
  <c r="W45" i="48"/>
  <c r="AF44" i="48"/>
  <c r="AO44" i="48" s="1"/>
  <c r="AG44" i="35"/>
  <c r="AP44" i="35" s="1"/>
  <c r="AE44" i="35"/>
  <c r="W45" i="35"/>
  <c r="AF44" i="35"/>
  <c r="AO44" i="35" s="1"/>
  <c r="AI43" i="102"/>
  <c r="AN43" i="102"/>
  <c r="AH49" i="20"/>
  <c r="AQ49" i="20" s="1"/>
  <c r="AR53" i="86"/>
  <c r="Y43" i="90"/>
  <c r="X43" i="90"/>
  <c r="Y47" i="49"/>
  <c r="X47" i="49"/>
  <c r="Z47" i="49" s="1"/>
  <c r="W57" i="97"/>
  <c r="AE56" i="97"/>
  <c r="AG56" i="97"/>
  <c r="AP56" i="97" s="1"/>
  <c r="AF56" i="97"/>
  <c r="AO56" i="97" s="1"/>
  <c r="AH52" i="92"/>
  <c r="AQ52" i="92" s="1"/>
  <c r="AR48" i="96"/>
  <c r="Y48" i="43"/>
  <c r="X48" i="43"/>
  <c r="AF49" i="54"/>
  <c r="AO49" i="54" s="1"/>
  <c r="AG49" i="54"/>
  <c r="AP49" i="54" s="1"/>
  <c r="W50" i="54"/>
  <c r="AE49" i="54"/>
  <c r="AR48" i="20"/>
  <c r="AR51" i="92"/>
  <c r="Z49" i="20"/>
  <c r="Y57" i="52"/>
  <c r="X57" i="52"/>
  <c r="X44" i="82"/>
  <c r="Y44" i="82"/>
  <c r="AI57" i="89"/>
  <c r="AN57" i="89"/>
  <c r="AH46" i="55"/>
  <c r="AQ46" i="55" s="1"/>
  <c r="AR44" i="18"/>
  <c r="AR55" i="101"/>
  <c r="AF49" i="95"/>
  <c r="AO49" i="95" s="1"/>
  <c r="W50" i="95"/>
  <c r="AE49" i="95"/>
  <c r="AG49" i="95"/>
  <c r="AP49" i="95" s="1"/>
  <c r="AR51" i="104"/>
  <c r="Z52" i="92"/>
  <c r="AI42" i="94"/>
  <c r="AN42" i="94"/>
  <c r="AH49" i="96"/>
  <c r="AQ49" i="96" s="1"/>
  <c r="AH54" i="53"/>
  <c r="AQ54" i="53" s="1"/>
  <c r="AR42" i="42"/>
  <c r="AH52" i="104"/>
  <c r="AQ52" i="104" s="1"/>
  <c r="AE50" i="51"/>
  <c r="AF50" i="51"/>
  <c r="AO50" i="51" s="1"/>
  <c r="AG50" i="51"/>
  <c r="AP50" i="51" s="1"/>
  <c r="W51" i="51"/>
  <c r="Y55" i="47"/>
  <c r="X55" i="47"/>
  <c r="AR41" i="85"/>
  <c r="AI56" i="52"/>
  <c r="AN56" i="52"/>
  <c r="AR43" i="48"/>
  <c r="AR53" i="46"/>
  <c r="Y50" i="44"/>
  <c r="X50" i="44"/>
  <c r="AI42" i="90"/>
  <c r="AN42" i="90"/>
  <c r="Y58" i="89"/>
  <c r="X58" i="89"/>
  <c r="Z58" i="89" s="1"/>
  <c r="Y52" i="13"/>
  <c r="X52" i="13"/>
  <c r="Z52" i="13" s="1"/>
  <c r="Y47" i="91"/>
  <c r="X47" i="91"/>
  <c r="Z47" i="91" s="1"/>
  <c r="Z49" i="96"/>
  <c r="Z54" i="53"/>
  <c r="AH42" i="85"/>
  <c r="AQ42" i="85" s="1"/>
  <c r="Z52" i="104"/>
  <c r="AH50" i="84"/>
  <c r="AQ50" i="84" s="1"/>
  <c r="Y44" i="102"/>
  <c r="X44" i="102"/>
  <c r="Z44" i="102" s="1"/>
  <c r="AI46" i="83"/>
  <c r="AP46" i="83"/>
  <c r="AI43" i="82"/>
  <c r="AN43" i="82"/>
  <c r="AI46" i="91"/>
  <c r="AN46" i="91"/>
  <c r="AH43" i="42"/>
  <c r="AQ43" i="42" s="1"/>
  <c r="AE46" i="87"/>
  <c r="W47" i="87"/>
  <c r="AG46" i="87"/>
  <c r="AP46" i="87" s="1"/>
  <c r="AF46" i="87"/>
  <c r="AO46" i="87" s="1"/>
  <c r="AH54" i="86"/>
  <c r="AQ54" i="86" s="1"/>
  <c r="X43" i="98"/>
  <c r="Y43" i="98"/>
  <c r="Z43" i="42"/>
  <c r="AH45" i="18"/>
  <c r="AQ45" i="18" s="1"/>
  <c r="AH55" i="15"/>
  <c r="AQ55" i="15" s="1"/>
  <c r="AH46" i="41"/>
  <c r="AQ46" i="41" s="1"/>
  <c r="AI48" i="11"/>
  <c r="AN48" i="11"/>
  <c r="Z44" i="103"/>
  <c r="Z54" i="46"/>
  <c r="Z45" i="18"/>
  <c r="AH56" i="101"/>
  <c r="AQ56" i="101" s="1"/>
  <c r="AI54" i="47"/>
  <c r="AN54" i="47"/>
  <c r="AR48" i="45"/>
  <c r="Y47" i="83"/>
  <c r="X47" i="83"/>
  <c r="Z47" i="83" s="1"/>
  <c r="AR45" i="41"/>
  <c r="AR53" i="53"/>
  <c r="AI49" i="44"/>
  <c r="AN49" i="44"/>
  <c r="Y50" i="100"/>
  <c r="X50" i="100"/>
  <c r="Z50" i="100" s="1"/>
  <c r="AI51" i="13"/>
  <c r="AN51" i="13"/>
  <c r="Z43" i="90" l="1"/>
  <c r="Z48" i="16"/>
  <c r="Z48" i="43"/>
  <c r="AF48" i="43" s="1"/>
  <c r="AO48" i="43" s="1"/>
  <c r="Z50" i="44"/>
  <c r="AG50" i="44" s="1"/>
  <c r="AP50" i="44" s="1"/>
  <c r="AG54" i="86"/>
  <c r="AG43" i="90"/>
  <c r="AP43" i="90" s="1"/>
  <c r="W44" i="90"/>
  <c r="AF43" i="90"/>
  <c r="AO43" i="90" s="1"/>
  <c r="AE43" i="90"/>
  <c r="AF48" i="16"/>
  <c r="AO48" i="16" s="1"/>
  <c r="W49" i="16"/>
  <c r="AG48" i="16"/>
  <c r="AP48" i="16" s="1"/>
  <c r="AE48" i="16"/>
  <c r="W51" i="100"/>
  <c r="AE50" i="100"/>
  <c r="AG50" i="100"/>
  <c r="AP50" i="100" s="1"/>
  <c r="AF50" i="100"/>
  <c r="AO50" i="100" s="1"/>
  <c r="AE48" i="43"/>
  <c r="W49" i="43"/>
  <c r="W45" i="102"/>
  <c r="AG44" i="102"/>
  <c r="AP44" i="102" s="1"/>
  <c r="AF44" i="102"/>
  <c r="AO44" i="102" s="1"/>
  <c r="AE44" i="102"/>
  <c r="AE50" i="44"/>
  <c r="W51" i="44"/>
  <c r="AF50" i="44"/>
  <c r="AO50" i="44" s="1"/>
  <c r="Z43" i="98"/>
  <c r="AR46" i="91"/>
  <c r="AH52" i="13"/>
  <c r="AQ52" i="13" s="1"/>
  <c r="Y50" i="54"/>
  <c r="X50" i="54"/>
  <c r="AH47" i="49"/>
  <c r="AQ47" i="49" s="1"/>
  <c r="AI44" i="35"/>
  <c r="AN44" i="35"/>
  <c r="AI44" i="48"/>
  <c r="AR44" i="48" s="1"/>
  <c r="AN44" i="48"/>
  <c r="AH43" i="94"/>
  <c r="AQ43" i="94" s="1"/>
  <c r="AR47" i="16"/>
  <c r="Y42" i="10"/>
  <c r="X42" i="10"/>
  <c r="Y55" i="86"/>
  <c r="X55" i="86"/>
  <c r="Y47" i="55"/>
  <c r="X47" i="55"/>
  <c r="AR49" i="44"/>
  <c r="AF47" i="83"/>
  <c r="AO47" i="83" s="1"/>
  <c r="AG47" i="83"/>
  <c r="AP47" i="83" s="1"/>
  <c r="W48" i="83"/>
  <c r="AE47" i="83"/>
  <c r="W55" i="46"/>
  <c r="AE54" i="46"/>
  <c r="AF54" i="46"/>
  <c r="AO54" i="46" s="1"/>
  <c r="AG54" i="46"/>
  <c r="AP54" i="46" s="1"/>
  <c r="AR48" i="11"/>
  <c r="AG52" i="104"/>
  <c r="AP52" i="104" s="1"/>
  <c r="W53" i="104"/>
  <c r="AF52" i="104"/>
  <c r="AO52" i="104" s="1"/>
  <c r="AE52" i="104"/>
  <c r="AE54" i="53"/>
  <c r="W55" i="53"/>
  <c r="AF54" i="53"/>
  <c r="AO54" i="53" s="1"/>
  <c r="AG54" i="53"/>
  <c r="AP54" i="53" s="1"/>
  <c r="AE52" i="13"/>
  <c r="W53" i="13"/>
  <c r="AG52" i="13"/>
  <c r="AP52" i="13" s="1"/>
  <c r="AF52" i="13"/>
  <c r="AO52" i="13" s="1"/>
  <c r="AR42" i="90"/>
  <c r="AH55" i="47"/>
  <c r="AQ55" i="47" s="1"/>
  <c r="AH44" i="82"/>
  <c r="AQ44" i="82" s="1"/>
  <c r="AG47" i="49"/>
  <c r="AP47" i="49" s="1"/>
  <c r="AE47" i="49"/>
  <c r="W48" i="49"/>
  <c r="AF47" i="49"/>
  <c r="AO47" i="49" s="1"/>
  <c r="Z43" i="94"/>
  <c r="AR46" i="49"/>
  <c r="AI56" i="105"/>
  <c r="AN56" i="105"/>
  <c r="AR42" i="98"/>
  <c r="AI55" i="15"/>
  <c r="AN55" i="15"/>
  <c r="AI46" i="41"/>
  <c r="AR46" i="41" s="1"/>
  <c r="AN46" i="41"/>
  <c r="Y51" i="84"/>
  <c r="X51" i="84"/>
  <c r="AH43" i="98"/>
  <c r="AQ43" i="98" s="1"/>
  <c r="AR43" i="82"/>
  <c r="W50" i="96"/>
  <c r="AF49" i="96"/>
  <c r="AO49" i="96" s="1"/>
  <c r="AG49" i="96"/>
  <c r="AP49" i="96" s="1"/>
  <c r="AE49" i="96"/>
  <c r="AH50" i="44"/>
  <c r="AQ50" i="44" s="1"/>
  <c r="Z55" i="47"/>
  <c r="AI50" i="51"/>
  <c r="AN50" i="51"/>
  <c r="AH57" i="52"/>
  <c r="AQ57" i="52" s="1"/>
  <c r="AR43" i="102"/>
  <c r="Y56" i="32"/>
  <c r="X56" i="32"/>
  <c r="AH49" i="11"/>
  <c r="AQ49" i="11" s="1"/>
  <c r="Y57" i="105"/>
  <c r="X57" i="105"/>
  <c r="Y47" i="99"/>
  <c r="X47" i="99"/>
  <c r="Z47" i="99" s="1"/>
  <c r="AI40" i="50"/>
  <c r="AN40" i="50"/>
  <c r="Y57" i="101"/>
  <c r="X57" i="101"/>
  <c r="AR51" i="13"/>
  <c r="AF44" i="103"/>
  <c r="AO44" i="103" s="1"/>
  <c r="AE44" i="103"/>
  <c r="W45" i="103"/>
  <c r="AG44" i="103"/>
  <c r="AP44" i="103" s="1"/>
  <c r="AH50" i="100"/>
  <c r="AQ50" i="100" s="1"/>
  <c r="AH47" i="83"/>
  <c r="AQ47" i="83" s="1"/>
  <c r="AR54" i="47"/>
  <c r="W46" i="18"/>
  <c r="AF45" i="18"/>
  <c r="AO45" i="18" s="1"/>
  <c r="AE45" i="18"/>
  <c r="AG45" i="18"/>
  <c r="AP45" i="18" s="1"/>
  <c r="AH47" i="91"/>
  <c r="AQ47" i="91" s="1"/>
  <c r="AH58" i="89"/>
  <c r="AQ58" i="89" s="1"/>
  <c r="AR42" i="94"/>
  <c r="AI49" i="95"/>
  <c r="AR49" i="95" s="1"/>
  <c r="AN49" i="95"/>
  <c r="Z57" i="52"/>
  <c r="AH48" i="43"/>
  <c r="AQ48" i="43" s="1"/>
  <c r="AH43" i="90"/>
  <c r="AQ43" i="90" s="1"/>
  <c r="Z49" i="11"/>
  <c r="AR49" i="100"/>
  <c r="AI46" i="99"/>
  <c r="AN46" i="99"/>
  <c r="Y41" i="50"/>
  <c r="X41" i="50"/>
  <c r="Y50" i="88"/>
  <c r="X50" i="88"/>
  <c r="Z50" i="88" s="1"/>
  <c r="Y47" i="41"/>
  <c r="X47" i="41"/>
  <c r="Y47" i="87"/>
  <c r="Z47" i="87"/>
  <c r="X47" i="87"/>
  <c r="AR46" i="83"/>
  <c r="W48" i="91"/>
  <c r="AE47" i="91"/>
  <c r="AF47" i="91"/>
  <c r="AO47" i="91" s="1"/>
  <c r="AG47" i="91"/>
  <c r="AP47" i="91" s="1"/>
  <c r="AG58" i="89"/>
  <c r="AP58" i="89" s="1"/>
  <c r="W59" i="89"/>
  <c r="AE58" i="89"/>
  <c r="AF58" i="89"/>
  <c r="AO58" i="89" s="1"/>
  <c r="AR56" i="52"/>
  <c r="AE52" i="92"/>
  <c r="W53" i="92"/>
  <c r="AF52" i="92"/>
  <c r="AO52" i="92" s="1"/>
  <c r="AG52" i="92"/>
  <c r="AP52" i="92" s="1"/>
  <c r="Y50" i="95"/>
  <c r="X50" i="95"/>
  <c r="AR57" i="89"/>
  <c r="AI56" i="97"/>
  <c r="AN56" i="97"/>
  <c r="Y45" i="48"/>
  <c r="X45" i="48"/>
  <c r="AI55" i="32"/>
  <c r="AN55" i="32"/>
  <c r="AR47" i="43"/>
  <c r="AI41" i="10"/>
  <c r="AN41" i="10"/>
  <c r="AH48" i="16"/>
  <c r="AQ48" i="16" s="1"/>
  <c r="AI49" i="88"/>
  <c r="AN49" i="88"/>
  <c r="AI53" i="93"/>
  <c r="AN53" i="93"/>
  <c r="Y43" i="85"/>
  <c r="X43" i="85"/>
  <c r="Y56" i="15"/>
  <c r="Z56" i="15"/>
  <c r="X56" i="15"/>
  <c r="AI50" i="84"/>
  <c r="AN50" i="84"/>
  <c r="AI56" i="101"/>
  <c r="AN56" i="101"/>
  <c r="AE43" i="42"/>
  <c r="AG43" i="42"/>
  <c r="AP43" i="42" s="1"/>
  <c r="W44" i="42"/>
  <c r="AF43" i="42"/>
  <c r="AO43" i="42" s="1"/>
  <c r="AI46" i="87"/>
  <c r="AN46" i="87"/>
  <c r="AH44" i="102"/>
  <c r="AQ44" i="102" s="1"/>
  <c r="Y51" i="51"/>
  <c r="Z51" i="51" s="1"/>
  <c r="X51" i="51"/>
  <c r="Z44" i="82"/>
  <c r="W50" i="20"/>
  <c r="AG49" i="20"/>
  <c r="AP49" i="20" s="1"/>
  <c r="AE49" i="20"/>
  <c r="AF49" i="20"/>
  <c r="AO49" i="20" s="1"/>
  <c r="AI49" i="54"/>
  <c r="AN49" i="54"/>
  <c r="Y57" i="97"/>
  <c r="X57" i="97"/>
  <c r="Z57" i="97" s="1"/>
  <c r="Y45" i="35"/>
  <c r="X45" i="35"/>
  <c r="AF49" i="45"/>
  <c r="AO49" i="45" s="1"/>
  <c r="AG49" i="45"/>
  <c r="AP49" i="45" s="1"/>
  <c r="AE49" i="45"/>
  <c r="W50" i="45"/>
  <c r="Y54" i="93"/>
  <c r="X54" i="93"/>
  <c r="AI42" i="85"/>
  <c r="AN42" i="85"/>
  <c r="AI54" i="86"/>
  <c r="AP54" i="86"/>
  <c r="AI46" i="55"/>
  <c r="AR46" i="55" s="1"/>
  <c r="AN46" i="55"/>
  <c r="Z41" i="50" l="1"/>
  <c r="Z56" i="32"/>
  <c r="Z47" i="41"/>
  <c r="W48" i="41" s="1"/>
  <c r="Z54" i="93"/>
  <c r="AF54" i="93" s="1"/>
  <c r="AO54" i="93" s="1"/>
  <c r="AG48" i="43"/>
  <c r="AP48" i="43" s="1"/>
  <c r="W42" i="50"/>
  <c r="AE41" i="50"/>
  <c r="AF41" i="50"/>
  <c r="AO41" i="50" s="1"/>
  <c r="AG41" i="50"/>
  <c r="AP41" i="50" s="1"/>
  <c r="AF56" i="32"/>
  <c r="AO56" i="32" s="1"/>
  <c r="W57" i="32"/>
  <c r="AG56" i="32"/>
  <c r="AP56" i="32" s="1"/>
  <c r="AE56" i="32"/>
  <c r="AE54" i="93"/>
  <c r="AN54" i="93" s="1"/>
  <c r="W55" i="93"/>
  <c r="AG47" i="41"/>
  <c r="AP47" i="41" s="1"/>
  <c r="AF47" i="41"/>
  <c r="AO47" i="41" s="1"/>
  <c r="AE51" i="51"/>
  <c r="AF51" i="51"/>
  <c r="AO51" i="51" s="1"/>
  <c r="AG51" i="51"/>
  <c r="AP51" i="51" s="1"/>
  <c r="W52" i="51"/>
  <c r="W58" i="97"/>
  <c r="AE57" i="97"/>
  <c r="AG57" i="97"/>
  <c r="AP57" i="97" s="1"/>
  <c r="AF57" i="97"/>
  <c r="AO57" i="97" s="1"/>
  <c r="AI43" i="42"/>
  <c r="AN43" i="42"/>
  <c r="AR42" i="85"/>
  <c r="AI49" i="45"/>
  <c r="AN49" i="45"/>
  <c r="AH57" i="97"/>
  <c r="AQ57" i="97" s="1"/>
  <c r="AH56" i="15"/>
  <c r="AQ56" i="15" s="1"/>
  <c r="AE49" i="11"/>
  <c r="W50" i="11"/>
  <c r="AF49" i="11"/>
  <c r="AO49" i="11" s="1"/>
  <c r="AG49" i="11"/>
  <c r="AP49" i="11" s="1"/>
  <c r="Y46" i="18"/>
  <c r="Z46" i="18"/>
  <c r="X46" i="18"/>
  <c r="AR40" i="50"/>
  <c r="AH56" i="32"/>
  <c r="AQ56" i="32" s="1"/>
  <c r="AF55" i="47"/>
  <c r="AO55" i="47" s="1"/>
  <c r="AE55" i="47"/>
  <c r="AG55" i="47"/>
  <c r="AP55" i="47" s="1"/>
  <c r="W56" i="47"/>
  <c r="AH51" i="84"/>
  <c r="AQ51" i="84" s="1"/>
  <c r="AR55" i="15"/>
  <c r="AI52" i="104"/>
  <c r="AN52" i="104"/>
  <c r="AI47" i="83"/>
  <c r="AN47" i="83"/>
  <c r="AH47" i="55"/>
  <c r="AQ47" i="55" s="1"/>
  <c r="AH42" i="10"/>
  <c r="AQ42" i="10" s="1"/>
  <c r="AI44" i="102"/>
  <c r="AN44" i="102"/>
  <c r="AI50" i="100"/>
  <c r="AN50" i="100"/>
  <c r="AR56" i="97"/>
  <c r="AH47" i="99"/>
  <c r="AQ47" i="99" s="1"/>
  <c r="AI49" i="96"/>
  <c r="AN49" i="96"/>
  <c r="Z51" i="84"/>
  <c r="AE43" i="94"/>
  <c r="W44" i="94"/>
  <c r="AG43" i="94"/>
  <c r="AP43" i="94" s="1"/>
  <c r="AF43" i="94"/>
  <c r="AO43" i="94" s="1"/>
  <c r="X48" i="83"/>
  <c r="Y48" i="83"/>
  <c r="Z47" i="55"/>
  <c r="Z42" i="10"/>
  <c r="AR44" i="35"/>
  <c r="AH50" i="54"/>
  <c r="AQ50" i="54" s="1"/>
  <c r="Y51" i="100"/>
  <c r="X51" i="100"/>
  <c r="Z51" i="100" s="1"/>
  <c r="AR55" i="32"/>
  <c r="AH47" i="87"/>
  <c r="AQ47" i="87" s="1"/>
  <c r="AH50" i="88"/>
  <c r="AQ50" i="88" s="1"/>
  <c r="AH57" i="101"/>
  <c r="AQ57" i="101" s="1"/>
  <c r="AF47" i="99"/>
  <c r="AO47" i="99" s="1"/>
  <c r="W48" i="99"/>
  <c r="AG47" i="99"/>
  <c r="AP47" i="99" s="1"/>
  <c r="AE47" i="99"/>
  <c r="Y53" i="104"/>
  <c r="X53" i="104"/>
  <c r="Z50" i="54"/>
  <c r="Y51" i="44"/>
  <c r="X51" i="44"/>
  <c r="Z51" i="44" s="1"/>
  <c r="AI48" i="43"/>
  <c r="AN48" i="43"/>
  <c r="AI43" i="90"/>
  <c r="AN43" i="90"/>
  <c r="AG56" i="15"/>
  <c r="AP56" i="15" s="1"/>
  <c r="AE56" i="15"/>
  <c r="AF56" i="15"/>
  <c r="AO56" i="15" s="1"/>
  <c r="W57" i="15"/>
  <c r="AH45" i="48"/>
  <c r="AQ45" i="48" s="1"/>
  <c r="Y45" i="103"/>
  <c r="X45" i="103"/>
  <c r="Z57" i="101"/>
  <c r="Y55" i="53"/>
  <c r="X55" i="53"/>
  <c r="AI54" i="46"/>
  <c r="AN54" i="46"/>
  <c r="AH55" i="86"/>
  <c r="AQ55" i="86" s="1"/>
  <c r="AI50" i="44"/>
  <c r="AN50" i="44"/>
  <c r="Y45" i="102"/>
  <c r="X45" i="102"/>
  <c r="AI48" i="16"/>
  <c r="AN48" i="16"/>
  <c r="AH54" i="93"/>
  <c r="AQ54" i="93" s="1"/>
  <c r="AI49" i="20"/>
  <c r="AN49" i="20"/>
  <c r="AR53" i="93"/>
  <c r="AR46" i="87"/>
  <c r="AH45" i="35"/>
  <c r="AQ45" i="35" s="1"/>
  <c r="Y50" i="20"/>
  <c r="X50" i="20"/>
  <c r="AR56" i="101"/>
  <c r="AH43" i="85"/>
  <c r="AQ43" i="85" s="1"/>
  <c r="W48" i="87"/>
  <c r="AG47" i="87"/>
  <c r="AP47" i="87" s="1"/>
  <c r="AF47" i="87"/>
  <c r="AO47" i="87" s="1"/>
  <c r="AE47" i="87"/>
  <c r="AR46" i="99"/>
  <c r="Z45" i="35"/>
  <c r="AE44" i="82"/>
  <c r="W45" i="82"/>
  <c r="AF44" i="82"/>
  <c r="AO44" i="82" s="1"/>
  <c r="AG44" i="82"/>
  <c r="AP44" i="82" s="1"/>
  <c r="Z43" i="85"/>
  <c r="AR41" i="10"/>
  <c r="Z45" i="48"/>
  <c r="AH50" i="95"/>
  <c r="AQ50" i="95" s="1"/>
  <c r="Y53" i="92"/>
  <c r="X53" i="92"/>
  <c r="Z53" i="92" s="1"/>
  <c r="AI58" i="89"/>
  <c r="AN58" i="89"/>
  <c r="AI47" i="91"/>
  <c r="AR47" i="91" s="1"/>
  <c r="AN47" i="91"/>
  <c r="AI45" i="18"/>
  <c r="AN45" i="18"/>
  <c r="AI44" i="103"/>
  <c r="AN44" i="103"/>
  <c r="AH57" i="105"/>
  <c r="AQ57" i="105" s="1"/>
  <c r="Y50" i="96"/>
  <c r="X50" i="96"/>
  <c r="AR56" i="105"/>
  <c r="Y48" i="49"/>
  <c r="X48" i="49"/>
  <c r="Y53" i="13"/>
  <c r="X53" i="13"/>
  <c r="AI54" i="53"/>
  <c r="AN54" i="53"/>
  <c r="Y55" i="46"/>
  <c r="X55" i="46"/>
  <c r="Z55" i="46" s="1"/>
  <c r="Z55" i="86"/>
  <c r="Y44" i="90"/>
  <c r="X44" i="90"/>
  <c r="AR49" i="88"/>
  <c r="W51" i="88"/>
  <c r="AG50" i="88"/>
  <c r="AP50" i="88" s="1"/>
  <c r="AE50" i="88"/>
  <c r="AF50" i="88"/>
  <c r="AO50" i="88" s="1"/>
  <c r="AR54" i="86"/>
  <c r="AR49" i="54"/>
  <c r="Y50" i="45"/>
  <c r="Z50" i="45"/>
  <c r="X50" i="45"/>
  <c r="AH51" i="51"/>
  <c r="AQ51" i="51" s="1"/>
  <c r="Y44" i="42"/>
  <c r="X44" i="42"/>
  <c r="AR50" i="84"/>
  <c r="Z50" i="95"/>
  <c r="AI52" i="92"/>
  <c r="AN52" i="92"/>
  <c r="Y59" i="89"/>
  <c r="X59" i="89"/>
  <c r="Y48" i="91"/>
  <c r="Z48" i="91"/>
  <c r="X48" i="91"/>
  <c r="AH47" i="41"/>
  <c r="AQ47" i="41" s="1"/>
  <c r="AH41" i="50"/>
  <c r="AQ41" i="50" s="1"/>
  <c r="AF57" i="52"/>
  <c r="AO57" i="52" s="1"/>
  <c r="W58" i="52"/>
  <c r="AG57" i="52"/>
  <c r="AP57" i="52" s="1"/>
  <c r="AE57" i="52"/>
  <c r="Z57" i="105"/>
  <c r="AR50" i="51"/>
  <c r="AI47" i="49"/>
  <c r="AR47" i="49" s="1"/>
  <c r="AN47" i="49"/>
  <c r="AI52" i="13"/>
  <c r="AN52" i="13"/>
  <c r="AF43" i="98"/>
  <c r="AO43" i="98" s="1"/>
  <c r="W44" i="98"/>
  <c r="AG43" i="98"/>
  <c r="AP43" i="98" s="1"/>
  <c r="AE43" i="98"/>
  <c r="Y49" i="43"/>
  <c r="X49" i="43"/>
  <c r="Z49" i="43" s="1"/>
  <c r="Y49" i="16"/>
  <c r="X49" i="16"/>
  <c r="Z53" i="104" l="1"/>
  <c r="AG54" i="93"/>
  <c r="AE47" i="41"/>
  <c r="Z53" i="13"/>
  <c r="AG53" i="13" s="1"/>
  <c r="AP53" i="13" s="1"/>
  <c r="AE53" i="92"/>
  <c r="W54" i="92"/>
  <c r="AG53" i="92"/>
  <c r="AP53" i="92" s="1"/>
  <c r="AF53" i="92"/>
  <c r="AO53" i="92" s="1"/>
  <c r="W54" i="13"/>
  <c r="AE53" i="13"/>
  <c r="AF53" i="13"/>
  <c r="AO53" i="13" s="1"/>
  <c r="W54" i="104"/>
  <c r="AF53" i="104"/>
  <c r="AO53" i="104" s="1"/>
  <c r="AE53" i="104"/>
  <c r="AG53" i="104"/>
  <c r="AP53" i="104" s="1"/>
  <c r="AE51" i="100"/>
  <c r="AF51" i="100"/>
  <c r="AO51" i="100" s="1"/>
  <c r="AG51" i="100"/>
  <c r="AP51" i="100" s="1"/>
  <c r="W52" i="100"/>
  <c r="AR52" i="92"/>
  <c r="W58" i="105"/>
  <c r="AE57" i="105"/>
  <c r="AF57" i="105"/>
  <c r="AO57" i="105" s="1"/>
  <c r="AG57" i="105"/>
  <c r="AP57" i="105" s="1"/>
  <c r="AH49" i="16"/>
  <c r="AQ49" i="16" s="1"/>
  <c r="AR52" i="13"/>
  <c r="AH49" i="43"/>
  <c r="AQ49" i="43" s="1"/>
  <c r="Y44" i="98"/>
  <c r="X44" i="98"/>
  <c r="Y58" i="52"/>
  <c r="X58" i="52"/>
  <c r="AH48" i="91"/>
  <c r="AQ48" i="91" s="1"/>
  <c r="AH50" i="45"/>
  <c r="AQ50" i="45" s="1"/>
  <c r="AH55" i="46"/>
  <c r="AQ55" i="46" s="1"/>
  <c r="AR45" i="18"/>
  <c r="W58" i="101"/>
  <c r="AF57" i="101"/>
  <c r="AO57" i="101" s="1"/>
  <c r="AE57" i="101"/>
  <c r="AG57" i="101"/>
  <c r="AP57" i="101" s="1"/>
  <c r="AI56" i="15"/>
  <c r="AN56" i="15"/>
  <c r="AH51" i="44"/>
  <c r="AQ51" i="44" s="1"/>
  <c r="AI43" i="94"/>
  <c r="AN43" i="94"/>
  <c r="AR50" i="100"/>
  <c r="AH46" i="18"/>
  <c r="AQ46" i="18" s="1"/>
  <c r="Y50" i="11"/>
  <c r="Z50" i="11" s="1"/>
  <c r="X50" i="11"/>
  <c r="Y52" i="51"/>
  <c r="X52" i="51"/>
  <c r="AI47" i="41"/>
  <c r="AN47" i="41"/>
  <c r="AI54" i="93"/>
  <c r="AP54" i="93"/>
  <c r="AF49" i="43"/>
  <c r="AO49" i="43" s="1"/>
  <c r="AG49" i="43"/>
  <c r="AP49" i="43" s="1"/>
  <c r="AE49" i="43"/>
  <c r="W50" i="43"/>
  <c r="AF48" i="91"/>
  <c r="AO48" i="91" s="1"/>
  <c r="AG48" i="91"/>
  <c r="AP48" i="91" s="1"/>
  <c r="W49" i="91"/>
  <c r="AE48" i="91"/>
  <c r="W51" i="45"/>
  <c r="AG50" i="45"/>
  <c r="AP50" i="45" s="1"/>
  <c r="AE50" i="45"/>
  <c r="AF50" i="45"/>
  <c r="AO50" i="45" s="1"/>
  <c r="AG55" i="46"/>
  <c r="AP55" i="46" s="1"/>
  <c r="W56" i="46"/>
  <c r="AE55" i="46"/>
  <c r="AF55" i="46"/>
  <c r="AO55" i="46" s="1"/>
  <c r="AH50" i="96"/>
  <c r="AQ50" i="96" s="1"/>
  <c r="AG45" i="48"/>
  <c r="AP45" i="48" s="1"/>
  <c r="AF45" i="48"/>
  <c r="AO45" i="48" s="1"/>
  <c r="AE45" i="48"/>
  <c r="W46" i="48"/>
  <c r="AH50" i="20"/>
  <c r="AQ50" i="20" s="1"/>
  <c r="AR50" i="44"/>
  <c r="AH45" i="103"/>
  <c r="AQ45" i="103" s="1"/>
  <c r="AG51" i="44"/>
  <c r="AP51" i="44" s="1"/>
  <c r="AE51" i="44"/>
  <c r="W52" i="44"/>
  <c r="AF51" i="44"/>
  <c r="AO51" i="44" s="1"/>
  <c r="AH48" i="83"/>
  <c r="AQ48" i="83" s="1"/>
  <c r="W52" i="84"/>
  <c r="AG51" i="84"/>
  <c r="AP51" i="84" s="1"/>
  <c r="AF51" i="84"/>
  <c r="AO51" i="84" s="1"/>
  <c r="AE51" i="84"/>
  <c r="Y56" i="47"/>
  <c r="X56" i="47"/>
  <c r="W47" i="18"/>
  <c r="AF46" i="18"/>
  <c r="AO46" i="18" s="1"/>
  <c r="AE46" i="18"/>
  <c r="AG46" i="18"/>
  <c r="AP46" i="18" s="1"/>
  <c r="AI49" i="11"/>
  <c r="AN49" i="11"/>
  <c r="AR49" i="45"/>
  <c r="Y48" i="41"/>
  <c r="X48" i="41"/>
  <c r="AF50" i="95"/>
  <c r="AO50" i="95" s="1"/>
  <c r="AE50" i="95"/>
  <c r="W51" i="95"/>
  <c r="AG50" i="95"/>
  <c r="AP50" i="95" s="1"/>
  <c r="AH44" i="90"/>
  <c r="AQ44" i="90" s="1"/>
  <c r="AH48" i="49"/>
  <c r="AQ48" i="49" s="1"/>
  <c r="Z50" i="96"/>
  <c r="Y45" i="82"/>
  <c r="X45" i="82"/>
  <c r="AI47" i="87"/>
  <c r="AN47" i="87"/>
  <c r="Z50" i="20"/>
  <c r="AR49" i="20"/>
  <c r="AR54" i="46"/>
  <c r="Z45" i="103"/>
  <c r="AI47" i="99"/>
  <c r="AN47" i="99"/>
  <c r="AR44" i="102"/>
  <c r="AR47" i="83"/>
  <c r="AH59" i="89"/>
  <c r="AQ59" i="89" s="1"/>
  <c r="AI50" i="88"/>
  <c r="AN50" i="88"/>
  <c r="Z44" i="90"/>
  <c r="Z48" i="49"/>
  <c r="AI44" i="82"/>
  <c r="AN44" i="82"/>
  <c r="AR48" i="16"/>
  <c r="AH55" i="53"/>
  <c r="AQ55" i="53" s="1"/>
  <c r="AR43" i="90"/>
  <c r="W51" i="54"/>
  <c r="AG50" i="54"/>
  <c r="AP50" i="54" s="1"/>
  <c r="AE50" i="54"/>
  <c r="AF50" i="54"/>
  <c r="AO50" i="54" s="1"/>
  <c r="AF42" i="10"/>
  <c r="AO42" i="10" s="1"/>
  <c r="AG42" i="10"/>
  <c r="AP42" i="10" s="1"/>
  <c r="AE42" i="10"/>
  <c r="W43" i="10"/>
  <c r="AR49" i="96"/>
  <c r="AI55" i="47"/>
  <c r="AN55" i="47"/>
  <c r="AI57" i="97"/>
  <c r="AN57" i="97"/>
  <c r="AI51" i="51"/>
  <c r="AN51" i="51"/>
  <c r="AI56" i="32"/>
  <c r="AN56" i="32"/>
  <c r="Z49" i="16"/>
  <c r="AI43" i="98"/>
  <c r="AN43" i="98"/>
  <c r="AI57" i="52"/>
  <c r="AN57" i="52"/>
  <c r="Z59" i="89"/>
  <c r="AR54" i="53"/>
  <c r="AR44" i="103"/>
  <c r="AR58" i="89"/>
  <c r="W44" i="85"/>
  <c r="AG43" i="85"/>
  <c r="AP43" i="85" s="1"/>
  <c r="AF43" i="85"/>
  <c r="AO43" i="85" s="1"/>
  <c r="AE43" i="85"/>
  <c r="AE45" i="35"/>
  <c r="AG45" i="35"/>
  <c r="AP45" i="35" s="1"/>
  <c r="AF45" i="35"/>
  <c r="AO45" i="35" s="1"/>
  <c r="W46" i="35"/>
  <c r="Z45" i="102"/>
  <c r="AH45" i="102"/>
  <c r="AQ45" i="102" s="1"/>
  <c r="Z55" i="53"/>
  <c r="X57" i="15"/>
  <c r="Y57" i="15"/>
  <c r="Z57" i="15" s="1"/>
  <c r="AH53" i="104"/>
  <c r="AQ53" i="104" s="1"/>
  <c r="Y48" i="99"/>
  <c r="X48" i="99"/>
  <c r="Z48" i="99" s="1"/>
  <c r="AE47" i="55"/>
  <c r="AN47" i="55" s="1"/>
  <c r="AG47" i="55"/>
  <c r="AP47" i="55" s="1"/>
  <c r="W48" i="55"/>
  <c r="AF47" i="55"/>
  <c r="AR52" i="104"/>
  <c r="Y58" i="97"/>
  <c r="X58" i="97"/>
  <c r="Z58" i="97" s="1"/>
  <c r="Y55" i="93"/>
  <c r="X55" i="93"/>
  <c r="AI41" i="50"/>
  <c r="AR41" i="50" s="1"/>
  <c r="AN41" i="50"/>
  <c r="Z44" i="42"/>
  <c r="AH44" i="42"/>
  <c r="AQ44" i="42" s="1"/>
  <c r="Y51" i="88"/>
  <c r="X51" i="88"/>
  <c r="W56" i="86"/>
  <c r="AF55" i="86"/>
  <c r="AO55" i="86" s="1"/>
  <c r="AE55" i="86"/>
  <c r="AG55" i="86"/>
  <c r="AP55" i="86" s="1"/>
  <c r="AH53" i="13"/>
  <c r="AQ53" i="13" s="1"/>
  <c r="AH53" i="92"/>
  <c r="AQ53" i="92" s="1"/>
  <c r="Y48" i="87"/>
  <c r="X48" i="87"/>
  <c r="AR48" i="43"/>
  <c r="AH51" i="100"/>
  <c r="AQ51" i="100" s="1"/>
  <c r="Z48" i="83"/>
  <c r="Y44" i="94"/>
  <c r="X44" i="94"/>
  <c r="Z44" i="94" s="1"/>
  <c r="AR43" i="42"/>
  <c r="Y57" i="32"/>
  <c r="X57" i="32"/>
  <c r="Z57" i="32" s="1"/>
  <c r="Y42" i="50"/>
  <c r="Z42" i="50" s="1"/>
  <c r="X42" i="50"/>
  <c r="Z51" i="88" l="1"/>
  <c r="Z55" i="93"/>
  <c r="Z56" i="47"/>
  <c r="Z48" i="41"/>
  <c r="AG48" i="41" s="1"/>
  <c r="AP48" i="41" s="1"/>
  <c r="Z48" i="87"/>
  <c r="W49" i="87" s="1"/>
  <c r="W49" i="41"/>
  <c r="AE48" i="99"/>
  <c r="W49" i="99"/>
  <c r="AG48" i="99"/>
  <c r="AP48" i="99" s="1"/>
  <c r="AF48" i="99"/>
  <c r="AO48" i="99" s="1"/>
  <c r="AE48" i="87"/>
  <c r="AF42" i="50"/>
  <c r="AO42" i="50" s="1"/>
  <c r="AG42" i="50"/>
  <c r="AP42" i="50" s="1"/>
  <c r="W43" i="50"/>
  <c r="AE42" i="50"/>
  <c r="AE50" i="11"/>
  <c r="W51" i="11"/>
  <c r="AG50" i="11"/>
  <c r="AP50" i="11" s="1"/>
  <c r="AF50" i="11"/>
  <c r="AO50" i="11" s="1"/>
  <c r="AF57" i="32"/>
  <c r="AO57" i="32" s="1"/>
  <c r="AG57" i="32"/>
  <c r="AP57" i="32" s="1"/>
  <c r="W58" i="32"/>
  <c r="AE57" i="32"/>
  <c r="W52" i="88"/>
  <c r="AF51" i="88"/>
  <c r="AO51" i="88" s="1"/>
  <c r="AE51" i="88"/>
  <c r="AG51" i="88"/>
  <c r="AP51" i="88" s="1"/>
  <c r="W56" i="93"/>
  <c r="AG55" i="93"/>
  <c r="AP55" i="93" s="1"/>
  <c r="AF55" i="93"/>
  <c r="AO55" i="93" s="1"/>
  <c r="AE55" i="93"/>
  <c r="AG57" i="15"/>
  <c r="AP57" i="15" s="1"/>
  <c r="AF57" i="15"/>
  <c r="AO57" i="15" s="1"/>
  <c r="AE57" i="15"/>
  <c r="W58" i="15"/>
  <c r="W57" i="47"/>
  <c r="AF56" i="47"/>
  <c r="AO56" i="47" s="1"/>
  <c r="AE56" i="47"/>
  <c r="AG56" i="47"/>
  <c r="AP56" i="47" s="1"/>
  <c r="AG44" i="94"/>
  <c r="AP44" i="94" s="1"/>
  <c r="AE44" i="94"/>
  <c r="W45" i="94"/>
  <c r="AF44" i="94"/>
  <c r="AO44" i="94" s="1"/>
  <c r="AH44" i="94"/>
  <c r="AQ44" i="94" s="1"/>
  <c r="Y46" i="35"/>
  <c r="X46" i="35"/>
  <c r="AR51" i="51"/>
  <c r="AR47" i="99"/>
  <c r="W51" i="20"/>
  <c r="AF50" i="20"/>
  <c r="AO50" i="20" s="1"/>
  <c r="AG50" i="20"/>
  <c r="AP50" i="20" s="1"/>
  <c r="AE50" i="20"/>
  <c r="AG50" i="96"/>
  <c r="AP50" i="96" s="1"/>
  <c r="AF50" i="96"/>
  <c r="AO50" i="96" s="1"/>
  <c r="W51" i="96"/>
  <c r="AE50" i="96"/>
  <c r="AI45" i="48"/>
  <c r="AN45" i="48"/>
  <c r="X50" i="43"/>
  <c r="Z50" i="43" s="1"/>
  <c r="Y50" i="43"/>
  <c r="AI57" i="105"/>
  <c r="AN57" i="105"/>
  <c r="AF44" i="42"/>
  <c r="AO44" i="42" s="1"/>
  <c r="W45" i="42"/>
  <c r="AG44" i="42"/>
  <c r="AP44" i="42" s="1"/>
  <c r="AE44" i="42"/>
  <c r="AH58" i="97"/>
  <c r="AQ58" i="97" s="1"/>
  <c r="AI47" i="55"/>
  <c r="AO47" i="55"/>
  <c r="AR43" i="98"/>
  <c r="AR50" i="88"/>
  <c r="W46" i="103"/>
  <c r="AG45" i="103"/>
  <c r="AP45" i="103" s="1"/>
  <c r="AF45" i="103"/>
  <c r="AO45" i="103" s="1"/>
  <c r="AE45" i="103"/>
  <c r="Y51" i="95"/>
  <c r="Z51" i="95" s="1"/>
  <c r="X51" i="95"/>
  <c r="AI46" i="18"/>
  <c r="AN46" i="18"/>
  <c r="Y52" i="44"/>
  <c r="X52" i="44"/>
  <c r="AI48" i="91"/>
  <c r="AN48" i="91"/>
  <c r="AI49" i="43"/>
  <c r="AN49" i="43"/>
  <c r="AR47" i="41"/>
  <c r="Z44" i="98"/>
  <c r="AH44" i="98"/>
  <c r="AQ44" i="98" s="1"/>
  <c r="Y58" i="105"/>
  <c r="X58" i="105"/>
  <c r="Y54" i="104"/>
  <c r="X54" i="104"/>
  <c r="AI55" i="86"/>
  <c r="AN55" i="86"/>
  <c r="AG58" i="97"/>
  <c r="AP58" i="97" s="1"/>
  <c r="AF58" i="97"/>
  <c r="AO58" i="97" s="1"/>
  <c r="W59" i="97"/>
  <c r="AE58" i="97"/>
  <c r="Y48" i="55"/>
  <c r="X48" i="55"/>
  <c r="Y44" i="85"/>
  <c r="X44" i="85"/>
  <c r="Z44" i="85" s="1"/>
  <c r="W50" i="16"/>
  <c r="AE49" i="16"/>
  <c r="AF49" i="16"/>
  <c r="AO49" i="16" s="1"/>
  <c r="AG49" i="16"/>
  <c r="AP49" i="16" s="1"/>
  <c r="AR57" i="97"/>
  <c r="Y43" i="10"/>
  <c r="X43" i="10"/>
  <c r="AI50" i="54"/>
  <c r="AN50" i="54"/>
  <c r="AR47" i="87"/>
  <c r="AI50" i="95"/>
  <c r="AN50" i="95"/>
  <c r="AI51" i="84"/>
  <c r="AN51" i="84"/>
  <c r="AI51" i="44"/>
  <c r="AN51" i="44"/>
  <c r="Y49" i="91"/>
  <c r="X49" i="91"/>
  <c r="AH52" i="51"/>
  <c r="AQ52" i="51" s="1"/>
  <c r="AI57" i="101"/>
  <c r="AN57" i="101"/>
  <c r="AI51" i="100"/>
  <c r="AN51" i="100"/>
  <c r="AH57" i="15"/>
  <c r="AQ57" i="15" s="1"/>
  <c r="AI45" i="35"/>
  <c r="AN45" i="35"/>
  <c r="AF59" i="89"/>
  <c r="AO59" i="89" s="1"/>
  <c r="W60" i="89"/>
  <c r="AE59" i="89"/>
  <c r="AN59" i="89" s="1"/>
  <c r="AG59" i="89"/>
  <c r="AI42" i="10"/>
  <c r="AN42" i="10"/>
  <c r="AR44" i="82"/>
  <c r="AH45" i="82"/>
  <c r="AQ45" i="82" s="1"/>
  <c r="Y47" i="18"/>
  <c r="X47" i="18"/>
  <c r="AI50" i="45"/>
  <c r="AN50" i="45"/>
  <c r="Z52" i="51"/>
  <c r="AE48" i="83"/>
  <c r="AF48" i="83"/>
  <c r="AO48" i="83" s="1"/>
  <c r="AG48" i="83"/>
  <c r="AP48" i="83" s="1"/>
  <c r="W49" i="83"/>
  <c r="AH42" i="50"/>
  <c r="AQ42" i="50" s="1"/>
  <c r="Y56" i="86"/>
  <c r="Z56" i="86" s="1"/>
  <c r="X56" i="86"/>
  <c r="AH55" i="93"/>
  <c r="AQ55" i="93" s="1"/>
  <c r="W56" i="53"/>
  <c r="AE55" i="53"/>
  <c r="AG55" i="53"/>
  <c r="AP55" i="53" s="1"/>
  <c r="AF55" i="53"/>
  <c r="AO55" i="53" s="1"/>
  <c r="AF45" i="102"/>
  <c r="AO45" i="102" s="1"/>
  <c r="AE45" i="102"/>
  <c r="W46" i="102"/>
  <c r="AG45" i="102"/>
  <c r="AP45" i="102" s="1"/>
  <c r="AR56" i="32"/>
  <c r="AR55" i="47"/>
  <c r="Y51" i="54"/>
  <c r="X51" i="54"/>
  <c r="Z51" i="54" s="1"/>
  <c r="AF48" i="49"/>
  <c r="AO48" i="49" s="1"/>
  <c r="AG48" i="49"/>
  <c r="AP48" i="49" s="1"/>
  <c r="W49" i="49"/>
  <c r="AE48" i="49"/>
  <c r="Z45" i="82"/>
  <c r="AH48" i="41"/>
  <c r="AQ48" i="41" s="1"/>
  <c r="AR49" i="11"/>
  <c r="AH56" i="47"/>
  <c r="AQ56" i="47" s="1"/>
  <c r="AI55" i="46"/>
  <c r="AN55" i="46"/>
  <c r="AR43" i="94"/>
  <c r="Y58" i="101"/>
  <c r="X58" i="101"/>
  <c r="AH58" i="52"/>
  <c r="AQ58" i="52" s="1"/>
  <c r="AI53" i="13"/>
  <c r="AN53" i="13"/>
  <c r="Y54" i="92"/>
  <c r="X54" i="92"/>
  <c r="AH57" i="32"/>
  <c r="AQ57" i="32" s="1"/>
  <c r="AH48" i="87"/>
  <c r="AQ48" i="87" s="1"/>
  <c r="AH51" i="88"/>
  <c r="AQ51" i="88" s="1"/>
  <c r="AH48" i="99"/>
  <c r="AQ48" i="99" s="1"/>
  <c r="AI43" i="85"/>
  <c r="AN43" i="85"/>
  <c r="AR57" i="52"/>
  <c r="AG44" i="90"/>
  <c r="AP44" i="90" s="1"/>
  <c r="AF44" i="90"/>
  <c r="AO44" i="90" s="1"/>
  <c r="AE44" i="90"/>
  <c r="W45" i="90"/>
  <c r="Y52" i="84"/>
  <c r="X52" i="84"/>
  <c r="X46" i="48"/>
  <c r="Z46" i="48" s="1"/>
  <c r="Y46" i="48"/>
  <c r="Y56" i="46"/>
  <c r="X56" i="46"/>
  <c r="Y51" i="45"/>
  <c r="X51" i="45"/>
  <c r="AR54" i="93"/>
  <c r="AH50" i="11"/>
  <c r="AQ50" i="11" s="1"/>
  <c r="AR56" i="15"/>
  <c r="Z58" i="52"/>
  <c r="Y52" i="100"/>
  <c r="X52" i="100"/>
  <c r="AI53" i="104"/>
  <c r="AN53" i="104"/>
  <c r="Y54" i="13"/>
  <c r="X54" i="13"/>
  <c r="AI53" i="92"/>
  <c r="AN53" i="92"/>
  <c r="AF48" i="87" l="1"/>
  <c r="AO48" i="87" s="1"/>
  <c r="AG48" i="87"/>
  <c r="AP48" i="87" s="1"/>
  <c r="AE48" i="41"/>
  <c r="AF48" i="41"/>
  <c r="AO48" i="41" s="1"/>
  <c r="Z58" i="101"/>
  <c r="AF58" i="101" s="1"/>
  <c r="AO58" i="101" s="1"/>
  <c r="W57" i="86"/>
  <c r="AG56" i="86"/>
  <c r="AP56" i="86" s="1"/>
  <c r="AE56" i="86"/>
  <c r="AF56" i="86"/>
  <c r="AO56" i="86" s="1"/>
  <c r="AR53" i="104"/>
  <c r="AH51" i="45"/>
  <c r="AQ51" i="45" s="1"/>
  <c r="W47" i="48"/>
  <c r="AE46" i="48"/>
  <c r="AF46" i="48"/>
  <c r="AO46" i="48" s="1"/>
  <c r="AG46" i="48"/>
  <c r="AP46" i="48" s="1"/>
  <c r="AG58" i="52"/>
  <c r="AP58" i="52" s="1"/>
  <c r="AF58" i="52"/>
  <c r="AO58" i="52" s="1"/>
  <c r="AE58" i="52"/>
  <c r="W59" i="52"/>
  <c r="AH46" i="48"/>
  <c r="AQ46" i="48" s="1"/>
  <c r="AI44" i="90"/>
  <c r="AN44" i="90"/>
  <c r="AR43" i="85"/>
  <c r="AI45" i="102"/>
  <c r="AN45" i="102"/>
  <c r="Y56" i="53"/>
  <c r="Z56" i="53" s="1"/>
  <c r="X56" i="53"/>
  <c r="AH56" i="86"/>
  <c r="AQ56" i="86" s="1"/>
  <c r="AI48" i="83"/>
  <c r="AN48" i="83"/>
  <c r="AH44" i="85"/>
  <c r="AQ44" i="85" s="1"/>
  <c r="AR55" i="86"/>
  <c r="AF44" i="98"/>
  <c r="AO44" i="98" s="1"/>
  <c r="AE44" i="98"/>
  <c r="AN44" i="98" s="1"/>
  <c r="W45" i="98"/>
  <c r="AG44" i="98"/>
  <c r="AR48" i="91"/>
  <c r="AH51" i="95"/>
  <c r="AQ51" i="95" s="1"/>
  <c r="AR45" i="48"/>
  <c r="AI56" i="47"/>
  <c r="AN56" i="47"/>
  <c r="Y56" i="93"/>
  <c r="X56" i="93"/>
  <c r="Y43" i="50"/>
  <c r="X43" i="50"/>
  <c r="Z43" i="50" s="1"/>
  <c r="AI48" i="99"/>
  <c r="AN48" i="99"/>
  <c r="AR53" i="13"/>
  <c r="AH58" i="101"/>
  <c r="AQ58" i="101" s="1"/>
  <c r="AR55" i="46"/>
  <c r="AF52" i="51"/>
  <c r="AO52" i="51" s="1"/>
  <c r="AG52" i="51"/>
  <c r="AP52" i="51" s="1"/>
  <c r="W53" i="51"/>
  <c r="AE52" i="51"/>
  <c r="Y60" i="89"/>
  <c r="X60" i="89"/>
  <c r="Z60" i="89" s="1"/>
  <c r="AR57" i="101"/>
  <c r="AH49" i="91"/>
  <c r="AQ49" i="91" s="1"/>
  <c r="AR51" i="84"/>
  <c r="AR50" i="54"/>
  <c r="AF44" i="85"/>
  <c r="AO44" i="85" s="1"/>
  <c r="W45" i="85"/>
  <c r="AG44" i="85"/>
  <c r="AP44" i="85" s="1"/>
  <c r="AE44" i="85"/>
  <c r="AI58" i="97"/>
  <c r="AN58" i="97"/>
  <c r="AH54" i="104"/>
  <c r="AQ54" i="104" s="1"/>
  <c r="AH52" i="44"/>
  <c r="AQ52" i="44" s="1"/>
  <c r="AF51" i="95"/>
  <c r="AO51" i="95" s="1"/>
  <c r="W52" i="95"/>
  <c r="AG51" i="95"/>
  <c r="AP51" i="95" s="1"/>
  <c r="AE51" i="95"/>
  <c r="Y46" i="103"/>
  <c r="X46" i="103"/>
  <c r="AR47" i="55"/>
  <c r="AR57" i="105"/>
  <c r="AI50" i="20"/>
  <c r="AN50" i="20"/>
  <c r="Y45" i="94"/>
  <c r="X45" i="94"/>
  <c r="AI57" i="32"/>
  <c r="AN57" i="32"/>
  <c r="Y49" i="87"/>
  <c r="X49" i="87"/>
  <c r="W46" i="82"/>
  <c r="AE45" i="82"/>
  <c r="AG45" i="82"/>
  <c r="AP45" i="82" s="1"/>
  <c r="AF45" i="82"/>
  <c r="AO45" i="82" s="1"/>
  <c r="AH51" i="54"/>
  <c r="AQ51" i="54" s="1"/>
  <c r="Z49" i="91"/>
  <c r="AH43" i="10"/>
  <c r="AQ43" i="10" s="1"/>
  <c r="Y59" i="97"/>
  <c r="X59" i="97"/>
  <c r="Z59" i="97" s="1"/>
  <c r="Z54" i="104"/>
  <c r="Z52" i="44"/>
  <c r="AI44" i="42"/>
  <c r="AN44" i="42"/>
  <c r="AG50" i="43"/>
  <c r="AP50" i="43" s="1"/>
  <c r="W51" i="43"/>
  <c r="AE50" i="43"/>
  <c r="AF50" i="43"/>
  <c r="AO50" i="43" s="1"/>
  <c r="AI50" i="96"/>
  <c r="AN50" i="96"/>
  <c r="AI44" i="94"/>
  <c r="AN44" i="94"/>
  <c r="Y57" i="47"/>
  <c r="Z57" i="47" s="1"/>
  <c r="X57" i="47"/>
  <c r="Y58" i="32"/>
  <c r="X58" i="32"/>
  <c r="Y51" i="11"/>
  <c r="Z51" i="11" s="1"/>
  <c r="X51" i="11"/>
  <c r="AI48" i="41"/>
  <c r="AN48" i="41"/>
  <c r="AH54" i="92"/>
  <c r="AQ54" i="92" s="1"/>
  <c r="AG51" i="54"/>
  <c r="AP51" i="54" s="1"/>
  <c r="W52" i="54"/>
  <c r="AE51" i="54"/>
  <c r="AF51" i="54"/>
  <c r="AO51" i="54" s="1"/>
  <c r="Y49" i="83"/>
  <c r="X49" i="83"/>
  <c r="AR50" i="45"/>
  <c r="AR42" i="10"/>
  <c r="AR50" i="95"/>
  <c r="Z43" i="10"/>
  <c r="AH48" i="55"/>
  <c r="AQ48" i="55" s="1"/>
  <c r="Y51" i="96"/>
  <c r="X51" i="96"/>
  <c r="Z51" i="96" s="1"/>
  <c r="AH46" i="35"/>
  <c r="AQ46" i="35" s="1"/>
  <c r="AI55" i="93"/>
  <c r="AN55" i="93"/>
  <c r="AI51" i="88"/>
  <c r="AN51" i="88"/>
  <c r="AI50" i="11"/>
  <c r="AN50" i="11"/>
  <c r="AH56" i="46"/>
  <c r="AQ56" i="46" s="1"/>
  <c r="AH52" i="84"/>
  <c r="AQ52" i="84" s="1"/>
  <c r="Z56" i="46"/>
  <c r="Z52" i="84"/>
  <c r="AR53" i="92"/>
  <c r="AH54" i="13"/>
  <c r="AQ54" i="13" s="1"/>
  <c r="Z54" i="92"/>
  <c r="AI48" i="49"/>
  <c r="AN48" i="49"/>
  <c r="AH47" i="18"/>
  <c r="AQ47" i="18" s="1"/>
  <c r="AR45" i="35"/>
  <c r="AI49" i="16"/>
  <c r="AN49" i="16"/>
  <c r="Z48" i="55"/>
  <c r="AH58" i="105"/>
  <c r="AQ58" i="105" s="1"/>
  <c r="AR49" i="43"/>
  <c r="AI45" i="103"/>
  <c r="AN45" i="103"/>
  <c r="Y45" i="42"/>
  <c r="X45" i="42"/>
  <c r="AH50" i="43"/>
  <c r="AQ50" i="43" s="1"/>
  <c r="Y51" i="20"/>
  <c r="X51" i="20"/>
  <c r="Z46" i="35"/>
  <c r="Y58" i="15"/>
  <c r="X58" i="15"/>
  <c r="AI48" i="87"/>
  <c r="AN48" i="87"/>
  <c r="AH52" i="100"/>
  <c r="AQ52" i="100" s="1"/>
  <c r="Z52" i="100"/>
  <c r="Z54" i="13"/>
  <c r="Z51" i="45"/>
  <c r="Y45" i="90"/>
  <c r="X45" i="90"/>
  <c r="Y49" i="49"/>
  <c r="X49" i="49"/>
  <c r="Y46" i="102"/>
  <c r="X46" i="102"/>
  <c r="Z46" i="102" s="1"/>
  <c r="AI55" i="53"/>
  <c r="AN55" i="53"/>
  <c r="Z47" i="18"/>
  <c r="AI59" i="89"/>
  <c r="AP59" i="89"/>
  <c r="AR51" i="100"/>
  <c r="AR51" i="44"/>
  <c r="Y50" i="16"/>
  <c r="X50" i="16"/>
  <c r="Z50" i="16" s="1"/>
  <c r="Z58" i="105"/>
  <c r="AR46" i="18"/>
  <c r="AI57" i="15"/>
  <c r="AN57" i="15"/>
  <c r="Y52" i="88"/>
  <c r="X52" i="88"/>
  <c r="AI42" i="50"/>
  <c r="AN42" i="50"/>
  <c r="Y49" i="99"/>
  <c r="X49" i="99"/>
  <c r="Z49" i="99" s="1"/>
  <c r="Y49" i="41"/>
  <c r="X49" i="41"/>
  <c r="AG58" i="101" l="1"/>
  <c r="AP58" i="101" s="1"/>
  <c r="AE58" i="101"/>
  <c r="Z52" i="88"/>
  <c r="AE52" i="88" s="1"/>
  <c r="Z51" i="20"/>
  <c r="AF51" i="20" s="1"/>
  <c r="AO51" i="20" s="1"/>
  <c r="Z46" i="103"/>
  <c r="W59" i="101"/>
  <c r="Z49" i="41"/>
  <c r="Z49" i="49"/>
  <c r="AG49" i="41"/>
  <c r="AP49" i="41" s="1"/>
  <c r="AF49" i="41"/>
  <c r="AO49" i="41" s="1"/>
  <c r="W50" i="41"/>
  <c r="AE49" i="41"/>
  <c r="AF50" i="16"/>
  <c r="AO50" i="16" s="1"/>
  <c r="AE50" i="16"/>
  <c r="AG50" i="16"/>
  <c r="AP50" i="16" s="1"/>
  <c r="W51" i="16"/>
  <c r="AF49" i="49"/>
  <c r="AO49" i="49" s="1"/>
  <c r="W50" i="49"/>
  <c r="AE49" i="49"/>
  <c r="AG49" i="49"/>
  <c r="AP49" i="49" s="1"/>
  <c r="AE51" i="96"/>
  <c r="W52" i="96"/>
  <c r="AG51" i="96"/>
  <c r="AP51" i="96" s="1"/>
  <c r="AF51" i="96"/>
  <c r="AO51" i="96" s="1"/>
  <c r="AF52" i="88"/>
  <c r="AO52" i="88" s="1"/>
  <c r="W53" i="88"/>
  <c r="W52" i="20"/>
  <c r="AG51" i="20"/>
  <c r="AP51" i="20" s="1"/>
  <c r="AG46" i="103"/>
  <c r="AP46" i="103" s="1"/>
  <c r="AF46" i="103"/>
  <c r="AO46" i="103" s="1"/>
  <c r="AE46" i="103"/>
  <c r="W47" i="103"/>
  <c r="W52" i="11"/>
  <c r="AE51" i="11"/>
  <c r="AF51" i="11"/>
  <c r="AO51" i="11" s="1"/>
  <c r="AG51" i="11"/>
  <c r="AP51" i="11" s="1"/>
  <c r="AG46" i="102"/>
  <c r="AP46" i="102" s="1"/>
  <c r="AE46" i="102"/>
  <c r="AF46" i="102"/>
  <c r="AO46" i="102" s="1"/>
  <c r="W47" i="102"/>
  <c r="AE57" i="47"/>
  <c r="AF57" i="47"/>
  <c r="AO57" i="47" s="1"/>
  <c r="W58" i="47"/>
  <c r="AG57" i="47"/>
  <c r="AP57" i="47" s="1"/>
  <c r="AH45" i="90"/>
  <c r="AQ45" i="90" s="1"/>
  <c r="Z45" i="90"/>
  <c r="AR42" i="50"/>
  <c r="W48" i="18"/>
  <c r="AE47" i="18"/>
  <c r="AF47" i="18"/>
  <c r="AO47" i="18" s="1"/>
  <c r="AG47" i="18"/>
  <c r="AP47" i="18" s="1"/>
  <c r="AH49" i="49"/>
  <c r="AQ49" i="49" s="1"/>
  <c r="AG51" i="45"/>
  <c r="AP51" i="45" s="1"/>
  <c r="AE51" i="45"/>
  <c r="W52" i="45"/>
  <c r="AF51" i="45"/>
  <c r="AO51" i="45" s="1"/>
  <c r="AR49" i="16"/>
  <c r="AG52" i="84"/>
  <c r="AP52" i="84" s="1"/>
  <c r="W53" i="84"/>
  <c r="AE52" i="84"/>
  <c r="AN52" i="84" s="1"/>
  <c r="AF52" i="84"/>
  <c r="AR44" i="42"/>
  <c r="AH46" i="103"/>
  <c r="AQ46" i="103" s="1"/>
  <c r="X52" i="95"/>
  <c r="Y52" i="95"/>
  <c r="Z52" i="95" s="1"/>
  <c r="AH60" i="89"/>
  <c r="AQ60" i="89" s="1"/>
  <c r="AR48" i="99"/>
  <c r="Y47" i="48"/>
  <c r="Z47" i="48" s="1"/>
  <c r="X47" i="48"/>
  <c r="Y57" i="86"/>
  <c r="X57" i="86"/>
  <c r="AH58" i="15"/>
  <c r="AQ58" i="15" s="1"/>
  <c r="AH45" i="42"/>
  <c r="AQ45" i="42" s="1"/>
  <c r="AF48" i="55"/>
  <c r="AO48" i="55" s="1"/>
  <c r="W49" i="55"/>
  <c r="AE48" i="55"/>
  <c r="AG48" i="55"/>
  <c r="AP48" i="55" s="1"/>
  <c r="AH52" i="88"/>
  <c r="AQ52" i="88" s="1"/>
  <c r="AG54" i="13"/>
  <c r="AP54" i="13" s="1"/>
  <c r="AE54" i="13"/>
  <c r="AF54" i="13"/>
  <c r="AO54" i="13" s="1"/>
  <c r="W55" i="13"/>
  <c r="W47" i="35"/>
  <c r="AE46" i="35"/>
  <c r="AF46" i="35"/>
  <c r="AO46" i="35" s="1"/>
  <c r="AG46" i="35"/>
  <c r="AP46" i="35" s="1"/>
  <c r="W57" i="46"/>
  <c r="AG56" i="46"/>
  <c r="AP56" i="46" s="1"/>
  <c r="AE56" i="46"/>
  <c r="AF56" i="46"/>
  <c r="AO56" i="46" s="1"/>
  <c r="AR50" i="11"/>
  <c r="W44" i="10"/>
  <c r="AE43" i="10"/>
  <c r="AF43" i="10"/>
  <c r="AO43" i="10" s="1"/>
  <c r="AG43" i="10"/>
  <c r="AP43" i="10" s="1"/>
  <c r="AI51" i="54"/>
  <c r="AN51" i="54"/>
  <c r="AF52" i="44"/>
  <c r="AO52" i="44" s="1"/>
  <c r="W53" i="44"/>
  <c r="AE52" i="44"/>
  <c r="AG52" i="44"/>
  <c r="AP52" i="44" s="1"/>
  <c r="AR50" i="20"/>
  <c r="AR58" i="97"/>
  <c r="AF60" i="89"/>
  <c r="AO60" i="89" s="1"/>
  <c r="AG60" i="89"/>
  <c r="AP60" i="89" s="1"/>
  <c r="AE60" i="89"/>
  <c r="W61" i="89"/>
  <c r="AH43" i="50"/>
  <c r="AQ43" i="50" s="1"/>
  <c r="AI44" i="98"/>
  <c r="AR44" i="98" s="1"/>
  <c r="AP44" i="98"/>
  <c r="AR48" i="83"/>
  <c r="AH56" i="53"/>
  <c r="AQ56" i="53" s="1"/>
  <c r="AH50" i="16"/>
  <c r="AQ50" i="16" s="1"/>
  <c r="AE54" i="92"/>
  <c r="AF54" i="92"/>
  <c r="AO54" i="92" s="1"/>
  <c r="AG54" i="92"/>
  <c r="AP54" i="92" s="1"/>
  <c r="W55" i="92"/>
  <c r="AH49" i="99"/>
  <c r="AQ49" i="99" s="1"/>
  <c r="W59" i="105"/>
  <c r="AE58" i="105"/>
  <c r="AG58" i="105"/>
  <c r="AP58" i="105" s="1"/>
  <c r="AF58" i="105"/>
  <c r="AO58" i="105" s="1"/>
  <c r="AR55" i="53"/>
  <c r="W53" i="100"/>
  <c r="AG52" i="100"/>
  <c r="AP52" i="100" s="1"/>
  <c r="AF52" i="100"/>
  <c r="AO52" i="100" s="1"/>
  <c r="AE52" i="100"/>
  <c r="AH51" i="20"/>
  <c r="AQ51" i="20" s="1"/>
  <c r="AR45" i="103"/>
  <c r="AH49" i="83"/>
  <c r="AQ49" i="83" s="1"/>
  <c r="Y52" i="54"/>
  <c r="X52" i="54"/>
  <c r="AH58" i="32"/>
  <c r="AQ58" i="32" s="1"/>
  <c r="AI50" i="43"/>
  <c r="AN50" i="43"/>
  <c r="AF54" i="104"/>
  <c r="AO54" i="104" s="1"/>
  <c r="AE54" i="104"/>
  <c r="AG54" i="104"/>
  <c r="AP54" i="104" s="1"/>
  <c r="W55" i="104"/>
  <c r="AI45" i="82"/>
  <c r="AR45" i="82" s="1"/>
  <c r="AN45" i="82"/>
  <c r="AR57" i="32"/>
  <c r="W44" i="50"/>
  <c r="AG43" i="50"/>
  <c r="AP43" i="50" s="1"/>
  <c r="AF43" i="50"/>
  <c r="AO43" i="50" s="1"/>
  <c r="AE43" i="50"/>
  <c r="AR56" i="47"/>
  <c r="Y45" i="98"/>
  <c r="X45" i="98"/>
  <c r="AF56" i="53"/>
  <c r="AO56" i="53" s="1"/>
  <c r="AE56" i="53"/>
  <c r="AN56" i="53" s="1"/>
  <c r="AG56" i="53"/>
  <c r="W57" i="53"/>
  <c r="AI58" i="101"/>
  <c r="AN58" i="101"/>
  <c r="AR48" i="87"/>
  <c r="AR48" i="49"/>
  <c r="AR51" i="88"/>
  <c r="Z49" i="83"/>
  <c r="Z58" i="32"/>
  <c r="AR44" i="94"/>
  <c r="Y51" i="43"/>
  <c r="Z51" i="43" s="1"/>
  <c r="X51" i="43"/>
  <c r="AH59" i="97"/>
  <c r="AQ59" i="97" s="1"/>
  <c r="Y46" i="82"/>
  <c r="X46" i="82"/>
  <c r="AH45" i="94"/>
  <c r="AQ45" i="94" s="1"/>
  <c r="AI44" i="85"/>
  <c r="AN44" i="85"/>
  <c r="AR44" i="90"/>
  <c r="Y59" i="101"/>
  <c r="X59" i="101"/>
  <c r="AH49" i="87"/>
  <c r="AQ49" i="87" s="1"/>
  <c r="Z45" i="94"/>
  <c r="AI51" i="95"/>
  <c r="AN51" i="95"/>
  <c r="AI52" i="51"/>
  <c r="AN52" i="51"/>
  <c r="AH56" i="93"/>
  <c r="AQ56" i="93" s="1"/>
  <c r="Y59" i="52"/>
  <c r="X59" i="52"/>
  <c r="AI56" i="86"/>
  <c r="AR56" i="86" s="1"/>
  <c r="AN56" i="86"/>
  <c r="W50" i="99"/>
  <c r="AG49" i="99"/>
  <c r="AP49" i="99" s="1"/>
  <c r="AF49" i="99"/>
  <c r="AO49" i="99" s="1"/>
  <c r="AE49" i="99"/>
  <c r="AH46" i="102"/>
  <c r="AQ46" i="102" s="1"/>
  <c r="AR48" i="41"/>
  <c r="AE59" i="97"/>
  <c r="AF59" i="97"/>
  <c r="AO59" i="97" s="1"/>
  <c r="W60" i="97"/>
  <c r="AG59" i="97"/>
  <c r="AP59" i="97" s="1"/>
  <c r="AH49" i="41"/>
  <c r="AQ49" i="41" s="1"/>
  <c r="AR57" i="15"/>
  <c r="AR59" i="89"/>
  <c r="Z58" i="15"/>
  <c r="Z45" i="42"/>
  <c r="AR55" i="93"/>
  <c r="AH51" i="96"/>
  <c r="AQ51" i="96" s="1"/>
  <c r="AH51" i="11"/>
  <c r="AQ51" i="11" s="1"/>
  <c r="AH57" i="47"/>
  <c r="AQ57" i="47" s="1"/>
  <c r="AR50" i="96"/>
  <c r="W50" i="91"/>
  <c r="AF49" i="91"/>
  <c r="AO49" i="91" s="1"/>
  <c r="AE49" i="91"/>
  <c r="AG49" i="91"/>
  <c r="AP49" i="91" s="1"/>
  <c r="Z49" i="87"/>
  <c r="Y45" i="85"/>
  <c r="X45" i="85"/>
  <c r="Z45" i="85" s="1"/>
  <c r="Y53" i="51"/>
  <c r="X53" i="51"/>
  <c r="Z56" i="93"/>
  <c r="AR45" i="102"/>
  <c r="AI58" i="52"/>
  <c r="AN58" i="52"/>
  <c r="AI46" i="48"/>
  <c r="AN46" i="48"/>
  <c r="AE51" i="20" l="1"/>
  <c r="AG52" i="88"/>
  <c r="AP52" i="88" s="1"/>
  <c r="W52" i="43"/>
  <c r="AE51" i="43"/>
  <c r="AF51" i="43"/>
  <c r="AO51" i="43" s="1"/>
  <c r="AG51" i="43"/>
  <c r="AP51" i="43" s="1"/>
  <c r="AG47" i="48"/>
  <c r="AP47" i="48" s="1"/>
  <c r="W48" i="48"/>
  <c r="AF47" i="48"/>
  <c r="AO47" i="48" s="1"/>
  <c r="AE47" i="48"/>
  <c r="AI49" i="99"/>
  <c r="AN49" i="99"/>
  <c r="AH59" i="52"/>
  <c r="AQ59" i="52" s="1"/>
  <c r="W46" i="94"/>
  <c r="AE45" i="94"/>
  <c r="AF45" i="94"/>
  <c r="AO45" i="94" s="1"/>
  <c r="AG45" i="94"/>
  <c r="AP45" i="94" s="1"/>
  <c r="AH59" i="101"/>
  <c r="AQ59" i="101" s="1"/>
  <c r="AR44" i="85"/>
  <c r="AH46" i="82"/>
  <c r="AQ46" i="82" s="1"/>
  <c r="Y57" i="53"/>
  <c r="X57" i="53"/>
  <c r="Z57" i="53" s="1"/>
  <c r="AR50" i="43"/>
  <c r="AH52" i="54"/>
  <c r="AQ52" i="54" s="1"/>
  <c r="AI54" i="92"/>
  <c r="AN54" i="92"/>
  <c r="Y55" i="13"/>
  <c r="X55" i="13"/>
  <c r="X49" i="55"/>
  <c r="Z49" i="55" s="1"/>
  <c r="Y49" i="55"/>
  <c r="AH57" i="86"/>
  <c r="AQ57" i="86" s="1"/>
  <c r="AI47" i="18"/>
  <c r="AN47" i="18"/>
  <c r="Y58" i="47"/>
  <c r="Z58" i="47"/>
  <c r="X58" i="47"/>
  <c r="AI46" i="102"/>
  <c r="AN46" i="102"/>
  <c r="Y52" i="11"/>
  <c r="X52" i="11"/>
  <c r="Z52" i="11" s="1"/>
  <c r="Y53" i="88"/>
  <c r="Z53" i="88" s="1"/>
  <c r="X53" i="88"/>
  <c r="Y50" i="49"/>
  <c r="X50" i="49"/>
  <c r="Z50" i="49" s="1"/>
  <c r="AR46" i="48"/>
  <c r="AF45" i="42"/>
  <c r="AO45" i="42" s="1"/>
  <c r="AE45" i="42"/>
  <c r="AG45" i="42"/>
  <c r="AP45" i="42" s="1"/>
  <c r="W46" i="42"/>
  <c r="AR58" i="52"/>
  <c r="W59" i="15"/>
  <c r="AG58" i="15"/>
  <c r="AP58" i="15" s="1"/>
  <c r="AF58" i="15"/>
  <c r="AO58" i="15" s="1"/>
  <c r="AE58" i="15"/>
  <c r="Y60" i="97"/>
  <c r="X60" i="97"/>
  <c r="Z59" i="52"/>
  <c r="Z59" i="101"/>
  <c r="Z46" i="82"/>
  <c r="AE58" i="32"/>
  <c r="AF58" i="32"/>
  <c r="AO58" i="32" s="1"/>
  <c r="AG58" i="32"/>
  <c r="AP58" i="32" s="1"/>
  <c r="W59" i="32"/>
  <c r="AI56" i="53"/>
  <c r="AP56" i="53"/>
  <c r="Y44" i="50"/>
  <c r="X44" i="50"/>
  <c r="Z44" i="50" s="1"/>
  <c r="Y55" i="104"/>
  <c r="X55" i="104"/>
  <c r="Z55" i="104" s="1"/>
  <c r="Z52" i="54"/>
  <c r="Y53" i="100"/>
  <c r="X53" i="100"/>
  <c r="AI58" i="105"/>
  <c r="AN58" i="105"/>
  <c r="AI52" i="44"/>
  <c r="AN52" i="44"/>
  <c r="Z57" i="86"/>
  <c r="W53" i="95"/>
  <c r="AF52" i="95"/>
  <c r="AO52" i="95" s="1"/>
  <c r="AG52" i="95"/>
  <c r="AP52" i="95" s="1"/>
  <c r="AE52" i="95"/>
  <c r="Y53" i="84"/>
  <c r="X53" i="84"/>
  <c r="Y52" i="45"/>
  <c r="X52" i="45"/>
  <c r="Y48" i="18"/>
  <c r="X48" i="18"/>
  <c r="AI51" i="20"/>
  <c r="AN51" i="20"/>
  <c r="Y52" i="96"/>
  <c r="X52" i="96"/>
  <c r="AG56" i="93"/>
  <c r="AP56" i="93" s="1"/>
  <c r="AF56" i="93"/>
  <c r="AO56" i="93" s="1"/>
  <c r="AE56" i="93"/>
  <c r="W57" i="93"/>
  <c r="Y50" i="91"/>
  <c r="X50" i="91"/>
  <c r="Z50" i="91" s="1"/>
  <c r="AH53" i="51"/>
  <c r="AQ53" i="51" s="1"/>
  <c r="Z53" i="51"/>
  <c r="AH45" i="85"/>
  <c r="AQ45" i="85" s="1"/>
  <c r="AI49" i="91"/>
  <c r="AN49" i="91"/>
  <c r="AH51" i="43"/>
  <c r="AQ51" i="43" s="1"/>
  <c r="AF49" i="83"/>
  <c r="AO49" i="83" s="1"/>
  <c r="W50" i="83"/>
  <c r="AG49" i="83"/>
  <c r="AP49" i="83" s="1"/>
  <c r="AE49" i="83"/>
  <c r="Y59" i="105"/>
  <c r="X59" i="105"/>
  <c r="X53" i="44"/>
  <c r="Y53" i="44"/>
  <c r="AI54" i="13"/>
  <c r="AN54" i="13"/>
  <c r="AH52" i="95"/>
  <c r="AQ52" i="95" s="1"/>
  <c r="AI51" i="45"/>
  <c r="AN51" i="45"/>
  <c r="AI57" i="47"/>
  <c r="AN57" i="47"/>
  <c r="Y47" i="103"/>
  <c r="X47" i="103"/>
  <c r="Z47" i="103" s="1"/>
  <c r="AI51" i="96"/>
  <c r="AN51" i="96"/>
  <c r="AI49" i="41"/>
  <c r="AN49" i="41"/>
  <c r="AI59" i="97"/>
  <c r="AN59" i="97"/>
  <c r="Y50" i="99"/>
  <c r="X50" i="99"/>
  <c r="AR52" i="51"/>
  <c r="AI54" i="104"/>
  <c r="AN54" i="104"/>
  <c r="Y55" i="92"/>
  <c r="X55" i="92"/>
  <c r="Y61" i="89"/>
  <c r="Z61" i="89" s="1"/>
  <c r="X61" i="89"/>
  <c r="AI43" i="10"/>
  <c r="AN43" i="10"/>
  <c r="AI56" i="46"/>
  <c r="AN56" i="46"/>
  <c r="AI46" i="35"/>
  <c r="AN46" i="35"/>
  <c r="AH47" i="48"/>
  <c r="AQ47" i="48" s="1"/>
  <c r="AI46" i="103"/>
  <c r="AN46" i="103"/>
  <c r="AI52" i="88"/>
  <c r="AN52" i="88"/>
  <c r="Y51" i="16"/>
  <c r="X51" i="16"/>
  <c r="Y50" i="41"/>
  <c r="X50" i="41"/>
  <c r="Z50" i="41" s="1"/>
  <c r="AR58" i="101"/>
  <c r="AH45" i="98"/>
  <c r="AQ45" i="98" s="1"/>
  <c r="AI43" i="50"/>
  <c r="AN43" i="50"/>
  <c r="AI52" i="100"/>
  <c r="AN52" i="100"/>
  <c r="AI60" i="89"/>
  <c r="AN60" i="89"/>
  <c r="Y44" i="10"/>
  <c r="X44" i="10"/>
  <c r="Z44" i="10" s="1"/>
  <c r="Y47" i="35"/>
  <c r="X47" i="35"/>
  <c r="Z47" i="35" s="1"/>
  <c r="W46" i="90"/>
  <c r="AG45" i="90"/>
  <c r="AP45" i="90" s="1"/>
  <c r="AF45" i="90"/>
  <c r="AO45" i="90" s="1"/>
  <c r="AE45" i="90"/>
  <c r="Y47" i="102"/>
  <c r="X47" i="102"/>
  <c r="Y52" i="20"/>
  <c r="X52" i="20"/>
  <c r="W46" i="85"/>
  <c r="AF45" i="85"/>
  <c r="AO45" i="85" s="1"/>
  <c r="AG45" i="85"/>
  <c r="AP45" i="85" s="1"/>
  <c r="AE45" i="85"/>
  <c r="W50" i="87"/>
  <c r="AG49" i="87"/>
  <c r="AP49" i="87" s="1"/>
  <c r="AF49" i="87"/>
  <c r="AO49" i="87" s="1"/>
  <c r="AE49" i="87"/>
  <c r="AR51" i="95"/>
  <c r="Z45" i="98"/>
  <c r="AR51" i="54"/>
  <c r="Y57" i="46"/>
  <c r="X57" i="46"/>
  <c r="AI48" i="55"/>
  <c r="AN48" i="55"/>
  <c r="AI52" i="84"/>
  <c r="AO52" i="84"/>
  <c r="AI51" i="11"/>
  <c r="AN51" i="11"/>
  <c r="AI49" i="49"/>
  <c r="AN49" i="49"/>
  <c r="AI50" i="16"/>
  <c r="AN50" i="16"/>
  <c r="Z60" i="97" l="1"/>
  <c r="Z55" i="13"/>
  <c r="Z57" i="46"/>
  <c r="AG57" i="46" s="1"/>
  <c r="AP57" i="46" s="1"/>
  <c r="Z51" i="16"/>
  <c r="W52" i="16" s="1"/>
  <c r="Z47" i="102"/>
  <c r="W48" i="102" s="1"/>
  <c r="Z50" i="99"/>
  <c r="AE50" i="99" s="1"/>
  <c r="Z53" i="44"/>
  <c r="AE57" i="46"/>
  <c r="W58" i="46"/>
  <c r="AF57" i="46"/>
  <c r="AO57" i="46" s="1"/>
  <c r="AE51" i="16"/>
  <c r="AG50" i="99"/>
  <c r="AP50" i="99" s="1"/>
  <c r="AF50" i="99"/>
  <c r="AO50" i="99" s="1"/>
  <c r="AE47" i="35"/>
  <c r="W48" i="35"/>
  <c r="AF47" i="35"/>
  <c r="AO47" i="35" s="1"/>
  <c r="AG47" i="35"/>
  <c r="AP47" i="35" s="1"/>
  <c r="AG52" i="11"/>
  <c r="AP52" i="11" s="1"/>
  <c r="AF52" i="11"/>
  <c r="AO52" i="11" s="1"/>
  <c r="AE52" i="11"/>
  <c r="W53" i="11"/>
  <c r="AG61" i="89"/>
  <c r="AP61" i="89" s="1"/>
  <c r="AF61" i="89"/>
  <c r="AO61" i="89" s="1"/>
  <c r="AE61" i="89"/>
  <c r="W62" i="89"/>
  <c r="AG47" i="102"/>
  <c r="AP47" i="102" s="1"/>
  <c r="AF47" i="102"/>
  <c r="AO47" i="102" s="1"/>
  <c r="AE47" i="102"/>
  <c r="AG50" i="49"/>
  <c r="AP50" i="49" s="1"/>
  <c r="AE50" i="49"/>
  <c r="AF50" i="49"/>
  <c r="AO50" i="49" s="1"/>
  <c r="W51" i="49"/>
  <c r="AF57" i="53"/>
  <c r="AO57" i="53" s="1"/>
  <c r="W58" i="53"/>
  <c r="AE57" i="53"/>
  <c r="AG57" i="53"/>
  <c r="AP57" i="53" s="1"/>
  <c r="AF50" i="41"/>
  <c r="AO50" i="41" s="1"/>
  <c r="AG50" i="41"/>
  <c r="AP50" i="41" s="1"/>
  <c r="AE50" i="41"/>
  <c r="W51" i="41"/>
  <c r="AF44" i="10"/>
  <c r="AO44" i="10" s="1"/>
  <c r="AE44" i="10"/>
  <c r="W45" i="10"/>
  <c r="AG44" i="10"/>
  <c r="AP44" i="10" s="1"/>
  <c r="W45" i="50"/>
  <c r="AE44" i="50"/>
  <c r="AF44" i="50"/>
  <c r="AO44" i="50" s="1"/>
  <c r="AG44" i="50"/>
  <c r="AP44" i="50" s="1"/>
  <c r="AF60" i="97"/>
  <c r="AO60" i="97" s="1"/>
  <c r="AG60" i="97"/>
  <c r="AP60" i="97" s="1"/>
  <c r="W61" i="97"/>
  <c r="AE60" i="97"/>
  <c r="W56" i="13"/>
  <c r="AG55" i="13"/>
  <c r="AP55" i="13" s="1"/>
  <c r="AF55" i="13"/>
  <c r="AO55" i="13" s="1"/>
  <c r="AE55" i="13"/>
  <c r="AI45" i="85"/>
  <c r="AN45" i="85"/>
  <c r="AR52" i="100"/>
  <c r="AR57" i="47"/>
  <c r="AH59" i="105"/>
  <c r="AQ59" i="105" s="1"/>
  <c r="Y50" i="83"/>
  <c r="Z50" i="83" s="1"/>
  <c r="X50" i="83"/>
  <c r="Y57" i="93"/>
  <c r="X57" i="93"/>
  <c r="AH52" i="45"/>
  <c r="AQ52" i="45" s="1"/>
  <c r="AH60" i="97"/>
  <c r="AQ60" i="97" s="1"/>
  <c r="Y46" i="94"/>
  <c r="X46" i="94"/>
  <c r="Y50" i="87"/>
  <c r="X50" i="87"/>
  <c r="AH52" i="20"/>
  <c r="AQ52" i="20" s="1"/>
  <c r="AR60" i="89"/>
  <c r="AR51" i="11"/>
  <c r="AR43" i="10"/>
  <c r="AR50" i="16"/>
  <c r="AR52" i="84"/>
  <c r="AI49" i="87"/>
  <c r="AN49" i="87"/>
  <c r="AH47" i="102"/>
  <c r="AQ47" i="102" s="1"/>
  <c r="AH51" i="16"/>
  <c r="AQ51" i="16" s="1"/>
  <c r="AR46" i="103"/>
  <c r="AH61" i="89"/>
  <c r="AQ61" i="89" s="1"/>
  <c r="AR51" i="96"/>
  <c r="Z59" i="105"/>
  <c r="AI56" i="93"/>
  <c r="AR56" i="93" s="1"/>
  <c r="AN56" i="93"/>
  <c r="Z52" i="45"/>
  <c r="AI52" i="95"/>
  <c r="AN52" i="95"/>
  <c r="AR52" i="44"/>
  <c r="W53" i="54"/>
  <c r="AE52" i="54"/>
  <c r="AG52" i="54"/>
  <c r="AP52" i="54" s="1"/>
  <c r="AF52" i="54"/>
  <c r="AO52" i="54" s="1"/>
  <c r="Y59" i="15"/>
  <c r="X59" i="15"/>
  <c r="Z59" i="15" s="1"/>
  <c r="AI45" i="42"/>
  <c r="AN45" i="42"/>
  <c r="AR49" i="99"/>
  <c r="AR49" i="49"/>
  <c r="AR48" i="55"/>
  <c r="Y46" i="85"/>
  <c r="X46" i="85"/>
  <c r="AH47" i="35"/>
  <c r="AQ47" i="35" s="1"/>
  <c r="AH57" i="46"/>
  <c r="AQ57" i="46" s="1"/>
  <c r="Z52" i="20"/>
  <c r="AI45" i="90"/>
  <c r="AN45" i="90"/>
  <c r="AR52" i="88"/>
  <c r="AH44" i="10"/>
  <c r="AQ44" i="10" s="1"/>
  <c r="Y46" i="90"/>
  <c r="X46" i="90"/>
  <c r="AR43" i="50"/>
  <c r="AR46" i="35"/>
  <c r="AR54" i="104"/>
  <c r="AH47" i="103"/>
  <c r="AQ47" i="103" s="1"/>
  <c r="AR51" i="45"/>
  <c r="AR49" i="91"/>
  <c r="AE53" i="51"/>
  <c r="AN53" i="51" s="1"/>
  <c r="AG53" i="51"/>
  <c r="AP53" i="51" s="1"/>
  <c r="W54" i="51"/>
  <c r="AF53" i="51"/>
  <c r="AH50" i="91"/>
  <c r="AQ50" i="91" s="1"/>
  <c r="AR51" i="20"/>
  <c r="AH55" i="104"/>
  <c r="AQ55" i="104" s="1"/>
  <c r="AI58" i="32"/>
  <c r="AR58" i="32" s="1"/>
  <c r="AN58" i="32"/>
  <c r="AH53" i="88"/>
  <c r="AQ53" i="88" s="1"/>
  <c r="AR47" i="18"/>
  <c r="AE49" i="55"/>
  <c r="W50" i="55"/>
  <c r="AF49" i="55"/>
  <c r="AO49" i="55" s="1"/>
  <c r="AG49" i="55"/>
  <c r="AP49" i="55" s="1"/>
  <c r="AG45" i="98"/>
  <c r="AP45" i="98" s="1"/>
  <c r="AE45" i="98"/>
  <c r="AF45" i="98"/>
  <c r="AO45" i="98" s="1"/>
  <c r="W46" i="98"/>
  <c r="AR59" i="97"/>
  <c r="AE47" i="103"/>
  <c r="AF47" i="103"/>
  <c r="AO47" i="103" s="1"/>
  <c r="W48" i="103"/>
  <c r="AG47" i="103"/>
  <c r="AP47" i="103" s="1"/>
  <c r="AR54" i="13"/>
  <c r="AE50" i="91"/>
  <c r="AG50" i="91"/>
  <c r="AP50" i="91" s="1"/>
  <c r="AF50" i="91"/>
  <c r="AO50" i="91" s="1"/>
  <c r="W51" i="91"/>
  <c r="AH48" i="18"/>
  <c r="AQ48" i="18" s="1"/>
  <c r="AH53" i="84"/>
  <c r="AQ53" i="84" s="1"/>
  <c r="AR58" i="105"/>
  <c r="AF55" i="104"/>
  <c r="AO55" i="104" s="1"/>
  <c r="AE55" i="104"/>
  <c r="AG55" i="104"/>
  <c r="AP55" i="104" s="1"/>
  <c r="W56" i="104"/>
  <c r="AR56" i="53"/>
  <c r="AG46" i="82"/>
  <c r="AP46" i="82" s="1"/>
  <c r="W47" i="82"/>
  <c r="AF46" i="82"/>
  <c r="AO46" i="82" s="1"/>
  <c r="AE46" i="82"/>
  <c r="AG53" i="88"/>
  <c r="AP53" i="88" s="1"/>
  <c r="AE53" i="88"/>
  <c r="W54" i="88"/>
  <c r="AF53" i="88"/>
  <c r="AO53" i="88" s="1"/>
  <c r="AR46" i="102"/>
  <c r="AR54" i="92"/>
  <c r="AI47" i="48"/>
  <c r="AN47" i="48"/>
  <c r="AH50" i="41"/>
  <c r="AQ50" i="41" s="1"/>
  <c r="AR56" i="46"/>
  <c r="AH55" i="92"/>
  <c r="AQ55" i="92" s="1"/>
  <c r="AF53" i="44"/>
  <c r="AO53" i="44" s="1"/>
  <c r="W54" i="44"/>
  <c r="AG53" i="44"/>
  <c r="AP53" i="44" s="1"/>
  <c r="AE53" i="44"/>
  <c r="AI49" i="83"/>
  <c r="AN49" i="83"/>
  <c r="AH52" i="96"/>
  <c r="AQ52" i="96" s="1"/>
  <c r="Z48" i="18"/>
  <c r="Z53" i="84"/>
  <c r="Y53" i="95"/>
  <c r="X53" i="95"/>
  <c r="AH53" i="100"/>
  <c r="AQ53" i="100" s="1"/>
  <c r="AE59" i="101"/>
  <c r="AG59" i="101"/>
  <c r="AP59" i="101" s="1"/>
  <c r="W60" i="101"/>
  <c r="AF59" i="101"/>
  <c r="AO59" i="101" s="1"/>
  <c r="AI58" i="15"/>
  <c r="AN58" i="15"/>
  <c r="AH58" i="47"/>
  <c r="AQ58" i="47" s="1"/>
  <c r="AH49" i="55"/>
  <c r="AQ49" i="55" s="1"/>
  <c r="AI51" i="43"/>
  <c r="AN51" i="43"/>
  <c r="Z55" i="92"/>
  <c r="AH50" i="99"/>
  <c r="AQ50" i="99" s="1"/>
  <c r="AR49" i="41"/>
  <c r="AH53" i="44"/>
  <c r="AQ53" i="44" s="1"/>
  <c r="Z52" i="96"/>
  <c r="AF57" i="86"/>
  <c r="AO57" i="86" s="1"/>
  <c r="AG57" i="86"/>
  <c r="AP57" i="86" s="1"/>
  <c r="AE57" i="86"/>
  <c r="W58" i="86"/>
  <c r="Z53" i="100"/>
  <c r="AH44" i="50"/>
  <c r="AQ44" i="50" s="1"/>
  <c r="Y59" i="32"/>
  <c r="X59" i="32"/>
  <c r="AE59" i="52"/>
  <c r="AN59" i="52" s="1"/>
  <c r="AF59" i="52"/>
  <c r="AO59" i="52" s="1"/>
  <c r="W60" i="52"/>
  <c r="AG59" i="52"/>
  <c r="Y46" i="42"/>
  <c r="X46" i="42"/>
  <c r="Z46" i="42" s="1"/>
  <c r="AH50" i="49"/>
  <c r="AQ50" i="49" s="1"/>
  <c r="AH52" i="11"/>
  <c r="AQ52" i="11" s="1"/>
  <c r="W59" i="47"/>
  <c r="AF58" i="47"/>
  <c r="AO58" i="47" s="1"/>
  <c r="AG58" i="47"/>
  <c r="AP58" i="47" s="1"/>
  <c r="AE58" i="47"/>
  <c r="AH55" i="13"/>
  <c r="AQ55" i="13" s="1"/>
  <c r="AH57" i="53"/>
  <c r="AQ57" i="53" s="1"/>
  <c r="AI45" i="94"/>
  <c r="AN45" i="94"/>
  <c r="Y48" i="48"/>
  <c r="X48" i="48"/>
  <c r="Z48" i="48" s="1"/>
  <c r="Y52" i="43"/>
  <c r="X52" i="43"/>
  <c r="Z52" i="43" s="1"/>
  <c r="Z50" i="87" l="1"/>
  <c r="W51" i="87" s="1"/>
  <c r="W51" i="99"/>
  <c r="AG51" i="16"/>
  <c r="AP51" i="16" s="1"/>
  <c r="AF51" i="16"/>
  <c r="AO51" i="16" s="1"/>
  <c r="AG50" i="87"/>
  <c r="AP50" i="87" s="1"/>
  <c r="AF50" i="87"/>
  <c r="AO50" i="87" s="1"/>
  <c r="AE50" i="87"/>
  <c r="W51" i="83"/>
  <c r="AG50" i="83"/>
  <c r="AP50" i="83" s="1"/>
  <c r="AE50" i="83"/>
  <c r="AF50" i="83"/>
  <c r="AO50" i="83" s="1"/>
  <c r="AE52" i="43"/>
  <c r="AG52" i="43"/>
  <c r="AP52" i="43" s="1"/>
  <c r="W53" i="43"/>
  <c r="AF52" i="43"/>
  <c r="AO52" i="43" s="1"/>
  <c r="AH48" i="48"/>
  <c r="AQ48" i="48" s="1"/>
  <c r="AH46" i="42"/>
  <c r="AQ46" i="42" s="1"/>
  <c r="Y58" i="86"/>
  <c r="X58" i="86"/>
  <c r="AI59" i="101"/>
  <c r="AN59" i="101"/>
  <c r="AH53" i="95"/>
  <c r="AQ53" i="95" s="1"/>
  <c r="AR47" i="48"/>
  <c r="Y56" i="104"/>
  <c r="X56" i="104"/>
  <c r="AR45" i="42"/>
  <c r="AR52" i="95"/>
  <c r="AH50" i="83"/>
  <c r="AQ50" i="83" s="1"/>
  <c r="Y56" i="13"/>
  <c r="X56" i="13"/>
  <c r="AI50" i="41"/>
  <c r="AN50" i="41"/>
  <c r="Y58" i="53"/>
  <c r="X58" i="53"/>
  <c r="Y53" i="11"/>
  <c r="X53" i="11"/>
  <c r="Z53" i="11" s="1"/>
  <c r="AI51" i="16"/>
  <c r="AN51" i="16"/>
  <c r="Y59" i="47"/>
  <c r="X59" i="47"/>
  <c r="AF46" i="42"/>
  <c r="AO46" i="42" s="1"/>
  <c r="W47" i="42"/>
  <c r="AG46" i="42"/>
  <c r="AP46" i="42" s="1"/>
  <c r="AE46" i="42"/>
  <c r="AI57" i="86"/>
  <c r="AN57" i="86"/>
  <c r="AR51" i="43"/>
  <c r="AR58" i="15"/>
  <c r="Z53" i="95"/>
  <c r="AI53" i="44"/>
  <c r="AN53" i="44"/>
  <c r="Y54" i="88"/>
  <c r="X54" i="88"/>
  <c r="Y47" i="82"/>
  <c r="X47" i="82"/>
  <c r="Z47" i="82" s="1"/>
  <c r="Y48" i="103"/>
  <c r="X48" i="103"/>
  <c r="Y46" i="98"/>
  <c r="X46" i="98"/>
  <c r="AH59" i="15"/>
  <c r="AQ59" i="15" s="1"/>
  <c r="AI52" i="54"/>
  <c r="AN52" i="54"/>
  <c r="W53" i="45"/>
  <c r="AE52" i="45"/>
  <c r="AF52" i="45"/>
  <c r="AO52" i="45" s="1"/>
  <c r="AG52" i="45"/>
  <c r="AP52" i="45" s="1"/>
  <c r="AR49" i="87"/>
  <c r="AR45" i="85"/>
  <c r="Y45" i="10"/>
  <c r="Z45" i="10"/>
  <c r="X45" i="10"/>
  <c r="Y62" i="89"/>
  <c r="X62" i="89"/>
  <c r="AI52" i="11"/>
  <c r="AN52" i="11"/>
  <c r="Y48" i="35"/>
  <c r="X48" i="35"/>
  <c r="Y51" i="99"/>
  <c r="X51" i="99"/>
  <c r="Z51" i="99" s="1"/>
  <c r="AI53" i="88"/>
  <c r="AN53" i="88"/>
  <c r="AI55" i="104"/>
  <c r="AN55" i="104"/>
  <c r="AI50" i="91"/>
  <c r="AN50" i="91"/>
  <c r="Y50" i="55"/>
  <c r="X50" i="55"/>
  <c r="AI53" i="51"/>
  <c r="AO53" i="51"/>
  <c r="AR45" i="90"/>
  <c r="AH46" i="85"/>
  <c r="AQ46" i="85" s="1"/>
  <c r="W60" i="15"/>
  <c r="AF59" i="15"/>
  <c r="AO59" i="15" s="1"/>
  <c r="AE59" i="15"/>
  <c r="AG59" i="15"/>
  <c r="AP59" i="15" s="1"/>
  <c r="Y53" i="54"/>
  <c r="X53" i="54"/>
  <c r="AH46" i="94"/>
  <c r="AQ46" i="94" s="1"/>
  <c r="AI60" i="97"/>
  <c r="AN60" i="97"/>
  <c r="AI44" i="10"/>
  <c r="AN44" i="10"/>
  <c r="AI47" i="102"/>
  <c r="AN47" i="102"/>
  <c r="AI61" i="89"/>
  <c r="AN61" i="89"/>
  <c r="AI47" i="35"/>
  <c r="AN47" i="35"/>
  <c r="W54" i="84"/>
  <c r="AG53" i="84"/>
  <c r="AP53" i="84" s="1"/>
  <c r="AF53" i="84"/>
  <c r="AO53" i="84" s="1"/>
  <c r="AE53" i="84"/>
  <c r="X54" i="44"/>
  <c r="Y54" i="44"/>
  <c r="AI47" i="103"/>
  <c r="AN47" i="103"/>
  <c r="AI45" i="98"/>
  <c r="AN45" i="98"/>
  <c r="AI49" i="55"/>
  <c r="AN49" i="55"/>
  <c r="Y54" i="51"/>
  <c r="X54" i="51"/>
  <c r="AH46" i="90"/>
  <c r="AQ46" i="90" s="1"/>
  <c r="AE52" i="20"/>
  <c r="AG52" i="20"/>
  <c r="AP52" i="20" s="1"/>
  <c r="W53" i="20"/>
  <c r="AF52" i="20"/>
  <c r="AO52" i="20" s="1"/>
  <c r="Z46" i="85"/>
  <c r="Z46" i="94"/>
  <c r="AH57" i="93"/>
  <c r="AQ57" i="93" s="1"/>
  <c r="AI55" i="13"/>
  <c r="AN55" i="13"/>
  <c r="Y61" i="97"/>
  <c r="Z61" i="97" s="1"/>
  <c r="X61" i="97"/>
  <c r="AI44" i="50"/>
  <c r="AN44" i="50"/>
  <c r="Y51" i="49"/>
  <c r="Z51" i="49" s="1"/>
  <c r="X51" i="49"/>
  <c r="Y58" i="46"/>
  <c r="X58" i="46"/>
  <c r="AE48" i="48"/>
  <c r="AF48" i="48"/>
  <c r="AO48" i="48" s="1"/>
  <c r="AG48" i="48"/>
  <c r="AP48" i="48" s="1"/>
  <c r="W49" i="48"/>
  <c r="AH59" i="32"/>
  <c r="AQ59" i="32" s="1"/>
  <c r="Z59" i="32"/>
  <c r="AR45" i="94"/>
  <c r="AI58" i="47"/>
  <c r="AN58" i="47"/>
  <c r="AI59" i="52"/>
  <c r="AP59" i="52"/>
  <c r="W54" i="100"/>
  <c r="AG53" i="100"/>
  <c r="AP53" i="100" s="1"/>
  <c r="AF53" i="100"/>
  <c r="AO53" i="100" s="1"/>
  <c r="AE53" i="100"/>
  <c r="AG52" i="96"/>
  <c r="AP52" i="96" s="1"/>
  <c r="AE52" i="96"/>
  <c r="W53" i="96"/>
  <c r="AF52" i="96"/>
  <c r="AO52" i="96" s="1"/>
  <c r="Y60" i="101"/>
  <c r="X60" i="101"/>
  <c r="AE48" i="18"/>
  <c r="W49" i="18"/>
  <c r="AF48" i="18"/>
  <c r="AO48" i="18" s="1"/>
  <c r="AG48" i="18"/>
  <c r="AP48" i="18" s="1"/>
  <c r="Z46" i="90"/>
  <c r="W60" i="105"/>
  <c r="AG59" i="105"/>
  <c r="AP59" i="105" s="1"/>
  <c r="AE59" i="105"/>
  <c r="AF59" i="105"/>
  <c r="AO59" i="105" s="1"/>
  <c r="Z57" i="93"/>
  <c r="Y45" i="50"/>
  <c r="X45" i="50"/>
  <c r="AI50" i="99"/>
  <c r="AN50" i="99"/>
  <c r="AI57" i="46"/>
  <c r="AN57" i="46"/>
  <c r="AH52" i="43"/>
  <c r="AQ52" i="43" s="1"/>
  <c r="Y60" i="52"/>
  <c r="X60" i="52"/>
  <c r="Z60" i="52" s="1"/>
  <c r="AF55" i="92"/>
  <c r="AO55" i="92" s="1"/>
  <c r="W56" i="92"/>
  <c r="AG55" i="92"/>
  <c r="AP55" i="92" s="1"/>
  <c r="AE55" i="92"/>
  <c r="AR49" i="83"/>
  <c r="AI46" i="82"/>
  <c r="AN46" i="82"/>
  <c r="X51" i="91"/>
  <c r="Y51" i="91"/>
  <c r="AH50" i="87"/>
  <c r="AQ50" i="87" s="1"/>
  <c r="Y51" i="41"/>
  <c r="X51" i="41"/>
  <c r="AI57" i="53"/>
  <c r="AN57" i="53"/>
  <c r="AI50" i="49"/>
  <c r="AN50" i="49"/>
  <c r="Y48" i="102"/>
  <c r="X48" i="102"/>
  <c r="Y52" i="16"/>
  <c r="X52" i="16"/>
  <c r="Z52" i="16" s="1"/>
  <c r="Z51" i="91" l="1"/>
  <c r="Z45" i="50"/>
  <c r="Z46" i="98"/>
  <c r="AG46" i="98" s="1"/>
  <c r="AP46" i="98" s="1"/>
  <c r="AG52" i="16"/>
  <c r="AP52" i="16" s="1"/>
  <c r="W53" i="16"/>
  <c r="AF52" i="16"/>
  <c r="AO52" i="16" s="1"/>
  <c r="AE52" i="16"/>
  <c r="W52" i="91"/>
  <c r="AE51" i="91"/>
  <c r="AG51" i="91"/>
  <c r="AP51" i="91" s="1"/>
  <c r="AF51" i="91"/>
  <c r="AO51" i="91" s="1"/>
  <c r="W62" i="97"/>
  <c r="AG61" i="97"/>
  <c r="AP61" i="97" s="1"/>
  <c r="AF61" i="97"/>
  <c r="AO61" i="97" s="1"/>
  <c r="AE61" i="97"/>
  <c r="AF47" i="82"/>
  <c r="AO47" i="82" s="1"/>
  <c r="AG47" i="82"/>
  <c r="AP47" i="82" s="1"/>
  <c r="W48" i="82"/>
  <c r="AE47" i="82"/>
  <c r="AG60" i="52"/>
  <c r="AP60" i="52" s="1"/>
  <c r="AE60" i="52"/>
  <c r="W61" i="52"/>
  <c r="AF60" i="52"/>
  <c r="AO60" i="52" s="1"/>
  <c r="AF51" i="49"/>
  <c r="AO51" i="49" s="1"/>
  <c r="AG51" i="49"/>
  <c r="AP51" i="49" s="1"/>
  <c r="W52" i="49"/>
  <c r="AE51" i="49"/>
  <c r="W52" i="99"/>
  <c r="AF51" i="99"/>
  <c r="AO51" i="99" s="1"/>
  <c r="AE51" i="99"/>
  <c r="AG51" i="99"/>
  <c r="AP51" i="99" s="1"/>
  <c r="AE45" i="50"/>
  <c r="AG45" i="50"/>
  <c r="AP45" i="50" s="1"/>
  <c r="W46" i="50"/>
  <c r="AF45" i="50"/>
  <c r="AO45" i="50" s="1"/>
  <c r="AF46" i="98"/>
  <c r="AO46" i="98" s="1"/>
  <c r="W47" i="98"/>
  <c r="AE46" i="98"/>
  <c r="Y49" i="18"/>
  <c r="X49" i="18"/>
  <c r="AR58" i="47"/>
  <c r="Y53" i="20"/>
  <c r="Z53" i="20"/>
  <c r="X53" i="20"/>
  <c r="AR49" i="55"/>
  <c r="AH54" i="44"/>
  <c r="AQ54" i="44" s="1"/>
  <c r="AR50" i="91"/>
  <c r="AR52" i="11"/>
  <c r="AR53" i="44"/>
  <c r="AH53" i="11"/>
  <c r="AQ53" i="11" s="1"/>
  <c r="Y51" i="83"/>
  <c r="X51" i="83"/>
  <c r="AI48" i="18"/>
  <c r="AN48" i="18"/>
  <c r="AI48" i="48"/>
  <c r="AN48" i="48"/>
  <c r="AR47" i="35"/>
  <c r="AR44" i="10"/>
  <c r="AR53" i="51"/>
  <c r="AH62" i="89"/>
  <c r="AQ62" i="89" s="1"/>
  <c r="AF53" i="95"/>
  <c r="AO53" i="95" s="1"/>
  <c r="AE53" i="95"/>
  <c r="AG53" i="95"/>
  <c r="AP53" i="95" s="1"/>
  <c r="W54" i="95"/>
  <c r="AR57" i="86"/>
  <c r="AH59" i="47"/>
  <c r="AQ59" i="47" s="1"/>
  <c r="AG53" i="11"/>
  <c r="AP53" i="11" s="1"/>
  <c r="AE53" i="11"/>
  <c r="W54" i="11"/>
  <c r="AF53" i="11"/>
  <c r="AO53" i="11" s="1"/>
  <c r="AR50" i="41"/>
  <c r="AR59" i="101"/>
  <c r="AI52" i="43"/>
  <c r="AN52" i="43"/>
  <c r="AR57" i="46"/>
  <c r="W58" i="93"/>
  <c r="AG57" i="93"/>
  <c r="AP57" i="93" s="1"/>
  <c r="AF57" i="93"/>
  <c r="AO57" i="93" s="1"/>
  <c r="AE57" i="93"/>
  <c r="AG46" i="90"/>
  <c r="AP46" i="90" s="1"/>
  <c r="AF46" i="90"/>
  <c r="AO46" i="90" s="1"/>
  <c r="AE46" i="90"/>
  <c r="W47" i="90"/>
  <c r="AH60" i="101"/>
  <c r="AQ60" i="101" s="1"/>
  <c r="AI52" i="96"/>
  <c r="AN52" i="96"/>
  <c r="Y54" i="100"/>
  <c r="X54" i="100"/>
  <c r="AH58" i="46"/>
  <c r="AQ58" i="46" s="1"/>
  <c r="AR55" i="13"/>
  <c r="AF46" i="94"/>
  <c r="AO46" i="94" s="1"/>
  <c r="AG46" i="94"/>
  <c r="AP46" i="94" s="1"/>
  <c r="AE46" i="94"/>
  <c r="W47" i="94"/>
  <c r="AI52" i="20"/>
  <c r="AN52" i="20"/>
  <c r="AH54" i="51"/>
  <c r="AQ54" i="51" s="1"/>
  <c r="AR45" i="98"/>
  <c r="AI53" i="84"/>
  <c r="AN53" i="84"/>
  <c r="AI59" i="15"/>
  <c r="AN59" i="15"/>
  <c r="AH50" i="55"/>
  <c r="AQ50" i="55" s="1"/>
  <c r="AR55" i="104"/>
  <c r="AH48" i="35"/>
  <c r="AQ48" i="35" s="1"/>
  <c r="Z62" i="89"/>
  <c r="AI52" i="45"/>
  <c r="AN52" i="45"/>
  <c r="AH48" i="103"/>
  <c r="AQ48" i="103" s="1"/>
  <c r="AH54" i="88"/>
  <c r="AQ54" i="88" s="1"/>
  <c r="Z59" i="47"/>
  <c r="AH56" i="13"/>
  <c r="AQ56" i="13" s="1"/>
  <c r="AH56" i="104"/>
  <c r="AQ56" i="104" s="1"/>
  <c r="AH58" i="86"/>
  <c r="AQ58" i="86" s="1"/>
  <c r="Y51" i="87"/>
  <c r="Z51" i="87" s="1"/>
  <c r="X51" i="87"/>
  <c r="AR46" i="82"/>
  <c r="Y56" i="92"/>
  <c r="Z56" i="92"/>
  <c r="X56" i="92"/>
  <c r="Z60" i="101"/>
  <c r="W60" i="32"/>
  <c r="AG59" i="32"/>
  <c r="AP59" i="32" s="1"/>
  <c r="AE59" i="32"/>
  <c r="AN59" i="32" s="1"/>
  <c r="AF59" i="32"/>
  <c r="Z58" i="46"/>
  <c r="AR44" i="50"/>
  <c r="W47" i="85"/>
  <c r="AE46" i="85"/>
  <c r="AG46" i="85"/>
  <c r="AP46" i="85" s="1"/>
  <c r="AF46" i="85"/>
  <c r="AO46" i="85" s="1"/>
  <c r="Z54" i="51"/>
  <c r="AR61" i="89"/>
  <c r="AR60" i="97"/>
  <c r="AH53" i="54"/>
  <c r="AQ53" i="54" s="1"/>
  <c r="Z50" i="55"/>
  <c r="Z48" i="35"/>
  <c r="Y53" i="45"/>
  <c r="X53" i="45"/>
  <c r="Z48" i="103"/>
  <c r="Z54" i="88"/>
  <c r="AI46" i="42"/>
  <c r="AN46" i="42"/>
  <c r="AH58" i="53"/>
  <c r="AQ58" i="53" s="1"/>
  <c r="Z56" i="13"/>
  <c r="Z56" i="104"/>
  <c r="Z58" i="86"/>
  <c r="AI50" i="87"/>
  <c r="AN50" i="87"/>
  <c r="AH52" i="16"/>
  <c r="AQ52" i="16" s="1"/>
  <c r="AR50" i="49"/>
  <c r="AH51" i="91"/>
  <c r="AQ51" i="91" s="1"/>
  <c r="AI55" i="92"/>
  <c r="AN55" i="92"/>
  <c r="Y60" i="105"/>
  <c r="X60" i="105"/>
  <c r="Z60" i="105" s="1"/>
  <c r="Y53" i="96"/>
  <c r="X53" i="96"/>
  <c r="Z53" i="96" s="1"/>
  <c r="AH48" i="102"/>
  <c r="AQ48" i="102" s="1"/>
  <c r="AR57" i="53"/>
  <c r="Z48" i="102"/>
  <c r="AH51" i="41"/>
  <c r="AQ51" i="41" s="1"/>
  <c r="Z51" i="41"/>
  <c r="AR50" i="99"/>
  <c r="AR59" i="52"/>
  <c r="Y49" i="48"/>
  <c r="X49" i="48"/>
  <c r="Z49" i="48" s="1"/>
  <c r="AH61" i="97"/>
  <c r="AQ61" i="97" s="1"/>
  <c r="AR47" i="103"/>
  <c r="Z53" i="54"/>
  <c r="Y60" i="15"/>
  <c r="X60" i="15"/>
  <c r="AR53" i="88"/>
  <c r="AH45" i="10"/>
  <c r="AQ45" i="10" s="1"/>
  <c r="Z58" i="53"/>
  <c r="AI50" i="83"/>
  <c r="AN50" i="83"/>
  <c r="AH60" i="52"/>
  <c r="AQ60" i="52" s="1"/>
  <c r="AH45" i="50"/>
  <c r="AQ45" i="50" s="1"/>
  <c r="AI59" i="105"/>
  <c r="AN59" i="105"/>
  <c r="AI53" i="100"/>
  <c r="AN53" i="100"/>
  <c r="AH51" i="49"/>
  <c r="AQ51" i="49" s="1"/>
  <c r="Z54" i="44"/>
  <c r="Y54" i="84"/>
  <c r="Z54" i="84" s="1"/>
  <c r="X54" i="84"/>
  <c r="AR47" i="102"/>
  <c r="AH51" i="99"/>
  <c r="AQ51" i="99" s="1"/>
  <c r="AE45" i="10"/>
  <c r="AG45" i="10"/>
  <c r="AP45" i="10" s="1"/>
  <c r="W46" i="10"/>
  <c r="AF45" i="10"/>
  <c r="AO45" i="10" s="1"/>
  <c r="AR52" i="54"/>
  <c r="AH46" i="98"/>
  <c r="AQ46" i="98" s="1"/>
  <c r="AH47" i="82"/>
  <c r="AQ47" i="82" s="1"/>
  <c r="Y47" i="42"/>
  <c r="X47" i="42"/>
  <c r="Z47" i="42" s="1"/>
  <c r="AR51" i="16"/>
  <c r="Y53" i="43"/>
  <c r="Z53" i="43" s="1"/>
  <c r="X53" i="43"/>
  <c r="AF51" i="87" l="1"/>
  <c r="AO51" i="87" s="1"/>
  <c r="W52" i="87"/>
  <c r="AG51" i="87"/>
  <c r="AP51" i="87" s="1"/>
  <c r="AE51" i="87"/>
  <c r="AE53" i="43"/>
  <c r="AF53" i="43"/>
  <c r="AO53" i="43" s="1"/>
  <c r="AG53" i="43"/>
  <c r="AP53" i="43" s="1"/>
  <c r="W54" i="43"/>
  <c r="AG47" i="42"/>
  <c r="AP47" i="42" s="1"/>
  <c r="W48" i="42"/>
  <c r="AF47" i="42"/>
  <c r="AO47" i="42" s="1"/>
  <c r="AE47" i="42"/>
  <c r="W54" i="96"/>
  <c r="AG53" i="96"/>
  <c r="AP53" i="96" s="1"/>
  <c r="AF53" i="96"/>
  <c r="AO53" i="96" s="1"/>
  <c r="AE53" i="96"/>
  <c r="AG54" i="84"/>
  <c r="AP54" i="84" s="1"/>
  <c r="AF54" i="84"/>
  <c r="AO54" i="84" s="1"/>
  <c r="AE54" i="84"/>
  <c r="W55" i="84"/>
  <c r="AH54" i="84"/>
  <c r="AQ54" i="84" s="1"/>
  <c r="AR59" i="105"/>
  <c r="AR50" i="83"/>
  <c r="AE53" i="54"/>
  <c r="W54" i="54"/>
  <c r="AF53" i="54"/>
  <c r="AO53" i="54" s="1"/>
  <c r="AG53" i="54"/>
  <c r="AP53" i="54" s="1"/>
  <c r="AR55" i="92"/>
  <c r="AR46" i="42"/>
  <c r="AF48" i="35"/>
  <c r="AO48" i="35" s="1"/>
  <c r="W49" i="35"/>
  <c r="AE48" i="35"/>
  <c r="AG48" i="35"/>
  <c r="AP48" i="35" s="1"/>
  <c r="Y60" i="32"/>
  <c r="X60" i="32"/>
  <c r="AR53" i="84"/>
  <c r="AI46" i="94"/>
  <c r="AN46" i="94"/>
  <c r="AH49" i="18"/>
  <c r="AQ49" i="18" s="1"/>
  <c r="Y47" i="98"/>
  <c r="X47" i="98"/>
  <c r="AI45" i="50"/>
  <c r="AN45" i="50"/>
  <c r="Y48" i="82"/>
  <c r="Z48" i="82" s="1"/>
  <c r="X48" i="82"/>
  <c r="Y52" i="91"/>
  <c r="X52" i="91"/>
  <c r="W59" i="53"/>
  <c r="AG58" i="53"/>
  <c r="AP58" i="53" s="1"/>
  <c r="AF58" i="53"/>
  <c r="AO58" i="53" s="1"/>
  <c r="AE58" i="53"/>
  <c r="W55" i="88"/>
  <c r="AE54" i="88"/>
  <c r="AF54" i="88"/>
  <c r="AO54" i="88" s="1"/>
  <c r="AG54" i="88"/>
  <c r="AP54" i="88" s="1"/>
  <c r="AE50" i="55"/>
  <c r="AF50" i="55"/>
  <c r="AO50" i="55" s="1"/>
  <c r="AG50" i="55"/>
  <c r="AP50" i="55" s="1"/>
  <c r="W51" i="55"/>
  <c r="AE58" i="46"/>
  <c r="AG58" i="46"/>
  <c r="AP58" i="46" s="1"/>
  <c r="W59" i="46"/>
  <c r="AF58" i="46"/>
  <c r="AO58" i="46" s="1"/>
  <c r="W61" i="101"/>
  <c r="AG60" i="101"/>
  <c r="AP60" i="101" s="1"/>
  <c r="AE60" i="101"/>
  <c r="AF60" i="101"/>
  <c r="AO60" i="101" s="1"/>
  <c r="AH51" i="87"/>
  <c r="AQ51" i="87" s="1"/>
  <c r="AG59" i="47"/>
  <c r="AP59" i="47" s="1"/>
  <c r="AE59" i="47"/>
  <c r="AF59" i="47"/>
  <c r="AO59" i="47" s="1"/>
  <c r="W60" i="47"/>
  <c r="AR52" i="45"/>
  <c r="AR48" i="48"/>
  <c r="AH53" i="20"/>
  <c r="AQ53" i="20" s="1"/>
  <c r="Z49" i="18"/>
  <c r="AI51" i="49"/>
  <c r="AN51" i="49"/>
  <c r="Y61" i="52"/>
  <c r="X61" i="52"/>
  <c r="Y62" i="97"/>
  <c r="X62" i="97"/>
  <c r="AH49" i="48"/>
  <c r="AQ49" i="48" s="1"/>
  <c r="AH60" i="105"/>
  <c r="AQ60" i="105" s="1"/>
  <c r="AR50" i="87"/>
  <c r="W49" i="103"/>
  <c r="AG48" i="103"/>
  <c r="AP48" i="103" s="1"/>
  <c r="AE48" i="103"/>
  <c r="AF48" i="103"/>
  <c r="AO48" i="103" s="1"/>
  <c r="AH56" i="92"/>
  <c r="AQ56" i="92" s="1"/>
  <c r="AG62" i="89"/>
  <c r="AP62" i="89" s="1"/>
  <c r="AF62" i="89"/>
  <c r="AO62" i="89" s="1"/>
  <c r="AE62" i="89"/>
  <c r="W63" i="89"/>
  <c r="AR52" i="96"/>
  <c r="AI57" i="93"/>
  <c r="AN57" i="93"/>
  <c r="W54" i="20"/>
  <c r="AF53" i="20"/>
  <c r="AO53" i="20" s="1"/>
  <c r="AG53" i="20"/>
  <c r="AP53" i="20" s="1"/>
  <c r="AE53" i="20"/>
  <c r="Y52" i="49"/>
  <c r="X52" i="49"/>
  <c r="AI60" i="52"/>
  <c r="AR60" i="52" s="1"/>
  <c r="AN60" i="52"/>
  <c r="AI52" i="16"/>
  <c r="AN52" i="16"/>
  <c r="AH60" i="15"/>
  <c r="AQ60" i="15" s="1"/>
  <c r="AF49" i="48"/>
  <c r="AO49" i="48" s="1"/>
  <c r="AG49" i="48"/>
  <c r="AP49" i="48" s="1"/>
  <c r="AE49" i="48"/>
  <c r="W50" i="48"/>
  <c r="AG51" i="41"/>
  <c r="AP51" i="41" s="1"/>
  <c r="AF51" i="41"/>
  <c r="AO51" i="41" s="1"/>
  <c r="W52" i="41"/>
  <c r="AE51" i="41"/>
  <c r="AF48" i="102"/>
  <c r="AO48" i="102" s="1"/>
  <c r="AE48" i="102"/>
  <c r="W49" i="102"/>
  <c r="AG48" i="102"/>
  <c r="AP48" i="102" s="1"/>
  <c r="W61" i="105"/>
  <c r="AF60" i="105"/>
  <c r="AO60" i="105" s="1"/>
  <c r="AG60" i="105"/>
  <c r="AP60" i="105" s="1"/>
  <c r="AE60" i="105"/>
  <c r="AE58" i="86"/>
  <c r="W59" i="86"/>
  <c r="AF58" i="86"/>
  <c r="AO58" i="86" s="1"/>
  <c r="AG58" i="86"/>
  <c r="AP58" i="86" s="1"/>
  <c r="AH53" i="45"/>
  <c r="AQ53" i="45" s="1"/>
  <c r="AI46" i="85"/>
  <c r="AN46" i="85"/>
  <c r="AI59" i="32"/>
  <c r="AO59" i="32"/>
  <c r="AF56" i="92"/>
  <c r="AO56" i="92" s="1"/>
  <c r="AE56" i="92"/>
  <c r="W57" i="92"/>
  <c r="AG56" i="92"/>
  <c r="AP56" i="92" s="1"/>
  <c r="AR52" i="20"/>
  <c r="Y47" i="90"/>
  <c r="X47" i="90"/>
  <c r="AR52" i="43"/>
  <c r="Y54" i="95"/>
  <c r="X54" i="95"/>
  <c r="AR48" i="18"/>
  <c r="AI51" i="99"/>
  <c r="AN51" i="99"/>
  <c r="AH53" i="43"/>
  <c r="AQ53" i="43" s="1"/>
  <c r="AI45" i="10"/>
  <c r="AN45" i="10"/>
  <c r="AR53" i="100"/>
  <c r="Z60" i="15"/>
  <c r="AE56" i="104"/>
  <c r="AG56" i="104"/>
  <c r="AP56" i="104" s="1"/>
  <c r="AF56" i="104"/>
  <c r="AO56" i="104" s="1"/>
  <c r="W57" i="104"/>
  <c r="Z53" i="45"/>
  <c r="Y47" i="85"/>
  <c r="Z47" i="85"/>
  <c r="X47" i="85"/>
  <c r="AR59" i="15"/>
  <c r="AH54" i="100"/>
  <c r="AQ54" i="100" s="1"/>
  <c r="AI46" i="90"/>
  <c r="AN46" i="90"/>
  <c r="Y54" i="11"/>
  <c r="Z54" i="11" s="1"/>
  <c r="X54" i="11"/>
  <c r="AH51" i="83"/>
  <c r="AQ51" i="83" s="1"/>
  <c r="AI46" i="98"/>
  <c r="AR46" i="98" s="1"/>
  <c r="AN46" i="98"/>
  <c r="Y46" i="50"/>
  <c r="X46" i="50"/>
  <c r="AI61" i="97"/>
  <c r="AN61" i="97"/>
  <c r="Y53" i="16"/>
  <c r="X53" i="16"/>
  <c r="Z53" i="16" s="1"/>
  <c r="Y46" i="10"/>
  <c r="X46" i="10"/>
  <c r="AH47" i="42"/>
  <c r="AQ47" i="42" s="1"/>
  <c r="W55" i="44"/>
  <c r="AF54" i="44"/>
  <c r="AO54" i="44" s="1"/>
  <c r="AG54" i="44"/>
  <c r="AP54" i="44" s="1"/>
  <c r="AE54" i="44"/>
  <c r="AH53" i="96"/>
  <c r="AQ53" i="96" s="1"/>
  <c r="AF56" i="13"/>
  <c r="AO56" i="13" s="1"/>
  <c r="AE56" i="13"/>
  <c r="W57" i="13"/>
  <c r="AG56" i="13"/>
  <c r="AP56" i="13" s="1"/>
  <c r="AE54" i="51"/>
  <c r="W55" i="51"/>
  <c r="AF54" i="51"/>
  <c r="AO54" i="51" s="1"/>
  <c r="AG54" i="51"/>
  <c r="AP54" i="51" s="1"/>
  <c r="Y47" i="94"/>
  <c r="X47" i="94"/>
  <c r="Z54" i="100"/>
  <c r="Y58" i="93"/>
  <c r="X58" i="93"/>
  <c r="AI53" i="11"/>
  <c r="AN53" i="11"/>
  <c r="AI53" i="95"/>
  <c r="AN53" i="95"/>
  <c r="Z51" i="83"/>
  <c r="Y52" i="99"/>
  <c r="X52" i="99"/>
  <c r="AI47" i="82"/>
  <c r="AN47" i="82"/>
  <c r="AI51" i="91"/>
  <c r="AN51" i="91"/>
  <c r="Z54" i="95" l="1"/>
  <c r="Z61" i="52"/>
  <c r="W55" i="95"/>
  <c r="AG54" i="95"/>
  <c r="AP54" i="95" s="1"/>
  <c r="AF54" i="95"/>
  <c r="AO54" i="95" s="1"/>
  <c r="AE54" i="95"/>
  <c r="AG48" i="82"/>
  <c r="AP48" i="82" s="1"/>
  <c r="AE48" i="82"/>
  <c r="W49" i="82"/>
  <c r="AF48" i="82"/>
  <c r="AO48" i="82" s="1"/>
  <c r="W62" i="52"/>
  <c r="AG61" i="52"/>
  <c r="AP61" i="52" s="1"/>
  <c r="AE61" i="52"/>
  <c r="AN61" i="52" s="1"/>
  <c r="AF61" i="52"/>
  <c r="Z46" i="50"/>
  <c r="AH46" i="50"/>
  <c r="AQ46" i="50" s="1"/>
  <c r="AE53" i="45"/>
  <c r="AG53" i="45"/>
  <c r="AP53" i="45" s="1"/>
  <c r="AF53" i="45"/>
  <c r="AO53" i="45" s="1"/>
  <c r="W54" i="45"/>
  <c r="AF60" i="15"/>
  <c r="AO60" i="15" s="1"/>
  <c r="AG60" i="15"/>
  <c r="AE60" i="15"/>
  <c r="AN60" i="15" s="1"/>
  <c r="W61" i="15"/>
  <c r="AR59" i="32"/>
  <c r="AI58" i="86"/>
  <c r="AN58" i="86"/>
  <c r="AI51" i="41"/>
  <c r="AN51" i="41"/>
  <c r="AI49" i="48"/>
  <c r="AN49" i="48"/>
  <c r="Z52" i="49"/>
  <c r="AH52" i="49"/>
  <c r="AQ52" i="49" s="1"/>
  <c r="Y54" i="20"/>
  <c r="X54" i="20"/>
  <c r="Y63" i="89"/>
  <c r="X63" i="89"/>
  <c r="AI54" i="88"/>
  <c r="AN54" i="88"/>
  <c r="Y59" i="53"/>
  <c r="X59" i="53"/>
  <c r="AR46" i="94"/>
  <c r="Y54" i="54"/>
  <c r="X54" i="54"/>
  <c r="Z54" i="54" s="1"/>
  <c r="Y55" i="84"/>
  <c r="X55" i="84"/>
  <c r="Z55" i="84" s="1"/>
  <c r="Y48" i="42"/>
  <c r="X48" i="42"/>
  <c r="Z48" i="42" s="1"/>
  <c r="AI53" i="43"/>
  <c r="AN53" i="43"/>
  <c r="AH52" i="99"/>
  <c r="AQ52" i="99" s="1"/>
  <c r="AH47" i="94"/>
  <c r="AQ47" i="94" s="1"/>
  <c r="Y55" i="51"/>
  <c r="X55" i="51"/>
  <c r="Z52" i="99"/>
  <c r="AR53" i="11"/>
  <c r="Z47" i="94"/>
  <c r="AI54" i="51"/>
  <c r="AN54" i="51"/>
  <c r="AI54" i="44"/>
  <c r="AN54" i="44"/>
  <c r="AH53" i="16"/>
  <c r="AQ53" i="16" s="1"/>
  <c r="AR46" i="90"/>
  <c r="AH47" i="90"/>
  <c r="AQ47" i="90" s="1"/>
  <c r="Y52" i="41"/>
  <c r="Z52" i="41"/>
  <c r="X52" i="41"/>
  <c r="AI62" i="89"/>
  <c r="AN62" i="89"/>
  <c r="Y49" i="103"/>
  <c r="X49" i="103"/>
  <c r="Y59" i="46"/>
  <c r="X59" i="46"/>
  <c r="Y55" i="88"/>
  <c r="X55" i="88"/>
  <c r="AH52" i="91"/>
  <c r="AQ52" i="91" s="1"/>
  <c r="AI53" i="54"/>
  <c r="AN53" i="54"/>
  <c r="AI54" i="84"/>
  <c r="AN54" i="84"/>
  <c r="Y55" i="44"/>
  <c r="Z55" i="44" s="1"/>
  <c r="X55" i="44"/>
  <c r="AH46" i="10"/>
  <c r="AQ46" i="10" s="1"/>
  <c r="AG47" i="85"/>
  <c r="AP47" i="85" s="1"/>
  <c r="W48" i="85"/>
  <c r="AF47" i="85"/>
  <c r="AO47" i="85" s="1"/>
  <c r="AE47" i="85"/>
  <c r="AR45" i="10"/>
  <c r="AF53" i="16"/>
  <c r="AO53" i="16" s="1"/>
  <c r="W54" i="16"/>
  <c r="AG53" i="16"/>
  <c r="AP53" i="16" s="1"/>
  <c r="AE53" i="16"/>
  <c r="Y57" i="104"/>
  <c r="X57" i="104"/>
  <c r="AH54" i="95"/>
  <c r="AQ54" i="95" s="1"/>
  <c r="Z47" i="90"/>
  <c r="Y57" i="92"/>
  <c r="X57" i="92"/>
  <c r="AR46" i="85"/>
  <c r="AI60" i="105"/>
  <c r="AN60" i="105"/>
  <c r="Y49" i="102"/>
  <c r="X49" i="102"/>
  <c r="Z49" i="102" s="1"/>
  <c r="AR57" i="93"/>
  <c r="AH62" i="97"/>
  <c r="AQ62" i="97" s="1"/>
  <c r="AI60" i="101"/>
  <c r="AN60" i="101"/>
  <c r="AI50" i="55"/>
  <c r="AN50" i="55"/>
  <c r="Z52" i="91"/>
  <c r="AR45" i="50"/>
  <c r="AI48" i="35"/>
  <c r="AN48" i="35"/>
  <c r="Y54" i="96"/>
  <c r="Z54" i="96" s="1"/>
  <c r="X54" i="96"/>
  <c r="AI51" i="87"/>
  <c r="AN51" i="87"/>
  <c r="AH58" i="93"/>
  <c r="AQ58" i="93" s="1"/>
  <c r="AR51" i="91"/>
  <c r="AE51" i="83"/>
  <c r="AG51" i="83"/>
  <c r="AP51" i="83" s="1"/>
  <c r="W52" i="83"/>
  <c r="AF51" i="83"/>
  <c r="AO51" i="83" s="1"/>
  <c r="Z58" i="93"/>
  <c r="AH54" i="11"/>
  <c r="AQ54" i="11" s="1"/>
  <c r="AH47" i="85"/>
  <c r="AQ47" i="85" s="1"/>
  <c r="AI56" i="92"/>
  <c r="AN56" i="92"/>
  <c r="AI48" i="102"/>
  <c r="AN48" i="102"/>
  <c r="AR52" i="16"/>
  <c r="AI53" i="20"/>
  <c r="AN53" i="20"/>
  <c r="Z62" i="97"/>
  <c r="AR51" i="49"/>
  <c r="Y60" i="47"/>
  <c r="X60" i="47"/>
  <c r="AI58" i="46"/>
  <c r="AR58" i="46" s="1"/>
  <c r="AN58" i="46"/>
  <c r="AI58" i="53"/>
  <c r="AN58" i="53"/>
  <c r="AH47" i="98"/>
  <c r="AQ47" i="98" s="1"/>
  <c r="AH60" i="32"/>
  <c r="AQ60" i="32" s="1"/>
  <c r="Y49" i="35"/>
  <c r="X49" i="35"/>
  <c r="Y54" i="43"/>
  <c r="X54" i="43"/>
  <c r="AG49" i="18"/>
  <c r="AP49" i="18" s="1"/>
  <c r="AF49" i="18"/>
  <c r="AO49" i="18" s="1"/>
  <c r="AE49" i="18"/>
  <c r="W50" i="18"/>
  <c r="Y61" i="101"/>
  <c r="Z61" i="101" s="1"/>
  <c r="X61" i="101"/>
  <c r="AH48" i="82"/>
  <c r="AQ48" i="82" s="1"/>
  <c r="Z47" i="98"/>
  <c r="Z60" i="32"/>
  <c r="AI47" i="42"/>
  <c r="AN47" i="42"/>
  <c r="Y52" i="87"/>
  <c r="X52" i="87"/>
  <c r="Z52" i="87" s="1"/>
  <c r="Y57" i="13"/>
  <c r="X57" i="13"/>
  <c r="AF54" i="11"/>
  <c r="AO54" i="11" s="1"/>
  <c r="AG54" i="11"/>
  <c r="AP54" i="11" s="1"/>
  <c r="AE54" i="11"/>
  <c r="W55" i="11"/>
  <c r="AR47" i="82"/>
  <c r="AR53" i="95"/>
  <c r="W55" i="100"/>
  <c r="AG54" i="100"/>
  <c r="AP54" i="100" s="1"/>
  <c r="AF54" i="100"/>
  <c r="AO54" i="100" s="1"/>
  <c r="AE54" i="100"/>
  <c r="AI56" i="13"/>
  <c r="AN56" i="13"/>
  <c r="Z46" i="10"/>
  <c r="AR61" i="97"/>
  <c r="AI56" i="104"/>
  <c r="AN56" i="104"/>
  <c r="AR51" i="99"/>
  <c r="Y59" i="86"/>
  <c r="X59" i="86"/>
  <c r="Z59" i="86" s="1"/>
  <c r="Y61" i="105"/>
  <c r="X61" i="105"/>
  <c r="Y50" i="48"/>
  <c r="X50" i="48"/>
  <c r="AI48" i="103"/>
  <c r="AN48" i="103"/>
  <c r="AH61" i="52"/>
  <c r="AQ61" i="52" s="1"/>
  <c r="AI59" i="47"/>
  <c r="AN59" i="47"/>
  <c r="Y51" i="55"/>
  <c r="X51" i="55"/>
  <c r="Z51" i="55" s="1"/>
  <c r="AI53" i="96"/>
  <c r="AN53" i="96"/>
  <c r="Z55" i="51" l="1"/>
  <c r="Z54" i="43"/>
  <c r="AE54" i="43"/>
  <c r="AF54" i="43"/>
  <c r="AO54" i="43" s="1"/>
  <c r="W55" i="43"/>
  <c r="AG54" i="43"/>
  <c r="AP54" i="43" s="1"/>
  <c r="AE55" i="51"/>
  <c r="AF55" i="51"/>
  <c r="AO55" i="51" s="1"/>
  <c r="AG55" i="51"/>
  <c r="AP55" i="51" s="1"/>
  <c r="W56" i="51"/>
  <c r="AF55" i="44"/>
  <c r="AO55" i="44" s="1"/>
  <c r="AG55" i="44"/>
  <c r="AP55" i="44" s="1"/>
  <c r="AE55" i="44"/>
  <c r="W56" i="44"/>
  <c r="AE54" i="96"/>
  <c r="AG54" i="96"/>
  <c r="AP54" i="96" s="1"/>
  <c r="AF54" i="96"/>
  <c r="AO54" i="96" s="1"/>
  <c r="W55" i="96"/>
  <c r="AF59" i="86"/>
  <c r="AO59" i="86" s="1"/>
  <c r="AE59" i="86"/>
  <c r="AG59" i="86"/>
  <c r="AP59" i="86" s="1"/>
  <c r="W60" i="86"/>
  <c r="W62" i="101"/>
  <c r="AF61" i="101"/>
  <c r="AO61" i="101" s="1"/>
  <c r="AE61" i="101"/>
  <c r="AG61" i="101"/>
  <c r="AP61" i="101" s="1"/>
  <c r="AG51" i="55"/>
  <c r="AP51" i="55" s="1"/>
  <c r="W52" i="55"/>
  <c r="AF51" i="55"/>
  <c r="AO51" i="55" s="1"/>
  <c r="AE51" i="55"/>
  <c r="AR56" i="104"/>
  <c r="AF62" i="97"/>
  <c r="AO62" i="97" s="1"/>
  <c r="AE62" i="97"/>
  <c r="W63" i="97"/>
  <c r="AG62" i="97"/>
  <c r="AP62" i="97" s="1"/>
  <c r="AR48" i="102"/>
  <c r="AI51" i="83"/>
  <c r="AN51" i="83"/>
  <c r="AF49" i="102"/>
  <c r="AO49" i="102" s="1"/>
  <c r="W50" i="102"/>
  <c r="AE49" i="102"/>
  <c r="AN49" i="102" s="1"/>
  <c r="AG49" i="102"/>
  <c r="AH57" i="92"/>
  <c r="AQ57" i="92" s="1"/>
  <c r="AI53" i="16"/>
  <c r="AN53" i="16"/>
  <c r="W49" i="42"/>
  <c r="AE48" i="42"/>
  <c r="AF48" i="42"/>
  <c r="AO48" i="42" s="1"/>
  <c r="AG48" i="42"/>
  <c r="AP48" i="42" s="1"/>
  <c r="AG54" i="54"/>
  <c r="AP54" i="54" s="1"/>
  <c r="W55" i="54"/>
  <c r="AE54" i="54"/>
  <c r="AF54" i="54"/>
  <c r="AO54" i="54" s="1"/>
  <c r="AH54" i="20"/>
  <c r="AQ54" i="20" s="1"/>
  <c r="AR51" i="41"/>
  <c r="X61" i="15"/>
  <c r="Y61" i="15"/>
  <c r="Z61" i="15" s="1"/>
  <c r="AI54" i="100"/>
  <c r="AN54" i="100"/>
  <c r="AH61" i="105"/>
  <c r="AQ61" i="105" s="1"/>
  <c r="Y50" i="18"/>
  <c r="X50" i="18"/>
  <c r="AH60" i="47"/>
  <c r="AQ60" i="47" s="1"/>
  <c r="W59" i="93"/>
  <c r="AG58" i="93"/>
  <c r="AP58" i="93" s="1"/>
  <c r="AF58" i="93"/>
  <c r="AO58" i="93" s="1"/>
  <c r="AE58" i="93"/>
  <c r="AR50" i="55"/>
  <c r="Z57" i="92"/>
  <c r="AI47" i="85"/>
  <c r="AN47" i="85"/>
  <c r="AH59" i="46"/>
  <c r="AQ59" i="46" s="1"/>
  <c r="AR54" i="44"/>
  <c r="AG52" i="99"/>
  <c r="AP52" i="99" s="1"/>
  <c r="W53" i="99"/>
  <c r="AF52" i="99"/>
  <c r="AO52" i="99" s="1"/>
  <c r="AE52" i="99"/>
  <c r="Z54" i="20"/>
  <c r="Y62" i="52"/>
  <c r="X62" i="52"/>
  <c r="AH50" i="48"/>
  <c r="AQ50" i="48" s="1"/>
  <c r="AH54" i="43"/>
  <c r="AQ54" i="43" s="1"/>
  <c r="AH57" i="13"/>
  <c r="AQ57" i="13" s="1"/>
  <c r="AR47" i="42"/>
  <c r="Y55" i="100"/>
  <c r="X55" i="100"/>
  <c r="Z55" i="100" s="1"/>
  <c r="Y55" i="11"/>
  <c r="X55" i="11"/>
  <c r="W61" i="32"/>
  <c r="AG60" i="32"/>
  <c r="AP60" i="32" s="1"/>
  <c r="AF60" i="32"/>
  <c r="AO60" i="32" s="1"/>
  <c r="AE60" i="32"/>
  <c r="AI49" i="18"/>
  <c r="AR49" i="18" s="1"/>
  <c r="AN49" i="18"/>
  <c r="AH49" i="35"/>
  <c r="AQ49" i="35" s="1"/>
  <c r="Z60" i="47"/>
  <c r="AR53" i="20"/>
  <c r="AR56" i="92"/>
  <c r="AR48" i="35"/>
  <c r="Y54" i="16"/>
  <c r="Z54" i="16"/>
  <c r="X54" i="16"/>
  <c r="AR54" i="84"/>
  <c r="Z59" i="46"/>
  <c r="AR62" i="89"/>
  <c r="AH55" i="51"/>
  <c r="AQ55" i="51" s="1"/>
  <c r="AH55" i="84"/>
  <c r="AQ55" i="84" s="1"/>
  <c r="AR54" i="88"/>
  <c r="AE52" i="49"/>
  <c r="AG52" i="49"/>
  <c r="AP52" i="49" s="1"/>
  <c r="W53" i="49"/>
  <c r="AF52" i="49"/>
  <c r="AO52" i="49" s="1"/>
  <c r="AR58" i="86"/>
  <c r="AI60" i="15"/>
  <c r="AP60" i="15"/>
  <c r="AI53" i="45"/>
  <c r="AN53" i="45"/>
  <c r="AE46" i="50"/>
  <c r="AG46" i="50"/>
  <c r="AP46" i="50" s="1"/>
  <c r="W47" i="50"/>
  <c r="AF46" i="50"/>
  <c r="AO46" i="50" s="1"/>
  <c r="AI54" i="95"/>
  <c r="AN54" i="95"/>
  <c r="Z50" i="48"/>
  <c r="AE46" i="10"/>
  <c r="W47" i="10"/>
  <c r="AG46" i="10"/>
  <c r="AP46" i="10" s="1"/>
  <c r="AF46" i="10"/>
  <c r="AO46" i="10" s="1"/>
  <c r="Z57" i="13"/>
  <c r="AR59" i="47"/>
  <c r="Z61" i="105"/>
  <c r="AR53" i="96"/>
  <c r="AR48" i="103"/>
  <c r="AR56" i="13"/>
  <c r="AI54" i="11"/>
  <c r="AN54" i="11"/>
  <c r="AH52" i="87"/>
  <c r="AQ52" i="87" s="1"/>
  <c r="W48" i="98"/>
  <c r="AF47" i="98"/>
  <c r="AO47" i="98" s="1"/>
  <c r="AE47" i="98"/>
  <c r="AG47" i="98"/>
  <c r="AP47" i="98" s="1"/>
  <c r="AH61" i="101"/>
  <c r="AQ61" i="101" s="1"/>
  <c r="Z49" i="35"/>
  <c r="AR51" i="87"/>
  <c r="AR60" i="101"/>
  <c r="AR60" i="105"/>
  <c r="W48" i="90"/>
  <c r="AG47" i="90"/>
  <c r="AP47" i="90" s="1"/>
  <c r="AF47" i="90"/>
  <c r="AO47" i="90" s="1"/>
  <c r="AE47" i="90"/>
  <c r="Z57" i="104"/>
  <c r="AH57" i="104"/>
  <c r="AQ57" i="104" s="1"/>
  <c r="Y48" i="85"/>
  <c r="X48" i="85"/>
  <c r="Z48" i="85" s="1"/>
  <c r="AH52" i="41"/>
  <c r="AQ52" i="41" s="1"/>
  <c r="AR54" i="51"/>
  <c r="W56" i="84"/>
  <c r="AF55" i="84"/>
  <c r="AO55" i="84" s="1"/>
  <c r="AE55" i="84"/>
  <c r="AG55" i="84"/>
  <c r="AP55" i="84" s="1"/>
  <c r="AH63" i="89"/>
  <c r="AQ63" i="89" s="1"/>
  <c r="AH51" i="55"/>
  <c r="AQ51" i="55" s="1"/>
  <c r="AH59" i="86"/>
  <c r="AQ59" i="86" s="1"/>
  <c r="W53" i="87"/>
  <c r="AF52" i="87"/>
  <c r="AO52" i="87" s="1"/>
  <c r="AE52" i="87"/>
  <c r="AG52" i="87"/>
  <c r="AP52" i="87" s="1"/>
  <c r="AR58" i="53"/>
  <c r="Y52" i="83"/>
  <c r="X52" i="83"/>
  <c r="Z52" i="83" s="1"/>
  <c r="AH54" i="96"/>
  <c r="AQ54" i="96" s="1"/>
  <c r="AH55" i="44"/>
  <c r="AQ55" i="44" s="1"/>
  <c r="AR53" i="54"/>
  <c r="AH55" i="88"/>
  <c r="AQ55" i="88" s="1"/>
  <c r="AH49" i="103"/>
  <c r="AQ49" i="103" s="1"/>
  <c r="AG52" i="41"/>
  <c r="AP52" i="41" s="1"/>
  <c r="AF52" i="41"/>
  <c r="AO52" i="41" s="1"/>
  <c r="AE52" i="41"/>
  <c r="W53" i="41"/>
  <c r="W48" i="94"/>
  <c r="AG47" i="94"/>
  <c r="AP47" i="94" s="1"/>
  <c r="AE47" i="94"/>
  <c r="AF47" i="94"/>
  <c r="AO47" i="94" s="1"/>
  <c r="AR53" i="43"/>
  <c r="AH59" i="53"/>
  <c r="AQ59" i="53" s="1"/>
  <c r="Z63" i="89"/>
  <c r="AR49" i="48"/>
  <c r="AI61" i="52"/>
  <c r="AO61" i="52"/>
  <c r="Y49" i="82"/>
  <c r="X49" i="82"/>
  <c r="AG52" i="91"/>
  <c r="AP52" i="91" s="1"/>
  <c r="AF52" i="91"/>
  <c r="AO52" i="91" s="1"/>
  <c r="AE52" i="91"/>
  <c r="W53" i="91"/>
  <c r="AH49" i="102"/>
  <c r="AQ49" i="102" s="1"/>
  <c r="Z55" i="88"/>
  <c r="Z49" i="103"/>
  <c r="AH48" i="42"/>
  <c r="AQ48" i="42" s="1"/>
  <c r="AH54" i="54"/>
  <c r="AQ54" i="54" s="1"/>
  <c r="Z59" i="53"/>
  <c r="Y54" i="45"/>
  <c r="X54" i="45"/>
  <c r="AI48" i="82"/>
  <c r="AN48" i="82"/>
  <c r="Y55" i="95"/>
  <c r="X55" i="95"/>
  <c r="Z55" i="95" s="1"/>
  <c r="Z49" i="82" l="1"/>
  <c r="AF49" i="82" s="1"/>
  <c r="AO49" i="82" s="1"/>
  <c r="W49" i="85"/>
  <c r="AG48" i="85"/>
  <c r="AP48" i="85" s="1"/>
  <c r="AF48" i="85"/>
  <c r="AO48" i="85" s="1"/>
  <c r="AE48" i="85"/>
  <c r="AG49" i="82"/>
  <c r="AP49" i="82" s="1"/>
  <c r="AE49" i="82"/>
  <c r="W50" i="82"/>
  <c r="AG55" i="100"/>
  <c r="AP55" i="100" s="1"/>
  <c r="AE55" i="100"/>
  <c r="AF55" i="100"/>
  <c r="AO55" i="100" s="1"/>
  <c r="W56" i="100"/>
  <c r="Y48" i="98"/>
  <c r="X48" i="98"/>
  <c r="Z48" i="98" s="1"/>
  <c r="AG54" i="16"/>
  <c r="AP54" i="16" s="1"/>
  <c r="AE54" i="16"/>
  <c r="W55" i="16"/>
  <c r="AF54" i="16"/>
  <c r="AO54" i="16" s="1"/>
  <c r="AH54" i="45"/>
  <c r="AQ54" i="45" s="1"/>
  <c r="AR61" i="52"/>
  <c r="AH55" i="95"/>
  <c r="AQ55" i="95" s="1"/>
  <c r="Z54" i="45"/>
  <c r="AI47" i="94"/>
  <c r="AN47" i="94"/>
  <c r="AH52" i="83"/>
  <c r="AQ52" i="83" s="1"/>
  <c r="W58" i="13"/>
  <c r="AE57" i="13"/>
  <c r="AG57" i="13"/>
  <c r="AP57" i="13" s="1"/>
  <c r="AF57" i="13"/>
  <c r="AO57" i="13" s="1"/>
  <c r="W51" i="48"/>
  <c r="AE50" i="48"/>
  <c r="AG50" i="48"/>
  <c r="AP50" i="48" s="1"/>
  <c r="AF50" i="48"/>
  <c r="AO50" i="48" s="1"/>
  <c r="AI52" i="49"/>
  <c r="AN52" i="49"/>
  <c r="AH54" i="16"/>
  <c r="AQ54" i="16" s="1"/>
  <c r="AI60" i="32"/>
  <c r="AN60" i="32"/>
  <c r="AF54" i="20"/>
  <c r="AO54" i="20" s="1"/>
  <c r="AE54" i="20"/>
  <c r="W55" i="20"/>
  <c r="AG54" i="20"/>
  <c r="AP54" i="20" s="1"/>
  <c r="AR54" i="100"/>
  <c r="Y60" i="86"/>
  <c r="X60" i="86"/>
  <c r="Z60" i="86" s="1"/>
  <c r="AI55" i="51"/>
  <c r="AN55" i="51"/>
  <c r="W56" i="95"/>
  <c r="AE55" i="95"/>
  <c r="AG55" i="95"/>
  <c r="AP55" i="95" s="1"/>
  <c r="AF55" i="95"/>
  <c r="AO55" i="95" s="1"/>
  <c r="AI52" i="87"/>
  <c r="AN52" i="87"/>
  <c r="AG61" i="15"/>
  <c r="AP61" i="15" s="1"/>
  <c r="W62" i="15"/>
  <c r="AF61" i="15"/>
  <c r="AO61" i="15" s="1"/>
  <c r="AE61" i="15"/>
  <c r="X50" i="102"/>
  <c r="Y50" i="102"/>
  <c r="Z50" i="102"/>
  <c r="AE59" i="53"/>
  <c r="AF59" i="53"/>
  <c r="AO59" i="53" s="1"/>
  <c r="AG59" i="53"/>
  <c r="AP59" i="53" s="1"/>
  <c r="W60" i="53"/>
  <c r="W56" i="88"/>
  <c r="AF55" i="88"/>
  <c r="AO55" i="88" s="1"/>
  <c r="AE55" i="88"/>
  <c r="AG55" i="88"/>
  <c r="AP55" i="88" s="1"/>
  <c r="AF63" i="89"/>
  <c r="AO63" i="89" s="1"/>
  <c r="W64" i="89"/>
  <c r="AG63" i="89"/>
  <c r="AP63" i="89" s="1"/>
  <c r="AE63" i="89"/>
  <c r="Y48" i="94"/>
  <c r="X48" i="94"/>
  <c r="Y48" i="90"/>
  <c r="X48" i="90"/>
  <c r="AR54" i="11"/>
  <c r="AR54" i="95"/>
  <c r="AI52" i="99"/>
  <c r="AN52" i="99"/>
  <c r="AR47" i="85"/>
  <c r="Y55" i="54"/>
  <c r="Z55" i="54" s="1"/>
  <c r="X55" i="54"/>
  <c r="Y49" i="42"/>
  <c r="X49" i="42"/>
  <c r="AI61" i="101"/>
  <c r="AN61" i="101"/>
  <c r="AI59" i="86"/>
  <c r="AR59" i="86" s="1"/>
  <c r="AN59" i="86"/>
  <c r="AI54" i="96"/>
  <c r="AN54" i="96"/>
  <c r="AG52" i="83"/>
  <c r="AP52" i="83" s="1"/>
  <c r="AF52" i="83"/>
  <c r="AO52" i="83" s="1"/>
  <c r="AE52" i="83"/>
  <c r="W53" i="83"/>
  <c r="AI46" i="50"/>
  <c r="AN46" i="50"/>
  <c r="AH55" i="100"/>
  <c r="AQ55" i="100" s="1"/>
  <c r="Y53" i="91"/>
  <c r="X53" i="91"/>
  <c r="Y53" i="87"/>
  <c r="X53" i="87"/>
  <c r="Z53" i="87" s="1"/>
  <c r="AI55" i="84"/>
  <c r="AN55" i="84"/>
  <c r="AG57" i="104"/>
  <c r="AP57" i="104" s="1"/>
  <c r="AF57" i="104"/>
  <c r="AO57" i="104" s="1"/>
  <c r="AE57" i="104"/>
  <c r="W58" i="104"/>
  <c r="AF49" i="35"/>
  <c r="AO49" i="35" s="1"/>
  <c r="AG49" i="35"/>
  <c r="AP49" i="35" s="1"/>
  <c r="W50" i="35"/>
  <c r="AE49" i="35"/>
  <c r="W62" i="105"/>
  <c r="AG61" i="105"/>
  <c r="AP61" i="105" s="1"/>
  <c r="AF61" i="105"/>
  <c r="AO61" i="105" s="1"/>
  <c r="AE61" i="105"/>
  <c r="AR53" i="45"/>
  <c r="AG59" i="46"/>
  <c r="AP59" i="46" s="1"/>
  <c r="AE59" i="46"/>
  <c r="AF59" i="46"/>
  <c r="AO59" i="46" s="1"/>
  <c r="W60" i="46"/>
  <c r="W61" i="47"/>
  <c r="AE60" i="47"/>
  <c r="AF60" i="47"/>
  <c r="AO60" i="47" s="1"/>
  <c r="AG60" i="47"/>
  <c r="AP60" i="47" s="1"/>
  <c r="Y61" i="32"/>
  <c r="X61" i="32"/>
  <c r="AH62" i="52"/>
  <c r="AQ62" i="52" s="1"/>
  <c r="AG57" i="92"/>
  <c r="AP57" i="92" s="1"/>
  <c r="W58" i="92"/>
  <c r="AF57" i="92"/>
  <c r="AO57" i="92" s="1"/>
  <c r="AE57" i="92"/>
  <c r="AH61" i="15"/>
  <c r="AQ61" i="15" s="1"/>
  <c r="Y63" i="97"/>
  <c r="Z63" i="97" s="1"/>
  <c r="X63" i="97"/>
  <c r="AI51" i="55"/>
  <c r="AN51" i="55"/>
  <c r="Y56" i="51"/>
  <c r="X56" i="51"/>
  <c r="Z56" i="51" s="1"/>
  <c r="Y55" i="43"/>
  <c r="X55" i="43"/>
  <c r="AH49" i="82"/>
  <c r="AQ49" i="82" s="1"/>
  <c r="AI58" i="93"/>
  <c r="AN58" i="93"/>
  <c r="AI54" i="54"/>
  <c r="AN54" i="54"/>
  <c r="AI48" i="42"/>
  <c r="AN48" i="42"/>
  <c r="AR48" i="82"/>
  <c r="AI52" i="91"/>
  <c r="AN52" i="91"/>
  <c r="Y53" i="41"/>
  <c r="Z53" i="41" s="1"/>
  <c r="X53" i="41"/>
  <c r="Y47" i="10"/>
  <c r="X47" i="10"/>
  <c r="Z47" i="10" s="1"/>
  <c r="Y53" i="49"/>
  <c r="X53" i="49"/>
  <c r="AH55" i="11"/>
  <c r="AQ55" i="11" s="1"/>
  <c r="Z62" i="52"/>
  <c r="Y53" i="99"/>
  <c r="X53" i="99"/>
  <c r="Y59" i="93"/>
  <c r="Z59" i="93" s="1"/>
  <c r="X59" i="93"/>
  <c r="Z50" i="18"/>
  <c r="AH50" i="18"/>
  <c r="AQ50" i="18" s="1"/>
  <c r="AR53" i="16"/>
  <c r="AR51" i="83"/>
  <c r="AI62" i="97"/>
  <c r="AN62" i="97"/>
  <c r="Y62" i="101"/>
  <c r="X62" i="101"/>
  <c r="X56" i="44"/>
  <c r="Y56" i="44"/>
  <c r="AE49" i="103"/>
  <c r="AF49" i="103"/>
  <c r="AO49" i="103" s="1"/>
  <c r="W50" i="103"/>
  <c r="AG49" i="103"/>
  <c r="AP49" i="103" s="1"/>
  <c r="AH48" i="85"/>
  <c r="AQ48" i="85" s="1"/>
  <c r="AI52" i="41"/>
  <c r="AR52" i="41" s="1"/>
  <c r="AN52" i="41"/>
  <c r="Y56" i="84"/>
  <c r="X56" i="84"/>
  <c r="AI47" i="90"/>
  <c r="AN47" i="90"/>
  <c r="AI47" i="98"/>
  <c r="AN47" i="98"/>
  <c r="AI46" i="10"/>
  <c r="AN46" i="10"/>
  <c r="Y47" i="50"/>
  <c r="X47" i="50"/>
  <c r="AR60" i="15"/>
  <c r="Z55" i="11"/>
  <c r="AI49" i="102"/>
  <c r="AP49" i="102"/>
  <c r="Y52" i="55"/>
  <c r="X52" i="55"/>
  <c r="Y55" i="96"/>
  <c r="X55" i="96"/>
  <c r="AI55" i="44"/>
  <c r="AN55" i="44"/>
  <c r="AI54" i="43"/>
  <c r="AN54" i="43"/>
  <c r="Z55" i="96" l="1"/>
  <c r="Z61" i="32"/>
  <c r="Z47" i="50"/>
  <c r="Z53" i="91"/>
  <c r="AG53" i="91" s="1"/>
  <c r="AP53" i="91" s="1"/>
  <c r="W54" i="41"/>
  <c r="AE53" i="41"/>
  <c r="AF53" i="41"/>
  <c r="AO53" i="41" s="1"/>
  <c r="AG53" i="41"/>
  <c r="AP53" i="41" s="1"/>
  <c r="W54" i="91"/>
  <c r="AF53" i="91"/>
  <c r="AO53" i="91" s="1"/>
  <c r="AE53" i="91"/>
  <c r="AE55" i="54"/>
  <c r="AF55" i="54"/>
  <c r="AO55" i="54" s="1"/>
  <c r="W56" i="54"/>
  <c r="AG55" i="54"/>
  <c r="AP55" i="54" s="1"/>
  <c r="W60" i="93"/>
  <c r="AG59" i="93"/>
  <c r="AP59" i="93" s="1"/>
  <c r="AF59" i="93"/>
  <c r="AO59" i="93" s="1"/>
  <c r="AE59" i="93"/>
  <c r="W56" i="96"/>
  <c r="AE55" i="96"/>
  <c r="AF55" i="96"/>
  <c r="AO55" i="96" s="1"/>
  <c r="AG55" i="96"/>
  <c r="AP55" i="96" s="1"/>
  <c r="AF61" i="32"/>
  <c r="AO61" i="32" s="1"/>
  <c r="AE61" i="32"/>
  <c r="W62" i="32"/>
  <c r="AG61" i="32"/>
  <c r="AP61" i="32" s="1"/>
  <c r="AF63" i="97"/>
  <c r="AO63" i="97" s="1"/>
  <c r="AE63" i="97"/>
  <c r="W64" i="97"/>
  <c r="AG63" i="97"/>
  <c r="AP63" i="97" s="1"/>
  <c r="AE47" i="50"/>
  <c r="AF47" i="50"/>
  <c r="AO47" i="50" s="1"/>
  <c r="AG47" i="50"/>
  <c r="AP47" i="50" s="1"/>
  <c r="W48" i="50"/>
  <c r="AR46" i="10"/>
  <c r="AR49" i="102"/>
  <c r="AR47" i="90"/>
  <c r="AH56" i="44"/>
  <c r="AQ56" i="44" s="1"/>
  <c r="AR48" i="42"/>
  <c r="AH63" i="97"/>
  <c r="AQ63" i="97" s="1"/>
  <c r="AH61" i="32"/>
  <c r="AQ61" i="32" s="1"/>
  <c r="AI60" i="47"/>
  <c r="AN60" i="47"/>
  <c r="AI59" i="53"/>
  <c r="AN59" i="53"/>
  <c r="AH60" i="86"/>
  <c r="AQ60" i="86" s="1"/>
  <c r="AR52" i="49"/>
  <c r="AG54" i="45"/>
  <c r="AP54" i="45" s="1"/>
  <c r="AE54" i="45"/>
  <c r="W55" i="45"/>
  <c r="AF54" i="45"/>
  <c r="AO54" i="45" s="1"/>
  <c r="AH48" i="98"/>
  <c r="AQ48" i="98" s="1"/>
  <c r="AI55" i="100"/>
  <c r="AN55" i="100"/>
  <c r="AH53" i="99"/>
  <c r="AQ53" i="99" s="1"/>
  <c r="AH47" i="10"/>
  <c r="AQ47" i="10" s="1"/>
  <c r="AH56" i="51"/>
  <c r="AQ56" i="51" s="1"/>
  <c r="Y61" i="47"/>
  <c r="Z61" i="47" s="1"/>
  <c r="X61" i="47"/>
  <c r="Y62" i="105"/>
  <c r="X62" i="105"/>
  <c r="AR55" i="84"/>
  <c r="AR61" i="101"/>
  <c r="AH48" i="94"/>
  <c r="AQ48" i="94" s="1"/>
  <c r="X64" i="89"/>
  <c r="Y64" i="89"/>
  <c r="Z64" i="89"/>
  <c r="Y56" i="88"/>
  <c r="X56" i="88"/>
  <c r="W51" i="102"/>
  <c r="AG50" i="102"/>
  <c r="AP50" i="102" s="1"/>
  <c r="AF50" i="102"/>
  <c r="AO50" i="102" s="1"/>
  <c r="AE50" i="102"/>
  <c r="Y62" i="15"/>
  <c r="X62" i="15"/>
  <c r="W61" i="86"/>
  <c r="AE60" i="86"/>
  <c r="AG60" i="86"/>
  <c r="AP60" i="86" s="1"/>
  <c r="AF60" i="86"/>
  <c r="AO60" i="86" s="1"/>
  <c r="Y55" i="20"/>
  <c r="X55" i="20"/>
  <c r="Z55" i="20" s="1"/>
  <c r="AE48" i="98"/>
  <c r="AF48" i="98"/>
  <c r="AO48" i="98" s="1"/>
  <c r="W49" i="98"/>
  <c r="AG48" i="98"/>
  <c r="AP48" i="98" s="1"/>
  <c r="AE47" i="10"/>
  <c r="AG47" i="10"/>
  <c r="AP47" i="10" s="1"/>
  <c r="AF47" i="10"/>
  <c r="AO47" i="10" s="1"/>
  <c r="W48" i="10"/>
  <c r="AR52" i="91"/>
  <c r="W57" i="51"/>
  <c r="AG56" i="51"/>
  <c r="AP56" i="51" s="1"/>
  <c r="AE56" i="51"/>
  <c r="AF56" i="51"/>
  <c r="AO56" i="51" s="1"/>
  <c r="X58" i="104"/>
  <c r="Y58" i="104"/>
  <c r="AH53" i="87"/>
  <c r="AQ53" i="87" s="1"/>
  <c r="AR46" i="50"/>
  <c r="AH49" i="42"/>
  <c r="AQ49" i="42" s="1"/>
  <c r="Z48" i="94"/>
  <c r="AI55" i="95"/>
  <c r="AN55" i="95"/>
  <c r="AI54" i="20"/>
  <c r="AN54" i="20"/>
  <c r="AI48" i="85"/>
  <c r="AN48" i="85"/>
  <c r="AE50" i="18"/>
  <c r="AG50" i="18"/>
  <c r="AP50" i="18" s="1"/>
  <c r="AF50" i="18"/>
  <c r="AO50" i="18" s="1"/>
  <c r="W51" i="18"/>
  <c r="AI57" i="92"/>
  <c r="AN57" i="92"/>
  <c r="Y60" i="46"/>
  <c r="X60" i="46"/>
  <c r="AI49" i="35"/>
  <c r="AN49" i="35"/>
  <c r="AI57" i="104"/>
  <c r="AN57" i="104"/>
  <c r="W54" i="87"/>
  <c r="AE53" i="87"/>
  <c r="AF53" i="87"/>
  <c r="AO53" i="87" s="1"/>
  <c r="AG53" i="87"/>
  <c r="AP53" i="87" s="1"/>
  <c r="AR54" i="96"/>
  <c r="Z49" i="42"/>
  <c r="Y60" i="53"/>
  <c r="X60" i="53"/>
  <c r="AH50" i="102"/>
  <c r="AQ50" i="102" s="1"/>
  <c r="Y56" i="95"/>
  <c r="Z56" i="95"/>
  <c r="X56" i="95"/>
  <c r="AI57" i="13"/>
  <c r="AN57" i="13"/>
  <c r="Y55" i="16"/>
  <c r="X55" i="16"/>
  <c r="Y50" i="82"/>
  <c r="Z50" i="82" s="1"/>
  <c r="X50" i="82"/>
  <c r="W56" i="11"/>
  <c r="AE55" i="11"/>
  <c r="AF55" i="11"/>
  <c r="AO55" i="11" s="1"/>
  <c r="AG55" i="11"/>
  <c r="AP55" i="11" s="1"/>
  <c r="AH56" i="84"/>
  <c r="AQ56" i="84" s="1"/>
  <c r="Y50" i="103"/>
  <c r="X50" i="103"/>
  <c r="AR54" i="43"/>
  <c r="Z56" i="84"/>
  <c r="Z53" i="99"/>
  <c r="AI49" i="103"/>
  <c r="AN49" i="103"/>
  <c r="AR55" i="44"/>
  <c r="AH47" i="50"/>
  <c r="AQ47" i="50" s="1"/>
  <c r="AR47" i="98"/>
  <c r="Z56" i="44"/>
  <c r="AH59" i="93"/>
  <c r="AQ59" i="93" s="1"/>
  <c r="AE62" i="52"/>
  <c r="AF62" i="52"/>
  <c r="AO62" i="52" s="1"/>
  <c r="AG62" i="52"/>
  <c r="AP62" i="52" s="1"/>
  <c r="W63" i="52"/>
  <c r="AH53" i="49"/>
  <c r="AQ53" i="49" s="1"/>
  <c r="AH53" i="41"/>
  <c r="AQ53" i="41" s="1"/>
  <c r="AR58" i="93"/>
  <c r="AH55" i="43"/>
  <c r="AQ55" i="43" s="1"/>
  <c r="AI61" i="105"/>
  <c r="AN61" i="105"/>
  <c r="X50" i="35"/>
  <c r="Z50" i="35" s="1"/>
  <c r="Y50" i="35"/>
  <c r="Y53" i="83"/>
  <c r="X53" i="83"/>
  <c r="AH48" i="90"/>
  <c r="AQ48" i="90" s="1"/>
  <c r="AR52" i="87"/>
  <c r="AI50" i="48"/>
  <c r="AN50" i="48"/>
  <c r="Y58" i="13"/>
  <c r="X58" i="13"/>
  <c r="AI54" i="16"/>
  <c r="AN54" i="16"/>
  <c r="Y56" i="100"/>
  <c r="Z56" i="100" s="1"/>
  <c r="X56" i="100"/>
  <c r="AH62" i="101"/>
  <c r="AQ62" i="101" s="1"/>
  <c r="AH52" i="55"/>
  <c r="AQ52" i="55" s="1"/>
  <c r="Z62" i="101"/>
  <c r="AR54" i="54"/>
  <c r="Z52" i="55"/>
  <c r="AH55" i="96"/>
  <c r="AQ55" i="96" s="1"/>
  <c r="AR62" i="97"/>
  <c r="Z53" i="49"/>
  <c r="Z55" i="43"/>
  <c r="AR51" i="55"/>
  <c r="Y58" i="92"/>
  <c r="X58" i="92"/>
  <c r="AI59" i="46"/>
  <c r="AN59" i="46"/>
  <c r="AH53" i="91"/>
  <c r="AQ53" i="91" s="1"/>
  <c r="AI52" i="83"/>
  <c r="AN52" i="83"/>
  <c r="AH55" i="54"/>
  <c r="AQ55" i="54" s="1"/>
  <c r="AR52" i="99"/>
  <c r="Z48" i="90"/>
  <c r="AI63" i="89"/>
  <c r="AN63" i="89"/>
  <c r="AI55" i="88"/>
  <c r="AN55" i="88"/>
  <c r="AI61" i="15"/>
  <c r="AN61" i="15"/>
  <c r="AR55" i="51"/>
  <c r="AR60" i="32"/>
  <c r="Y51" i="48"/>
  <c r="X51" i="48"/>
  <c r="AR47" i="94"/>
  <c r="AI49" i="82"/>
  <c r="AN49" i="82"/>
  <c r="Y49" i="85"/>
  <c r="X49" i="85"/>
  <c r="Z56" i="88" l="1"/>
  <c r="Z58" i="13"/>
  <c r="Z60" i="46"/>
  <c r="W61" i="46" s="1"/>
  <c r="Z51" i="48"/>
  <c r="AG51" i="48" s="1"/>
  <c r="AP51" i="48" s="1"/>
  <c r="W57" i="88"/>
  <c r="AE56" i="88"/>
  <c r="AG56" i="88"/>
  <c r="AP56" i="88" s="1"/>
  <c r="AF56" i="88"/>
  <c r="AO56" i="88" s="1"/>
  <c r="AE58" i="13"/>
  <c r="AF58" i="13"/>
  <c r="AO58" i="13" s="1"/>
  <c r="AG58" i="13"/>
  <c r="AP58" i="13" s="1"/>
  <c r="W59" i="13"/>
  <c r="W52" i="48"/>
  <c r="AG50" i="82"/>
  <c r="AP50" i="82" s="1"/>
  <c r="AE50" i="82"/>
  <c r="W51" i="82"/>
  <c r="AF50" i="82"/>
  <c r="AO50" i="82" s="1"/>
  <c r="AG61" i="47"/>
  <c r="AP61" i="47" s="1"/>
  <c r="AE61" i="47"/>
  <c r="W62" i="47"/>
  <c r="AF61" i="47"/>
  <c r="AO61" i="47" s="1"/>
  <c r="AE60" i="46"/>
  <c r="AF60" i="46"/>
  <c r="AO60" i="46" s="1"/>
  <c r="AE56" i="100"/>
  <c r="W57" i="100"/>
  <c r="AG56" i="100"/>
  <c r="AP56" i="100" s="1"/>
  <c r="AF56" i="100"/>
  <c r="AO56" i="100" s="1"/>
  <c r="AR55" i="88"/>
  <c r="AH49" i="85"/>
  <c r="AQ49" i="85" s="1"/>
  <c r="W56" i="43"/>
  <c r="AE55" i="43"/>
  <c r="AG55" i="43"/>
  <c r="AP55" i="43" s="1"/>
  <c r="AF55" i="43"/>
  <c r="AO55" i="43" s="1"/>
  <c r="AR61" i="15"/>
  <c r="AF52" i="55"/>
  <c r="AO52" i="55" s="1"/>
  <c r="AG52" i="55"/>
  <c r="AP52" i="55" s="1"/>
  <c r="AE52" i="55"/>
  <c r="W53" i="55"/>
  <c r="AH58" i="13"/>
  <c r="AQ58" i="13" s="1"/>
  <c r="AH53" i="83"/>
  <c r="AQ53" i="83" s="1"/>
  <c r="W57" i="84"/>
  <c r="AG56" i="84"/>
  <c r="AP56" i="84" s="1"/>
  <c r="AE56" i="84"/>
  <c r="AF56" i="84"/>
  <c r="AO56" i="84" s="1"/>
  <c r="AH56" i="95"/>
  <c r="AQ56" i="95" s="1"/>
  <c r="Y54" i="87"/>
  <c r="X54" i="87"/>
  <c r="AR54" i="20"/>
  <c r="AH58" i="104"/>
  <c r="AQ58" i="104" s="1"/>
  <c r="AI47" i="10"/>
  <c r="AN47" i="10"/>
  <c r="AH55" i="20"/>
  <c r="AQ55" i="20" s="1"/>
  <c r="AI60" i="86"/>
  <c r="AN60" i="86"/>
  <c r="AI50" i="102"/>
  <c r="AR50" i="102" s="1"/>
  <c r="AN50" i="102"/>
  <c r="AR59" i="53"/>
  <c r="AI47" i="50"/>
  <c r="AN47" i="50"/>
  <c r="AH56" i="100"/>
  <c r="AQ56" i="100" s="1"/>
  <c r="Z53" i="83"/>
  <c r="AR61" i="105"/>
  <c r="AH55" i="16"/>
  <c r="AQ55" i="16" s="1"/>
  <c r="AE56" i="95"/>
  <c r="W57" i="95"/>
  <c r="AG56" i="95"/>
  <c r="AP56" i="95" s="1"/>
  <c r="AF56" i="95"/>
  <c r="AO56" i="95" s="1"/>
  <c r="AE55" i="20"/>
  <c r="AF55" i="20"/>
  <c r="AO55" i="20" s="1"/>
  <c r="W56" i="20"/>
  <c r="AG55" i="20"/>
  <c r="AP55" i="20" s="1"/>
  <c r="Y61" i="86"/>
  <c r="X61" i="86"/>
  <c r="W65" i="89"/>
  <c r="AF64" i="89"/>
  <c r="AO64" i="89" s="1"/>
  <c r="AE64" i="89"/>
  <c r="AG64" i="89"/>
  <c r="AP64" i="89" s="1"/>
  <c r="AH62" i="105"/>
  <c r="AQ62" i="105" s="1"/>
  <c r="X55" i="45"/>
  <c r="Z55" i="45" s="1"/>
  <c r="Y55" i="45"/>
  <c r="AI55" i="54"/>
  <c r="AN55" i="54"/>
  <c r="AR52" i="83"/>
  <c r="Y63" i="52"/>
  <c r="Z63" i="52" s="1"/>
  <c r="X63" i="52"/>
  <c r="AI55" i="11"/>
  <c r="AN55" i="11"/>
  <c r="Z55" i="16"/>
  <c r="AH60" i="53"/>
  <c r="AQ60" i="53" s="1"/>
  <c r="AR57" i="104"/>
  <c r="AI50" i="18"/>
  <c r="AN50" i="18"/>
  <c r="AR55" i="95"/>
  <c r="AH62" i="15"/>
  <c r="AQ62" i="15" s="1"/>
  <c r="Z62" i="105"/>
  <c r="AI54" i="45"/>
  <c r="AN54" i="45"/>
  <c r="AR60" i="47"/>
  <c r="Y62" i="32"/>
  <c r="Z62" i="32"/>
  <c r="X62" i="32"/>
  <c r="AI55" i="96"/>
  <c r="AN55" i="96"/>
  <c r="Y60" i="93"/>
  <c r="X60" i="93"/>
  <c r="W63" i="101"/>
  <c r="AG62" i="101"/>
  <c r="AP62" i="101" s="1"/>
  <c r="AE62" i="101"/>
  <c r="AF62" i="101"/>
  <c r="AO62" i="101" s="1"/>
  <c r="AE50" i="35"/>
  <c r="AF50" i="35"/>
  <c r="AO50" i="35" s="1"/>
  <c r="AG50" i="35"/>
  <c r="AP50" i="35" s="1"/>
  <c r="W51" i="35"/>
  <c r="AH50" i="103"/>
  <c r="AQ50" i="103" s="1"/>
  <c r="Y56" i="11"/>
  <c r="X56" i="11"/>
  <c r="Z60" i="53"/>
  <c r="AR57" i="92"/>
  <c r="W49" i="94"/>
  <c r="AG48" i="94"/>
  <c r="AP48" i="94" s="1"/>
  <c r="AF48" i="94"/>
  <c r="AO48" i="94" s="1"/>
  <c r="AE48" i="94"/>
  <c r="AI56" i="51"/>
  <c r="AN56" i="51"/>
  <c r="Y48" i="10"/>
  <c r="Z48" i="10"/>
  <c r="X48" i="10"/>
  <c r="Y49" i="98"/>
  <c r="X49" i="98"/>
  <c r="Z62" i="15"/>
  <c r="Y51" i="102"/>
  <c r="X51" i="102"/>
  <c r="AH64" i="89"/>
  <c r="AQ64" i="89" s="1"/>
  <c r="Y48" i="50"/>
  <c r="X48" i="50"/>
  <c r="Y64" i="97"/>
  <c r="X64" i="97"/>
  <c r="Z64" i="97" s="1"/>
  <c r="AI61" i="32"/>
  <c r="AN61" i="32"/>
  <c r="Y56" i="96"/>
  <c r="X56" i="96"/>
  <c r="AI53" i="91"/>
  <c r="AN53" i="91"/>
  <c r="AR59" i="46"/>
  <c r="AH51" i="48"/>
  <c r="AQ51" i="48" s="1"/>
  <c r="AR63" i="89"/>
  <c r="AH58" i="92"/>
  <c r="AQ58" i="92" s="1"/>
  <c r="AE53" i="49"/>
  <c r="AG53" i="49"/>
  <c r="AP53" i="49" s="1"/>
  <c r="AF53" i="49"/>
  <c r="AO53" i="49" s="1"/>
  <c r="W54" i="49"/>
  <c r="AR50" i="48"/>
  <c r="AR49" i="103"/>
  <c r="Z50" i="103"/>
  <c r="AH50" i="82"/>
  <c r="AQ50" i="82" s="1"/>
  <c r="AR49" i="35"/>
  <c r="AR48" i="85"/>
  <c r="Z58" i="104"/>
  <c r="AH56" i="88"/>
  <c r="AQ56" i="88" s="1"/>
  <c r="AH61" i="47"/>
  <c r="AQ61" i="47" s="1"/>
  <c r="AI63" i="97"/>
  <c r="AN63" i="97"/>
  <c r="AI53" i="41"/>
  <c r="AR53" i="41" s="1"/>
  <c r="AN53" i="41"/>
  <c r="AR49" i="82"/>
  <c r="Z49" i="85"/>
  <c r="AE48" i="90"/>
  <c r="W49" i="90"/>
  <c r="AF48" i="90"/>
  <c r="AO48" i="90" s="1"/>
  <c r="AG48" i="90"/>
  <c r="AP48" i="90" s="1"/>
  <c r="Z58" i="92"/>
  <c r="AR54" i="16"/>
  <c r="AH50" i="35"/>
  <c r="AQ50" i="35" s="1"/>
  <c r="AI62" i="52"/>
  <c r="AN62" i="52"/>
  <c r="AF56" i="44"/>
  <c r="AO56" i="44" s="1"/>
  <c r="W57" i="44"/>
  <c r="AE56" i="44"/>
  <c r="AG56" i="44"/>
  <c r="AP56" i="44" s="1"/>
  <c r="AG53" i="99"/>
  <c r="AP53" i="99" s="1"/>
  <c r="AF53" i="99"/>
  <c r="AO53" i="99" s="1"/>
  <c r="AE53" i="99"/>
  <c r="W54" i="99"/>
  <c r="AR57" i="13"/>
  <c r="W50" i="42"/>
  <c r="AF49" i="42"/>
  <c r="AO49" i="42" s="1"/>
  <c r="AG49" i="42"/>
  <c r="AP49" i="42" s="1"/>
  <c r="AE49" i="42"/>
  <c r="AI53" i="87"/>
  <c r="AN53" i="87"/>
  <c r="AH60" i="46"/>
  <c r="AQ60" i="46" s="1"/>
  <c r="X51" i="18"/>
  <c r="Y51" i="18"/>
  <c r="Y57" i="51"/>
  <c r="X57" i="51"/>
  <c r="AI48" i="98"/>
  <c r="AN48" i="98"/>
  <c r="AR55" i="100"/>
  <c r="AI59" i="93"/>
  <c r="AN59" i="93"/>
  <c r="Y56" i="54"/>
  <c r="Z56" i="54" s="1"/>
  <c r="X56" i="54"/>
  <c r="Y54" i="91"/>
  <c r="X54" i="91"/>
  <c r="Y54" i="41"/>
  <c r="X54" i="41"/>
  <c r="AF51" i="48" l="1"/>
  <c r="AO51" i="48" s="1"/>
  <c r="Z54" i="41"/>
  <c r="Z48" i="50"/>
  <c r="AE48" i="50" s="1"/>
  <c r="Z49" i="98"/>
  <c r="W50" i="98" s="1"/>
  <c r="AG60" i="46"/>
  <c r="AP60" i="46" s="1"/>
  <c r="AE51" i="48"/>
  <c r="AN51" i="48" s="1"/>
  <c r="Z54" i="91"/>
  <c r="AE56" i="54"/>
  <c r="AG56" i="54"/>
  <c r="AP56" i="54" s="1"/>
  <c r="AF56" i="54"/>
  <c r="AO56" i="54" s="1"/>
  <c r="W57" i="54"/>
  <c r="AE54" i="41"/>
  <c r="AN54" i="41" s="1"/>
  <c r="AF54" i="41"/>
  <c r="AO54" i="41" s="1"/>
  <c r="AG54" i="41"/>
  <c r="W55" i="41"/>
  <c r="AG48" i="50"/>
  <c r="AP48" i="50" s="1"/>
  <c r="W49" i="50"/>
  <c r="AF48" i="50"/>
  <c r="AO48" i="50" s="1"/>
  <c r="AF54" i="91"/>
  <c r="AO54" i="91" s="1"/>
  <c r="W55" i="91"/>
  <c r="AG54" i="91"/>
  <c r="AP54" i="91" s="1"/>
  <c r="AE54" i="91"/>
  <c r="AG63" i="52"/>
  <c r="AP63" i="52" s="1"/>
  <c r="AE63" i="52"/>
  <c r="AF63" i="52"/>
  <c r="AO63" i="52" s="1"/>
  <c r="W64" i="52"/>
  <c r="AF49" i="98"/>
  <c r="AO49" i="98" s="1"/>
  <c r="AG49" i="98"/>
  <c r="AP49" i="98" s="1"/>
  <c r="AE49" i="98"/>
  <c r="AR56" i="51"/>
  <c r="Y51" i="35"/>
  <c r="X51" i="35"/>
  <c r="AI62" i="101"/>
  <c r="AN62" i="101"/>
  <c r="AR50" i="18"/>
  <c r="Y65" i="89"/>
  <c r="X65" i="89"/>
  <c r="Y56" i="20"/>
  <c r="X56" i="20"/>
  <c r="Z56" i="20" s="1"/>
  <c r="Y57" i="95"/>
  <c r="X57" i="95"/>
  <c r="Y51" i="82"/>
  <c r="X51" i="82"/>
  <c r="Z51" i="82" s="1"/>
  <c r="AI51" i="48"/>
  <c r="AI58" i="13"/>
  <c r="AN58" i="13"/>
  <c r="AG50" i="103"/>
  <c r="AP50" i="103" s="1"/>
  <c r="AE50" i="103"/>
  <c r="W51" i="103"/>
  <c r="AF50" i="103"/>
  <c r="AO50" i="103" s="1"/>
  <c r="Y54" i="49"/>
  <c r="X54" i="49"/>
  <c r="Z54" i="49" s="1"/>
  <c r="AR61" i="32"/>
  <c r="AH51" i="102"/>
  <c r="AQ51" i="102" s="1"/>
  <c r="AR55" i="96"/>
  <c r="AG55" i="45"/>
  <c r="AP55" i="45" s="1"/>
  <c r="AF55" i="45"/>
  <c r="AO55" i="45" s="1"/>
  <c r="W56" i="45"/>
  <c r="AE55" i="45"/>
  <c r="AH61" i="86"/>
  <c r="AQ61" i="86" s="1"/>
  <c r="AI56" i="95"/>
  <c r="AN56" i="95"/>
  <c r="AH54" i="87"/>
  <c r="AQ54" i="87" s="1"/>
  <c r="Y57" i="84"/>
  <c r="X57" i="84"/>
  <c r="Y53" i="55"/>
  <c r="Z53" i="55" s="1"/>
  <c r="X53" i="55"/>
  <c r="Y62" i="47"/>
  <c r="X62" i="47"/>
  <c r="AI50" i="82"/>
  <c r="AN50" i="82"/>
  <c r="AR48" i="98"/>
  <c r="AR62" i="52"/>
  <c r="Y49" i="90"/>
  <c r="X49" i="90"/>
  <c r="AR53" i="91"/>
  <c r="AH64" i="97"/>
  <c r="AQ64" i="97" s="1"/>
  <c r="Z51" i="102"/>
  <c r="AH48" i="10"/>
  <c r="AQ48" i="10" s="1"/>
  <c r="AI48" i="94"/>
  <c r="AN48" i="94"/>
  <c r="AE60" i="53"/>
  <c r="AF60" i="53"/>
  <c r="AO60" i="53" s="1"/>
  <c r="AG60" i="53"/>
  <c r="AP60" i="53" s="1"/>
  <c r="W61" i="53"/>
  <c r="Y63" i="101"/>
  <c r="X63" i="101"/>
  <c r="AH62" i="32"/>
  <c r="AQ62" i="32" s="1"/>
  <c r="AR54" i="45"/>
  <c r="AG55" i="16"/>
  <c r="AP55" i="16" s="1"/>
  <c r="AE55" i="16"/>
  <c r="AF55" i="16"/>
  <c r="AO55" i="16" s="1"/>
  <c r="W56" i="16"/>
  <c r="AH55" i="45"/>
  <c r="AQ55" i="45" s="1"/>
  <c r="Z61" i="86"/>
  <c r="AI55" i="20"/>
  <c r="AN55" i="20"/>
  <c r="Z54" i="87"/>
  <c r="AI52" i="55"/>
  <c r="AR52" i="55" s="1"/>
  <c r="AN52" i="55"/>
  <c r="AI60" i="46"/>
  <c r="AN60" i="46"/>
  <c r="AI61" i="47"/>
  <c r="AN61" i="47"/>
  <c r="AR53" i="87"/>
  <c r="AG58" i="104"/>
  <c r="AP58" i="104" s="1"/>
  <c r="AE58" i="104"/>
  <c r="W59" i="104"/>
  <c r="AF58" i="104"/>
  <c r="AO58" i="104" s="1"/>
  <c r="AH56" i="96"/>
  <c r="AQ56" i="96" s="1"/>
  <c r="W65" i="97"/>
  <c r="AF64" i="97"/>
  <c r="AO64" i="97" s="1"/>
  <c r="AG64" i="97"/>
  <c r="AP64" i="97" s="1"/>
  <c r="AE64" i="97"/>
  <c r="AE48" i="10"/>
  <c r="AF48" i="10"/>
  <c r="AO48" i="10" s="1"/>
  <c r="AG48" i="10"/>
  <c r="AP48" i="10" s="1"/>
  <c r="W49" i="10"/>
  <c r="AH56" i="11"/>
  <c r="AQ56" i="11" s="1"/>
  <c r="AI50" i="35"/>
  <c r="AN50" i="35"/>
  <c r="AH60" i="93"/>
  <c r="AQ60" i="93" s="1"/>
  <c r="AF62" i="32"/>
  <c r="AO62" i="32" s="1"/>
  <c r="AG62" i="32"/>
  <c r="AP62" i="32" s="1"/>
  <c r="AE62" i="32"/>
  <c r="W63" i="32"/>
  <c r="W63" i="105"/>
  <c r="AF62" i="105"/>
  <c r="AO62" i="105" s="1"/>
  <c r="AG62" i="105"/>
  <c r="AP62" i="105" s="1"/>
  <c r="AE62" i="105"/>
  <c r="AE53" i="83"/>
  <c r="W54" i="83"/>
  <c r="AG53" i="83"/>
  <c r="AP53" i="83" s="1"/>
  <c r="AF53" i="83"/>
  <c r="AO53" i="83" s="1"/>
  <c r="Y59" i="13"/>
  <c r="X59" i="13"/>
  <c r="Z59" i="13" s="1"/>
  <c r="AH51" i="18"/>
  <c r="AQ51" i="18" s="1"/>
  <c r="Y50" i="42"/>
  <c r="X50" i="42"/>
  <c r="Z50" i="42" s="1"/>
  <c r="AH54" i="41"/>
  <c r="AQ54" i="41" s="1"/>
  <c r="AH56" i="54"/>
  <c r="AQ56" i="54" s="1"/>
  <c r="Z51" i="18"/>
  <c r="Y54" i="99"/>
  <c r="X54" i="99"/>
  <c r="Z54" i="99" s="1"/>
  <c r="AI56" i="44"/>
  <c r="AN56" i="44"/>
  <c r="AE58" i="92"/>
  <c r="AF58" i="92"/>
  <c r="AO58" i="92" s="1"/>
  <c r="W59" i="92"/>
  <c r="AG58" i="92"/>
  <c r="AP58" i="92" s="1"/>
  <c r="AF49" i="85"/>
  <c r="AO49" i="85" s="1"/>
  <c r="AE49" i="85"/>
  <c r="W50" i="85"/>
  <c r="AG49" i="85"/>
  <c r="AP49" i="85" s="1"/>
  <c r="AR63" i="97"/>
  <c r="AI53" i="49"/>
  <c r="AN53" i="49"/>
  <c r="Z56" i="96"/>
  <c r="AG62" i="15"/>
  <c r="AP62" i="15" s="1"/>
  <c r="AE62" i="15"/>
  <c r="W63" i="15"/>
  <c r="AF62" i="15"/>
  <c r="AO62" i="15" s="1"/>
  <c r="Z56" i="11"/>
  <c r="Z60" i="93"/>
  <c r="AR55" i="11"/>
  <c r="AI64" i="89"/>
  <c r="AN64" i="89"/>
  <c r="AR47" i="50"/>
  <c r="AR60" i="86"/>
  <c r="AI55" i="43"/>
  <c r="AN55" i="43"/>
  <c r="Y57" i="100"/>
  <c r="X57" i="100"/>
  <c r="Y61" i="46"/>
  <c r="X61" i="46"/>
  <c r="Z61" i="46" s="1"/>
  <c r="Y52" i="48"/>
  <c r="X52" i="48"/>
  <c r="AI56" i="88"/>
  <c r="AN56" i="88"/>
  <c r="AH54" i="91"/>
  <c r="AQ54" i="91" s="1"/>
  <c r="AH57" i="51"/>
  <c r="AQ57" i="51" s="1"/>
  <c r="AR59" i="93"/>
  <c r="Z57" i="51"/>
  <c r="AI49" i="42"/>
  <c r="AN49" i="42"/>
  <c r="AI48" i="90"/>
  <c r="AN48" i="90"/>
  <c r="AI53" i="99"/>
  <c r="AN53" i="99"/>
  <c r="X57" i="44"/>
  <c r="Y57" i="44"/>
  <c r="AH48" i="50"/>
  <c r="AQ48" i="50" s="1"/>
  <c r="AH49" i="98"/>
  <c r="AQ49" i="98" s="1"/>
  <c r="Y49" i="94"/>
  <c r="Z49" i="94" s="1"/>
  <c r="X49" i="94"/>
  <c r="AH63" i="52"/>
  <c r="AQ63" i="52" s="1"/>
  <c r="AR55" i="54"/>
  <c r="AR47" i="10"/>
  <c r="AI56" i="84"/>
  <c r="AN56" i="84"/>
  <c r="Y56" i="43"/>
  <c r="X56" i="43"/>
  <c r="Z56" i="43" s="1"/>
  <c r="AI56" i="100"/>
  <c r="AN56" i="100"/>
  <c r="Y57" i="88"/>
  <c r="X57" i="88"/>
  <c r="Z49" i="90" l="1"/>
  <c r="AF49" i="90" s="1"/>
  <c r="AO49" i="90" s="1"/>
  <c r="AE53" i="55"/>
  <c r="AF53" i="55"/>
  <c r="AO53" i="55" s="1"/>
  <c r="W54" i="55"/>
  <c r="AG53" i="55"/>
  <c r="AP53" i="55" s="1"/>
  <c r="W50" i="90"/>
  <c r="AG49" i="90"/>
  <c r="AP49" i="90" s="1"/>
  <c r="AE49" i="90"/>
  <c r="AE56" i="43"/>
  <c r="AF56" i="43"/>
  <c r="AO56" i="43" s="1"/>
  <c r="AG56" i="43"/>
  <c r="AP56" i="43" s="1"/>
  <c r="W57" i="43"/>
  <c r="AR53" i="99"/>
  <c r="W62" i="46"/>
  <c r="AE61" i="46"/>
  <c r="AF61" i="46"/>
  <c r="AO61" i="46" s="1"/>
  <c r="AG61" i="46"/>
  <c r="AP61" i="46" s="1"/>
  <c r="AR55" i="43"/>
  <c r="AR64" i="89"/>
  <c r="AR53" i="49"/>
  <c r="AI49" i="85"/>
  <c r="AN49" i="85"/>
  <c r="AI58" i="92"/>
  <c r="AN58" i="92"/>
  <c r="AE51" i="18"/>
  <c r="W52" i="18"/>
  <c r="AG51" i="18"/>
  <c r="AP51" i="18" s="1"/>
  <c r="AF51" i="18"/>
  <c r="AO51" i="18" s="1"/>
  <c r="AE50" i="42"/>
  <c r="AG50" i="42"/>
  <c r="AP50" i="42" s="1"/>
  <c r="W51" i="42"/>
  <c r="AF50" i="42"/>
  <c r="AO50" i="42" s="1"/>
  <c r="Y59" i="104"/>
  <c r="X59" i="104"/>
  <c r="AR61" i="47"/>
  <c r="Y61" i="53"/>
  <c r="Z61" i="53" s="1"/>
  <c r="X61" i="53"/>
  <c r="AR58" i="13"/>
  <c r="AH57" i="95"/>
  <c r="AQ57" i="95" s="1"/>
  <c r="AH65" i="89"/>
  <c r="AQ65" i="89" s="1"/>
  <c r="AR62" i="101"/>
  <c r="Y64" i="52"/>
  <c r="X64" i="52"/>
  <c r="Z64" i="52" s="1"/>
  <c r="Y49" i="50"/>
  <c r="X49" i="50"/>
  <c r="AR56" i="100"/>
  <c r="AF56" i="96"/>
  <c r="AO56" i="96" s="1"/>
  <c r="W57" i="96"/>
  <c r="AG56" i="96"/>
  <c r="AP56" i="96" s="1"/>
  <c r="AE56" i="96"/>
  <c r="AI62" i="105"/>
  <c r="AN62" i="105"/>
  <c r="AH57" i="88"/>
  <c r="AQ57" i="88" s="1"/>
  <c r="Z57" i="88"/>
  <c r="AH49" i="94"/>
  <c r="AQ49" i="94" s="1"/>
  <c r="AR56" i="88"/>
  <c r="Y63" i="15"/>
  <c r="X63" i="15"/>
  <c r="AH59" i="13"/>
  <c r="AQ59" i="13" s="1"/>
  <c r="Y54" i="83"/>
  <c r="X54" i="83"/>
  <c r="Z54" i="83" s="1"/>
  <c r="Y63" i="105"/>
  <c r="X63" i="105"/>
  <c r="AR50" i="35"/>
  <c r="AI64" i="97"/>
  <c r="AN64" i="97"/>
  <c r="AI58" i="104"/>
  <c r="AN58" i="104"/>
  <c r="AR55" i="20"/>
  <c r="AH49" i="90"/>
  <c r="AQ49" i="90" s="1"/>
  <c r="AH53" i="55"/>
  <c r="AQ53" i="55" s="1"/>
  <c r="AR56" i="95"/>
  <c r="Z57" i="95"/>
  <c r="Z65" i="89"/>
  <c r="AH51" i="35"/>
  <c r="AQ51" i="35" s="1"/>
  <c r="Y50" i="98"/>
  <c r="X50" i="98"/>
  <c r="Y55" i="91"/>
  <c r="X55" i="91"/>
  <c r="Z55" i="91" s="1"/>
  <c r="AH52" i="48"/>
  <c r="AQ52" i="48" s="1"/>
  <c r="AH57" i="100"/>
  <c r="AQ57" i="100" s="1"/>
  <c r="AI62" i="15"/>
  <c r="AN62" i="15"/>
  <c r="AR56" i="44"/>
  <c r="AG59" i="13"/>
  <c r="AP59" i="13" s="1"/>
  <c r="W60" i="13"/>
  <c r="AE59" i="13"/>
  <c r="AF59" i="13"/>
  <c r="AO59" i="13" s="1"/>
  <c r="AI53" i="83"/>
  <c r="AN53" i="83"/>
  <c r="Y49" i="10"/>
  <c r="Z49" i="10" s="1"/>
  <c r="X49" i="10"/>
  <c r="AR60" i="46"/>
  <c r="AF61" i="86"/>
  <c r="AO61" i="86" s="1"/>
  <c r="AE61" i="86"/>
  <c r="W62" i="86"/>
  <c r="AG61" i="86"/>
  <c r="AP61" i="86" s="1"/>
  <c r="AH63" i="101"/>
  <c r="AQ63" i="101" s="1"/>
  <c r="AI55" i="45"/>
  <c r="AN55" i="45"/>
  <c r="Y51" i="103"/>
  <c r="X51" i="103"/>
  <c r="AR51" i="48"/>
  <c r="Z51" i="35"/>
  <c r="AI49" i="98"/>
  <c r="AN49" i="98"/>
  <c r="AI63" i="52"/>
  <c r="AN63" i="52"/>
  <c r="Y57" i="54"/>
  <c r="X57" i="54"/>
  <c r="AH57" i="44"/>
  <c r="AQ57" i="44" s="1"/>
  <c r="AE56" i="11"/>
  <c r="W57" i="11"/>
  <c r="AG56" i="11"/>
  <c r="AP56" i="11" s="1"/>
  <c r="AF56" i="11"/>
  <c r="AO56" i="11" s="1"/>
  <c r="AF54" i="99"/>
  <c r="AO54" i="99" s="1"/>
  <c r="AE54" i="99"/>
  <c r="W55" i="99"/>
  <c r="AG54" i="99"/>
  <c r="AP54" i="99" s="1"/>
  <c r="AF49" i="94"/>
  <c r="AO49" i="94" s="1"/>
  <c r="W50" i="94"/>
  <c r="AE49" i="94"/>
  <c r="AG49" i="94"/>
  <c r="AP49" i="94" s="1"/>
  <c r="Z57" i="44"/>
  <c r="AR48" i="90"/>
  <c r="AR56" i="84"/>
  <c r="Z52" i="48"/>
  <c r="Z57" i="100"/>
  <c r="AF60" i="93"/>
  <c r="AO60" i="93" s="1"/>
  <c r="AG60" i="93"/>
  <c r="AP60" i="93" s="1"/>
  <c r="W61" i="93"/>
  <c r="AE60" i="93"/>
  <c r="AH54" i="99"/>
  <c r="AQ54" i="99" s="1"/>
  <c r="Y63" i="32"/>
  <c r="X63" i="32"/>
  <c r="Z63" i="32" s="1"/>
  <c r="Y56" i="16"/>
  <c r="X56" i="16"/>
  <c r="Z63" i="101"/>
  <c r="AI60" i="53"/>
  <c r="AR60" i="53" s="1"/>
  <c r="AN60" i="53"/>
  <c r="AR50" i="82"/>
  <c r="Y56" i="45"/>
  <c r="X56" i="45"/>
  <c r="AH54" i="49"/>
  <c r="AQ54" i="49" s="1"/>
  <c r="AI50" i="103"/>
  <c r="AN50" i="103"/>
  <c r="AH51" i="82"/>
  <c r="AQ51" i="82" s="1"/>
  <c r="AH56" i="20"/>
  <c r="AQ56" i="20" s="1"/>
  <c r="Y55" i="41"/>
  <c r="X55" i="41"/>
  <c r="AI48" i="50"/>
  <c r="AN48" i="50"/>
  <c r="AI54" i="41"/>
  <c r="AP54" i="41"/>
  <c r="AR49" i="42"/>
  <c r="Y59" i="92"/>
  <c r="X59" i="92"/>
  <c r="AI62" i="32"/>
  <c r="AN62" i="32"/>
  <c r="Y65" i="97"/>
  <c r="X65" i="97"/>
  <c r="AH62" i="47"/>
  <c r="AQ62" i="47" s="1"/>
  <c r="AH57" i="84"/>
  <c r="AQ57" i="84" s="1"/>
  <c r="AE54" i="49"/>
  <c r="W55" i="49"/>
  <c r="AF54" i="49"/>
  <c r="AO54" i="49" s="1"/>
  <c r="AG54" i="49"/>
  <c r="AP54" i="49" s="1"/>
  <c r="AG51" i="82"/>
  <c r="AP51" i="82" s="1"/>
  <c r="AE51" i="82"/>
  <c r="AF51" i="82"/>
  <c r="AO51" i="82" s="1"/>
  <c r="W52" i="82"/>
  <c r="AG56" i="20"/>
  <c r="AP56" i="20" s="1"/>
  <c r="W57" i="20"/>
  <c r="AE56" i="20"/>
  <c r="AF56" i="20"/>
  <c r="AO56" i="20" s="1"/>
  <c r="AH56" i="43"/>
  <c r="AQ56" i="43" s="1"/>
  <c r="W58" i="51"/>
  <c r="AF57" i="51"/>
  <c r="AO57" i="51" s="1"/>
  <c r="AE57" i="51"/>
  <c r="AG57" i="51"/>
  <c r="AP57" i="51" s="1"/>
  <c r="AH61" i="46"/>
  <c r="AQ61" i="46" s="1"/>
  <c r="Y50" i="85"/>
  <c r="X50" i="85"/>
  <c r="Z50" i="85" s="1"/>
  <c r="AH50" i="42"/>
  <c r="AQ50" i="42" s="1"/>
  <c r="AI48" i="10"/>
  <c r="AN48" i="10"/>
  <c r="AE54" i="87"/>
  <c r="AN54" i="87" s="1"/>
  <c r="W55" i="87"/>
  <c r="AF54" i="87"/>
  <c r="AO54" i="87" s="1"/>
  <c r="AG54" i="87"/>
  <c r="AI55" i="16"/>
  <c r="AN55" i="16"/>
  <c r="AR48" i="94"/>
  <c r="AF51" i="102"/>
  <c r="AO51" i="102" s="1"/>
  <c r="AE51" i="102"/>
  <c r="W52" i="102"/>
  <c r="AG51" i="102"/>
  <c r="AP51" i="102" s="1"/>
  <c r="Z62" i="47"/>
  <c r="Z57" i="84"/>
  <c r="AI54" i="91"/>
  <c r="AN54" i="91"/>
  <c r="AI56" i="54"/>
  <c r="AN56" i="54"/>
  <c r="AG61" i="53" l="1"/>
  <c r="AP61" i="53" s="1"/>
  <c r="AE61" i="53"/>
  <c r="AF61" i="53"/>
  <c r="AO61" i="53" s="1"/>
  <c r="W62" i="53"/>
  <c r="W51" i="85"/>
  <c r="AG50" i="85"/>
  <c r="AP50" i="85" s="1"/>
  <c r="AF50" i="85"/>
  <c r="AO50" i="85" s="1"/>
  <c r="AE50" i="85"/>
  <c r="AR62" i="32"/>
  <c r="AR50" i="103"/>
  <c r="AH56" i="45"/>
  <c r="AQ56" i="45" s="1"/>
  <c r="W64" i="32"/>
  <c r="AG63" i="32"/>
  <c r="AP63" i="32" s="1"/>
  <c r="AE63" i="32"/>
  <c r="AF63" i="32"/>
  <c r="AO63" i="32" s="1"/>
  <c r="W58" i="100"/>
  <c r="AG57" i="100"/>
  <c r="AP57" i="100" s="1"/>
  <c r="AE57" i="100"/>
  <c r="AF57" i="100"/>
  <c r="AO57" i="100" s="1"/>
  <c r="W58" i="44"/>
  <c r="AE57" i="44"/>
  <c r="AF57" i="44"/>
  <c r="AO57" i="44" s="1"/>
  <c r="AG57" i="44"/>
  <c r="AP57" i="44" s="1"/>
  <c r="Y62" i="86"/>
  <c r="Z62" i="86" s="1"/>
  <c r="X62" i="86"/>
  <c r="W50" i="10"/>
  <c r="AG49" i="10"/>
  <c r="AP49" i="10" s="1"/>
  <c r="AF49" i="10"/>
  <c r="AO49" i="10" s="1"/>
  <c r="AE49" i="10"/>
  <c r="AI59" i="13"/>
  <c r="AN59" i="13"/>
  <c r="AR62" i="15"/>
  <c r="AF55" i="91"/>
  <c r="AO55" i="91" s="1"/>
  <c r="W56" i="91"/>
  <c r="AG55" i="91"/>
  <c r="AP55" i="91" s="1"/>
  <c r="AE55" i="91"/>
  <c r="AF54" i="83"/>
  <c r="AO54" i="83" s="1"/>
  <c r="AG54" i="83"/>
  <c r="AP54" i="83" s="1"/>
  <c r="AE54" i="83"/>
  <c r="W55" i="83"/>
  <c r="AR62" i="105"/>
  <c r="AE64" i="52"/>
  <c r="AF64" i="52"/>
  <c r="AO64" i="52" s="1"/>
  <c r="W65" i="52"/>
  <c r="AG64" i="52"/>
  <c r="AP64" i="52" s="1"/>
  <c r="Y62" i="46"/>
  <c r="X62" i="46"/>
  <c r="Y50" i="90"/>
  <c r="X50" i="90"/>
  <c r="AH59" i="92"/>
  <c r="AQ59" i="92" s="1"/>
  <c r="AR54" i="41"/>
  <c r="Z56" i="45"/>
  <c r="AF63" i="101"/>
  <c r="AO63" i="101" s="1"/>
  <c r="W64" i="101"/>
  <c r="AE63" i="101"/>
  <c r="AG63" i="101"/>
  <c r="AP63" i="101" s="1"/>
  <c r="AF52" i="48"/>
  <c r="AO52" i="48" s="1"/>
  <c r="AG52" i="48"/>
  <c r="AP52" i="48" s="1"/>
  <c r="W53" i="48"/>
  <c r="AE52" i="48"/>
  <c r="AR63" i="52"/>
  <c r="AH51" i="103"/>
  <c r="AQ51" i="103" s="1"/>
  <c r="AI61" i="86"/>
  <c r="AN61" i="86"/>
  <c r="Y60" i="13"/>
  <c r="X60" i="13"/>
  <c r="AH63" i="15"/>
  <c r="AQ63" i="15" s="1"/>
  <c r="AR49" i="85"/>
  <c r="AI56" i="43"/>
  <c r="AN56" i="43"/>
  <c r="Y55" i="49"/>
  <c r="X55" i="49"/>
  <c r="AH65" i="97"/>
  <c r="AQ65" i="97" s="1"/>
  <c r="Z59" i="92"/>
  <c r="AH56" i="16"/>
  <c r="AQ56" i="16" s="1"/>
  <c r="AI60" i="93"/>
  <c r="AN60" i="93"/>
  <c r="Y55" i="99"/>
  <c r="Z55" i="99" s="1"/>
  <c r="X55" i="99"/>
  <c r="Y57" i="11"/>
  <c r="X57" i="11"/>
  <c r="Z51" i="103"/>
  <c r="AH50" i="98"/>
  <c r="AQ50" i="98" s="1"/>
  <c r="AH63" i="105"/>
  <c r="AQ63" i="105" s="1"/>
  <c r="Z63" i="15"/>
  <c r="AI56" i="96"/>
  <c r="AN56" i="96"/>
  <c r="AH49" i="50"/>
  <c r="AQ49" i="50" s="1"/>
  <c r="Y51" i="42"/>
  <c r="X51" i="42"/>
  <c r="X52" i="18"/>
  <c r="Y52" i="18"/>
  <c r="Z52" i="18"/>
  <c r="AH50" i="85"/>
  <c r="AQ50" i="85" s="1"/>
  <c r="Y52" i="82"/>
  <c r="X52" i="82"/>
  <c r="Z65" i="97"/>
  <c r="AR48" i="50"/>
  <c r="Z56" i="16"/>
  <c r="Y61" i="93"/>
  <c r="X61" i="93"/>
  <c r="AI49" i="94"/>
  <c r="AN49" i="94"/>
  <c r="AI54" i="99"/>
  <c r="AN54" i="99"/>
  <c r="AI56" i="11"/>
  <c r="AN56" i="11"/>
  <c r="AH57" i="54"/>
  <c r="AQ57" i="54" s="1"/>
  <c r="AR49" i="98"/>
  <c r="AR53" i="83"/>
  <c r="Z50" i="98"/>
  <c r="AR58" i="104"/>
  <c r="Z63" i="105"/>
  <c r="Z49" i="50"/>
  <c r="AH59" i="104"/>
  <c r="AQ59" i="104" s="1"/>
  <c r="AI51" i="18"/>
  <c r="AN51" i="18"/>
  <c r="AI49" i="90"/>
  <c r="AN49" i="90"/>
  <c r="Y54" i="55"/>
  <c r="X54" i="55"/>
  <c r="W58" i="84"/>
  <c r="AF57" i="84"/>
  <c r="AO57" i="84" s="1"/>
  <c r="AE57" i="84"/>
  <c r="AG57" i="84"/>
  <c r="AP57" i="84" s="1"/>
  <c r="AI54" i="87"/>
  <c r="AP54" i="87"/>
  <c r="AF62" i="47"/>
  <c r="AO62" i="47" s="1"/>
  <c r="AG62" i="47"/>
  <c r="AP62" i="47" s="1"/>
  <c r="W63" i="47"/>
  <c r="AE62" i="47"/>
  <c r="Y55" i="87"/>
  <c r="Z55" i="87" s="1"/>
  <c r="X55" i="87"/>
  <c r="Y57" i="20"/>
  <c r="X57" i="20"/>
  <c r="Z57" i="20" s="1"/>
  <c r="AH55" i="41"/>
  <c r="AQ55" i="41" s="1"/>
  <c r="Y50" i="94"/>
  <c r="Z50" i="94" s="1"/>
  <c r="X50" i="94"/>
  <c r="Z57" i="54"/>
  <c r="AF51" i="35"/>
  <c r="AO51" i="35" s="1"/>
  <c r="W52" i="35"/>
  <c r="AE51" i="35"/>
  <c r="AG51" i="35"/>
  <c r="AP51" i="35" s="1"/>
  <c r="AF65" i="89"/>
  <c r="AO65" i="89" s="1"/>
  <c r="AG65" i="89"/>
  <c r="AP65" i="89" s="1"/>
  <c r="W66" i="89"/>
  <c r="AE65" i="89"/>
  <c r="Y57" i="96"/>
  <c r="X57" i="96"/>
  <c r="AH61" i="53"/>
  <c r="AQ61" i="53" s="1"/>
  <c r="Z59" i="104"/>
  <c r="AI50" i="42"/>
  <c r="AN50" i="42"/>
  <c r="Y57" i="43"/>
  <c r="Z57" i="43"/>
  <c r="X57" i="43"/>
  <c r="Y52" i="102"/>
  <c r="X52" i="102"/>
  <c r="Z52" i="102" s="1"/>
  <c r="AR55" i="16"/>
  <c r="AR54" i="91"/>
  <c r="AI51" i="102"/>
  <c r="AN51" i="102"/>
  <c r="AR48" i="10"/>
  <c r="Y58" i="51"/>
  <c r="X58" i="51"/>
  <c r="AI56" i="20"/>
  <c r="AN56" i="20"/>
  <c r="AI51" i="82"/>
  <c r="AN51" i="82"/>
  <c r="AI54" i="49"/>
  <c r="AN54" i="49"/>
  <c r="AR56" i="54"/>
  <c r="AI57" i="51"/>
  <c r="AN57" i="51"/>
  <c r="Z55" i="41"/>
  <c r="AH63" i="32"/>
  <c r="AQ63" i="32" s="1"/>
  <c r="AR55" i="45"/>
  <c r="AH49" i="10"/>
  <c r="AQ49" i="10" s="1"/>
  <c r="AH55" i="91"/>
  <c r="AQ55" i="91" s="1"/>
  <c r="AF57" i="95"/>
  <c r="AO57" i="95" s="1"/>
  <c r="AG57" i="95"/>
  <c r="AP57" i="95" s="1"/>
  <c r="AE57" i="95"/>
  <c r="W58" i="95"/>
  <c r="AR64" i="97"/>
  <c r="AH54" i="83"/>
  <c r="AQ54" i="83" s="1"/>
  <c r="AF57" i="88"/>
  <c r="AO57" i="88" s="1"/>
  <c r="AE57" i="88"/>
  <c r="W58" i="88"/>
  <c r="AG57" i="88"/>
  <c r="AP57" i="88" s="1"/>
  <c r="AH64" i="52"/>
  <c r="AQ64" i="52" s="1"/>
  <c r="AR58" i="92"/>
  <c r="AI61" i="46"/>
  <c r="AN61" i="46"/>
  <c r="AI53" i="55"/>
  <c r="AR53" i="55" s="1"/>
  <c r="AN53" i="55"/>
  <c r="Z52" i="82" l="1"/>
  <c r="Z62" i="46"/>
  <c r="AE50" i="94"/>
  <c r="AG50" i="94"/>
  <c r="AP50" i="94" s="1"/>
  <c r="W51" i="94"/>
  <c r="AF50" i="94"/>
  <c r="AO50" i="94" s="1"/>
  <c r="W56" i="99"/>
  <c r="AG55" i="99"/>
  <c r="AP55" i="99" s="1"/>
  <c r="AF55" i="99"/>
  <c r="AO55" i="99" s="1"/>
  <c r="AE55" i="99"/>
  <c r="AF62" i="86"/>
  <c r="AO62" i="86" s="1"/>
  <c r="AG62" i="86"/>
  <c r="AP62" i="86" s="1"/>
  <c r="W63" i="86"/>
  <c r="AE62" i="86"/>
  <c r="AE62" i="46"/>
  <c r="AF62" i="46"/>
  <c r="AO62" i="46" s="1"/>
  <c r="W63" i="46"/>
  <c r="AG62" i="46"/>
  <c r="AP62" i="46" s="1"/>
  <c r="W53" i="82"/>
  <c r="AF52" i="82"/>
  <c r="AO52" i="82" s="1"/>
  <c r="AG52" i="82"/>
  <c r="AP52" i="82" s="1"/>
  <c r="AE52" i="82"/>
  <c r="W56" i="87"/>
  <c r="AE55" i="87"/>
  <c r="AF55" i="87"/>
  <c r="AO55" i="87" s="1"/>
  <c r="AG55" i="87"/>
  <c r="AP55" i="87" s="1"/>
  <c r="AR57" i="51"/>
  <c r="AR51" i="82"/>
  <c r="AE57" i="43"/>
  <c r="AG57" i="43"/>
  <c r="AP57" i="43" s="1"/>
  <c r="W58" i="43"/>
  <c r="AF57" i="43"/>
  <c r="AO57" i="43" s="1"/>
  <c r="AH50" i="94"/>
  <c r="AQ50" i="94" s="1"/>
  <c r="AR49" i="90"/>
  <c r="AG50" i="98"/>
  <c r="AP50" i="98" s="1"/>
  <c r="AF50" i="98"/>
  <c r="AO50" i="98" s="1"/>
  <c r="AE50" i="98"/>
  <c r="W51" i="98"/>
  <c r="AH62" i="46"/>
  <c r="AQ62" i="46" s="1"/>
  <c r="AI54" i="83"/>
  <c r="AN54" i="83"/>
  <c r="Y56" i="91"/>
  <c r="Z56" i="91" s="1"/>
  <c r="X56" i="91"/>
  <c r="Y58" i="44"/>
  <c r="X58" i="44"/>
  <c r="Z58" i="44" s="1"/>
  <c r="Y51" i="85"/>
  <c r="X51" i="85"/>
  <c r="Y58" i="84"/>
  <c r="X58" i="84"/>
  <c r="Z58" i="84" s="1"/>
  <c r="AR54" i="99"/>
  <c r="W57" i="16"/>
  <c r="AE56" i="16"/>
  <c r="AG56" i="16"/>
  <c r="AP56" i="16" s="1"/>
  <c r="AF56" i="16"/>
  <c r="AO56" i="16" s="1"/>
  <c r="W53" i="18"/>
  <c r="AE52" i="18"/>
  <c r="AN52" i="18" s="1"/>
  <c r="AF52" i="18"/>
  <c r="AO52" i="18" s="1"/>
  <c r="AG52" i="18"/>
  <c r="AR56" i="96"/>
  <c r="AF51" i="103"/>
  <c r="AO51" i="103" s="1"/>
  <c r="AE51" i="103"/>
  <c r="W52" i="103"/>
  <c r="AG51" i="103"/>
  <c r="AP51" i="103" s="1"/>
  <c r="AR56" i="43"/>
  <c r="AR61" i="86"/>
  <c r="W57" i="45"/>
  <c r="AE56" i="45"/>
  <c r="AG56" i="45"/>
  <c r="AP56" i="45" s="1"/>
  <c r="AF56" i="45"/>
  <c r="AO56" i="45" s="1"/>
  <c r="AI64" i="52"/>
  <c r="AN64" i="52"/>
  <c r="AI49" i="10"/>
  <c r="AN49" i="10"/>
  <c r="AR56" i="20"/>
  <c r="AH52" i="102"/>
  <c r="AQ52" i="102" s="1"/>
  <c r="AI65" i="89"/>
  <c r="AN65" i="89"/>
  <c r="AI51" i="35"/>
  <c r="AN51" i="35"/>
  <c r="AH57" i="20"/>
  <c r="AQ57" i="20" s="1"/>
  <c r="AR54" i="87"/>
  <c r="AH54" i="55"/>
  <c r="AQ54" i="55" s="1"/>
  <c r="AR51" i="18"/>
  <c r="W50" i="50"/>
  <c r="AE49" i="50"/>
  <c r="AF49" i="50"/>
  <c r="AO49" i="50" s="1"/>
  <c r="AG49" i="50"/>
  <c r="AP49" i="50" s="1"/>
  <c r="AE63" i="15"/>
  <c r="W64" i="15"/>
  <c r="AF63" i="15"/>
  <c r="AO63" i="15" s="1"/>
  <c r="AG63" i="15"/>
  <c r="AP63" i="15" s="1"/>
  <c r="AH57" i="11"/>
  <c r="AQ57" i="11" s="1"/>
  <c r="AI63" i="32"/>
  <c r="AN63" i="32"/>
  <c r="Y62" i="53"/>
  <c r="X62" i="53"/>
  <c r="Y58" i="95"/>
  <c r="X58" i="95"/>
  <c r="Z58" i="95" s="1"/>
  <c r="Y58" i="88"/>
  <c r="X58" i="88"/>
  <c r="AF52" i="102"/>
  <c r="AO52" i="102" s="1"/>
  <c r="AG52" i="102"/>
  <c r="AP52" i="102" s="1"/>
  <c r="W53" i="102"/>
  <c r="AE52" i="102"/>
  <c r="Y66" i="89"/>
  <c r="X66" i="89"/>
  <c r="Y52" i="35"/>
  <c r="X52" i="35"/>
  <c r="AG57" i="20"/>
  <c r="AP57" i="20" s="1"/>
  <c r="AF57" i="20"/>
  <c r="AO57" i="20" s="1"/>
  <c r="AE57" i="20"/>
  <c r="W58" i="20"/>
  <c r="AI62" i="47"/>
  <c r="AN62" i="47"/>
  <c r="Z54" i="55"/>
  <c r="W64" i="105"/>
  <c r="AG63" i="105"/>
  <c r="AP63" i="105" s="1"/>
  <c r="AF63" i="105"/>
  <c r="AO63" i="105" s="1"/>
  <c r="AE63" i="105"/>
  <c r="AR49" i="94"/>
  <c r="AH52" i="18"/>
  <c r="AQ52" i="18" s="1"/>
  <c r="Z57" i="11"/>
  <c r="AR60" i="93"/>
  <c r="AF59" i="92"/>
  <c r="AO59" i="92" s="1"/>
  <c r="AE59" i="92"/>
  <c r="AG59" i="92"/>
  <c r="AP59" i="92" s="1"/>
  <c r="W60" i="92"/>
  <c r="AH55" i="49"/>
  <c r="AQ55" i="49" s="1"/>
  <c r="AH60" i="13"/>
  <c r="AQ60" i="13" s="1"/>
  <c r="AH50" i="90"/>
  <c r="AQ50" i="90" s="1"/>
  <c r="AI57" i="100"/>
  <c r="AN57" i="100"/>
  <c r="AI50" i="85"/>
  <c r="AN50" i="85"/>
  <c r="AI57" i="95"/>
  <c r="AN57" i="95"/>
  <c r="AI57" i="88"/>
  <c r="AN57" i="88"/>
  <c r="AH58" i="51"/>
  <c r="AQ58" i="51" s="1"/>
  <c r="AR51" i="102"/>
  <c r="AR50" i="42"/>
  <c r="AR61" i="46"/>
  <c r="W56" i="41"/>
  <c r="AF55" i="41"/>
  <c r="AO55" i="41" s="1"/>
  <c r="AG55" i="41"/>
  <c r="AP55" i="41" s="1"/>
  <c r="AE55" i="41"/>
  <c r="AR54" i="49"/>
  <c r="Z58" i="51"/>
  <c r="AF59" i="104"/>
  <c r="AO59" i="104" s="1"/>
  <c r="AE59" i="104"/>
  <c r="AG59" i="104"/>
  <c r="AP59" i="104" s="1"/>
  <c r="W60" i="104"/>
  <c r="AH57" i="96"/>
  <c r="AQ57" i="96" s="1"/>
  <c r="Y63" i="47"/>
  <c r="X63" i="47"/>
  <c r="Z63" i="47" s="1"/>
  <c r="AH61" i="93"/>
  <c r="AQ61" i="93" s="1"/>
  <c r="W66" i="97"/>
  <c r="AG65" i="97"/>
  <c r="AP65" i="97" s="1"/>
  <c r="AE65" i="97"/>
  <c r="AF65" i="97"/>
  <c r="AO65" i="97" s="1"/>
  <c r="AH51" i="42"/>
  <c r="AQ51" i="42" s="1"/>
  <c r="Z55" i="49"/>
  <c r="Z60" i="13"/>
  <c r="AI52" i="48"/>
  <c r="AR52" i="48" s="1"/>
  <c r="AN52" i="48"/>
  <c r="AI63" i="101"/>
  <c r="AN63" i="101"/>
  <c r="Z50" i="90"/>
  <c r="AI55" i="91"/>
  <c r="AN55" i="91"/>
  <c r="Y50" i="10"/>
  <c r="X50" i="10"/>
  <c r="Z50" i="10" s="1"/>
  <c r="Y64" i="32"/>
  <c r="X64" i="32"/>
  <c r="Z64" i="32" s="1"/>
  <c r="AI61" i="53"/>
  <c r="AN61" i="53"/>
  <c r="AH57" i="43"/>
  <c r="AQ57" i="43" s="1"/>
  <c r="Z57" i="96"/>
  <c r="AG57" i="54"/>
  <c r="AP57" i="54" s="1"/>
  <c r="W58" i="54"/>
  <c r="AE57" i="54"/>
  <c r="AF57" i="54"/>
  <c r="AO57" i="54" s="1"/>
  <c r="AH55" i="87"/>
  <c r="AQ55" i="87" s="1"/>
  <c r="AI57" i="84"/>
  <c r="AN57" i="84"/>
  <c r="AR56" i="11"/>
  <c r="Z61" i="93"/>
  <c r="AH52" i="82"/>
  <c r="AQ52" i="82" s="1"/>
  <c r="Z51" i="42"/>
  <c r="AH55" i="99"/>
  <c r="AQ55" i="99" s="1"/>
  <c r="Y53" i="48"/>
  <c r="X53" i="48"/>
  <c r="Z53" i="48" s="1"/>
  <c r="Y64" i="101"/>
  <c r="X64" i="101"/>
  <c r="Z64" i="101" s="1"/>
  <c r="Y65" i="52"/>
  <c r="X65" i="52"/>
  <c r="Z65" i="52" s="1"/>
  <c r="Y55" i="83"/>
  <c r="X55" i="83"/>
  <c r="AR59" i="13"/>
  <c r="AH62" i="86"/>
  <c r="AQ62" i="86" s="1"/>
  <c r="AI57" i="44"/>
  <c r="AN57" i="44"/>
  <c r="Y58" i="100"/>
  <c r="X58" i="100"/>
  <c r="Z58" i="100" s="1"/>
  <c r="Z51" i="85" l="1"/>
  <c r="AG65" i="52"/>
  <c r="AP65" i="52" s="1"/>
  <c r="W66" i="52"/>
  <c r="AE65" i="52"/>
  <c r="AF65" i="52"/>
  <c r="AO65" i="52" s="1"/>
  <c r="AE63" i="47"/>
  <c r="W64" i="47"/>
  <c r="AF63" i="47"/>
  <c r="AO63" i="47" s="1"/>
  <c r="AG63" i="47"/>
  <c r="AP63" i="47" s="1"/>
  <c r="AF56" i="91"/>
  <c r="AO56" i="91" s="1"/>
  <c r="AE56" i="91"/>
  <c r="AG56" i="91"/>
  <c r="AP56" i="91" s="1"/>
  <c r="W57" i="91"/>
  <c r="AG51" i="85"/>
  <c r="AP51" i="85" s="1"/>
  <c r="AF51" i="85"/>
  <c r="AO51" i="85" s="1"/>
  <c r="W52" i="85"/>
  <c r="AE51" i="85"/>
  <c r="AF58" i="100"/>
  <c r="AO58" i="100" s="1"/>
  <c r="AE58" i="100"/>
  <c r="W59" i="100"/>
  <c r="AG58" i="100"/>
  <c r="AP58" i="100" s="1"/>
  <c r="W65" i="32"/>
  <c r="AG64" i="32"/>
  <c r="AP64" i="32" s="1"/>
  <c r="AE64" i="32"/>
  <c r="AF64" i="32"/>
  <c r="AO64" i="32" s="1"/>
  <c r="AF64" i="101"/>
  <c r="AO64" i="101" s="1"/>
  <c r="AE64" i="101"/>
  <c r="AG64" i="101"/>
  <c r="AP64" i="101" s="1"/>
  <c r="W65" i="101"/>
  <c r="AG53" i="48"/>
  <c r="AP53" i="48" s="1"/>
  <c r="AE53" i="48"/>
  <c r="W54" i="48"/>
  <c r="AF53" i="48"/>
  <c r="AO53" i="48" s="1"/>
  <c r="AF50" i="10"/>
  <c r="AO50" i="10" s="1"/>
  <c r="AE50" i="10"/>
  <c r="W51" i="10"/>
  <c r="AG50" i="10"/>
  <c r="AP50" i="10" s="1"/>
  <c r="AR57" i="84"/>
  <c r="AR57" i="44"/>
  <c r="W52" i="42"/>
  <c r="AG51" i="42"/>
  <c r="AP51" i="42" s="1"/>
  <c r="AF51" i="42"/>
  <c r="AO51" i="42" s="1"/>
  <c r="AE51" i="42"/>
  <c r="W62" i="93"/>
  <c r="AE61" i="93"/>
  <c r="AG61" i="93"/>
  <c r="AP61" i="93" s="1"/>
  <c r="AF61" i="93"/>
  <c r="AO61" i="93" s="1"/>
  <c r="AI57" i="54"/>
  <c r="AN57" i="54"/>
  <c r="AR55" i="91"/>
  <c r="AF60" i="13"/>
  <c r="AO60" i="13" s="1"/>
  <c r="AE60" i="13"/>
  <c r="W61" i="13"/>
  <c r="AG60" i="13"/>
  <c r="AP60" i="13" s="1"/>
  <c r="AE58" i="51"/>
  <c r="AF58" i="51"/>
  <c r="AO58" i="51" s="1"/>
  <c r="AG58" i="51"/>
  <c r="AP58" i="51" s="1"/>
  <c r="W59" i="51"/>
  <c r="AR50" i="85"/>
  <c r="Y58" i="20"/>
  <c r="Z58" i="20" s="1"/>
  <c r="X58" i="20"/>
  <c r="Y53" i="102"/>
  <c r="X53" i="102"/>
  <c r="AH58" i="95"/>
  <c r="AQ58" i="95" s="1"/>
  <c r="Y53" i="18"/>
  <c r="X53" i="18"/>
  <c r="AI52" i="82"/>
  <c r="AN52" i="82"/>
  <c r="Y63" i="46"/>
  <c r="X63" i="46"/>
  <c r="Y56" i="99"/>
  <c r="X56" i="99"/>
  <c r="AH55" i="83"/>
  <c r="AQ55" i="83" s="1"/>
  <c r="Y58" i="54"/>
  <c r="X58" i="54"/>
  <c r="AG50" i="90"/>
  <c r="AP50" i="90" s="1"/>
  <c r="AE50" i="90"/>
  <c r="AF50" i="90"/>
  <c r="AO50" i="90" s="1"/>
  <c r="W51" i="90"/>
  <c r="AG55" i="49"/>
  <c r="AP55" i="49" s="1"/>
  <c r="W56" i="49"/>
  <c r="AE55" i="49"/>
  <c r="AF55" i="49"/>
  <c r="AO55" i="49" s="1"/>
  <c r="Y56" i="41"/>
  <c r="X56" i="41"/>
  <c r="Y60" i="92"/>
  <c r="X60" i="92"/>
  <c r="AE57" i="11"/>
  <c r="AG57" i="11"/>
  <c r="AP57" i="11" s="1"/>
  <c r="W58" i="11"/>
  <c r="AF57" i="11"/>
  <c r="AO57" i="11" s="1"/>
  <c r="Y64" i="105"/>
  <c r="X64" i="105"/>
  <c r="AI57" i="20"/>
  <c r="AN57" i="20"/>
  <c r="AH66" i="89"/>
  <c r="AQ66" i="89" s="1"/>
  <c r="AF58" i="95"/>
  <c r="AO58" i="95" s="1"/>
  <c r="AE58" i="95"/>
  <c r="AG58" i="95"/>
  <c r="AP58" i="95" s="1"/>
  <c r="W59" i="95"/>
  <c r="AR63" i="32"/>
  <c r="AR49" i="10"/>
  <c r="AI56" i="45"/>
  <c r="AN56" i="45"/>
  <c r="AI57" i="43"/>
  <c r="AN57" i="43"/>
  <c r="AH50" i="10"/>
  <c r="AQ50" i="10" s="1"/>
  <c r="Y60" i="104"/>
  <c r="Z60" i="104" s="1"/>
  <c r="X60" i="104"/>
  <c r="AR57" i="88"/>
  <c r="AR57" i="100"/>
  <c r="W55" i="55"/>
  <c r="AE54" i="55"/>
  <c r="AF54" i="55"/>
  <c r="AO54" i="55" s="1"/>
  <c r="AG54" i="55"/>
  <c r="AP54" i="55" s="1"/>
  <c r="Z66" i="89"/>
  <c r="AR51" i="35"/>
  <c r="Y57" i="45"/>
  <c r="X57" i="45"/>
  <c r="AH58" i="84"/>
  <c r="AQ58" i="84" s="1"/>
  <c r="AH58" i="44"/>
  <c r="AQ58" i="44" s="1"/>
  <c r="AI62" i="46"/>
  <c r="AN62" i="46"/>
  <c r="AH58" i="100"/>
  <c r="AQ58" i="100" s="1"/>
  <c r="AI65" i="97"/>
  <c r="AN65" i="97"/>
  <c r="AI59" i="92"/>
  <c r="AN59" i="92"/>
  <c r="AH58" i="88"/>
  <c r="AQ58" i="88" s="1"/>
  <c r="AH62" i="53"/>
  <c r="AQ62" i="53" s="1"/>
  <c r="AI49" i="50"/>
  <c r="AN49" i="50"/>
  <c r="AR64" i="52"/>
  <c r="Y52" i="103"/>
  <c r="X52" i="103"/>
  <c r="AI52" i="18"/>
  <c r="AP52" i="18"/>
  <c r="W59" i="84"/>
  <c r="AG58" i="84"/>
  <c r="AP58" i="84" s="1"/>
  <c r="AF58" i="84"/>
  <c r="AO58" i="84" s="1"/>
  <c r="AE58" i="84"/>
  <c r="W59" i="44"/>
  <c r="AG58" i="44"/>
  <c r="AP58" i="44" s="1"/>
  <c r="AE58" i="44"/>
  <c r="AF58" i="44"/>
  <c r="AO58" i="44" s="1"/>
  <c r="AR54" i="83"/>
  <c r="AI55" i="87"/>
  <c r="AN55" i="87"/>
  <c r="Y53" i="82"/>
  <c r="Z53" i="82"/>
  <c r="X53" i="82"/>
  <c r="AI55" i="99"/>
  <c r="AN55" i="99"/>
  <c r="Y51" i="94"/>
  <c r="X51" i="94"/>
  <c r="AH64" i="101"/>
  <c r="AQ64" i="101" s="1"/>
  <c r="Z55" i="83"/>
  <c r="AE57" i="96"/>
  <c r="AN57" i="96" s="1"/>
  <c r="AF57" i="96"/>
  <c r="AO57" i="96" s="1"/>
  <c r="W58" i="96"/>
  <c r="AG57" i="96"/>
  <c r="AH53" i="48"/>
  <c r="AQ53" i="48" s="1"/>
  <c r="AR61" i="53"/>
  <c r="AI59" i="104"/>
  <c r="AN59" i="104"/>
  <c r="AI55" i="41"/>
  <c r="AN55" i="41"/>
  <c r="AR57" i="95"/>
  <c r="AI63" i="105"/>
  <c r="AN63" i="105"/>
  <c r="AR62" i="47"/>
  <c r="AH52" i="35"/>
  <c r="AQ52" i="35" s="1"/>
  <c r="Z58" i="88"/>
  <c r="Z62" i="53"/>
  <c r="Y64" i="15"/>
  <c r="X64" i="15"/>
  <c r="Z64" i="15" s="1"/>
  <c r="Y50" i="50"/>
  <c r="X50" i="50"/>
  <c r="AR65" i="89"/>
  <c r="AI51" i="103"/>
  <c r="AR51" i="103" s="1"/>
  <c r="AN51" i="103"/>
  <c r="AI56" i="16"/>
  <c r="AN56" i="16"/>
  <c r="Y51" i="98"/>
  <c r="Z51" i="98"/>
  <c r="X51" i="98"/>
  <c r="Y56" i="87"/>
  <c r="X56" i="87"/>
  <c r="AI62" i="86"/>
  <c r="AN62" i="86"/>
  <c r="AR63" i="101"/>
  <c r="AH65" i="52"/>
  <c r="AQ65" i="52" s="1"/>
  <c r="AH64" i="32"/>
  <c r="AQ64" i="32" s="1"/>
  <c r="Y66" i="97"/>
  <c r="Z66" i="97" s="1"/>
  <c r="X66" i="97"/>
  <c r="AH63" i="47"/>
  <c r="AQ63" i="47" s="1"/>
  <c r="Z52" i="35"/>
  <c r="AI52" i="102"/>
  <c r="AN52" i="102"/>
  <c r="AI63" i="15"/>
  <c r="AN63" i="15"/>
  <c r="Y57" i="16"/>
  <c r="X57" i="16"/>
  <c r="AH51" i="85"/>
  <c r="AQ51" i="85" s="1"/>
  <c r="AH56" i="91"/>
  <c r="AQ56" i="91" s="1"/>
  <c r="AI50" i="98"/>
  <c r="AN50" i="98"/>
  <c r="Y58" i="43"/>
  <c r="X58" i="43"/>
  <c r="X63" i="86"/>
  <c r="Y63" i="86"/>
  <c r="AI50" i="94"/>
  <c r="AN50" i="94"/>
  <c r="Z56" i="99" l="1"/>
  <c r="Z60" i="92"/>
  <c r="W61" i="104"/>
  <c r="AF60" i="104"/>
  <c r="AO60" i="104" s="1"/>
  <c r="AG60" i="104"/>
  <c r="AP60" i="104" s="1"/>
  <c r="AE60" i="104"/>
  <c r="W59" i="20"/>
  <c r="AG58" i="20"/>
  <c r="AP58" i="20" s="1"/>
  <c r="AE58" i="20"/>
  <c r="AF58" i="20"/>
  <c r="AO58" i="20" s="1"/>
  <c r="W57" i="99"/>
  <c r="AG56" i="99"/>
  <c r="AP56" i="99" s="1"/>
  <c r="AF56" i="99"/>
  <c r="AO56" i="99" s="1"/>
  <c r="AE56" i="99"/>
  <c r="W67" i="97"/>
  <c r="AG66" i="97"/>
  <c r="AP66" i="97" s="1"/>
  <c r="AE66" i="97"/>
  <c r="AF66" i="97"/>
  <c r="AO66" i="97" s="1"/>
  <c r="AG60" i="92"/>
  <c r="AP60" i="92" s="1"/>
  <c r="W61" i="92"/>
  <c r="AF60" i="92"/>
  <c r="AO60" i="92" s="1"/>
  <c r="AE60" i="92"/>
  <c r="AH51" i="98"/>
  <c r="AQ51" i="98" s="1"/>
  <c r="AH64" i="15"/>
  <c r="AQ64" i="15" s="1"/>
  <c r="AH53" i="82"/>
  <c r="AQ53" i="82" s="1"/>
  <c r="AR52" i="18"/>
  <c r="AR49" i="50"/>
  <c r="AR59" i="92"/>
  <c r="Y55" i="55"/>
  <c r="X55" i="55"/>
  <c r="AI58" i="95"/>
  <c r="AN58" i="95"/>
  <c r="AR52" i="82"/>
  <c r="AH58" i="20"/>
  <c r="AQ58" i="20" s="1"/>
  <c r="Y59" i="51"/>
  <c r="X59" i="51"/>
  <c r="Y61" i="13"/>
  <c r="X61" i="13"/>
  <c r="AR57" i="54"/>
  <c r="AI50" i="10"/>
  <c r="AN50" i="10"/>
  <c r="Y52" i="85"/>
  <c r="Z52" i="85" s="1"/>
  <c r="X52" i="85"/>
  <c r="AI56" i="91"/>
  <c r="AN56" i="91"/>
  <c r="AI63" i="47"/>
  <c r="AN63" i="47"/>
  <c r="AH63" i="86"/>
  <c r="AQ63" i="86" s="1"/>
  <c r="AH58" i="43"/>
  <c r="AQ58" i="43" s="1"/>
  <c r="Z58" i="43"/>
  <c r="AE51" i="98"/>
  <c r="AN51" i="98" s="1"/>
  <c r="AF51" i="98"/>
  <c r="AO51" i="98" s="1"/>
  <c r="W52" i="98"/>
  <c r="AG51" i="98"/>
  <c r="AF64" i="15"/>
  <c r="AO64" i="15" s="1"/>
  <c r="AG64" i="15"/>
  <c r="AP64" i="15" s="1"/>
  <c r="W65" i="15"/>
  <c r="AE64" i="15"/>
  <c r="AR63" i="105"/>
  <c r="AR59" i="104"/>
  <c r="AH51" i="94"/>
  <c r="AQ51" i="94" s="1"/>
  <c r="W54" i="82"/>
  <c r="AF53" i="82"/>
  <c r="AO53" i="82" s="1"/>
  <c r="AE53" i="82"/>
  <c r="AG53" i="82"/>
  <c r="AP53" i="82" s="1"/>
  <c r="AI58" i="84"/>
  <c r="AN58" i="84"/>
  <c r="Z52" i="103"/>
  <c r="AH52" i="103"/>
  <c r="AQ52" i="103" s="1"/>
  <c r="AE66" i="89"/>
  <c r="W67" i="89"/>
  <c r="AG66" i="89"/>
  <c r="AP66" i="89" s="1"/>
  <c r="AF66" i="89"/>
  <c r="AO66" i="89" s="1"/>
  <c r="AI55" i="49"/>
  <c r="AN55" i="49"/>
  <c r="AI50" i="90"/>
  <c r="AN50" i="90"/>
  <c r="AH53" i="18"/>
  <c r="AQ53" i="18" s="1"/>
  <c r="AI60" i="13"/>
  <c r="AN60" i="13"/>
  <c r="AI51" i="42"/>
  <c r="AN51" i="42"/>
  <c r="Y59" i="100"/>
  <c r="X59" i="100"/>
  <c r="Z59" i="100" s="1"/>
  <c r="AR62" i="86"/>
  <c r="AF55" i="83"/>
  <c r="AO55" i="83" s="1"/>
  <c r="W56" i="83"/>
  <c r="AE55" i="83"/>
  <c r="AG55" i="83"/>
  <c r="AP55" i="83" s="1"/>
  <c r="Z51" i="94"/>
  <c r="AR65" i="97"/>
  <c r="AH57" i="45"/>
  <c r="AQ57" i="45" s="1"/>
  <c r="AR57" i="43"/>
  <c r="AR57" i="20"/>
  <c r="Y58" i="11"/>
  <c r="X58" i="11"/>
  <c r="AH56" i="41"/>
  <c r="AQ56" i="41" s="1"/>
  <c r="Y56" i="49"/>
  <c r="X56" i="49"/>
  <c r="Z56" i="49" s="1"/>
  <c r="AH63" i="46"/>
  <c r="AQ63" i="46" s="1"/>
  <c r="Z53" i="18"/>
  <c r="Y65" i="101"/>
  <c r="X65" i="101"/>
  <c r="Z65" i="101" s="1"/>
  <c r="AI64" i="32"/>
  <c r="AN64" i="32"/>
  <c r="AI58" i="100"/>
  <c r="AN58" i="100"/>
  <c r="AH56" i="87"/>
  <c r="AQ56" i="87" s="1"/>
  <c r="AH50" i="50"/>
  <c r="AQ50" i="50" s="1"/>
  <c r="AF62" i="53"/>
  <c r="AO62" i="53" s="1"/>
  <c r="W63" i="53"/>
  <c r="AE62" i="53"/>
  <c r="AG62" i="53"/>
  <c r="AP62" i="53" s="1"/>
  <c r="AI58" i="44"/>
  <c r="AN58" i="44"/>
  <c r="AR62" i="46"/>
  <c r="Z57" i="45"/>
  <c r="AH64" i="105"/>
  <c r="AQ64" i="105" s="1"/>
  <c r="Z56" i="41"/>
  <c r="AH58" i="54"/>
  <c r="AQ58" i="54" s="1"/>
  <c r="Z63" i="46"/>
  <c r="AH53" i="102"/>
  <c r="AQ53" i="102" s="1"/>
  <c r="AI58" i="51"/>
  <c r="AN58" i="51"/>
  <c r="AI65" i="52"/>
  <c r="AN65" i="52"/>
  <c r="AR63" i="15"/>
  <c r="AR50" i="94"/>
  <c r="AH57" i="16"/>
  <c r="AQ57" i="16" s="1"/>
  <c r="AR52" i="102"/>
  <c r="Z63" i="86"/>
  <c r="AR50" i="98"/>
  <c r="Z57" i="16"/>
  <c r="W53" i="35"/>
  <c r="AE52" i="35"/>
  <c r="AF52" i="35"/>
  <c r="AO52" i="35" s="1"/>
  <c r="AG52" i="35"/>
  <c r="AP52" i="35" s="1"/>
  <c r="AH66" i="97"/>
  <c r="AQ66" i="97" s="1"/>
  <c r="Z56" i="87"/>
  <c r="AR56" i="16"/>
  <c r="Z50" i="50"/>
  <c r="AE58" i="88"/>
  <c r="W59" i="88"/>
  <c r="AG58" i="88"/>
  <c r="AP58" i="88" s="1"/>
  <c r="AF58" i="88"/>
  <c r="AO58" i="88" s="1"/>
  <c r="AI57" i="96"/>
  <c r="AP57" i="96"/>
  <c r="AR55" i="87"/>
  <c r="Y59" i="84"/>
  <c r="X59" i="84"/>
  <c r="Z59" i="84" s="1"/>
  <c r="AR56" i="45"/>
  <c r="Y59" i="95"/>
  <c r="X59" i="95"/>
  <c r="Z64" i="105"/>
  <c r="AI57" i="11"/>
  <c r="AN57" i="11"/>
  <c r="Z58" i="54"/>
  <c r="Z53" i="102"/>
  <c r="AI61" i="93"/>
  <c r="AN61" i="93"/>
  <c r="Y52" i="42"/>
  <c r="X52" i="42"/>
  <c r="Y54" i="48"/>
  <c r="Z54" i="48"/>
  <c r="X54" i="48"/>
  <c r="AI64" i="101"/>
  <c r="AN64" i="101"/>
  <c r="Y65" i="32"/>
  <c r="X65" i="32"/>
  <c r="Y57" i="91"/>
  <c r="X57" i="91"/>
  <c r="Z57" i="91" s="1"/>
  <c r="Y66" i="52"/>
  <c r="X66" i="52"/>
  <c r="AR55" i="41"/>
  <c r="Y58" i="96"/>
  <c r="X58" i="96"/>
  <c r="Z58" i="96" s="1"/>
  <c r="AR55" i="99"/>
  <c r="Y59" i="44"/>
  <c r="X59" i="44"/>
  <c r="Z59" i="44" s="1"/>
  <c r="AI54" i="55"/>
  <c r="AN54" i="55"/>
  <c r="AH60" i="104"/>
  <c r="AQ60" i="104" s="1"/>
  <c r="AH60" i="92"/>
  <c r="AQ60" i="92" s="1"/>
  <c r="Y51" i="90"/>
  <c r="X51" i="90"/>
  <c r="AH56" i="99"/>
  <c r="AQ56" i="99" s="1"/>
  <c r="Y62" i="93"/>
  <c r="X62" i="93"/>
  <c r="Y51" i="10"/>
  <c r="X51" i="10"/>
  <c r="Z51" i="10" s="1"/>
  <c r="AI53" i="48"/>
  <c r="AN53" i="48"/>
  <c r="AI51" i="85"/>
  <c r="AN51" i="85"/>
  <c r="Y64" i="47"/>
  <c r="X64" i="47"/>
  <c r="Z64" i="47" s="1"/>
  <c r="Z58" i="11" l="1"/>
  <c r="Z59" i="51"/>
  <c r="Z55" i="55"/>
  <c r="Z51" i="90"/>
  <c r="W52" i="90" s="1"/>
  <c r="AF51" i="10"/>
  <c r="AO51" i="10" s="1"/>
  <c r="AE51" i="10"/>
  <c r="W52" i="10"/>
  <c r="AG51" i="10"/>
  <c r="AP51" i="10" s="1"/>
  <c r="AF51" i="90"/>
  <c r="AO51" i="90" s="1"/>
  <c r="AG51" i="90"/>
  <c r="AP51" i="90" s="1"/>
  <c r="AE51" i="90"/>
  <c r="W60" i="100"/>
  <c r="AE59" i="100"/>
  <c r="AG59" i="100"/>
  <c r="AP59" i="100" s="1"/>
  <c r="AF59" i="100"/>
  <c r="AO59" i="100" s="1"/>
  <c r="AE52" i="85"/>
  <c r="AF52" i="85"/>
  <c r="AO52" i="85" s="1"/>
  <c r="W53" i="85"/>
  <c r="AG52" i="85"/>
  <c r="AP52" i="85" s="1"/>
  <c r="W56" i="55"/>
  <c r="AE55" i="55"/>
  <c r="AF55" i="55"/>
  <c r="AO55" i="55" s="1"/>
  <c r="AG55" i="55"/>
  <c r="AP55" i="55" s="1"/>
  <c r="AF59" i="51"/>
  <c r="AO59" i="51" s="1"/>
  <c r="AG59" i="51"/>
  <c r="AP59" i="51" s="1"/>
  <c r="W60" i="51"/>
  <c r="AE59" i="51"/>
  <c r="AF58" i="11"/>
  <c r="AO58" i="11" s="1"/>
  <c r="AE58" i="11"/>
  <c r="W59" i="11"/>
  <c r="AG58" i="11"/>
  <c r="AP58" i="11" s="1"/>
  <c r="W60" i="44"/>
  <c r="AE59" i="44"/>
  <c r="AF59" i="44"/>
  <c r="AO59" i="44" s="1"/>
  <c r="AG59" i="44"/>
  <c r="AP59" i="44" s="1"/>
  <c r="W57" i="49"/>
  <c r="AE56" i="49"/>
  <c r="AF56" i="49"/>
  <c r="AO56" i="49" s="1"/>
  <c r="AG56" i="49"/>
  <c r="AP56" i="49" s="1"/>
  <c r="AF64" i="47"/>
  <c r="AO64" i="47" s="1"/>
  <c r="AG64" i="47"/>
  <c r="AP64" i="47" s="1"/>
  <c r="AE64" i="47"/>
  <c r="W65" i="47"/>
  <c r="AF58" i="96"/>
  <c r="AO58" i="96" s="1"/>
  <c r="AE58" i="96"/>
  <c r="W59" i="96"/>
  <c r="AG58" i="96"/>
  <c r="AP58" i="96" s="1"/>
  <c r="AR51" i="85"/>
  <c r="AH62" i="93"/>
  <c r="AQ62" i="93" s="1"/>
  <c r="Z62" i="93"/>
  <c r="AH64" i="47"/>
  <c r="AQ64" i="47" s="1"/>
  <c r="AR53" i="48"/>
  <c r="AH51" i="90"/>
  <c r="AQ51" i="90" s="1"/>
  <c r="AH54" i="48"/>
  <c r="AQ54" i="48" s="1"/>
  <c r="W65" i="105"/>
  <c r="AG64" i="105"/>
  <c r="AP64" i="105" s="1"/>
  <c r="AF64" i="105"/>
  <c r="AO64" i="105" s="1"/>
  <c r="AE64" i="105"/>
  <c r="AH59" i="84"/>
  <c r="AQ59" i="84" s="1"/>
  <c r="AR57" i="96"/>
  <c r="AF50" i="50"/>
  <c r="AO50" i="50" s="1"/>
  <c r="AE50" i="50"/>
  <c r="AN50" i="50" s="1"/>
  <c r="AG50" i="50"/>
  <c r="W51" i="50"/>
  <c r="AI52" i="35"/>
  <c r="AN52" i="35"/>
  <c r="AR65" i="52"/>
  <c r="AR58" i="44"/>
  <c r="AI55" i="83"/>
  <c r="AN55" i="83"/>
  <c r="AR50" i="90"/>
  <c r="Y67" i="89"/>
  <c r="Z67" i="89" s="1"/>
  <c r="X67" i="89"/>
  <c r="AI53" i="82"/>
  <c r="AN53" i="82"/>
  <c r="AI51" i="98"/>
  <c r="AP51" i="98"/>
  <c r="AR56" i="91"/>
  <c r="AI60" i="92"/>
  <c r="AN60" i="92"/>
  <c r="AI66" i="97"/>
  <c r="AN66" i="97"/>
  <c r="Y59" i="20"/>
  <c r="X59" i="20"/>
  <c r="AH66" i="52"/>
  <c r="AQ66" i="52" s="1"/>
  <c r="AH65" i="32"/>
  <c r="AQ65" i="32" s="1"/>
  <c r="W55" i="48"/>
  <c r="AF54" i="48"/>
  <c r="AO54" i="48" s="1"/>
  <c r="AG54" i="48"/>
  <c r="AP54" i="48" s="1"/>
  <c r="AE54" i="48"/>
  <c r="AR61" i="93"/>
  <c r="AH59" i="95"/>
  <c r="AQ59" i="95" s="1"/>
  <c r="AG59" i="84"/>
  <c r="AP59" i="84" s="1"/>
  <c r="AF59" i="84"/>
  <c r="AO59" i="84" s="1"/>
  <c r="AE59" i="84"/>
  <c r="W60" i="84"/>
  <c r="Y53" i="35"/>
  <c r="X53" i="35"/>
  <c r="AR64" i="32"/>
  <c r="AH58" i="11"/>
  <c r="AQ58" i="11" s="1"/>
  <c r="Y56" i="83"/>
  <c r="Z56" i="83" s="1"/>
  <c r="X56" i="83"/>
  <c r="AI66" i="89"/>
  <c r="AN66" i="89"/>
  <c r="W53" i="103"/>
  <c r="AG52" i="103"/>
  <c r="AP52" i="103" s="1"/>
  <c r="AE52" i="103"/>
  <c r="AF52" i="103"/>
  <c r="AO52" i="103" s="1"/>
  <c r="AI64" i="15"/>
  <c r="AN64" i="15"/>
  <c r="X52" i="98"/>
  <c r="Y52" i="98"/>
  <c r="AH52" i="85"/>
  <c r="AQ52" i="85" s="1"/>
  <c r="Y57" i="99"/>
  <c r="X57" i="99"/>
  <c r="AR54" i="55"/>
  <c r="AH58" i="96"/>
  <c r="AQ58" i="96" s="1"/>
  <c r="Z66" i="52"/>
  <c r="Z65" i="32"/>
  <c r="AF53" i="102"/>
  <c r="AO53" i="102" s="1"/>
  <c r="W54" i="102"/>
  <c r="AG53" i="102"/>
  <c r="AP53" i="102" s="1"/>
  <c r="AE53" i="102"/>
  <c r="Z59" i="95"/>
  <c r="AE57" i="16"/>
  <c r="AN57" i="16" s="1"/>
  <c r="AG57" i="16"/>
  <c r="W58" i="16"/>
  <c r="AF57" i="16"/>
  <c r="AO57" i="16" s="1"/>
  <c r="AR58" i="51"/>
  <c r="AF63" i="46"/>
  <c r="AO63" i="46" s="1"/>
  <c r="AE63" i="46"/>
  <c r="AN63" i="46" s="1"/>
  <c r="AG63" i="46"/>
  <c r="W64" i="46"/>
  <c r="AE56" i="41"/>
  <c r="W57" i="41"/>
  <c r="AF56" i="41"/>
  <c r="AO56" i="41" s="1"/>
  <c r="AG56" i="41"/>
  <c r="AP56" i="41" s="1"/>
  <c r="AF57" i="45"/>
  <c r="AO57" i="45" s="1"/>
  <c r="AG57" i="45"/>
  <c r="AP57" i="45" s="1"/>
  <c r="W58" i="45"/>
  <c r="AE57" i="45"/>
  <c r="AH65" i="101"/>
  <c r="AQ65" i="101" s="1"/>
  <c r="AR55" i="49"/>
  <c r="Y54" i="82"/>
  <c r="Z54" i="82" s="1"/>
  <c r="X54" i="82"/>
  <c r="Y65" i="15"/>
  <c r="X65" i="15"/>
  <c r="AH61" i="13"/>
  <c r="AQ61" i="13" s="1"/>
  <c r="Y61" i="92"/>
  <c r="Z61" i="92" s="1"/>
  <c r="X61" i="92"/>
  <c r="Y67" i="97"/>
  <c r="X67" i="97"/>
  <c r="AI60" i="104"/>
  <c r="AN60" i="104"/>
  <c r="AH52" i="42"/>
  <c r="AQ52" i="42" s="1"/>
  <c r="W59" i="54"/>
  <c r="AG58" i="54"/>
  <c r="AP58" i="54" s="1"/>
  <c r="AE58" i="54"/>
  <c r="AF58" i="54"/>
  <c r="AO58" i="54" s="1"/>
  <c r="AI62" i="53"/>
  <c r="AN62" i="53"/>
  <c r="AG65" i="101"/>
  <c r="AP65" i="101" s="1"/>
  <c r="AE65" i="101"/>
  <c r="W66" i="101"/>
  <c r="AF65" i="101"/>
  <c r="AO65" i="101" s="1"/>
  <c r="W52" i="94"/>
  <c r="AE51" i="94"/>
  <c r="AG51" i="94"/>
  <c r="AP51" i="94" s="1"/>
  <c r="AF51" i="94"/>
  <c r="AO51" i="94" s="1"/>
  <c r="AR51" i="42"/>
  <c r="AR58" i="84"/>
  <c r="Z61" i="13"/>
  <c r="AH51" i="10"/>
  <c r="AQ51" i="10" s="1"/>
  <c r="AH57" i="91"/>
  <c r="AQ57" i="91" s="1"/>
  <c r="Z52" i="42"/>
  <c r="Y59" i="88"/>
  <c r="X59" i="88"/>
  <c r="Y63" i="53"/>
  <c r="X63" i="53"/>
  <c r="W59" i="43"/>
  <c r="AG58" i="43"/>
  <c r="AP58" i="43" s="1"/>
  <c r="AF58" i="43"/>
  <c r="AO58" i="43" s="1"/>
  <c r="AE58" i="43"/>
  <c r="AR63" i="47"/>
  <c r="AR58" i="95"/>
  <c r="AI56" i="99"/>
  <c r="AN56" i="99"/>
  <c r="AI58" i="20"/>
  <c r="AN58" i="20"/>
  <c r="AH59" i="44"/>
  <c r="AQ59" i="44" s="1"/>
  <c r="AE56" i="87"/>
  <c r="AG56" i="87"/>
  <c r="AP56" i="87" s="1"/>
  <c r="W57" i="87"/>
  <c r="AF56" i="87"/>
  <c r="AO56" i="87" s="1"/>
  <c r="AG57" i="91"/>
  <c r="AP57" i="91" s="1"/>
  <c r="AF57" i="91"/>
  <c r="AO57" i="91" s="1"/>
  <c r="AE57" i="91"/>
  <c r="W58" i="91"/>
  <c r="AR64" i="101"/>
  <c r="AR57" i="11"/>
  <c r="AI58" i="88"/>
  <c r="AN58" i="88"/>
  <c r="W64" i="86"/>
  <c r="AG63" i="86"/>
  <c r="AP63" i="86" s="1"/>
  <c r="AF63" i="86"/>
  <c r="AO63" i="86" s="1"/>
  <c r="AE63" i="86"/>
  <c r="AR58" i="100"/>
  <c r="AG53" i="18"/>
  <c r="AP53" i="18" s="1"/>
  <c r="AE53" i="18"/>
  <c r="W54" i="18"/>
  <c r="AF53" i="18"/>
  <c r="AO53" i="18" s="1"/>
  <c r="AH56" i="49"/>
  <c r="AQ56" i="49" s="1"/>
  <c r="AH59" i="100"/>
  <c r="AQ59" i="100" s="1"/>
  <c r="AR60" i="13"/>
  <c r="AR50" i="10"/>
  <c r="AH59" i="51"/>
  <c r="AQ59" i="51" s="1"/>
  <c r="AH55" i="55"/>
  <c r="AQ55" i="55" s="1"/>
  <c r="Y61" i="104"/>
  <c r="X61" i="104"/>
  <c r="Z61" i="104" s="1"/>
  <c r="W68" i="89" l="1"/>
  <c r="AF67" i="89"/>
  <c r="AO67" i="89" s="1"/>
  <c r="AE67" i="89"/>
  <c r="AG67" i="89"/>
  <c r="AP67" i="89" s="1"/>
  <c r="W55" i="82"/>
  <c r="AE54" i="82"/>
  <c r="AF54" i="82"/>
  <c r="AO54" i="82" s="1"/>
  <c r="AG54" i="82"/>
  <c r="AP54" i="82" s="1"/>
  <c r="AE56" i="83"/>
  <c r="W57" i="83"/>
  <c r="AF56" i="83"/>
  <c r="AO56" i="83" s="1"/>
  <c r="AG56" i="83"/>
  <c r="AP56" i="83" s="1"/>
  <c r="AR58" i="20"/>
  <c r="Z63" i="53"/>
  <c r="AH63" i="53"/>
  <c r="AQ63" i="53" s="1"/>
  <c r="AI51" i="94"/>
  <c r="AN51" i="94"/>
  <c r="AH61" i="92"/>
  <c r="AQ61" i="92" s="1"/>
  <c r="AF59" i="95"/>
  <c r="AO59" i="95" s="1"/>
  <c r="AE59" i="95"/>
  <c r="AG59" i="95"/>
  <c r="AP59" i="95" s="1"/>
  <c r="W60" i="95"/>
  <c r="AE65" i="32"/>
  <c r="AF65" i="32"/>
  <c r="AO65" i="32" s="1"/>
  <c r="AG65" i="32"/>
  <c r="AP65" i="32" s="1"/>
  <c r="W66" i="32"/>
  <c r="AI52" i="103"/>
  <c r="AN52" i="103"/>
  <c r="Y51" i="50"/>
  <c r="X51" i="50"/>
  <c r="AI64" i="105"/>
  <c r="AN64" i="105"/>
  <c r="AI64" i="47"/>
  <c r="AN64" i="47"/>
  <c r="AI56" i="49"/>
  <c r="AN56" i="49"/>
  <c r="Y60" i="44"/>
  <c r="X60" i="44"/>
  <c r="Z60" i="44" s="1"/>
  <c r="Y53" i="85"/>
  <c r="X53" i="85"/>
  <c r="AI59" i="100"/>
  <c r="AN59" i="100"/>
  <c r="Y52" i="90"/>
  <c r="X52" i="90"/>
  <c r="AE61" i="104"/>
  <c r="W62" i="104"/>
  <c r="AF61" i="104"/>
  <c r="AO61" i="104" s="1"/>
  <c r="AG61" i="104"/>
  <c r="AP61" i="104" s="1"/>
  <c r="Y64" i="86"/>
  <c r="X64" i="86"/>
  <c r="Y52" i="94"/>
  <c r="X52" i="94"/>
  <c r="Y59" i="54"/>
  <c r="X59" i="54"/>
  <c r="W62" i="92"/>
  <c r="AG61" i="92"/>
  <c r="AP61" i="92" s="1"/>
  <c r="AF61" i="92"/>
  <c r="AO61" i="92" s="1"/>
  <c r="AE61" i="92"/>
  <c r="Y64" i="46"/>
  <c r="Z64" i="46" s="1"/>
  <c r="X64" i="46"/>
  <c r="AE66" i="52"/>
  <c r="W67" i="52"/>
  <c r="AF66" i="52"/>
  <c r="AO66" i="52" s="1"/>
  <c r="AG66" i="52"/>
  <c r="AP66" i="52" s="1"/>
  <c r="AH52" i="98"/>
  <c r="AQ52" i="98" s="1"/>
  <c r="Y60" i="84"/>
  <c r="X60" i="84"/>
  <c r="AI54" i="48"/>
  <c r="AN54" i="48"/>
  <c r="AR66" i="97"/>
  <c r="AR51" i="98"/>
  <c r="AI50" i="50"/>
  <c r="AP50" i="50"/>
  <c r="Y59" i="96"/>
  <c r="X59" i="96"/>
  <c r="Z59" i="96" s="1"/>
  <c r="Y57" i="49"/>
  <c r="X57" i="49"/>
  <c r="AI59" i="51"/>
  <c r="AN59" i="51"/>
  <c r="Y60" i="100"/>
  <c r="X60" i="100"/>
  <c r="AR56" i="99"/>
  <c r="AI58" i="43"/>
  <c r="AN58" i="43"/>
  <c r="AH59" i="88"/>
  <c r="AQ59" i="88" s="1"/>
  <c r="AR62" i="53"/>
  <c r="AR60" i="104"/>
  <c r="AH65" i="15"/>
  <c r="AQ65" i="15" s="1"/>
  <c r="AI63" i="46"/>
  <c r="AP63" i="46"/>
  <c r="AI53" i="102"/>
  <c r="AN53" i="102"/>
  <c r="Y53" i="103"/>
  <c r="Z53" i="103" s="1"/>
  <c r="X53" i="103"/>
  <c r="AI59" i="84"/>
  <c r="AN59" i="84"/>
  <c r="AI58" i="96"/>
  <c r="AN58" i="96"/>
  <c r="Y60" i="51"/>
  <c r="X60" i="51"/>
  <c r="AI55" i="55"/>
  <c r="AN55" i="55"/>
  <c r="AI52" i="85"/>
  <c r="AN52" i="85"/>
  <c r="AR58" i="88"/>
  <c r="Y58" i="91"/>
  <c r="X58" i="91"/>
  <c r="Y57" i="87"/>
  <c r="X57" i="87"/>
  <c r="Z59" i="88"/>
  <c r="AH67" i="97"/>
  <c r="AQ67" i="97" s="1"/>
  <c r="Z65" i="15"/>
  <c r="AI57" i="45"/>
  <c r="AN57" i="45"/>
  <c r="Y58" i="16"/>
  <c r="X58" i="16"/>
  <c r="AH57" i="99"/>
  <c r="AQ57" i="99" s="1"/>
  <c r="AR64" i="15"/>
  <c r="AH53" i="35"/>
  <c r="AQ53" i="35" s="1"/>
  <c r="AH59" i="20"/>
  <c r="AQ59" i="20" s="1"/>
  <c r="AR60" i="92"/>
  <c r="AR53" i="82"/>
  <c r="Y65" i="105"/>
  <c r="X65" i="105"/>
  <c r="Z65" i="105" s="1"/>
  <c r="W63" i="93"/>
  <c r="AG62" i="93"/>
  <c r="AP62" i="93" s="1"/>
  <c r="AF62" i="93"/>
  <c r="AO62" i="93" s="1"/>
  <c r="AE62" i="93"/>
  <c r="Y59" i="11"/>
  <c r="X59" i="11"/>
  <c r="Z59" i="11" s="1"/>
  <c r="Y56" i="55"/>
  <c r="X56" i="55"/>
  <c r="AI51" i="90"/>
  <c r="AN51" i="90"/>
  <c r="Y52" i="10"/>
  <c r="X52" i="10"/>
  <c r="AI57" i="91"/>
  <c r="AN57" i="91"/>
  <c r="AG61" i="13"/>
  <c r="AP61" i="13" s="1"/>
  <c r="W62" i="13"/>
  <c r="AF61" i="13"/>
  <c r="AO61" i="13" s="1"/>
  <c r="AE61" i="13"/>
  <c r="Y66" i="101"/>
  <c r="Z66" i="101"/>
  <c r="X66" i="101"/>
  <c r="Z67" i="97"/>
  <c r="Y58" i="45"/>
  <c r="X58" i="45"/>
  <c r="Z58" i="45" s="1"/>
  <c r="Y57" i="41"/>
  <c r="X57" i="41"/>
  <c r="AI57" i="16"/>
  <c r="AP57" i="16"/>
  <c r="Y54" i="102"/>
  <c r="X54" i="102"/>
  <c r="Z54" i="102" s="1"/>
  <c r="Z57" i="99"/>
  <c r="AR66" i="89"/>
  <c r="Z53" i="35"/>
  <c r="Y55" i="48"/>
  <c r="X55" i="48"/>
  <c r="Z55" i="48" s="1"/>
  <c r="Z59" i="20"/>
  <c r="AH67" i="89"/>
  <c r="AQ67" i="89" s="1"/>
  <c r="AR55" i="83"/>
  <c r="AR52" i="35"/>
  <c r="AI58" i="11"/>
  <c r="AN58" i="11"/>
  <c r="AI51" i="10"/>
  <c r="AN51" i="10"/>
  <c r="Y54" i="18"/>
  <c r="X54" i="18"/>
  <c r="Z54" i="18" s="1"/>
  <c r="AI63" i="86"/>
  <c r="AN63" i="86"/>
  <c r="AH61" i="104"/>
  <c r="AQ61" i="104" s="1"/>
  <c r="AI53" i="18"/>
  <c r="AR53" i="18" s="1"/>
  <c r="AN53" i="18"/>
  <c r="AI56" i="87"/>
  <c r="AN56" i="87"/>
  <c r="Y59" i="43"/>
  <c r="X59" i="43"/>
  <c r="AE52" i="42"/>
  <c r="AG52" i="42"/>
  <c r="AP52" i="42" s="1"/>
  <c r="AF52" i="42"/>
  <c r="AO52" i="42" s="1"/>
  <c r="W53" i="42"/>
  <c r="AI65" i="101"/>
  <c r="AN65" i="101"/>
  <c r="AI58" i="54"/>
  <c r="AN58" i="54"/>
  <c r="AH54" i="82"/>
  <c r="AQ54" i="82" s="1"/>
  <c r="AI56" i="41"/>
  <c r="AN56" i="41"/>
  <c r="Z52" i="98"/>
  <c r="AH56" i="83"/>
  <c r="AQ56" i="83" s="1"/>
  <c r="Y65" i="47"/>
  <c r="X65" i="47"/>
  <c r="AI59" i="44"/>
  <c r="AN59" i="44"/>
  <c r="Z52" i="94" l="1"/>
  <c r="Z58" i="91"/>
  <c r="Z60" i="84"/>
  <c r="AE60" i="84" s="1"/>
  <c r="Z57" i="41"/>
  <c r="AE55" i="48"/>
  <c r="AF55" i="48"/>
  <c r="AO55" i="48" s="1"/>
  <c r="AG55" i="48"/>
  <c r="AP55" i="48" s="1"/>
  <c r="W56" i="48"/>
  <c r="AG52" i="94"/>
  <c r="AP52" i="94" s="1"/>
  <c r="W53" i="94"/>
  <c r="AE52" i="94"/>
  <c r="AN52" i="94" s="1"/>
  <c r="AF52" i="94"/>
  <c r="W61" i="84"/>
  <c r="AG60" i="84"/>
  <c r="AP60" i="84" s="1"/>
  <c r="W59" i="91"/>
  <c r="AG58" i="91"/>
  <c r="AP58" i="91" s="1"/>
  <c r="AF58" i="91"/>
  <c r="AO58" i="91" s="1"/>
  <c r="AE58" i="91"/>
  <c r="AE57" i="41"/>
  <c r="AN57" i="41" s="1"/>
  <c r="AF57" i="41"/>
  <c r="AO57" i="41" s="1"/>
  <c r="AG57" i="41"/>
  <c r="W58" i="41"/>
  <c r="AH65" i="47"/>
  <c r="AQ65" i="47" s="1"/>
  <c r="Z65" i="47"/>
  <c r="Y53" i="42"/>
  <c r="X53" i="42"/>
  <c r="AH54" i="18"/>
  <c r="AQ54" i="18" s="1"/>
  <c r="AR58" i="11"/>
  <c r="AH54" i="102"/>
  <c r="AQ54" i="102" s="1"/>
  <c r="AH66" i="101"/>
  <c r="AQ66" i="101" s="1"/>
  <c r="Y62" i="13"/>
  <c r="X62" i="13"/>
  <c r="AH59" i="11"/>
  <c r="AQ59" i="11" s="1"/>
  <c r="AR57" i="45"/>
  <c r="AR58" i="96"/>
  <c r="AH59" i="96"/>
  <c r="AQ59" i="96" s="1"/>
  <c r="AH64" i="46"/>
  <c r="AQ64" i="46" s="1"/>
  <c r="AH60" i="44"/>
  <c r="AQ60" i="44" s="1"/>
  <c r="AR64" i="47"/>
  <c r="AI65" i="32"/>
  <c r="AN65" i="32"/>
  <c r="AR51" i="94"/>
  <c r="AE63" i="53"/>
  <c r="AF63" i="53"/>
  <c r="AO63" i="53" s="1"/>
  <c r="AG63" i="53"/>
  <c r="AP63" i="53" s="1"/>
  <c r="W64" i="53"/>
  <c r="Y57" i="83"/>
  <c r="X57" i="83"/>
  <c r="Y55" i="82"/>
  <c r="X55" i="82"/>
  <c r="W55" i="102"/>
  <c r="AF54" i="102"/>
  <c r="AO54" i="102" s="1"/>
  <c r="AE54" i="102"/>
  <c r="AN54" i="102" s="1"/>
  <c r="AG54" i="102"/>
  <c r="AG66" i="101"/>
  <c r="AP66" i="101" s="1"/>
  <c r="W67" i="101"/>
  <c r="AF66" i="101"/>
  <c r="AO66" i="101" s="1"/>
  <c r="AE66" i="101"/>
  <c r="AF59" i="11"/>
  <c r="AO59" i="11" s="1"/>
  <c r="AG59" i="11"/>
  <c r="AP59" i="11" s="1"/>
  <c r="AE59" i="11"/>
  <c r="W60" i="11"/>
  <c r="Y63" i="93"/>
  <c r="Z63" i="93"/>
  <c r="X63" i="93"/>
  <c r="W66" i="15"/>
  <c r="AG65" i="15"/>
  <c r="AF65" i="15"/>
  <c r="AO65" i="15" s="1"/>
  <c r="AE65" i="15"/>
  <c r="AN65" i="15" s="1"/>
  <c r="W60" i="88"/>
  <c r="AG59" i="88"/>
  <c r="AP59" i="88" s="1"/>
  <c r="AE59" i="88"/>
  <c r="AF59" i="88"/>
  <c r="AO59" i="88" s="1"/>
  <c r="AR55" i="55"/>
  <c r="AR53" i="102"/>
  <c r="AR58" i="43"/>
  <c r="AG59" i="96"/>
  <c r="AP59" i="96" s="1"/>
  <c r="AF59" i="96"/>
  <c r="AO59" i="96" s="1"/>
  <c r="AE59" i="96"/>
  <c r="W60" i="96"/>
  <c r="AG64" i="46"/>
  <c r="AP64" i="46" s="1"/>
  <c r="AE64" i="46"/>
  <c r="AF64" i="46"/>
  <c r="AO64" i="46" s="1"/>
  <c r="W65" i="46"/>
  <c r="Y62" i="92"/>
  <c r="X62" i="92"/>
  <c r="AE60" i="44"/>
  <c r="AF60" i="44"/>
  <c r="AO60" i="44" s="1"/>
  <c r="W61" i="44"/>
  <c r="AG60" i="44"/>
  <c r="AP60" i="44" s="1"/>
  <c r="AR52" i="103"/>
  <c r="AI56" i="83"/>
  <c r="AN56" i="83"/>
  <c r="AR58" i="54"/>
  <c r="AR56" i="87"/>
  <c r="W54" i="35"/>
  <c r="AE53" i="35"/>
  <c r="AG53" i="35"/>
  <c r="AP53" i="35" s="1"/>
  <c r="AF53" i="35"/>
  <c r="AO53" i="35" s="1"/>
  <c r="AH58" i="45"/>
  <c r="AQ58" i="45" s="1"/>
  <c r="AR51" i="90"/>
  <c r="AH65" i="105"/>
  <c r="AQ65" i="105" s="1"/>
  <c r="AH58" i="16"/>
  <c r="AQ58" i="16" s="1"/>
  <c r="AH57" i="87"/>
  <c r="AQ57" i="87" s="1"/>
  <c r="AH60" i="51"/>
  <c r="AQ60" i="51" s="1"/>
  <c r="AR59" i="84"/>
  <c r="AR59" i="51"/>
  <c r="AH59" i="54"/>
  <c r="AQ59" i="54" s="1"/>
  <c r="AH64" i="86"/>
  <c r="AQ64" i="86" s="1"/>
  <c r="Y62" i="104"/>
  <c r="X62" i="104"/>
  <c r="AR59" i="100"/>
  <c r="AR64" i="105"/>
  <c r="Y60" i="95"/>
  <c r="X60" i="95"/>
  <c r="AR56" i="41"/>
  <c r="AG58" i="45"/>
  <c r="AP58" i="45" s="1"/>
  <c r="W59" i="45"/>
  <c r="AE58" i="45"/>
  <c r="AF58" i="45"/>
  <c r="AO58" i="45" s="1"/>
  <c r="AR57" i="91"/>
  <c r="AH56" i="55"/>
  <c r="AQ56" i="55" s="1"/>
  <c r="AG65" i="105"/>
  <c r="AP65" i="105" s="1"/>
  <c r="AE65" i="105"/>
  <c r="W66" i="105"/>
  <c r="AF65" i="105"/>
  <c r="AO65" i="105" s="1"/>
  <c r="Z58" i="16"/>
  <c r="Z57" i="87"/>
  <c r="Z60" i="51"/>
  <c r="AH53" i="103"/>
  <c r="AQ53" i="103" s="1"/>
  <c r="AR63" i="46"/>
  <c r="AH57" i="49"/>
  <c r="AQ57" i="49" s="1"/>
  <c r="Z59" i="54"/>
  <c r="Z64" i="86"/>
  <c r="AI61" i="104"/>
  <c r="AN61" i="104"/>
  <c r="AH53" i="85"/>
  <c r="AQ53" i="85" s="1"/>
  <c r="AH51" i="50"/>
  <c r="AQ51" i="50" s="1"/>
  <c r="Y66" i="32"/>
  <c r="X66" i="32"/>
  <c r="AI67" i="89"/>
  <c r="AN67" i="89"/>
  <c r="AR59" i="44"/>
  <c r="AH59" i="43"/>
  <c r="AQ59" i="43" s="1"/>
  <c r="AR51" i="10"/>
  <c r="W60" i="20"/>
  <c r="AG59" i="20"/>
  <c r="AP59" i="20" s="1"/>
  <c r="AF59" i="20"/>
  <c r="AO59" i="20" s="1"/>
  <c r="AE59" i="20"/>
  <c r="AR57" i="16"/>
  <c r="AI61" i="13"/>
  <c r="AN61" i="13"/>
  <c r="AH52" i="10"/>
  <c r="AQ52" i="10" s="1"/>
  <c r="Z56" i="55"/>
  <c r="AI62" i="93"/>
  <c r="AN62" i="93"/>
  <c r="AG53" i="103"/>
  <c r="AP53" i="103" s="1"/>
  <c r="AE53" i="103"/>
  <c r="AF53" i="103"/>
  <c r="AO53" i="103" s="1"/>
  <c r="W54" i="103"/>
  <c r="AH60" i="100"/>
  <c r="AQ60" i="100" s="1"/>
  <c r="Z57" i="49"/>
  <c r="AR50" i="50"/>
  <c r="AR54" i="48"/>
  <c r="Y67" i="52"/>
  <c r="Z67" i="52"/>
  <c r="X67" i="52"/>
  <c r="AI61" i="92"/>
  <c r="AN61" i="92"/>
  <c r="AH52" i="90"/>
  <c r="AQ52" i="90" s="1"/>
  <c r="Z53" i="85"/>
  <c r="AR56" i="49"/>
  <c r="Z51" i="50"/>
  <c r="AI59" i="95"/>
  <c r="AN59" i="95"/>
  <c r="AE54" i="18"/>
  <c r="AG54" i="18"/>
  <c r="AP54" i="18" s="1"/>
  <c r="W55" i="18"/>
  <c r="AF54" i="18"/>
  <c r="AO54" i="18" s="1"/>
  <c r="AI52" i="42"/>
  <c r="AN52" i="42"/>
  <c r="AR65" i="101"/>
  <c r="AE52" i="98"/>
  <c r="AF52" i="98"/>
  <c r="AO52" i="98" s="1"/>
  <c r="AG52" i="98"/>
  <c r="AP52" i="98" s="1"/>
  <c r="W53" i="98"/>
  <c r="Z59" i="43"/>
  <c r="AR63" i="86"/>
  <c r="AH55" i="48"/>
  <c r="AQ55" i="48" s="1"/>
  <c r="W58" i="99"/>
  <c r="AF57" i="99"/>
  <c r="AO57" i="99" s="1"/>
  <c r="AG57" i="99"/>
  <c r="AP57" i="99" s="1"/>
  <c r="AE57" i="99"/>
  <c r="AH57" i="41"/>
  <c r="AQ57" i="41" s="1"/>
  <c r="AF67" i="97"/>
  <c r="AO67" i="97" s="1"/>
  <c r="AG67" i="97"/>
  <c r="AP67" i="97" s="1"/>
  <c r="AE67" i="97"/>
  <c r="W68" i="97"/>
  <c r="Z52" i="10"/>
  <c r="AH58" i="91"/>
  <c r="AQ58" i="91" s="1"/>
  <c r="AR52" i="85"/>
  <c r="Z60" i="100"/>
  <c r="AH60" i="84"/>
  <c r="AQ60" i="84" s="1"/>
  <c r="AI66" i="52"/>
  <c r="AN66" i="52"/>
  <c r="AH52" i="94"/>
  <c r="AQ52" i="94" s="1"/>
  <c r="Z52" i="90"/>
  <c r="AI54" i="82"/>
  <c r="AN54" i="82"/>
  <c r="Y68" i="89"/>
  <c r="X68" i="89"/>
  <c r="Z62" i="13" l="1"/>
  <c r="Z60" i="95"/>
  <c r="AF60" i="84"/>
  <c r="AO60" i="84" s="1"/>
  <c r="AG62" i="13"/>
  <c r="AP62" i="13" s="1"/>
  <c r="AF62" i="13"/>
  <c r="AO62" i="13" s="1"/>
  <c r="W63" i="13"/>
  <c r="AE62" i="13"/>
  <c r="AG60" i="95"/>
  <c r="AP60" i="95" s="1"/>
  <c r="AF60" i="95"/>
  <c r="AO60" i="95" s="1"/>
  <c r="AE60" i="95"/>
  <c r="W61" i="95"/>
  <c r="AR66" i="52"/>
  <c r="AG60" i="100"/>
  <c r="AP60" i="100" s="1"/>
  <c r="W61" i="100"/>
  <c r="AE60" i="100"/>
  <c r="AF60" i="100"/>
  <c r="AO60" i="100" s="1"/>
  <c r="AI52" i="98"/>
  <c r="AN52" i="98"/>
  <c r="AE51" i="50"/>
  <c r="AF51" i="50"/>
  <c r="AO51" i="50" s="1"/>
  <c r="AG51" i="50"/>
  <c r="AP51" i="50" s="1"/>
  <c r="W52" i="50"/>
  <c r="W68" i="52"/>
  <c r="AE67" i="52"/>
  <c r="AF67" i="52"/>
  <c r="AO67" i="52" s="1"/>
  <c r="AG67" i="52"/>
  <c r="AP67" i="52" s="1"/>
  <c r="AE57" i="49"/>
  <c r="AG57" i="49"/>
  <c r="AP57" i="49" s="1"/>
  <c r="AF57" i="49"/>
  <c r="AO57" i="49" s="1"/>
  <c r="W58" i="49"/>
  <c r="AR62" i="93"/>
  <c r="AI59" i="20"/>
  <c r="AN59" i="20"/>
  <c r="W65" i="86"/>
  <c r="AF64" i="86"/>
  <c r="AO64" i="86" s="1"/>
  <c r="AG64" i="86"/>
  <c r="AP64" i="86" s="1"/>
  <c r="AE64" i="86"/>
  <c r="AH60" i="95"/>
  <c r="AQ60" i="95" s="1"/>
  <c r="Y54" i="35"/>
  <c r="X54" i="35"/>
  <c r="AR56" i="83"/>
  <c r="Y65" i="46"/>
  <c r="Z65" i="46" s="1"/>
  <c r="X65" i="46"/>
  <c r="AI59" i="96"/>
  <c r="AN59" i="96"/>
  <c r="Y66" i="15"/>
  <c r="X66" i="15"/>
  <c r="AI59" i="11"/>
  <c r="AN59" i="11"/>
  <c r="Y67" i="101"/>
  <c r="X67" i="101"/>
  <c r="Z67" i="101" s="1"/>
  <c r="Y55" i="102"/>
  <c r="X55" i="102"/>
  <c r="AH62" i="13"/>
  <c r="AQ62" i="13" s="1"/>
  <c r="X58" i="41"/>
  <c r="Y58" i="41"/>
  <c r="Z58" i="41" s="1"/>
  <c r="AE59" i="43"/>
  <c r="AF59" i="43"/>
  <c r="AO59" i="43" s="1"/>
  <c r="W60" i="43"/>
  <c r="AG59" i="43"/>
  <c r="AP59" i="43" s="1"/>
  <c r="Y55" i="18"/>
  <c r="Z55" i="18"/>
  <c r="X55" i="18"/>
  <c r="Y54" i="103"/>
  <c r="X54" i="103"/>
  <c r="AG56" i="55"/>
  <c r="AP56" i="55" s="1"/>
  <c r="AE56" i="55"/>
  <c r="AF56" i="55"/>
  <c r="AO56" i="55" s="1"/>
  <c r="W57" i="55"/>
  <c r="AE59" i="54"/>
  <c r="W60" i="54"/>
  <c r="AG59" i="54"/>
  <c r="AP59" i="54" s="1"/>
  <c r="AF59" i="54"/>
  <c r="AO59" i="54" s="1"/>
  <c r="Y66" i="105"/>
  <c r="X66" i="105"/>
  <c r="AI58" i="45"/>
  <c r="AN58" i="45"/>
  <c r="Z62" i="104"/>
  <c r="AH62" i="104"/>
  <c r="AQ62" i="104" s="1"/>
  <c r="AI60" i="44"/>
  <c r="AN60" i="44"/>
  <c r="Y60" i="88"/>
  <c r="X60" i="88"/>
  <c r="AH63" i="93"/>
  <c r="AQ63" i="93" s="1"/>
  <c r="AH55" i="82"/>
  <c r="AQ55" i="82" s="1"/>
  <c r="AI57" i="41"/>
  <c r="AP57" i="41"/>
  <c r="AI60" i="84"/>
  <c r="AN60" i="84"/>
  <c r="AG52" i="10"/>
  <c r="AP52" i="10" s="1"/>
  <c r="AE52" i="10"/>
  <c r="W53" i="10"/>
  <c r="AF52" i="10"/>
  <c r="AO52" i="10" s="1"/>
  <c r="AI57" i="99"/>
  <c r="AN57" i="99"/>
  <c r="AR61" i="13"/>
  <c r="AR67" i="89"/>
  <c r="W61" i="51"/>
  <c r="AF60" i="51"/>
  <c r="AO60" i="51" s="1"/>
  <c r="AG60" i="51"/>
  <c r="AP60" i="51" s="1"/>
  <c r="AE60" i="51"/>
  <c r="AI65" i="105"/>
  <c r="AN65" i="105"/>
  <c r="Y59" i="45"/>
  <c r="X59" i="45"/>
  <c r="Z59" i="45" s="1"/>
  <c r="AH62" i="92"/>
  <c r="AQ62" i="92" s="1"/>
  <c r="AI64" i="46"/>
  <c r="AN64" i="46"/>
  <c r="W64" i="93"/>
  <c r="AG63" i="93"/>
  <c r="AP63" i="93" s="1"/>
  <c r="AF63" i="93"/>
  <c r="AO63" i="93" s="1"/>
  <c r="AE63" i="93"/>
  <c r="Z55" i="82"/>
  <c r="Y64" i="53"/>
  <c r="X64" i="53"/>
  <c r="AH53" i="42"/>
  <c r="AQ53" i="42" s="1"/>
  <c r="Y59" i="91"/>
  <c r="X59" i="91"/>
  <c r="Y56" i="48"/>
  <c r="X56" i="48"/>
  <c r="Z56" i="48" s="1"/>
  <c r="Y53" i="98"/>
  <c r="X53" i="98"/>
  <c r="AI54" i="18"/>
  <c r="AN54" i="18"/>
  <c r="AF53" i="85"/>
  <c r="AO53" i="85" s="1"/>
  <c r="AE53" i="85"/>
  <c r="AG53" i="85"/>
  <c r="AP53" i="85" s="1"/>
  <c r="W54" i="85"/>
  <c r="AI53" i="103"/>
  <c r="AN53" i="103"/>
  <c r="Y60" i="20"/>
  <c r="X60" i="20"/>
  <c r="AH66" i="32"/>
  <c r="AQ66" i="32" s="1"/>
  <c r="W58" i="87"/>
  <c r="AE57" i="87"/>
  <c r="AF57" i="87"/>
  <c r="AO57" i="87" s="1"/>
  <c r="AG57" i="87"/>
  <c r="AP57" i="87" s="1"/>
  <c r="Z62" i="92"/>
  <c r="AI54" i="102"/>
  <c r="AP54" i="102"/>
  <c r="AR65" i="32"/>
  <c r="Z53" i="42"/>
  <c r="AI52" i="94"/>
  <c r="AO52" i="94"/>
  <c r="AH68" i="89"/>
  <c r="AQ68" i="89" s="1"/>
  <c r="Z68" i="89"/>
  <c r="Y68" i="97"/>
  <c r="X68" i="97"/>
  <c r="Z68" i="97" s="1"/>
  <c r="AR52" i="42"/>
  <c r="AR61" i="92"/>
  <c r="Z66" i="32"/>
  <c r="W59" i="16"/>
  <c r="AG58" i="16"/>
  <c r="AP58" i="16" s="1"/>
  <c r="AE58" i="16"/>
  <c r="AF58" i="16"/>
  <c r="AO58" i="16" s="1"/>
  <c r="AI66" i="101"/>
  <c r="AN66" i="101"/>
  <c r="AH57" i="83"/>
  <c r="AQ57" i="83" s="1"/>
  <c r="AR54" i="82"/>
  <c r="AG52" i="90"/>
  <c r="AP52" i="90" s="1"/>
  <c r="AE52" i="90"/>
  <c r="AF52" i="90"/>
  <c r="AO52" i="90" s="1"/>
  <c r="W53" i="90"/>
  <c r="AI67" i="97"/>
  <c r="AN67" i="97"/>
  <c r="Y58" i="99"/>
  <c r="X58" i="99"/>
  <c r="AR59" i="95"/>
  <c r="AH67" i="52"/>
  <c r="AQ67" i="52" s="1"/>
  <c r="AR61" i="104"/>
  <c r="AI53" i="35"/>
  <c r="AN53" i="35"/>
  <c r="Y61" i="44"/>
  <c r="X61" i="44"/>
  <c r="Y60" i="96"/>
  <c r="X60" i="96"/>
  <c r="AI59" i="88"/>
  <c r="AN59" i="88"/>
  <c r="AI65" i="15"/>
  <c r="AP65" i="15"/>
  <c r="Y60" i="11"/>
  <c r="X60" i="11"/>
  <c r="Z57" i="83"/>
  <c r="AI63" i="53"/>
  <c r="AN63" i="53"/>
  <c r="AE65" i="47"/>
  <c r="AG65" i="47"/>
  <c r="AP65" i="47" s="1"/>
  <c r="AF65" i="47"/>
  <c r="AO65" i="47" s="1"/>
  <c r="W66" i="47"/>
  <c r="AI58" i="91"/>
  <c r="AN58" i="91"/>
  <c r="Y61" i="84"/>
  <c r="X61" i="84"/>
  <c r="Z61" i="84" s="1"/>
  <c r="X53" i="94"/>
  <c r="Y53" i="94"/>
  <c r="Z53" i="94"/>
  <c r="AI55" i="48"/>
  <c r="AN55" i="48"/>
  <c r="Z66" i="15" l="1"/>
  <c r="Z64" i="53"/>
  <c r="Z61" i="44"/>
  <c r="AF61" i="44" s="1"/>
  <c r="AO61" i="44" s="1"/>
  <c r="W62" i="44"/>
  <c r="AG61" i="44"/>
  <c r="AP61" i="44" s="1"/>
  <c r="AE61" i="44"/>
  <c r="W65" i="53"/>
  <c r="AE64" i="53"/>
  <c r="AF64" i="53"/>
  <c r="AO64" i="53" s="1"/>
  <c r="AG64" i="53"/>
  <c r="AP64" i="53" s="1"/>
  <c r="AG65" i="46"/>
  <c r="AP65" i="46" s="1"/>
  <c r="W66" i="46"/>
  <c r="AF65" i="46"/>
  <c r="AO65" i="46" s="1"/>
  <c r="AE65" i="46"/>
  <c r="AG66" i="15"/>
  <c r="AP66" i="15" s="1"/>
  <c r="AE66" i="15"/>
  <c r="W67" i="15"/>
  <c r="AF66" i="15"/>
  <c r="AO66" i="15" s="1"/>
  <c r="AR66" i="101"/>
  <c r="AG66" i="32"/>
  <c r="AP66" i="32" s="1"/>
  <c r="W67" i="32"/>
  <c r="AF66" i="32"/>
  <c r="AO66" i="32" s="1"/>
  <c r="AE66" i="32"/>
  <c r="AF68" i="97"/>
  <c r="AO68" i="97" s="1"/>
  <c r="AG68" i="97"/>
  <c r="AP68" i="97" s="1"/>
  <c r="AE68" i="97"/>
  <c r="W69" i="97"/>
  <c r="AR53" i="103"/>
  <c r="AF56" i="48"/>
  <c r="AO56" i="48" s="1"/>
  <c r="AG56" i="48"/>
  <c r="AP56" i="48" s="1"/>
  <c r="W57" i="48"/>
  <c r="AE56" i="48"/>
  <c r="Y64" i="93"/>
  <c r="Z64" i="93"/>
  <c r="X64" i="93"/>
  <c r="AR65" i="105"/>
  <c r="AR60" i="84"/>
  <c r="AH55" i="18"/>
  <c r="AQ55" i="18" s="1"/>
  <c r="AH67" i="101"/>
  <c r="AQ67" i="101" s="1"/>
  <c r="AI64" i="86"/>
  <c r="AN64" i="86"/>
  <c r="AI57" i="49"/>
  <c r="AN57" i="49"/>
  <c r="AR52" i="98"/>
  <c r="AH60" i="11"/>
  <c r="AQ60" i="11" s="1"/>
  <c r="AI57" i="87"/>
  <c r="AN57" i="87"/>
  <c r="AR54" i="18"/>
  <c r="W56" i="82"/>
  <c r="AG55" i="82"/>
  <c r="AP55" i="82" s="1"/>
  <c r="AE55" i="82"/>
  <c r="AF55" i="82"/>
  <c r="AO55" i="82" s="1"/>
  <c r="AH60" i="88"/>
  <c r="AQ60" i="88" s="1"/>
  <c r="AR58" i="45"/>
  <c r="AI56" i="55"/>
  <c r="AR56" i="55" s="1"/>
  <c r="AN56" i="55"/>
  <c r="AE55" i="18"/>
  <c r="AG55" i="18"/>
  <c r="AP55" i="18" s="1"/>
  <c r="W56" i="18"/>
  <c r="AF55" i="18"/>
  <c r="AO55" i="18" s="1"/>
  <c r="AI59" i="43"/>
  <c r="AN59" i="43"/>
  <c r="W68" i="101"/>
  <c r="AE67" i="101"/>
  <c r="AN67" i="101" s="1"/>
  <c r="AF67" i="101"/>
  <c r="AO67" i="101" s="1"/>
  <c r="AG67" i="101"/>
  <c r="Y52" i="50"/>
  <c r="Z52" i="50"/>
  <c r="X52" i="50"/>
  <c r="AR59" i="88"/>
  <c r="Y53" i="90"/>
  <c r="X53" i="90"/>
  <c r="AG68" i="89"/>
  <c r="AP68" i="89" s="1"/>
  <c r="W69" i="89"/>
  <c r="AF68" i="89"/>
  <c r="AO68" i="89" s="1"/>
  <c r="AE68" i="89"/>
  <c r="AR54" i="102"/>
  <c r="Y58" i="87"/>
  <c r="X58" i="87"/>
  <c r="Z58" i="87" s="1"/>
  <c r="AH60" i="20"/>
  <c r="AQ60" i="20" s="1"/>
  <c r="Y54" i="85"/>
  <c r="X54" i="85"/>
  <c r="AH53" i="98"/>
  <c r="AQ53" i="98" s="1"/>
  <c r="AH59" i="91"/>
  <c r="AQ59" i="91" s="1"/>
  <c r="AR64" i="46"/>
  <c r="AH59" i="45"/>
  <c r="AQ59" i="45" s="1"/>
  <c r="AI60" i="51"/>
  <c r="AN60" i="51"/>
  <c r="Y53" i="10"/>
  <c r="X53" i="10"/>
  <c r="AR57" i="41"/>
  <c r="Z60" i="88"/>
  <c r="AH66" i="105"/>
  <c r="AQ66" i="105" s="1"/>
  <c r="Y60" i="54"/>
  <c r="X60" i="54"/>
  <c r="W59" i="41"/>
  <c r="AF58" i="41"/>
  <c r="AO58" i="41" s="1"/>
  <c r="AG58" i="41"/>
  <c r="AP58" i="41" s="1"/>
  <c r="AE58" i="41"/>
  <c r="AI62" i="13"/>
  <c r="AN62" i="13"/>
  <c r="AE61" i="84"/>
  <c r="W62" i="84"/>
  <c r="AG61" i="84"/>
  <c r="AP61" i="84" s="1"/>
  <c r="AF61" i="84"/>
  <c r="AO61" i="84" s="1"/>
  <c r="W54" i="94"/>
  <c r="AE53" i="94"/>
  <c r="AG53" i="94"/>
  <c r="AP53" i="94" s="1"/>
  <c r="AF53" i="94"/>
  <c r="AO53" i="94" s="1"/>
  <c r="Z60" i="20"/>
  <c r="Z53" i="98"/>
  <c r="Z59" i="91"/>
  <c r="AI63" i="93"/>
  <c r="AN63" i="93"/>
  <c r="AF59" i="45"/>
  <c r="AO59" i="45" s="1"/>
  <c r="W60" i="45"/>
  <c r="AE59" i="45"/>
  <c r="AG59" i="45"/>
  <c r="AP59" i="45" s="1"/>
  <c r="AI52" i="10"/>
  <c r="AN52" i="10"/>
  <c r="Z66" i="105"/>
  <c r="AI59" i="54"/>
  <c r="AN59" i="54"/>
  <c r="AH54" i="103"/>
  <c r="AQ54" i="103" s="1"/>
  <c r="AH58" i="41"/>
  <c r="AQ58" i="41" s="1"/>
  <c r="AH55" i="102"/>
  <c r="AQ55" i="102" s="1"/>
  <c r="AR59" i="96"/>
  <c r="AH54" i="35"/>
  <c r="AQ54" i="35" s="1"/>
  <c r="Y65" i="86"/>
  <c r="X65" i="86"/>
  <c r="Y58" i="49"/>
  <c r="X58" i="49"/>
  <c r="AI60" i="100"/>
  <c r="AN60" i="100"/>
  <c r="Y61" i="95"/>
  <c r="X61" i="95"/>
  <c r="Y63" i="13"/>
  <c r="X63" i="13"/>
  <c r="AH58" i="99"/>
  <c r="AQ58" i="99" s="1"/>
  <c r="AH60" i="96"/>
  <c r="AQ60" i="96" s="1"/>
  <c r="AR53" i="35"/>
  <c r="AI58" i="16"/>
  <c r="AN58" i="16"/>
  <c r="AR52" i="94"/>
  <c r="AE62" i="92"/>
  <c r="AG62" i="92"/>
  <c r="AP62" i="92" s="1"/>
  <c r="W63" i="92"/>
  <c r="AF62" i="92"/>
  <c r="AO62" i="92" s="1"/>
  <c r="AH53" i="94"/>
  <c r="AQ53" i="94" s="1"/>
  <c r="AR63" i="53"/>
  <c r="AR65" i="15"/>
  <c r="AH61" i="44"/>
  <c r="AQ61" i="44" s="1"/>
  <c r="AR67" i="97"/>
  <c r="AG53" i="42"/>
  <c r="AP53" i="42" s="1"/>
  <c r="AF53" i="42"/>
  <c r="W54" i="42"/>
  <c r="AE53" i="42"/>
  <c r="AN53" i="42" s="1"/>
  <c r="AI53" i="85"/>
  <c r="AN53" i="85"/>
  <c r="AH64" i="53"/>
  <c r="AQ64" i="53" s="1"/>
  <c r="Z54" i="103"/>
  <c r="Z55" i="102"/>
  <c r="AR59" i="11"/>
  <c r="AH65" i="46"/>
  <c r="AQ65" i="46" s="1"/>
  <c r="Z54" i="35"/>
  <c r="AI67" i="52"/>
  <c r="AN67" i="52"/>
  <c r="AI51" i="50"/>
  <c r="AN51" i="50"/>
  <c r="Y61" i="100"/>
  <c r="X61" i="100"/>
  <c r="AI60" i="95"/>
  <c r="AN60" i="95"/>
  <c r="AR55" i="48"/>
  <c r="Z60" i="11"/>
  <c r="Z58" i="99"/>
  <c r="AI65" i="47"/>
  <c r="AN65" i="47"/>
  <c r="Z60" i="96"/>
  <c r="AI52" i="90"/>
  <c r="AN52" i="90"/>
  <c r="AR58" i="91"/>
  <c r="AH61" i="84"/>
  <c r="AQ61" i="84" s="1"/>
  <c r="Y66" i="47"/>
  <c r="X66" i="47"/>
  <c r="AF57" i="83"/>
  <c r="AO57" i="83" s="1"/>
  <c r="AE57" i="83"/>
  <c r="AG57" i="83"/>
  <c r="AP57" i="83" s="1"/>
  <c r="W58" i="83"/>
  <c r="Y59" i="16"/>
  <c r="X59" i="16"/>
  <c r="Z59" i="16" s="1"/>
  <c r="AH68" i="97"/>
  <c r="AQ68" i="97" s="1"/>
  <c r="AH56" i="48"/>
  <c r="AQ56" i="48" s="1"/>
  <c r="Y61" i="51"/>
  <c r="Z61" i="51" s="1"/>
  <c r="X61" i="51"/>
  <c r="AR57" i="99"/>
  <c r="AR60" i="44"/>
  <c r="AG62" i="104"/>
  <c r="AP62" i="104" s="1"/>
  <c r="AE62" i="104"/>
  <c r="AF62" i="104"/>
  <c r="AO62" i="104" s="1"/>
  <c r="W63" i="104"/>
  <c r="Y57" i="55"/>
  <c r="X57" i="55"/>
  <c r="Y60" i="43"/>
  <c r="X60" i="43"/>
  <c r="Z60" i="43" s="1"/>
  <c r="AH66" i="15"/>
  <c r="AQ66" i="15" s="1"/>
  <c r="AR59" i="20"/>
  <c r="Y68" i="52"/>
  <c r="X68" i="52"/>
  <c r="Z61" i="100" l="1"/>
  <c r="Z57" i="55"/>
  <c r="AG57" i="55" s="1"/>
  <c r="AP57" i="55" s="1"/>
  <c r="Z63" i="13"/>
  <c r="AG63" i="13" s="1"/>
  <c r="AP63" i="13" s="1"/>
  <c r="W58" i="55"/>
  <c r="AE57" i="55"/>
  <c r="AF57" i="55"/>
  <c r="AO57" i="55" s="1"/>
  <c r="W62" i="51"/>
  <c r="AE61" i="51"/>
  <c r="AF61" i="51"/>
  <c r="AO61" i="51" s="1"/>
  <c r="AG61" i="51"/>
  <c r="AP61" i="51" s="1"/>
  <c r="AF63" i="13"/>
  <c r="AO63" i="13" s="1"/>
  <c r="W64" i="13"/>
  <c r="AE63" i="13"/>
  <c r="AE60" i="43"/>
  <c r="W61" i="43"/>
  <c r="AF60" i="43"/>
  <c r="AO60" i="43" s="1"/>
  <c r="AG60" i="43"/>
  <c r="AP60" i="43" s="1"/>
  <c r="AE61" i="100"/>
  <c r="W62" i="100"/>
  <c r="AG61" i="100"/>
  <c r="AP61" i="100" s="1"/>
  <c r="AF61" i="100"/>
  <c r="AO61" i="100" s="1"/>
  <c r="AH66" i="47"/>
  <c r="AQ66" i="47" s="1"/>
  <c r="AH59" i="16"/>
  <c r="AQ59" i="16" s="1"/>
  <c r="AI57" i="83"/>
  <c r="AN57" i="83"/>
  <c r="W61" i="11"/>
  <c r="AF60" i="11"/>
  <c r="AO60" i="11" s="1"/>
  <c r="AE60" i="11"/>
  <c r="AG60" i="11"/>
  <c r="AP60" i="11" s="1"/>
  <c r="AF54" i="35"/>
  <c r="AO54" i="35" s="1"/>
  <c r="W55" i="35"/>
  <c r="AE54" i="35"/>
  <c r="AN54" i="35" s="1"/>
  <c r="AG54" i="35"/>
  <c r="AI62" i="92"/>
  <c r="AN62" i="92"/>
  <c r="AR60" i="100"/>
  <c r="AR59" i="54"/>
  <c r="AI59" i="45"/>
  <c r="AN59" i="45"/>
  <c r="AF53" i="98"/>
  <c r="AO53" i="98" s="1"/>
  <c r="AE53" i="98"/>
  <c r="W54" i="98"/>
  <c r="AG53" i="98"/>
  <c r="AP53" i="98" s="1"/>
  <c r="Y54" i="94"/>
  <c r="X54" i="94"/>
  <c r="Y59" i="41"/>
  <c r="X59" i="41"/>
  <c r="Z59" i="41" s="1"/>
  <c r="Z53" i="10"/>
  <c r="AH53" i="10"/>
  <c r="AQ53" i="10" s="1"/>
  <c r="AE58" i="87"/>
  <c r="W59" i="87"/>
  <c r="AG58" i="87"/>
  <c r="AP58" i="87" s="1"/>
  <c r="AF58" i="87"/>
  <c r="AO58" i="87" s="1"/>
  <c r="AI67" i="101"/>
  <c r="AP67" i="101"/>
  <c r="Y56" i="82"/>
  <c r="X56" i="82"/>
  <c r="AH64" i="93"/>
  <c r="AQ64" i="93" s="1"/>
  <c r="AI68" i="97"/>
  <c r="AN68" i="97"/>
  <c r="Y67" i="32"/>
  <c r="X67" i="32"/>
  <c r="Y67" i="15"/>
  <c r="X67" i="15"/>
  <c r="Y66" i="46"/>
  <c r="X66" i="46"/>
  <c r="Y65" i="53"/>
  <c r="X65" i="53"/>
  <c r="AE59" i="16"/>
  <c r="AF59" i="16"/>
  <c r="AO59" i="16" s="1"/>
  <c r="AG59" i="16"/>
  <c r="AP59" i="16" s="1"/>
  <c r="W60" i="16"/>
  <c r="AR52" i="90"/>
  <c r="X54" i="42"/>
  <c r="Z54" i="42" s="1"/>
  <c r="Y54" i="42"/>
  <c r="AH58" i="49"/>
  <c r="AQ58" i="49" s="1"/>
  <c r="W67" i="105"/>
  <c r="AG66" i="105"/>
  <c r="AP66" i="105" s="1"/>
  <c r="AF66" i="105"/>
  <c r="AO66" i="105" s="1"/>
  <c r="AE66" i="105"/>
  <c r="Y60" i="45"/>
  <c r="X60" i="45"/>
  <c r="AG60" i="20"/>
  <c r="AP60" i="20" s="1"/>
  <c r="AE60" i="20"/>
  <c r="AF60" i="20"/>
  <c r="AO60" i="20" s="1"/>
  <c r="W61" i="20"/>
  <c r="AR62" i="13"/>
  <c r="AH60" i="54"/>
  <c r="AQ60" i="54" s="1"/>
  <c r="Y69" i="89"/>
  <c r="X69" i="89"/>
  <c r="AR57" i="49"/>
  <c r="AE64" i="93"/>
  <c r="AG64" i="93"/>
  <c r="AP64" i="93" s="1"/>
  <c r="AF64" i="93"/>
  <c r="AO64" i="93" s="1"/>
  <c r="W65" i="93"/>
  <c r="AI66" i="15"/>
  <c r="AN66" i="15"/>
  <c r="AH60" i="43"/>
  <c r="AQ60" i="43" s="1"/>
  <c r="W61" i="96"/>
  <c r="AF60" i="96"/>
  <c r="AO60" i="96" s="1"/>
  <c r="AG60" i="96"/>
  <c r="AP60" i="96" s="1"/>
  <c r="AE60" i="96"/>
  <c r="AE55" i="102"/>
  <c r="W56" i="102"/>
  <c r="AG55" i="102"/>
  <c r="AP55" i="102" s="1"/>
  <c r="AF55" i="102"/>
  <c r="AO55" i="102" s="1"/>
  <c r="AI53" i="42"/>
  <c r="AO53" i="42"/>
  <c r="AH61" i="95"/>
  <c r="AQ61" i="95" s="1"/>
  <c r="Z58" i="49"/>
  <c r="Z60" i="54"/>
  <c r="AH52" i="50"/>
  <c r="AQ52" i="50" s="1"/>
  <c r="Y56" i="18"/>
  <c r="X56" i="18"/>
  <c r="Z56" i="18" s="1"/>
  <c r="AR51" i="50"/>
  <c r="AG54" i="103"/>
  <c r="AP54" i="103" s="1"/>
  <c r="AE54" i="103"/>
  <c r="AN54" i="103" s="1"/>
  <c r="W55" i="103"/>
  <c r="AF54" i="103"/>
  <c r="Z61" i="95"/>
  <c r="AR52" i="10"/>
  <c r="AI58" i="41"/>
  <c r="AN58" i="41"/>
  <c r="AG60" i="88"/>
  <c r="AP60" i="88" s="1"/>
  <c r="AE60" i="88"/>
  <c r="AF60" i="88"/>
  <c r="AO60" i="88" s="1"/>
  <c r="W61" i="88"/>
  <c r="AR60" i="51"/>
  <c r="AH54" i="85"/>
  <c r="AQ54" i="85" s="1"/>
  <c r="AH53" i="90"/>
  <c r="AQ53" i="90" s="1"/>
  <c r="AG52" i="50"/>
  <c r="AP52" i="50" s="1"/>
  <c r="AE52" i="50"/>
  <c r="AF52" i="50"/>
  <c r="AO52" i="50" s="1"/>
  <c r="W53" i="50"/>
  <c r="Y68" i="101"/>
  <c r="Z68" i="101" s="1"/>
  <c r="X68" i="101"/>
  <c r="AR64" i="86"/>
  <c r="AI61" i="44"/>
  <c r="AN61" i="44"/>
  <c r="Y63" i="104"/>
  <c r="X63" i="104"/>
  <c r="Z66" i="47"/>
  <c r="Y58" i="83"/>
  <c r="X58" i="83"/>
  <c r="Z58" i="83" s="1"/>
  <c r="AR65" i="47"/>
  <c r="AR60" i="95"/>
  <c r="AR53" i="85"/>
  <c r="Y63" i="92"/>
  <c r="X63" i="92"/>
  <c r="AR58" i="16"/>
  <c r="AH65" i="86"/>
  <c r="AQ65" i="86" s="1"/>
  <c r="AR63" i="93"/>
  <c r="Y62" i="84"/>
  <c r="X62" i="84"/>
  <c r="Z54" i="85"/>
  <c r="Z53" i="90"/>
  <c r="AI55" i="18"/>
  <c r="AN55" i="18"/>
  <c r="AI55" i="82"/>
  <c r="AN55" i="82"/>
  <c r="AR57" i="87"/>
  <c r="AI56" i="48"/>
  <c r="AN56" i="48"/>
  <c r="AI66" i="32"/>
  <c r="AN66" i="32"/>
  <c r="AI65" i="46"/>
  <c r="AN65" i="46"/>
  <c r="AH68" i="52"/>
  <c r="AQ68" i="52" s="1"/>
  <c r="Z68" i="52"/>
  <c r="AH57" i="55"/>
  <c r="AQ57" i="55" s="1"/>
  <c r="AI62" i="104"/>
  <c r="AN62" i="104"/>
  <c r="AH61" i="51"/>
  <c r="AQ61" i="51" s="1"/>
  <c r="AG58" i="99"/>
  <c r="AP58" i="99" s="1"/>
  <c r="W59" i="99"/>
  <c r="AE58" i="99"/>
  <c r="AF58" i="99"/>
  <c r="AO58" i="99" s="1"/>
  <c r="AH61" i="100"/>
  <c r="AQ61" i="100" s="1"/>
  <c r="AR67" i="52"/>
  <c r="AH63" i="13"/>
  <c r="AQ63" i="13" s="1"/>
  <c r="Z65" i="86"/>
  <c r="W60" i="91"/>
  <c r="AG59" i="91"/>
  <c r="AP59" i="91" s="1"/>
  <c r="AE59" i="91"/>
  <c r="AF59" i="91"/>
  <c r="AO59" i="91" s="1"/>
  <c r="AI53" i="94"/>
  <c r="AN53" i="94"/>
  <c r="AI61" i="84"/>
  <c r="AN61" i="84"/>
  <c r="AH58" i="87"/>
  <c r="AQ58" i="87" s="1"/>
  <c r="AI68" i="89"/>
  <c r="AN68" i="89"/>
  <c r="AR59" i="43"/>
  <c r="Y57" i="48"/>
  <c r="X57" i="48"/>
  <c r="Y69" i="97"/>
  <c r="X69" i="97"/>
  <c r="AI64" i="53"/>
  <c r="AR64" i="53" s="1"/>
  <c r="AN64" i="53"/>
  <c r="Y62" i="44"/>
  <c r="X62" i="44"/>
  <c r="Z62" i="44" s="1"/>
  <c r="Z69" i="89" l="1"/>
  <c r="AX69" i="89" s="1"/>
  <c r="S69" i="89" s="1"/>
  <c r="AC69" i="89" s="1"/>
  <c r="AE69" i="89"/>
  <c r="AF69" i="89"/>
  <c r="AO69" i="89" s="1"/>
  <c r="AO71" i="89" s="1"/>
  <c r="AG69" i="89"/>
  <c r="AP69" i="89" s="1"/>
  <c r="AP71" i="89" s="1"/>
  <c r="AF68" i="101"/>
  <c r="AO68" i="101" s="1"/>
  <c r="AE68" i="101"/>
  <c r="W69" i="101"/>
  <c r="AG68" i="101"/>
  <c r="AP68" i="101" s="1"/>
  <c r="W63" i="44"/>
  <c r="AE62" i="44"/>
  <c r="AF62" i="44"/>
  <c r="AO62" i="44" s="1"/>
  <c r="AG62" i="44"/>
  <c r="AP62" i="44" s="1"/>
  <c r="Y60" i="91"/>
  <c r="X60" i="91"/>
  <c r="AR56" i="48"/>
  <c r="AR55" i="18"/>
  <c r="AH58" i="83"/>
  <c r="AQ58" i="83" s="1"/>
  <c r="AI54" i="103"/>
  <c r="AR54" i="103" s="1"/>
  <c r="AO54" i="103"/>
  <c r="AH56" i="18"/>
  <c r="AQ56" i="18" s="1"/>
  <c r="AI60" i="20"/>
  <c r="AN60" i="20"/>
  <c r="AI66" i="105"/>
  <c r="AN66" i="105"/>
  <c r="AI59" i="16"/>
  <c r="AN59" i="16"/>
  <c r="AR67" i="101"/>
  <c r="AH59" i="41"/>
  <c r="AQ59" i="41" s="1"/>
  <c r="AR59" i="45"/>
  <c r="AR62" i="92"/>
  <c r="AR57" i="83"/>
  <c r="Y62" i="51"/>
  <c r="Z62" i="51"/>
  <c r="X62" i="51"/>
  <c r="AE65" i="86"/>
  <c r="AG65" i="86"/>
  <c r="AP65" i="86" s="1"/>
  <c r="W66" i="86"/>
  <c r="AF65" i="86"/>
  <c r="AO65" i="86" s="1"/>
  <c r="AR62" i="104"/>
  <c r="AE68" i="52"/>
  <c r="W69" i="52"/>
  <c r="AG68" i="52"/>
  <c r="AP68" i="52" s="1"/>
  <c r="AF68" i="52"/>
  <c r="AO68" i="52" s="1"/>
  <c r="AE53" i="90"/>
  <c r="W54" i="90"/>
  <c r="AG53" i="90"/>
  <c r="AP53" i="90" s="1"/>
  <c r="AF53" i="90"/>
  <c r="AO53" i="90" s="1"/>
  <c r="AG58" i="83"/>
  <c r="AP58" i="83" s="1"/>
  <c r="AF58" i="83"/>
  <c r="AO58" i="83" s="1"/>
  <c r="AE58" i="83"/>
  <c r="W59" i="83"/>
  <c r="AR58" i="41"/>
  <c r="Y55" i="103"/>
  <c r="X55" i="103"/>
  <c r="Z55" i="103" s="1"/>
  <c r="AF56" i="18"/>
  <c r="AO56" i="18" s="1"/>
  <c r="AG56" i="18"/>
  <c r="AP56" i="18" s="1"/>
  <c r="AE56" i="18"/>
  <c r="W57" i="18"/>
  <c r="AH65" i="53"/>
  <c r="AQ65" i="53" s="1"/>
  <c r="AH67" i="15"/>
  <c r="AQ67" i="15" s="1"/>
  <c r="W60" i="41"/>
  <c r="AE59" i="41"/>
  <c r="AF59" i="41"/>
  <c r="AO59" i="41" s="1"/>
  <c r="AG59" i="41"/>
  <c r="AP59" i="41" s="1"/>
  <c r="Y61" i="43"/>
  <c r="X61" i="43"/>
  <c r="AR65" i="46"/>
  <c r="AG54" i="85"/>
  <c r="AP54" i="85" s="1"/>
  <c r="AE54" i="85"/>
  <c r="AF54" i="85"/>
  <c r="AO54" i="85" s="1"/>
  <c r="W55" i="85"/>
  <c r="AR61" i="44"/>
  <c r="Y61" i="88"/>
  <c r="X61" i="88"/>
  <c r="W61" i="54"/>
  <c r="AG60" i="54"/>
  <c r="AP60" i="54" s="1"/>
  <c r="AE60" i="54"/>
  <c r="AF60" i="54"/>
  <c r="AO60" i="54" s="1"/>
  <c r="Y56" i="102"/>
  <c r="X56" i="102"/>
  <c r="Y61" i="96"/>
  <c r="X61" i="96"/>
  <c r="AI64" i="93"/>
  <c r="AN64" i="93"/>
  <c r="AH60" i="45"/>
  <c r="AQ60" i="45" s="1"/>
  <c r="Z65" i="53"/>
  <c r="Z67" i="15"/>
  <c r="AR68" i="97"/>
  <c r="AH56" i="82"/>
  <c r="AQ56" i="82" s="1"/>
  <c r="Y54" i="98"/>
  <c r="X54" i="98"/>
  <c r="AI54" i="35"/>
  <c r="AP54" i="35"/>
  <c r="AI60" i="11"/>
  <c r="AN60" i="11"/>
  <c r="Y62" i="100"/>
  <c r="X62" i="100"/>
  <c r="Z62" i="100" s="1"/>
  <c r="AI60" i="43"/>
  <c r="AN60" i="43"/>
  <c r="AH69" i="97"/>
  <c r="AQ69" i="97" s="1"/>
  <c r="AQ71" i="97" s="1"/>
  <c r="AZ3" i="97"/>
  <c r="AX7" i="97" s="1"/>
  <c r="S7" i="97" s="1"/>
  <c r="AC7" i="97" s="1"/>
  <c r="AB8" i="97" s="1"/>
  <c r="AX3" i="97"/>
  <c r="S3" i="97" s="1"/>
  <c r="AC3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8" i="97"/>
  <c r="S68" i="97" s="1"/>
  <c r="AC68" i="97" s="1"/>
  <c r="AB69" i="97" s="1"/>
  <c r="AX66" i="97"/>
  <c r="S66" i="97" s="1"/>
  <c r="AC66" i="97" s="1"/>
  <c r="AB67" i="97" s="1"/>
  <c r="AX65" i="97"/>
  <c r="S65" i="97" s="1"/>
  <c r="AC65" i="97" s="1"/>
  <c r="AB66" i="97" s="1"/>
  <c r="AX64" i="97"/>
  <c r="S64" i="97" s="1"/>
  <c r="AC64" i="97" s="1"/>
  <c r="AB65" i="97" s="1"/>
  <c r="AX67" i="97"/>
  <c r="S67" i="97" s="1"/>
  <c r="AC67" i="97" s="1"/>
  <c r="AB68" i="97" s="1"/>
  <c r="AH62" i="84"/>
  <c r="AQ62" i="84" s="1"/>
  <c r="AH63" i="92"/>
  <c r="AQ63" i="92" s="1"/>
  <c r="AE66" i="47"/>
  <c r="AG66" i="47"/>
  <c r="AP66" i="47" s="1"/>
  <c r="AF66" i="47"/>
  <c r="AO66" i="47" s="1"/>
  <c r="W67" i="47"/>
  <c r="Y53" i="50"/>
  <c r="X53" i="50"/>
  <c r="Z53" i="50" s="1"/>
  <c r="AG58" i="49"/>
  <c r="AP58" i="49" s="1"/>
  <c r="AF58" i="49"/>
  <c r="AE58" i="49"/>
  <c r="AN58" i="49" s="1"/>
  <c r="W59" i="49"/>
  <c r="AI55" i="102"/>
  <c r="AN55" i="102"/>
  <c r="AR66" i="15"/>
  <c r="Z60" i="45"/>
  <c r="Y67" i="105"/>
  <c r="X67" i="105"/>
  <c r="AE54" i="42"/>
  <c r="AF54" i="42"/>
  <c r="AO54" i="42" s="1"/>
  <c r="AG54" i="42"/>
  <c r="AP54" i="42" s="1"/>
  <c r="W55" i="42"/>
  <c r="Y60" i="16"/>
  <c r="X60" i="16"/>
  <c r="Z56" i="82"/>
  <c r="AH54" i="94"/>
  <c r="AQ54" i="94" s="1"/>
  <c r="AI53" i="98"/>
  <c r="AN53" i="98"/>
  <c r="AI61" i="100"/>
  <c r="AN61" i="100"/>
  <c r="AH57" i="48"/>
  <c r="AQ57" i="48" s="1"/>
  <c r="AR68" i="89"/>
  <c r="AI59" i="91"/>
  <c r="AN59" i="91"/>
  <c r="AI58" i="99"/>
  <c r="AN58" i="99"/>
  <c r="AR66" i="32"/>
  <c r="AR55" i="82"/>
  <c r="Z62" i="84"/>
  <c r="Z63" i="92"/>
  <c r="AH63" i="104"/>
  <c r="AQ63" i="104" s="1"/>
  <c r="AI60" i="88"/>
  <c r="AN60" i="88"/>
  <c r="AG61" i="95"/>
  <c r="AP61" i="95" s="1"/>
  <c r="AF61" i="95"/>
  <c r="AO61" i="95" s="1"/>
  <c r="W62" i="95"/>
  <c r="AE61" i="95"/>
  <c r="AR53" i="42"/>
  <c r="Y61" i="20"/>
  <c r="X61" i="20"/>
  <c r="AH66" i="46"/>
  <c r="AQ66" i="46" s="1"/>
  <c r="AH67" i="32"/>
  <c r="AQ67" i="32" s="1"/>
  <c r="Y59" i="87"/>
  <c r="X59" i="87"/>
  <c r="Z59" i="87" s="1"/>
  <c r="Z54" i="94"/>
  <c r="Y55" i="35"/>
  <c r="Z55" i="35" s="1"/>
  <c r="X55" i="35"/>
  <c r="Y61" i="11"/>
  <c r="Z61" i="11" s="1"/>
  <c r="X61" i="11"/>
  <c r="AI63" i="13"/>
  <c r="AN63" i="13"/>
  <c r="AI57" i="55"/>
  <c r="AN57" i="55"/>
  <c r="AR53" i="94"/>
  <c r="AH62" i="44"/>
  <c r="AQ62" i="44" s="1"/>
  <c r="Z69" i="97"/>
  <c r="Z57" i="48"/>
  <c r="AR61" i="84"/>
  <c r="Y59" i="99"/>
  <c r="Z59" i="99" s="1"/>
  <c r="X59" i="99"/>
  <c r="Z63" i="104"/>
  <c r="AH68" i="101"/>
  <c r="AQ68" i="101" s="1"/>
  <c r="AI52" i="50"/>
  <c r="AN52" i="50"/>
  <c r="AI60" i="96"/>
  <c r="AN60" i="96"/>
  <c r="X65" i="93"/>
  <c r="Y65" i="93"/>
  <c r="AH69" i="89"/>
  <c r="AQ69" i="89" s="1"/>
  <c r="AQ71" i="89" s="1"/>
  <c r="AZ3" i="89"/>
  <c r="AX10" i="89" s="1"/>
  <c r="S10" i="89" s="1"/>
  <c r="AC10" i="89" s="1"/>
  <c r="AB11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7" i="89"/>
  <c r="S67" i="89" s="1"/>
  <c r="AC67" i="89" s="1"/>
  <c r="AB68" i="89" s="1"/>
  <c r="AX65" i="89"/>
  <c r="S65" i="89" s="1"/>
  <c r="AC65" i="89" s="1"/>
  <c r="AB66" i="89" s="1"/>
  <c r="AX66" i="89"/>
  <c r="S66" i="89" s="1"/>
  <c r="AC66" i="89" s="1"/>
  <c r="AB67" i="89" s="1"/>
  <c r="AX68" i="89"/>
  <c r="S68" i="89" s="1"/>
  <c r="AC68" i="89" s="1"/>
  <c r="AB69" i="89" s="1"/>
  <c r="AH54" i="42"/>
  <c r="AQ54" i="42" s="1"/>
  <c r="Z66" i="46"/>
  <c r="Z67" i="32"/>
  <c r="AI58" i="87"/>
  <c r="AN58" i="87"/>
  <c r="AF53" i="10"/>
  <c r="AO53" i="10" s="1"/>
  <c r="AE53" i="10"/>
  <c r="W54" i="10"/>
  <c r="AG53" i="10"/>
  <c r="AP53" i="10" s="1"/>
  <c r="Y64" i="13"/>
  <c r="Z64" i="13" s="1"/>
  <c r="X64" i="13"/>
  <c r="AI61" i="51"/>
  <c r="AN61" i="51"/>
  <c r="Y58" i="55"/>
  <c r="X58" i="55"/>
  <c r="Z58" i="55" s="1"/>
  <c r="AX17" i="89" l="1"/>
  <c r="S17" i="89" s="1"/>
  <c r="AC17" i="89" s="1"/>
  <c r="AB18" i="89" s="1"/>
  <c r="AX8" i="89"/>
  <c r="S8" i="89" s="1"/>
  <c r="AC8" i="89" s="1"/>
  <c r="AB9" i="89" s="1"/>
  <c r="AX8" i="97"/>
  <c r="S8" i="97" s="1"/>
  <c r="AC8" i="97" s="1"/>
  <c r="AB9" i="97" s="1"/>
  <c r="AX5" i="89"/>
  <c r="S5" i="89" s="1"/>
  <c r="AC5" i="89" s="1"/>
  <c r="AB6" i="89" s="1"/>
  <c r="AX6" i="97"/>
  <c r="S6" i="97" s="1"/>
  <c r="AC6" i="97" s="1"/>
  <c r="AB7" i="97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1" i="89"/>
  <c r="S11" i="89" s="1"/>
  <c r="AC11" i="89" s="1"/>
  <c r="AB12" i="89" s="1"/>
  <c r="AX16" i="97"/>
  <c r="S16" i="97" s="1"/>
  <c r="AC16" i="97" s="1"/>
  <c r="AB17" i="97" s="1"/>
  <c r="AX10" i="97"/>
  <c r="S10" i="97" s="1"/>
  <c r="AC10" i="97" s="1"/>
  <c r="AB11" i="97" s="1"/>
  <c r="AX4" i="97"/>
  <c r="S4" i="97" s="1"/>
  <c r="AC4" i="97" s="1"/>
  <c r="AB5" i="97" s="1"/>
  <c r="Z60" i="91"/>
  <c r="AX43" i="89"/>
  <c r="S43" i="89" s="1"/>
  <c r="AC43" i="89" s="1"/>
  <c r="AB44" i="89" s="1"/>
  <c r="AX37" i="89"/>
  <c r="S37" i="89" s="1"/>
  <c r="AC37" i="89" s="1"/>
  <c r="AB38" i="89" s="1"/>
  <c r="AX31" i="89"/>
  <c r="S31" i="89" s="1"/>
  <c r="AC31" i="89" s="1"/>
  <c r="AB32" i="89" s="1"/>
  <c r="AX25" i="89"/>
  <c r="S25" i="89" s="1"/>
  <c r="AC25" i="89" s="1"/>
  <c r="AB26" i="89" s="1"/>
  <c r="AX18" i="89"/>
  <c r="S18" i="89" s="1"/>
  <c r="AC18" i="89" s="1"/>
  <c r="AB19" i="89" s="1"/>
  <c r="AX9" i="89"/>
  <c r="S9" i="89" s="1"/>
  <c r="AC9" i="89" s="1"/>
  <c r="AB10" i="89" s="1"/>
  <c r="AX21" i="97"/>
  <c r="S21" i="97" s="1"/>
  <c r="AC21" i="97" s="1"/>
  <c r="AB22" i="97" s="1"/>
  <c r="AX15" i="97"/>
  <c r="S15" i="97" s="1"/>
  <c r="AC15" i="97" s="1"/>
  <c r="AB16" i="97" s="1"/>
  <c r="AX9" i="97"/>
  <c r="S9" i="97" s="1"/>
  <c r="AC9" i="97" s="1"/>
  <c r="AB10" i="97" s="1"/>
  <c r="AE64" i="13"/>
  <c r="W65" i="13"/>
  <c r="AG64" i="13"/>
  <c r="AP64" i="13" s="1"/>
  <c r="AF64" i="13"/>
  <c r="AO64" i="13" s="1"/>
  <c r="AE59" i="99"/>
  <c r="W60" i="99"/>
  <c r="AG59" i="99"/>
  <c r="AP59" i="99" s="1"/>
  <c r="AF59" i="99"/>
  <c r="AO59" i="99" s="1"/>
  <c r="W62" i="11"/>
  <c r="AG61" i="11"/>
  <c r="AP61" i="11" s="1"/>
  <c r="AF61" i="11"/>
  <c r="AO61" i="11" s="1"/>
  <c r="AE61" i="11"/>
  <c r="AF55" i="35"/>
  <c r="AO55" i="35" s="1"/>
  <c r="AG55" i="35"/>
  <c r="AP55" i="35" s="1"/>
  <c r="AE55" i="35"/>
  <c r="W56" i="35"/>
  <c r="AG60" i="91"/>
  <c r="AP60" i="91" s="1"/>
  <c r="W61" i="91"/>
  <c r="AE60" i="91"/>
  <c r="AF60" i="91"/>
  <c r="AO60" i="91" s="1"/>
  <c r="AK68" i="89"/>
  <c r="AT68" i="89" s="1"/>
  <c r="AJ68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K6" i="89"/>
  <c r="AT6" i="89" s="1"/>
  <c r="AG59" i="87"/>
  <c r="AP59" i="87" s="1"/>
  <c r="AF59" i="87"/>
  <c r="AO59" i="87" s="1"/>
  <c r="AE59" i="87"/>
  <c r="W60" i="87"/>
  <c r="AH61" i="20"/>
  <c r="AQ61" i="20" s="1"/>
  <c r="AI61" i="95"/>
  <c r="AN61" i="95"/>
  <c r="AE62" i="84"/>
  <c r="W63" i="84"/>
  <c r="AG62" i="84"/>
  <c r="AP62" i="84" s="1"/>
  <c r="AF62" i="84"/>
  <c r="AO62" i="84" s="1"/>
  <c r="AR58" i="99"/>
  <c r="Y55" i="42"/>
  <c r="X55" i="42"/>
  <c r="AF53" i="50"/>
  <c r="AO53" i="50" s="1"/>
  <c r="AE53" i="50"/>
  <c r="AN53" i="50" s="1"/>
  <c r="W54" i="50"/>
  <c r="AG53" i="50"/>
  <c r="AI66" i="47"/>
  <c r="AN66" i="47"/>
  <c r="AK65" i="97"/>
  <c r="AT65" i="97" s="1"/>
  <c r="AJ65" i="97"/>
  <c r="AK62" i="97"/>
  <c r="AT62" i="97" s="1"/>
  <c r="AJ62" i="97"/>
  <c r="AK56" i="97"/>
  <c r="AT56" i="97" s="1"/>
  <c r="AJ56" i="97"/>
  <c r="AJ50" i="97"/>
  <c r="AK50" i="97"/>
  <c r="AT50" i="97" s="1"/>
  <c r="AJ44" i="97"/>
  <c r="AK44" i="97"/>
  <c r="AT44" i="97" s="1"/>
  <c r="AK38" i="97"/>
  <c r="AT38" i="97" s="1"/>
  <c r="AJ38" i="97"/>
  <c r="AJ32" i="97"/>
  <c r="AK32" i="97"/>
  <c r="AT32" i="97" s="1"/>
  <c r="AK26" i="97"/>
  <c r="AT26" i="97" s="1"/>
  <c r="AJ26" i="97"/>
  <c r="AJ20" i="97"/>
  <c r="AK20" i="97"/>
  <c r="AT20" i="97" s="1"/>
  <c r="AJ14" i="97"/>
  <c r="AK14" i="97"/>
  <c r="AT14" i="97" s="1"/>
  <c r="AJ7" i="97"/>
  <c r="AK7" i="97"/>
  <c r="AT7" i="97" s="1"/>
  <c r="AR60" i="11"/>
  <c r="AI60" i="54"/>
  <c r="AN60" i="54"/>
  <c r="W63" i="51"/>
  <c r="AE62" i="51"/>
  <c r="AG62" i="51"/>
  <c r="AP62" i="51" s="1"/>
  <c r="AF62" i="51"/>
  <c r="AO62" i="51" s="1"/>
  <c r="AR66" i="105"/>
  <c r="AI68" i="101"/>
  <c r="AN68" i="10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K10" i="89"/>
  <c r="AT10" i="89" s="1"/>
  <c r="AJ10" i="89"/>
  <c r="AK11" i="89"/>
  <c r="AT11" i="89" s="1"/>
  <c r="AJ11" i="89"/>
  <c r="AR60" i="96"/>
  <c r="AR57" i="55"/>
  <c r="AH55" i="35"/>
  <c r="AQ55" i="35" s="1"/>
  <c r="Z61" i="20"/>
  <c r="X62" i="95"/>
  <c r="Z62" i="95" s="1"/>
  <c r="Y62" i="95"/>
  <c r="AR53" i="98"/>
  <c r="W57" i="82"/>
  <c r="AF56" i="82"/>
  <c r="AO56" i="82" s="1"/>
  <c r="AE56" i="82"/>
  <c r="AG56" i="82"/>
  <c r="AP56" i="82" s="1"/>
  <c r="AE60" i="45"/>
  <c r="AF60" i="45"/>
  <c r="AO60" i="45" s="1"/>
  <c r="AG60" i="45"/>
  <c r="AP60" i="45" s="1"/>
  <c r="W61" i="45"/>
  <c r="Y59" i="49"/>
  <c r="X59" i="49"/>
  <c r="AK66" i="97"/>
  <c r="AT66" i="97" s="1"/>
  <c r="AJ66" i="97"/>
  <c r="AK61" i="97"/>
  <c r="AT61" i="97" s="1"/>
  <c r="AJ61" i="97"/>
  <c r="AK55" i="97"/>
  <c r="AT55" i="97" s="1"/>
  <c r="AJ55" i="97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J3" i="97"/>
  <c r="AB4" i="97"/>
  <c r="AR60" i="43"/>
  <c r="W68" i="15"/>
  <c r="AF67" i="15"/>
  <c r="AO67" i="15" s="1"/>
  <c r="AE67" i="15"/>
  <c r="AG67" i="15"/>
  <c r="AP67" i="15" s="1"/>
  <c r="AH56" i="102"/>
  <c r="AQ56" i="102" s="1"/>
  <c r="AH60" i="91"/>
  <c r="AQ60" i="91" s="1"/>
  <c r="AI62" i="44"/>
  <c r="AN62" i="44"/>
  <c r="AK65" i="89"/>
  <c r="AT65" i="89" s="1"/>
  <c r="AJ65" i="89"/>
  <c r="AK58" i="89"/>
  <c r="AT58" i="89" s="1"/>
  <c r="AJ58" i="89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X3" i="89"/>
  <c r="S3" i="89" s="1"/>
  <c r="AC3" i="89" s="1"/>
  <c r="AR59" i="91"/>
  <c r="AH60" i="16"/>
  <c r="AQ60" i="16" s="1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K30" i="97"/>
  <c r="AT30" i="97" s="1"/>
  <c r="AJ30" i="97"/>
  <c r="AK24" i="97"/>
  <c r="AT24" i="97" s="1"/>
  <c r="AJ24" i="97"/>
  <c r="AJ18" i="97"/>
  <c r="AK18" i="97"/>
  <c r="AT18" i="97" s="1"/>
  <c r="AJ12" i="97"/>
  <c r="AK12" i="97"/>
  <c r="AT12" i="97" s="1"/>
  <c r="AX5" i="97"/>
  <c r="S5" i="97" s="1"/>
  <c r="AC5" i="97" s="1"/>
  <c r="AB6" i="97" s="1"/>
  <c r="AH62" i="100"/>
  <c r="AQ62" i="100" s="1"/>
  <c r="AR54" i="35"/>
  <c r="AE65" i="53"/>
  <c r="AG65" i="53"/>
  <c r="AP65" i="53" s="1"/>
  <c r="W66" i="53"/>
  <c r="AF65" i="53"/>
  <c r="AO65" i="53" s="1"/>
  <c r="Z56" i="102"/>
  <c r="Y61" i="54"/>
  <c r="X61" i="54"/>
  <c r="AH55" i="103"/>
  <c r="AQ55" i="103" s="1"/>
  <c r="Y59" i="83"/>
  <c r="X59" i="83"/>
  <c r="Y69" i="52"/>
  <c r="Z69" i="52" s="1"/>
  <c r="X69" i="52"/>
  <c r="Y66" i="86"/>
  <c r="X66" i="86"/>
  <c r="AR60" i="20"/>
  <c r="Y63" i="44"/>
  <c r="X63" i="44"/>
  <c r="AE58" i="55"/>
  <c r="W59" i="55"/>
  <c r="AF58" i="55"/>
  <c r="AO58" i="55" s="1"/>
  <c r="AG58" i="55"/>
  <c r="AP58" i="55" s="1"/>
  <c r="AK59" i="89"/>
  <c r="AT59" i="89" s="1"/>
  <c r="AJ59" i="89"/>
  <c r="AJ69" i="89"/>
  <c r="AS69" i="89" s="1"/>
  <c r="AK69" i="89"/>
  <c r="AT69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K33" i="89"/>
  <c r="AT33" i="89" s="1"/>
  <c r="AJ33" i="89"/>
  <c r="AJ27" i="89"/>
  <c r="AK27" i="89"/>
  <c r="AT27" i="89" s="1"/>
  <c r="AK21" i="89"/>
  <c r="AT21" i="89" s="1"/>
  <c r="AJ21" i="89"/>
  <c r="AJ15" i="89"/>
  <c r="AK15" i="89"/>
  <c r="AT15" i="89" s="1"/>
  <c r="AX7" i="89"/>
  <c r="S7" i="89" s="1"/>
  <c r="AC7" i="89" s="1"/>
  <c r="AB8" i="89" s="1"/>
  <c r="AR52" i="50"/>
  <c r="W64" i="104"/>
  <c r="AF63" i="104"/>
  <c r="AO63" i="104" s="1"/>
  <c r="AE63" i="104"/>
  <c r="AG63" i="104"/>
  <c r="AP63" i="104" s="1"/>
  <c r="W58" i="48"/>
  <c r="AG57" i="48"/>
  <c r="AP57" i="48" s="1"/>
  <c r="AE57" i="48"/>
  <c r="AF57" i="48"/>
  <c r="AO57" i="48" s="1"/>
  <c r="AR63" i="13"/>
  <c r="Z60" i="16"/>
  <c r="AI54" i="42"/>
  <c r="AN54" i="42"/>
  <c r="AI58" i="49"/>
  <c r="AO58" i="49"/>
  <c r="Y67" i="47"/>
  <c r="X67" i="47"/>
  <c r="AK59" i="97"/>
  <c r="AT59" i="97" s="1"/>
  <c r="AJ59" i="97"/>
  <c r="AK53" i="97"/>
  <c r="AT53" i="97" s="1"/>
  <c r="AJ53" i="97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K8" i="97"/>
  <c r="AT8" i="97" s="1"/>
  <c r="AJ8" i="97"/>
  <c r="AE62" i="100"/>
  <c r="W63" i="100"/>
  <c r="AG62" i="100"/>
  <c r="AP62" i="100" s="1"/>
  <c r="AF62" i="100"/>
  <c r="AO62" i="100" s="1"/>
  <c r="AH54" i="98"/>
  <c r="AQ54" i="98" s="1"/>
  <c r="AR64" i="93"/>
  <c r="AH61" i="88"/>
  <c r="AQ61" i="88" s="1"/>
  <c r="Y55" i="85"/>
  <c r="X55" i="85"/>
  <c r="AH61" i="43"/>
  <c r="AQ61" i="43" s="1"/>
  <c r="AI59" i="41"/>
  <c r="AN59" i="41"/>
  <c r="W56" i="103"/>
  <c r="AF55" i="103"/>
  <c r="AO55" i="103" s="1"/>
  <c r="AE55" i="103"/>
  <c r="AG55" i="103"/>
  <c r="AP55" i="103" s="1"/>
  <c r="AI58" i="83"/>
  <c r="AN58" i="83"/>
  <c r="Y54" i="90"/>
  <c r="X54" i="90"/>
  <c r="AI68" i="52"/>
  <c r="AN68" i="52"/>
  <c r="AF67" i="32"/>
  <c r="AO67" i="32" s="1"/>
  <c r="W68" i="32"/>
  <c r="AG67" i="32"/>
  <c r="AP67" i="32" s="1"/>
  <c r="AE67" i="32"/>
  <c r="AR61" i="51"/>
  <c r="Y54" i="10"/>
  <c r="X54" i="10"/>
  <c r="AF66" i="46"/>
  <c r="AO66" i="46" s="1"/>
  <c r="AG66" i="46"/>
  <c r="AP66" i="46" s="1"/>
  <c r="AE66" i="46"/>
  <c r="W67" i="46"/>
  <c r="AK63" i="89"/>
  <c r="AT63" i="89" s="1"/>
  <c r="AJ63" i="89"/>
  <c r="AH64" i="13"/>
  <c r="AQ64" i="13" s="1"/>
  <c r="AI53" i="10"/>
  <c r="AN53" i="10"/>
  <c r="AJ67" i="89"/>
  <c r="AK67" i="89"/>
  <c r="AT67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J32" i="89"/>
  <c r="AK32" i="89"/>
  <c r="AT32" i="89" s="1"/>
  <c r="AJ26" i="89"/>
  <c r="AK26" i="89"/>
  <c r="AT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Z65" i="93"/>
  <c r="AH59" i="99"/>
  <c r="AQ59" i="99" s="1"/>
  <c r="AX69" i="97"/>
  <c r="S69" i="97" s="1"/>
  <c r="AC69" i="97" s="1"/>
  <c r="AJ69" i="97" s="1"/>
  <c r="AS69" i="97" s="1"/>
  <c r="AF69" i="97"/>
  <c r="AO69" i="97" s="1"/>
  <c r="AO71" i="97" s="1"/>
  <c r="AE69" i="97"/>
  <c r="AN69" i="97" s="1"/>
  <c r="AN71" i="97" s="1"/>
  <c r="AG69" i="97"/>
  <c r="AH61" i="11"/>
  <c r="AQ61" i="11" s="1"/>
  <c r="AG54" i="94"/>
  <c r="AP54" i="94" s="1"/>
  <c r="AF54" i="94"/>
  <c r="AO54" i="94" s="1"/>
  <c r="AE54" i="94"/>
  <c r="W55" i="94"/>
  <c r="AH67" i="105"/>
  <c r="AQ67" i="105" s="1"/>
  <c r="AJ64" i="97"/>
  <c r="AK64" i="97"/>
  <c r="AT64" i="97" s="1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K28" i="97"/>
  <c r="AT28" i="97" s="1"/>
  <c r="AJ28" i="97"/>
  <c r="AJ22" i="97"/>
  <c r="AK22" i="97"/>
  <c r="AT22" i="97" s="1"/>
  <c r="AJ16" i="97"/>
  <c r="AK16" i="97"/>
  <c r="AT16" i="97" s="1"/>
  <c r="AK10" i="97"/>
  <c r="AT10" i="97" s="1"/>
  <c r="AJ10" i="97"/>
  <c r="AK5" i="97"/>
  <c r="AT5" i="97" s="1"/>
  <c r="AJ5" i="97"/>
  <c r="Z54" i="98"/>
  <c r="AH61" i="96"/>
  <c r="AQ61" i="96" s="1"/>
  <c r="Z61" i="88"/>
  <c r="Z61" i="43"/>
  <c r="Y60" i="41"/>
  <c r="X60" i="41"/>
  <c r="Y57" i="18"/>
  <c r="X57" i="18"/>
  <c r="AI53" i="90"/>
  <c r="AN53" i="90"/>
  <c r="AI65" i="86"/>
  <c r="AN65" i="86"/>
  <c r="AR59" i="16"/>
  <c r="AI69" i="89"/>
  <c r="AN69" i="89"/>
  <c r="AN71" i="89" s="1"/>
  <c r="AR58" i="87"/>
  <c r="AK64" i="89"/>
  <c r="AT64" i="89" s="1"/>
  <c r="AJ64" i="89"/>
  <c r="AH58" i="55"/>
  <c r="AQ58" i="55" s="1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X12" i="89"/>
  <c r="S12" i="89" s="1"/>
  <c r="AC12" i="89" s="1"/>
  <c r="AB13" i="89" s="1"/>
  <c r="AX4" i="89"/>
  <c r="S4" i="89" s="1"/>
  <c r="AC4" i="89" s="1"/>
  <c r="AB5" i="89" s="1"/>
  <c r="AH65" i="93"/>
  <c r="AQ65" i="93" s="1"/>
  <c r="AH59" i="87"/>
  <c r="AQ59" i="87" s="1"/>
  <c r="AR60" i="88"/>
  <c r="AF63" i="92"/>
  <c r="AO63" i="92" s="1"/>
  <c r="AG63" i="92"/>
  <c r="AP63" i="92" s="1"/>
  <c r="AE63" i="92"/>
  <c r="W64" i="92"/>
  <c r="AR61" i="100"/>
  <c r="Z67" i="105"/>
  <c r="AR55" i="102"/>
  <c r="AH53" i="50"/>
  <c r="AQ53" i="50" s="1"/>
  <c r="AJ68" i="97"/>
  <c r="AK68" i="97"/>
  <c r="AT68" i="97" s="1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Z61" i="96"/>
  <c r="AI54" i="85"/>
  <c r="AN54" i="85"/>
  <c r="AI56" i="18"/>
  <c r="AN56" i="18"/>
  <c r="AH62" i="51"/>
  <c r="AQ62" i="51" s="1"/>
  <c r="Y69" i="101"/>
  <c r="X69" i="101"/>
  <c r="Z69" i="101" s="1"/>
  <c r="AK69" i="97" l="1"/>
  <c r="AT69" i="97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F62" i="95"/>
  <c r="AO62" i="95" s="1"/>
  <c r="W63" i="95"/>
  <c r="AE62" i="95"/>
  <c r="AN62" i="95" s="1"/>
  <c r="AG62" i="95"/>
  <c r="AS5" i="97"/>
  <c r="AL5" i="97"/>
  <c r="AU5" i="97" s="1"/>
  <c r="AK14" i="89"/>
  <c r="AT14" i="89" s="1"/>
  <c r="AJ14" i="89"/>
  <c r="AS56" i="89"/>
  <c r="AL56" i="89"/>
  <c r="AU56" i="89" s="1"/>
  <c r="AR58" i="83"/>
  <c r="AS11" i="97"/>
  <c r="AL11" i="97"/>
  <c r="AU11" i="97" s="1"/>
  <c r="AS29" i="97"/>
  <c r="AL29" i="97"/>
  <c r="AU29" i="97" s="1"/>
  <c r="AS47" i="97"/>
  <c r="AL47" i="97"/>
  <c r="AU47" i="97" s="1"/>
  <c r="AI63" i="104"/>
  <c r="AN63" i="104"/>
  <c r="AS33" i="89"/>
  <c r="AL33" i="89"/>
  <c r="AU33" i="89" s="1"/>
  <c r="AS59" i="89"/>
  <c r="AL59" i="89"/>
  <c r="AU59" i="89" s="1"/>
  <c r="AI58" i="55"/>
  <c r="AN58" i="55"/>
  <c r="AH66" i="86"/>
  <c r="AQ66" i="86" s="1"/>
  <c r="AH59" i="83"/>
  <c r="AQ59" i="83" s="1"/>
  <c r="AK6" i="97"/>
  <c r="AT6" i="97" s="1"/>
  <c r="AJ6" i="97"/>
  <c r="AS42" i="97"/>
  <c r="AL42" i="97"/>
  <c r="AU42" i="97" s="1"/>
  <c r="AS9" i="89"/>
  <c r="AL9" i="89"/>
  <c r="AU9" i="89" s="1"/>
  <c r="AS28" i="89"/>
  <c r="AL28" i="89"/>
  <c r="AU28" i="89" s="1"/>
  <c r="AS46" i="89"/>
  <c r="AL46" i="89"/>
  <c r="AU46" i="89" s="1"/>
  <c r="AS19" i="97"/>
  <c r="AL19" i="97"/>
  <c r="AU19" i="97" s="1"/>
  <c r="AL37" i="97"/>
  <c r="AU37" i="97" s="1"/>
  <c r="AS37" i="97"/>
  <c r="AS55" i="97"/>
  <c r="AL55" i="97"/>
  <c r="AU55" i="97" s="1"/>
  <c r="Z59" i="49"/>
  <c r="AH59" i="49"/>
  <c r="AQ59" i="49" s="1"/>
  <c r="AI60" i="45"/>
  <c r="AN60" i="45"/>
  <c r="AS65" i="97"/>
  <c r="AL65" i="97"/>
  <c r="AU65" i="97" s="1"/>
  <c r="Y54" i="50"/>
  <c r="X54" i="50"/>
  <c r="Z54" i="50" s="1"/>
  <c r="AI62" i="84"/>
  <c r="AN62" i="84"/>
  <c r="AS36" i="89"/>
  <c r="AL36" i="89"/>
  <c r="AU36" i="89" s="1"/>
  <c r="AS54" i="89"/>
  <c r="AL54" i="89"/>
  <c r="AU54" i="89" s="1"/>
  <c r="AI55" i="35"/>
  <c r="AN55" i="35"/>
  <c r="AI59" i="99"/>
  <c r="AR59" i="99" s="1"/>
  <c r="AN59" i="99"/>
  <c r="AS21" i="97"/>
  <c r="AL21" i="97"/>
  <c r="AU21" i="97" s="1"/>
  <c r="AS43" i="89"/>
  <c r="AL43" i="89"/>
  <c r="AU43" i="89" s="1"/>
  <c r="AS61" i="89"/>
  <c r="AL61" i="89"/>
  <c r="AU61" i="89" s="1"/>
  <c r="AR65" i="86"/>
  <c r="AH60" i="41"/>
  <c r="AQ60" i="41" s="1"/>
  <c r="AS22" i="97"/>
  <c r="AL22" i="97"/>
  <c r="AU22" i="97" s="1"/>
  <c r="AS40" i="97"/>
  <c r="AL40" i="97"/>
  <c r="AU40" i="97" s="1"/>
  <c r="AS58" i="97"/>
  <c r="AL58" i="97"/>
  <c r="AU58" i="97" s="1"/>
  <c r="AI69" i="97"/>
  <c r="AP69" i="97"/>
  <c r="AP71" i="97" s="1"/>
  <c r="AK20" i="89"/>
  <c r="AT20" i="89" s="1"/>
  <c r="AJ20" i="89"/>
  <c r="AS38" i="89"/>
  <c r="AL38" i="89"/>
  <c r="AU38" i="89" s="1"/>
  <c r="AR53" i="10"/>
  <c r="AS63" i="89"/>
  <c r="AL63" i="89"/>
  <c r="AU63" i="89" s="1"/>
  <c r="AR68" i="52"/>
  <c r="AR59" i="41"/>
  <c r="AH55" i="85"/>
  <c r="AQ55" i="85" s="1"/>
  <c r="Y63" i="100"/>
  <c r="X63" i="100"/>
  <c r="Z63" i="100" s="1"/>
  <c r="AS53" i="97"/>
  <c r="AL53" i="97"/>
  <c r="AU53" i="97" s="1"/>
  <c r="AH67" i="47"/>
  <c r="AQ67" i="47" s="1"/>
  <c r="AR54" i="42"/>
  <c r="AI57" i="48"/>
  <c r="AN57" i="48"/>
  <c r="AS15" i="89"/>
  <c r="AL15" i="89"/>
  <c r="AU15" i="89" s="1"/>
  <c r="AS51" i="89"/>
  <c r="AL51" i="89"/>
  <c r="AU51" i="89" s="1"/>
  <c r="AH63" i="44"/>
  <c r="AQ63" i="44" s="1"/>
  <c r="Z66" i="86"/>
  <c r="Z59" i="83"/>
  <c r="AS30" i="97"/>
  <c r="AL30" i="97"/>
  <c r="AU30" i="97" s="1"/>
  <c r="AS67" i="97"/>
  <c r="AL67" i="97"/>
  <c r="AU67" i="97" s="1"/>
  <c r="AS16" i="89"/>
  <c r="AL16" i="89"/>
  <c r="AU16" i="89" s="1"/>
  <c r="AS52" i="89"/>
  <c r="AL52" i="89"/>
  <c r="AU52" i="89" s="1"/>
  <c r="AS35" i="89"/>
  <c r="AL35" i="89"/>
  <c r="AU35" i="89" s="1"/>
  <c r="AS53" i="89"/>
  <c r="AL53" i="89"/>
  <c r="AU53" i="89" s="1"/>
  <c r="AR60" i="54"/>
  <c r="AS14" i="97"/>
  <c r="AL14" i="97"/>
  <c r="AU14" i="97" s="1"/>
  <c r="AS32" i="97"/>
  <c r="AL32" i="97"/>
  <c r="AU32" i="97" s="1"/>
  <c r="AS50" i="97"/>
  <c r="AL50" i="97"/>
  <c r="AU50" i="97" s="1"/>
  <c r="AJ6" i="89"/>
  <c r="AS24" i="89"/>
  <c r="AL24" i="89"/>
  <c r="AU24" i="89" s="1"/>
  <c r="AS42" i="89"/>
  <c r="AL42" i="89"/>
  <c r="AU42" i="89" s="1"/>
  <c r="AI60" i="91"/>
  <c r="AN60" i="91"/>
  <c r="Y62" i="11"/>
  <c r="X62" i="11"/>
  <c r="Z62" i="11" s="1"/>
  <c r="AS27" i="97"/>
  <c r="AL27" i="97"/>
  <c r="AU27" i="97" s="1"/>
  <c r="AS45" i="97"/>
  <c r="AL45" i="97"/>
  <c r="AU45" i="97" s="1"/>
  <c r="AS25" i="89"/>
  <c r="AL25" i="89"/>
  <c r="AU25" i="89" s="1"/>
  <c r="Z60" i="41"/>
  <c r="AS10" i="97"/>
  <c r="AL10" i="97"/>
  <c r="AU10" i="97" s="1"/>
  <c r="AS28" i="97"/>
  <c r="AL28" i="97"/>
  <c r="AU28" i="97" s="1"/>
  <c r="AS46" i="97"/>
  <c r="AL46" i="97"/>
  <c r="AU46" i="97" s="1"/>
  <c r="AS44" i="89"/>
  <c r="AL44" i="89"/>
  <c r="AU44" i="89" s="1"/>
  <c r="AS62" i="89"/>
  <c r="AL62" i="89"/>
  <c r="AU62" i="89" s="1"/>
  <c r="AH54" i="10"/>
  <c r="AQ54" i="10" s="1"/>
  <c r="AI67" i="32"/>
  <c r="AN67" i="32"/>
  <c r="AH54" i="90"/>
  <c r="AQ54" i="90" s="1"/>
  <c r="Z55" i="85"/>
  <c r="AI62" i="100"/>
  <c r="AN62" i="100"/>
  <c r="AS17" i="97"/>
  <c r="AL17" i="97"/>
  <c r="AU17" i="97" s="1"/>
  <c r="AS35" i="97"/>
  <c r="AL35" i="97"/>
  <c r="AU35" i="97" s="1"/>
  <c r="Z67" i="47"/>
  <c r="AG60" i="16"/>
  <c r="AP60" i="16" s="1"/>
  <c r="AE60" i="16"/>
  <c r="AF60" i="16"/>
  <c r="AO60" i="16" s="1"/>
  <c r="W61" i="16"/>
  <c r="Y64" i="104"/>
  <c r="X64" i="104"/>
  <c r="Z64" i="104" s="1"/>
  <c r="AS21" i="89"/>
  <c r="AL21" i="89"/>
  <c r="AU21" i="89" s="1"/>
  <c r="AS39" i="89"/>
  <c r="AL39" i="89"/>
  <c r="AU39" i="89" s="1"/>
  <c r="Z63" i="44"/>
  <c r="AH61" i="54"/>
  <c r="AQ61" i="54" s="1"/>
  <c r="Y66" i="53"/>
  <c r="X66" i="53"/>
  <c r="AS12" i="97"/>
  <c r="AL12" i="97"/>
  <c r="AU12" i="97" s="1"/>
  <c r="AS48" i="97"/>
  <c r="AL48" i="97"/>
  <c r="AU48" i="97" s="1"/>
  <c r="AS34" i="89"/>
  <c r="AL34" i="89"/>
  <c r="AU34" i="89" s="1"/>
  <c r="AR62" i="44"/>
  <c r="AK4" i="97"/>
  <c r="AT4" i="97" s="1"/>
  <c r="AT71" i="97" s="1"/>
  <c r="AJ4" i="97"/>
  <c r="AS43" i="97"/>
  <c r="AL43" i="97"/>
  <c r="AU43" i="97" s="1"/>
  <c r="AS61" i="97"/>
  <c r="AL61" i="97"/>
  <c r="AU61" i="97" s="1"/>
  <c r="AS17" i="89"/>
  <c r="AL17" i="89"/>
  <c r="AU17" i="89" s="1"/>
  <c r="AS38" i="97"/>
  <c r="AL38" i="97"/>
  <c r="AU38" i="97" s="1"/>
  <c r="AS56" i="97"/>
  <c r="AL56" i="97"/>
  <c r="AU56" i="97" s="1"/>
  <c r="AR61" i="95"/>
  <c r="AS60" i="89"/>
  <c r="AL60" i="89"/>
  <c r="AU60" i="89" s="1"/>
  <c r="Y61" i="91"/>
  <c r="Z61" i="91"/>
  <c r="X61" i="91"/>
  <c r="AR54" i="85"/>
  <c r="AI63" i="92"/>
  <c r="AN63" i="92"/>
  <c r="W62" i="96"/>
  <c r="AG61" i="96"/>
  <c r="AP61" i="96" s="1"/>
  <c r="AF61" i="96"/>
  <c r="AO61" i="96" s="1"/>
  <c r="AE61" i="96"/>
  <c r="AS9" i="97"/>
  <c r="AL9" i="97"/>
  <c r="AU9" i="97" s="1"/>
  <c r="AS63" i="97"/>
  <c r="AL63" i="97"/>
  <c r="AU63" i="97" s="1"/>
  <c r="AK5" i="89"/>
  <c r="AT5" i="89" s="1"/>
  <c r="AJ5" i="89"/>
  <c r="AS31" i="89"/>
  <c r="AL31" i="89"/>
  <c r="AU31" i="89" s="1"/>
  <c r="AR69" i="89"/>
  <c r="AR71" i="89" s="1"/>
  <c r="AL69" i="89"/>
  <c r="AU69" i="89" s="1"/>
  <c r="AR53" i="90"/>
  <c r="AS64" i="97"/>
  <c r="AL64" i="97"/>
  <c r="AU64" i="97" s="1"/>
  <c r="AS26" i="89"/>
  <c r="AL26" i="89"/>
  <c r="AU26" i="89" s="1"/>
  <c r="Z54" i="10"/>
  <c r="Z54" i="90"/>
  <c r="AI55" i="103"/>
  <c r="AN55" i="103"/>
  <c r="AS8" i="97"/>
  <c r="AL8" i="97"/>
  <c r="AU8" i="97" s="1"/>
  <c r="AS41" i="97"/>
  <c r="AL41" i="97"/>
  <c r="AU41" i="97" s="1"/>
  <c r="AS59" i="97"/>
  <c r="AL59" i="97"/>
  <c r="AU59" i="97" s="1"/>
  <c r="Y58" i="48"/>
  <c r="X58" i="48"/>
  <c r="Z58" i="48" s="1"/>
  <c r="AS57" i="89"/>
  <c r="AL57" i="89"/>
  <c r="AU57" i="89" s="1"/>
  <c r="AH69" i="52"/>
  <c r="AQ69" i="52" s="1"/>
  <c r="AQ71" i="52" s="1"/>
  <c r="AZ3" i="52"/>
  <c r="AX4" i="52" s="1"/>
  <c r="S4" i="52" s="1"/>
  <c r="AC4" i="52" s="1"/>
  <c r="AB5" i="52" s="1"/>
  <c r="AX3" i="52"/>
  <c r="S3" i="52" s="1"/>
  <c r="AC3" i="52" s="1"/>
  <c r="AX5" i="52"/>
  <c r="S5" i="52" s="1"/>
  <c r="AC5" i="52" s="1"/>
  <c r="AB6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5" i="52"/>
  <c r="S65" i="52" s="1"/>
  <c r="AC65" i="52" s="1"/>
  <c r="AB66" i="52" s="1"/>
  <c r="AX64" i="52"/>
  <c r="S64" i="52" s="1"/>
  <c r="AC64" i="52" s="1"/>
  <c r="AB65" i="52" s="1"/>
  <c r="AX67" i="52"/>
  <c r="S67" i="52" s="1"/>
  <c r="AC67" i="52" s="1"/>
  <c r="AB68" i="52" s="1"/>
  <c r="AX68" i="52"/>
  <c r="S68" i="52" s="1"/>
  <c r="AC68" i="52" s="1"/>
  <c r="AB69" i="52" s="1"/>
  <c r="Z61" i="54"/>
  <c r="AS22" i="89"/>
  <c r="AL22" i="89"/>
  <c r="AU22" i="89" s="1"/>
  <c r="AS40" i="89"/>
  <c r="AL40" i="89"/>
  <c r="AU40" i="89" s="1"/>
  <c r="AS58" i="89"/>
  <c r="AL58" i="89"/>
  <c r="AU58" i="89" s="1"/>
  <c r="AI67" i="15"/>
  <c r="AN67" i="15"/>
  <c r="AL3" i="97"/>
  <c r="AU3" i="97" s="1"/>
  <c r="AS3" i="97"/>
  <c r="AS25" i="97"/>
  <c r="AL25" i="97"/>
  <c r="AU25" i="97" s="1"/>
  <c r="Y61" i="45"/>
  <c r="X61" i="45"/>
  <c r="AI56" i="82"/>
  <c r="AN56" i="82"/>
  <c r="AS11" i="89"/>
  <c r="AL11" i="89"/>
  <c r="AU11" i="89" s="1"/>
  <c r="AS23" i="89"/>
  <c r="AL23" i="89"/>
  <c r="AU23" i="89" s="1"/>
  <c r="AS20" i="97"/>
  <c r="AL20" i="97"/>
  <c r="AU20" i="97" s="1"/>
  <c r="AR66" i="47"/>
  <c r="AH55" i="42"/>
  <c r="AQ55" i="42" s="1"/>
  <c r="Y60" i="87"/>
  <c r="X60" i="87"/>
  <c r="AJ12" i="89"/>
  <c r="AS68" i="89"/>
  <c r="AL68" i="89"/>
  <c r="AU68" i="89" s="1"/>
  <c r="AS19" i="89"/>
  <c r="AL19" i="89"/>
  <c r="AU19" i="89" s="1"/>
  <c r="AS55" i="89"/>
  <c r="AL55" i="89"/>
  <c r="AU55" i="89" s="1"/>
  <c r="AF67" i="105"/>
  <c r="AO67" i="105" s="1"/>
  <c r="W68" i="105"/>
  <c r="AE67" i="105"/>
  <c r="AG67" i="105"/>
  <c r="AP67" i="105" s="1"/>
  <c r="AS66" i="89"/>
  <c r="AL66" i="89"/>
  <c r="AU66" i="89" s="1"/>
  <c r="AG61" i="43"/>
  <c r="AP61" i="43" s="1"/>
  <c r="W62" i="43"/>
  <c r="AF61" i="43"/>
  <c r="AO61" i="43" s="1"/>
  <c r="AE61" i="43"/>
  <c r="AS52" i="97"/>
  <c r="AL52" i="97"/>
  <c r="AU52" i="97" s="1"/>
  <c r="Y55" i="94"/>
  <c r="X55" i="94"/>
  <c r="AE65" i="93"/>
  <c r="W66" i="93"/>
  <c r="AG65" i="93"/>
  <c r="AP65" i="93" s="1"/>
  <c r="AF65" i="93"/>
  <c r="AO65" i="93" s="1"/>
  <c r="AS50" i="89"/>
  <c r="AL50" i="89"/>
  <c r="AU50" i="89" s="1"/>
  <c r="Y67" i="46"/>
  <c r="Z67" i="46" s="1"/>
  <c r="X67" i="46"/>
  <c r="Y68" i="32"/>
  <c r="Z68" i="32"/>
  <c r="X68" i="32"/>
  <c r="AS23" i="97"/>
  <c r="AL23" i="97"/>
  <c r="AU23" i="97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I65" i="53"/>
  <c r="AN65" i="53"/>
  <c r="AS18" i="97"/>
  <c r="AL18" i="97"/>
  <c r="AU18" i="97" s="1"/>
  <c r="AS36" i="97"/>
  <c r="AL36" i="97"/>
  <c r="AU36" i="97" s="1"/>
  <c r="AS54" i="97"/>
  <c r="AL54" i="97"/>
  <c r="AU54" i="97" s="1"/>
  <c r="AB4" i="89"/>
  <c r="AJ3" i="89"/>
  <c r="AS13" i="97"/>
  <c r="AL13" i="97"/>
  <c r="AU13" i="97" s="1"/>
  <c r="AS31" i="97"/>
  <c r="AL31" i="97"/>
  <c r="AU31" i="97" s="1"/>
  <c r="AS49" i="97"/>
  <c r="AL49" i="97"/>
  <c r="AU49" i="97" s="1"/>
  <c r="AS66" i="97"/>
  <c r="AL66" i="97"/>
  <c r="AU66" i="97" s="1"/>
  <c r="AH62" i="95"/>
  <c r="AQ62" i="95" s="1"/>
  <c r="AS41" i="89"/>
  <c r="AL41" i="89"/>
  <c r="AU41" i="89" s="1"/>
  <c r="AR68" i="101"/>
  <c r="AI62" i="51"/>
  <c r="AN62" i="51"/>
  <c r="AS26" i="97"/>
  <c r="AL26" i="97"/>
  <c r="AU26" i="97" s="1"/>
  <c r="AS62" i="97"/>
  <c r="AL62" i="97"/>
  <c r="AU62" i="97" s="1"/>
  <c r="Z55" i="42"/>
  <c r="AI59" i="87"/>
  <c r="AN59" i="87"/>
  <c r="AS30" i="89"/>
  <c r="AL30" i="89"/>
  <c r="AU30" i="89" s="1"/>
  <c r="AS48" i="89"/>
  <c r="AL48" i="89"/>
  <c r="AU48" i="89" s="1"/>
  <c r="AI61" i="11"/>
  <c r="AN61" i="11"/>
  <c r="Y65" i="13"/>
  <c r="Z65" i="13" s="1"/>
  <c r="X65" i="13"/>
  <c r="AS39" i="97"/>
  <c r="AL39" i="97"/>
  <c r="AU39" i="97" s="1"/>
  <c r="AH69" i="101"/>
  <c r="AQ69" i="101" s="1"/>
  <c r="AQ71" i="101" s="1"/>
  <c r="AX5" i="101"/>
  <c r="S5" i="101" s="1"/>
  <c r="AC5" i="101" s="1"/>
  <c r="AB6" i="101" s="1"/>
  <c r="AZ3" i="101"/>
  <c r="AX61" i="101" s="1"/>
  <c r="S61" i="101" s="1"/>
  <c r="AC61" i="101" s="1"/>
  <c r="AB62" i="101" s="1"/>
  <c r="AX3" i="101"/>
  <c r="S3" i="101" s="1"/>
  <c r="AC3" i="101" s="1"/>
  <c r="AX6" i="101"/>
  <c r="S6" i="101" s="1"/>
  <c r="AC6" i="101" s="1"/>
  <c r="AB7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8" i="101"/>
  <c r="S68" i="101" s="1"/>
  <c r="AC68" i="101" s="1"/>
  <c r="AB69" i="101" s="1"/>
  <c r="AX66" i="101"/>
  <c r="S66" i="101" s="1"/>
  <c r="AC66" i="101" s="1"/>
  <c r="AB67" i="101" s="1"/>
  <c r="AX67" i="101"/>
  <c r="S67" i="101" s="1"/>
  <c r="AC67" i="101" s="1"/>
  <c r="AB68" i="101" s="1"/>
  <c r="AS57" i="97"/>
  <c r="AL57" i="97"/>
  <c r="AU57" i="97" s="1"/>
  <c r="AR56" i="18"/>
  <c r="AS51" i="97"/>
  <c r="AL51" i="97"/>
  <c r="AU51" i="97" s="1"/>
  <c r="AK13" i="89"/>
  <c r="AT13" i="89" s="1"/>
  <c r="AJ13" i="89"/>
  <c r="AS49" i="89"/>
  <c r="AL49" i="89"/>
  <c r="AU49" i="89" s="1"/>
  <c r="AS64" i="89"/>
  <c r="AL64" i="89"/>
  <c r="AU64" i="89" s="1"/>
  <c r="AH57" i="18"/>
  <c r="AQ57" i="18" s="1"/>
  <c r="AS15" i="97"/>
  <c r="AL15" i="97"/>
  <c r="AU15" i="97" s="1"/>
  <c r="AS33" i="97"/>
  <c r="AL33" i="97"/>
  <c r="AU33" i="97" s="1"/>
  <c r="AS68" i="97"/>
  <c r="AL68" i="97"/>
  <c r="AU68" i="97" s="1"/>
  <c r="Y64" i="92"/>
  <c r="X64" i="92"/>
  <c r="Z64" i="92" s="1"/>
  <c r="AS37" i="89"/>
  <c r="AL37" i="89"/>
  <c r="AU37" i="89" s="1"/>
  <c r="Z57" i="18"/>
  <c r="W62" i="88"/>
  <c r="AG61" i="88"/>
  <c r="AP61" i="88" s="1"/>
  <c r="AF61" i="88"/>
  <c r="AO61" i="88" s="1"/>
  <c r="AE61" i="88"/>
  <c r="AE54" i="98"/>
  <c r="AF54" i="98"/>
  <c r="AO54" i="98" s="1"/>
  <c r="AG54" i="98"/>
  <c r="AP54" i="98" s="1"/>
  <c r="W55" i="98"/>
  <c r="AS16" i="97"/>
  <c r="AL16" i="97"/>
  <c r="AU16" i="97" s="1"/>
  <c r="AS34" i="97"/>
  <c r="AL34" i="97"/>
  <c r="AU34" i="97" s="1"/>
  <c r="AI54" i="94"/>
  <c r="AN54" i="94"/>
  <c r="AK7" i="89"/>
  <c r="AT7" i="89" s="1"/>
  <c r="AJ7" i="89"/>
  <c r="AS32" i="89"/>
  <c r="AL32" i="89"/>
  <c r="AU32" i="89" s="1"/>
  <c r="AS67" i="89"/>
  <c r="AL67" i="89"/>
  <c r="AU67" i="89" s="1"/>
  <c r="AI66" i="46"/>
  <c r="AN66" i="46"/>
  <c r="Y56" i="103"/>
  <c r="Z56" i="103" s="1"/>
  <c r="X56" i="103"/>
  <c r="AR58" i="49"/>
  <c r="AK8" i="89"/>
  <c r="AT8" i="89" s="1"/>
  <c r="AJ8" i="89"/>
  <c r="AS27" i="89"/>
  <c r="AL27" i="89"/>
  <c r="AU27" i="89" s="1"/>
  <c r="AS45" i="89"/>
  <c r="AL45" i="89"/>
  <c r="AU45" i="89" s="1"/>
  <c r="Y59" i="55"/>
  <c r="X59" i="55"/>
  <c r="W57" i="102"/>
  <c r="AG56" i="102"/>
  <c r="AP56" i="102" s="1"/>
  <c r="AF56" i="102"/>
  <c r="AO56" i="102" s="1"/>
  <c r="AE56" i="102"/>
  <c r="AS24" i="97"/>
  <c r="AL24" i="97"/>
  <c r="AU24" i="97" s="1"/>
  <c r="AS60" i="97"/>
  <c r="AL60" i="97"/>
  <c r="AU60" i="97" s="1"/>
  <c r="AS65" i="89"/>
  <c r="AL65" i="89"/>
  <c r="AU65" i="89" s="1"/>
  <c r="Y68" i="15"/>
  <c r="X68" i="15"/>
  <c r="Y57" i="82"/>
  <c r="X57" i="82"/>
  <c r="W62" i="20"/>
  <c r="AF61" i="20"/>
  <c r="AO61" i="20" s="1"/>
  <c r="AG61" i="20"/>
  <c r="AP61" i="20" s="1"/>
  <c r="AE61" i="20"/>
  <c r="AS10" i="89"/>
  <c r="AL10" i="89"/>
  <c r="AU10" i="89" s="1"/>
  <c r="AL29" i="89"/>
  <c r="AU29" i="89" s="1"/>
  <c r="AS29" i="89"/>
  <c r="AS47" i="89"/>
  <c r="AL47" i="89"/>
  <c r="AU47" i="89" s="1"/>
  <c r="Y63" i="51"/>
  <c r="Z63" i="51" s="1"/>
  <c r="X63" i="51"/>
  <c r="AS7" i="97"/>
  <c r="AL7" i="97"/>
  <c r="AU7" i="97" s="1"/>
  <c r="AS44" i="97"/>
  <c r="AL44" i="97"/>
  <c r="AU44" i="97" s="1"/>
  <c r="AI53" i="50"/>
  <c r="AP53" i="50"/>
  <c r="Y63" i="84"/>
  <c r="X63" i="84"/>
  <c r="Z63" i="84" s="1"/>
  <c r="AS18" i="89"/>
  <c r="AL18" i="89"/>
  <c r="AU18" i="89" s="1"/>
  <c r="Y56" i="35"/>
  <c r="X56" i="35"/>
  <c r="Y60" i="99"/>
  <c r="X60" i="99"/>
  <c r="AI64" i="13"/>
  <c r="AN64" i="13"/>
  <c r="AX32" i="101" l="1"/>
  <c r="S32" i="101" s="1"/>
  <c r="AC32" i="101" s="1"/>
  <c r="AB33" i="101" s="1"/>
  <c r="AX26" i="101"/>
  <c r="S26" i="101" s="1"/>
  <c r="AC26" i="101" s="1"/>
  <c r="AB27" i="101" s="1"/>
  <c r="AX20" i="101"/>
  <c r="S20" i="101" s="1"/>
  <c r="AC20" i="101" s="1"/>
  <c r="AB21" i="101" s="1"/>
  <c r="AX14" i="101"/>
  <c r="S14" i="101" s="1"/>
  <c r="AC14" i="101" s="1"/>
  <c r="AB15" i="101" s="1"/>
  <c r="AX8" i="101"/>
  <c r="S8" i="101" s="1"/>
  <c r="AC8" i="101" s="1"/>
  <c r="AB9" i="101" s="1"/>
  <c r="AX4" i="101"/>
  <c r="S4" i="101" s="1"/>
  <c r="AC4" i="101" s="1"/>
  <c r="AB5" i="101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Z68" i="15"/>
  <c r="AX31" i="101"/>
  <c r="S31" i="101" s="1"/>
  <c r="AC31" i="101" s="1"/>
  <c r="AB32" i="101" s="1"/>
  <c r="AX25" i="101"/>
  <c r="S25" i="101" s="1"/>
  <c r="AC25" i="101" s="1"/>
  <c r="AB26" i="101" s="1"/>
  <c r="AX19" i="101"/>
  <c r="S19" i="101" s="1"/>
  <c r="AC19" i="101" s="1"/>
  <c r="AB20" i="101" s="1"/>
  <c r="AX13" i="101"/>
  <c r="S13" i="101" s="1"/>
  <c r="AC13" i="101" s="1"/>
  <c r="AB14" i="101" s="1"/>
  <c r="AX7" i="101"/>
  <c r="S7" i="101" s="1"/>
  <c r="AC7" i="101" s="1"/>
  <c r="AB8" i="101" s="1"/>
  <c r="AX19" i="52"/>
  <c r="S19" i="52" s="1"/>
  <c r="AC19" i="52" s="1"/>
  <c r="AB20" i="52" s="1"/>
  <c r="AX13" i="52"/>
  <c r="S13" i="52" s="1"/>
  <c r="AC13" i="52" s="1"/>
  <c r="AB14" i="52" s="1"/>
  <c r="AX6" i="52"/>
  <c r="S6" i="52" s="1"/>
  <c r="AC6" i="52" s="1"/>
  <c r="AB7" i="52" s="1"/>
  <c r="AG63" i="100"/>
  <c r="AP63" i="100" s="1"/>
  <c r="W64" i="100"/>
  <c r="AF63" i="100"/>
  <c r="AO63" i="100" s="1"/>
  <c r="AE63" i="100"/>
  <c r="AE62" i="11"/>
  <c r="AG62" i="11"/>
  <c r="AP62" i="11" s="1"/>
  <c r="W63" i="11"/>
  <c r="AF62" i="11"/>
  <c r="AO62" i="11" s="1"/>
  <c r="W66" i="13"/>
  <c r="AF65" i="13"/>
  <c r="AO65" i="13" s="1"/>
  <c r="AE65" i="13"/>
  <c r="AG65" i="13"/>
  <c r="AP65" i="13" s="1"/>
  <c r="W68" i="46"/>
  <c r="AE67" i="46"/>
  <c r="AF67" i="46"/>
  <c r="AO67" i="46" s="1"/>
  <c r="AG67" i="46"/>
  <c r="AP67" i="46" s="1"/>
  <c r="AF68" i="15"/>
  <c r="AO68" i="15" s="1"/>
  <c r="W69" i="15"/>
  <c r="AE68" i="15"/>
  <c r="AG68" i="15"/>
  <c r="AP68" i="15" s="1"/>
  <c r="AH59" i="55"/>
  <c r="AQ59" i="55" s="1"/>
  <c r="AK39" i="101"/>
  <c r="AT39" i="101" s="1"/>
  <c r="AJ39" i="101"/>
  <c r="AJ21" i="101"/>
  <c r="AK21" i="101"/>
  <c r="AT21" i="101" s="1"/>
  <c r="AR65" i="53"/>
  <c r="Y66" i="93"/>
  <c r="X66" i="93"/>
  <c r="AK51" i="52"/>
  <c r="AT51" i="52" s="1"/>
  <c r="AJ51" i="52"/>
  <c r="AE59" i="83"/>
  <c r="AF59" i="83"/>
  <c r="AO59" i="83" s="1"/>
  <c r="AG59" i="83"/>
  <c r="AP59" i="83" s="1"/>
  <c r="W60" i="83"/>
  <c r="AR64" i="13"/>
  <c r="AH63" i="51"/>
  <c r="AQ63" i="51" s="1"/>
  <c r="Y57" i="102"/>
  <c r="X57" i="102"/>
  <c r="AH56" i="103"/>
  <c r="AQ56" i="103" s="1"/>
  <c r="AR54" i="94"/>
  <c r="Y55" i="98"/>
  <c r="Z55" i="98"/>
  <c r="X55" i="98"/>
  <c r="AH64" i="92"/>
  <c r="AQ64" i="92" s="1"/>
  <c r="AS13" i="89"/>
  <c r="AL13" i="89"/>
  <c r="AU13" i="89" s="1"/>
  <c r="AJ65" i="101"/>
  <c r="AK65" i="101"/>
  <c r="AT65" i="101" s="1"/>
  <c r="AJ58" i="101"/>
  <c r="AK58" i="101"/>
  <c r="AT58" i="101" s="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K16" i="101"/>
  <c r="AT16" i="101" s="1"/>
  <c r="AJ16" i="101"/>
  <c r="AK10" i="101"/>
  <c r="AT10" i="101" s="1"/>
  <c r="AJ10" i="101"/>
  <c r="AJ6" i="101"/>
  <c r="AK6" i="101"/>
  <c r="AT6" i="101" s="1"/>
  <c r="Y68" i="105"/>
  <c r="X68" i="105"/>
  <c r="W62" i="54"/>
  <c r="AE61" i="54"/>
  <c r="AG61" i="54"/>
  <c r="AP61" i="54" s="1"/>
  <c r="AF61" i="54"/>
  <c r="AO61" i="54" s="1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H61" i="91"/>
  <c r="AQ61" i="91" s="1"/>
  <c r="W68" i="47"/>
  <c r="AF67" i="47"/>
  <c r="AO67" i="47" s="1"/>
  <c r="AG67" i="47"/>
  <c r="AP67" i="47" s="1"/>
  <c r="AE67" i="47"/>
  <c r="AR62" i="100"/>
  <c r="AF60" i="41"/>
  <c r="AO60" i="41" s="1"/>
  <c r="AE60" i="41"/>
  <c r="W61" i="41"/>
  <c r="AG60" i="41"/>
  <c r="AP60" i="41" s="1"/>
  <c r="AR58" i="55"/>
  <c r="AR63" i="104"/>
  <c r="Y63" i="95"/>
  <c r="X63" i="95"/>
  <c r="AR53" i="50"/>
  <c r="AE64" i="92"/>
  <c r="AF64" i="92"/>
  <c r="AO64" i="92" s="1"/>
  <c r="AG64" i="92"/>
  <c r="AP64" i="92" s="1"/>
  <c r="W65" i="92"/>
  <c r="AJ33" i="101"/>
  <c r="AK33" i="101"/>
  <c r="AT33" i="101" s="1"/>
  <c r="AK21" i="52"/>
  <c r="AT21" i="52" s="1"/>
  <c r="AJ21" i="52"/>
  <c r="AR55" i="35"/>
  <c r="AR62" i="84"/>
  <c r="AH60" i="99"/>
  <c r="AQ60" i="99" s="1"/>
  <c r="AK64" i="101"/>
  <c r="AT64" i="101" s="1"/>
  <c r="AJ64" i="101"/>
  <c r="AJ27" i="101"/>
  <c r="AK27" i="101"/>
  <c r="AT27" i="101" s="1"/>
  <c r="AK57" i="52"/>
  <c r="AT57" i="52" s="1"/>
  <c r="AJ57" i="52"/>
  <c r="AK27" i="52"/>
  <c r="AT27" i="52" s="1"/>
  <c r="AJ27" i="52"/>
  <c r="Y62" i="96"/>
  <c r="Z62" i="96"/>
  <c r="X62" i="96"/>
  <c r="AG61" i="91"/>
  <c r="AP61" i="91" s="1"/>
  <c r="AF61" i="91"/>
  <c r="AO61" i="91" s="1"/>
  <c r="AE61" i="91"/>
  <c r="W62" i="91"/>
  <c r="Z60" i="99"/>
  <c r="AH57" i="82"/>
  <c r="AQ57" i="82" s="1"/>
  <c r="Z59" i="55"/>
  <c r="AS8" i="89"/>
  <c r="AL8" i="89"/>
  <c r="AU8" i="89" s="1"/>
  <c r="Y62" i="88"/>
  <c r="X62" i="88"/>
  <c r="AJ68" i="101"/>
  <c r="AK68" i="101"/>
  <c r="AT68" i="101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K8" i="101"/>
  <c r="AT8" i="101" s="1"/>
  <c r="AJ8" i="101"/>
  <c r="AH68" i="32"/>
  <c r="AQ68" i="32" s="1"/>
  <c r="AI65" i="93"/>
  <c r="AN65" i="93"/>
  <c r="AS12" i="89"/>
  <c r="AL12" i="89"/>
  <c r="AU12" i="89" s="1"/>
  <c r="AR56" i="82"/>
  <c r="AK68" i="52"/>
  <c r="AT68" i="52" s="1"/>
  <c r="AJ68" i="52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X7" i="52"/>
  <c r="S7" i="52" s="1"/>
  <c r="AC7" i="52" s="1"/>
  <c r="AB8" i="52" s="1"/>
  <c r="AR55" i="103"/>
  <c r="X61" i="16"/>
  <c r="Y61" i="16"/>
  <c r="Z61" i="16" s="1"/>
  <c r="AR67" i="32"/>
  <c r="W67" i="86"/>
  <c r="AF66" i="86"/>
  <c r="AO66" i="86" s="1"/>
  <c r="AE66" i="86"/>
  <c r="AN66" i="86" s="1"/>
  <c r="AG66" i="86"/>
  <c r="AR69" i="97"/>
  <c r="AR71" i="97" s="1"/>
  <c r="AL69" i="97"/>
  <c r="AU69" i="97" s="1"/>
  <c r="AH54" i="50"/>
  <c r="AQ54" i="50" s="1"/>
  <c r="AR60" i="45"/>
  <c r="AE59" i="49"/>
  <c r="AF59" i="49"/>
  <c r="AO59" i="49" s="1"/>
  <c r="AG59" i="49"/>
  <c r="AP59" i="49" s="1"/>
  <c r="W60" i="49"/>
  <c r="AI69" i="101"/>
  <c r="AN69" i="101"/>
  <c r="AN71" i="101" s="1"/>
  <c r="Y62" i="20"/>
  <c r="X62" i="20"/>
  <c r="Z62" i="20" s="1"/>
  <c r="AJ57" i="101"/>
  <c r="AK57" i="101"/>
  <c r="AT57" i="101" s="1"/>
  <c r="AK15" i="101"/>
  <c r="AT15" i="101" s="1"/>
  <c r="AJ15" i="101"/>
  <c r="AJ69" i="52"/>
  <c r="AS69" i="52" s="1"/>
  <c r="AK69" i="52"/>
  <c r="AT69" i="52" s="1"/>
  <c r="AK33" i="52"/>
  <c r="AT33" i="52" s="1"/>
  <c r="AJ33" i="52"/>
  <c r="AK9" i="52"/>
  <c r="AT9" i="52" s="1"/>
  <c r="AJ9" i="52"/>
  <c r="AE55" i="85"/>
  <c r="AF55" i="85"/>
  <c r="AO55" i="85" s="1"/>
  <c r="AG55" i="85"/>
  <c r="AP55" i="85" s="1"/>
  <c r="W56" i="85"/>
  <c r="AH62" i="11"/>
  <c r="AQ62" i="11" s="1"/>
  <c r="AH63" i="84"/>
  <c r="AQ63" i="84" s="1"/>
  <c r="Z57" i="82"/>
  <c r="AI56" i="102"/>
  <c r="AN56" i="102"/>
  <c r="AS7" i="89"/>
  <c r="AL7" i="89"/>
  <c r="AU7" i="89" s="1"/>
  <c r="AI54" i="98"/>
  <c r="AN54" i="98"/>
  <c r="AE57" i="18"/>
  <c r="W58" i="18"/>
  <c r="AF57" i="18"/>
  <c r="AO57" i="18" s="1"/>
  <c r="AG57" i="18"/>
  <c r="AP57" i="18" s="1"/>
  <c r="AJ67" i="101"/>
  <c r="AK67" i="101"/>
  <c r="AT67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R61" i="11"/>
  <c r="AR59" i="87"/>
  <c r="AI69" i="52"/>
  <c r="AN69" i="52"/>
  <c r="AN71" i="52" s="1"/>
  <c r="AF68" i="32"/>
  <c r="AO68" i="32" s="1"/>
  <c r="AE68" i="32"/>
  <c r="AG68" i="32"/>
  <c r="AP68" i="32" s="1"/>
  <c r="W69" i="32"/>
  <c r="AH55" i="94"/>
  <c r="AQ55" i="94" s="1"/>
  <c r="AI61" i="43"/>
  <c r="AN61" i="43"/>
  <c r="AH60" i="87"/>
  <c r="AQ60" i="87" s="1"/>
  <c r="AH61" i="45"/>
  <c r="AQ61" i="45" s="1"/>
  <c r="AJ65" i="52"/>
  <c r="AK65" i="52"/>
  <c r="AT65" i="52" s="1"/>
  <c r="AJ61" i="52"/>
  <c r="AK61" i="52"/>
  <c r="AT61" i="52" s="1"/>
  <c r="AJ55" i="52"/>
  <c r="AK55" i="52"/>
  <c r="AT55" i="52" s="1"/>
  <c r="AJ49" i="52"/>
  <c r="AK49" i="52"/>
  <c r="AT49" i="52" s="1"/>
  <c r="AJ43" i="52"/>
  <c r="AK43" i="52"/>
  <c r="AT43" i="52" s="1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K7" i="52"/>
  <c r="AT7" i="52" s="1"/>
  <c r="W55" i="90"/>
  <c r="AE54" i="90"/>
  <c r="AF54" i="90"/>
  <c r="AO54" i="90" s="1"/>
  <c r="AG54" i="90"/>
  <c r="AP54" i="90" s="1"/>
  <c r="AS5" i="89"/>
  <c r="AL5" i="89"/>
  <c r="AU5" i="89" s="1"/>
  <c r="AR63" i="92"/>
  <c r="AH66" i="53"/>
  <c r="AQ66" i="53" s="1"/>
  <c r="W55" i="50"/>
  <c r="AE54" i="50"/>
  <c r="AF54" i="50"/>
  <c r="AO54" i="50" s="1"/>
  <c r="AG54" i="50"/>
  <c r="AP54" i="50" s="1"/>
  <c r="AE63" i="51"/>
  <c r="AF63" i="51"/>
  <c r="AO63" i="51" s="1"/>
  <c r="AG63" i="51"/>
  <c r="AP63" i="51" s="1"/>
  <c r="W64" i="51"/>
  <c r="AJ45" i="101"/>
  <c r="AK45" i="101"/>
  <c r="AT45" i="101" s="1"/>
  <c r="AK9" i="101"/>
  <c r="AT9" i="101" s="1"/>
  <c r="AJ9" i="101"/>
  <c r="AK45" i="52"/>
  <c r="AT45" i="52" s="1"/>
  <c r="AJ45" i="52"/>
  <c r="AJ69" i="101"/>
  <c r="AS69" i="101" s="1"/>
  <c r="AK69" i="101"/>
  <c r="AT69" i="101" s="1"/>
  <c r="AK60" i="101"/>
  <c r="AT60" i="101" s="1"/>
  <c r="AJ60" i="10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F55" i="42"/>
  <c r="AO55" i="42" s="1"/>
  <c r="AG55" i="42"/>
  <c r="AP55" i="42" s="1"/>
  <c r="W56" i="42"/>
  <c r="AE55" i="42"/>
  <c r="AR62" i="51"/>
  <c r="AS3" i="89"/>
  <c r="AL3" i="89"/>
  <c r="AU3" i="89" s="1"/>
  <c r="Z55" i="94"/>
  <c r="Z60" i="87"/>
  <c r="Z61" i="45"/>
  <c r="AK66" i="52"/>
  <c r="AT66" i="52" s="1"/>
  <c r="AJ66" i="52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J12" i="52"/>
  <c r="AK12" i="52"/>
  <c r="AT12" i="52" s="1"/>
  <c r="AJ6" i="52"/>
  <c r="AK6" i="52"/>
  <c r="AT6" i="52" s="1"/>
  <c r="AH58" i="48"/>
  <c r="AQ58" i="48" s="1"/>
  <c r="AE54" i="10"/>
  <c r="AF54" i="10"/>
  <c r="AO54" i="10" s="1"/>
  <c r="AG54" i="10"/>
  <c r="AP54" i="10" s="1"/>
  <c r="W55" i="10"/>
  <c r="AI61" i="96"/>
  <c r="AN61" i="96"/>
  <c r="Z66" i="53"/>
  <c r="AH64" i="104"/>
  <c r="AQ64" i="104" s="1"/>
  <c r="AI60" i="16"/>
  <c r="AN60" i="16"/>
  <c r="AS6" i="89"/>
  <c r="AL6" i="89"/>
  <c r="AU6" i="89" s="1"/>
  <c r="AI62" i="95"/>
  <c r="AP62" i="95"/>
  <c r="W57" i="103"/>
  <c r="AG56" i="103"/>
  <c r="AP56" i="103" s="1"/>
  <c r="AE56" i="103"/>
  <c r="AF56" i="103"/>
  <c r="AO56" i="103" s="1"/>
  <c r="AJ51" i="101"/>
  <c r="AK51" i="101"/>
  <c r="AT51" i="101" s="1"/>
  <c r="AK5" i="101"/>
  <c r="AT5" i="101" s="1"/>
  <c r="AJ5" i="101"/>
  <c r="AK63" i="52"/>
  <c r="AT63" i="52" s="1"/>
  <c r="AJ63" i="52"/>
  <c r="AK39" i="52"/>
  <c r="AT39" i="52" s="1"/>
  <c r="AJ39" i="52"/>
  <c r="AJ15" i="52"/>
  <c r="AK15" i="52"/>
  <c r="AT15" i="52" s="1"/>
  <c r="AR57" i="48"/>
  <c r="AH56" i="35"/>
  <c r="AQ56" i="35" s="1"/>
  <c r="AG63" i="84"/>
  <c r="AP63" i="84" s="1"/>
  <c r="AE63" i="84"/>
  <c r="AF63" i="84"/>
  <c r="AO63" i="84" s="1"/>
  <c r="W64" i="84"/>
  <c r="AI61" i="20"/>
  <c r="AN61" i="20"/>
  <c r="AR66" i="46"/>
  <c r="Z56" i="35"/>
  <c r="AH68" i="15"/>
  <c r="AQ68" i="15" s="1"/>
  <c r="AI61" i="88"/>
  <c r="AN61" i="88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J62" i="101"/>
  <c r="AK62" i="101"/>
  <c r="AT62" i="101" s="1"/>
  <c r="AH65" i="13"/>
  <c r="AQ65" i="13" s="1"/>
  <c r="AK4" i="89"/>
  <c r="AT4" i="89" s="1"/>
  <c r="AT71" i="89" s="1"/>
  <c r="AJ4" i="89"/>
  <c r="AH67" i="46"/>
  <c r="AQ67" i="46" s="1"/>
  <c r="Y62" i="43"/>
  <c r="Z62" i="43" s="1"/>
  <c r="X62" i="43"/>
  <c r="AI67" i="105"/>
  <c r="AN67" i="105"/>
  <c r="AR67" i="15"/>
  <c r="AK67" i="52"/>
  <c r="AT67" i="52" s="1"/>
  <c r="AJ67" i="52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K23" i="52"/>
  <c r="AT23" i="52" s="1"/>
  <c r="AJ23" i="52"/>
  <c r="AK17" i="52"/>
  <c r="AT17" i="52" s="1"/>
  <c r="AJ17" i="52"/>
  <c r="AJ11" i="52"/>
  <c r="AK11" i="52"/>
  <c r="AT11" i="52" s="1"/>
  <c r="AB4" i="52"/>
  <c r="AJ3" i="52"/>
  <c r="W59" i="48"/>
  <c r="AE58" i="48"/>
  <c r="AG58" i="48"/>
  <c r="AP58" i="48" s="1"/>
  <c r="AF58" i="48"/>
  <c r="AO58" i="48" s="1"/>
  <c r="AL4" i="97"/>
  <c r="AU4" i="97" s="1"/>
  <c r="AU71" i="97" s="1"/>
  <c r="C11" i="97" s="1"/>
  <c r="F41" i="57" s="1"/>
  <c r="AS4" i="97"/>
  <c r="AG63" i="44"/>
  <c r="AP63" i="44" s="1"/>
  <c r="AE63" i="44"/>
  <c r="W64" i="44"/>
  <c r="AF63" i="44"/>
  <c r="AO63" i="44" s="1"/>
  <c r="AF64" i="104"/>
  <c r="AO64" i="104" s="1"/>
  <c r="AE64" i="104"/>
  <c r="AG64" i="104"/>
  <c r="AP64" i="104" s="1"/>
  <c r="W65" i="104"/>
  <c r="AR60" i="91"/>
  <c r="AH63" i="100"/>
  <c r="AQ63" i="100" s="1"/>
  <c r="AL20" i="89"/>
  <c r="AU20" i="89" s="1"/>
  <c r="AS20" i="89"/>
  <c r="AS6" i="97"/>
  <c r="AL6" i="97"/>
  <c r="AU6" i="97" s="1"/>
  <c r="AS14" i="89"/>
  <c r="AL14" i="89"/>
  <c r="AU14" i="89" s="1"/>
  <c r="AF62" i="43" l="1"/>
  <c r="AO62" i="43" s="1"/>
  <c r="AE62" i="43"/>
  <c r="W63" i="43"/>
  <c r="AG62" i="43"/>
  <c r="AP62" i="43" s="1"/>
  <c r="AF61" i="16"/>
  <c r="AO61" i="16" s="1"/>
  <c r="W62" i="16"/>
  <c r="AE61" i="16"/>
  <c r="AG61" i="16"/>
  <c r="AP61" i="16" s="1"/>
  <c r="AS17" i="52"/>
  <c r="AL17" i="52"/>
  <c r="AU17" i="52" s="1"/>
  <c r="AL4" i="89"/>
  <c r="AU4" i="89" s="1"/>
  <c r="AU71" i="89" s="1"/>
  <c r="C11" i="89" s="1"/>
  <c r="F33" i="57" s="1"/>
  <c r="AS4" i="89"/>
  <c r="AS71" i="89" s="1"/>
  <c r="AS53" i="101"/>
  <c r="AL53" i="101"/>
  <c r="AU53" i="101" s="1"/>
  <c r="AS36" i="52"/>
  <c r="AL36" i="52"/>
  <c r="AU36" i="52" s="1"/>
  <c r="AS60" i="101"/>
  <c r="AL60" i="101"/>
  <c r="AU60" i="101" s="1"/>
  <c r="AE62" i="20"/>
  <c r="W63" i="20"/>
  <c r="AF62" i="20"/>
  <c r="AO62" i="20" s="1"/>
  <c r="AG62" i="20"/>
  <c r="AP62" i="20" s="1"/>
  <c r="AI63" i="44"/>
  <c r="AN63" i="44"/>
  <c r="AS11" i="52"/>
  <c r="AL11" i="52"/>
  <c r="AU11" i="52" s="1"/>
  <c r="AS47" i="52"/>
  <c r="AL47" i="52"/>
  <c r="AU47" i="52" s="1"/>
  <c r="AS17" i="101"/>
  <c r="AL17" i="101"/>
  <c r="AU17" i="101" s="1"/>
  <c r="AS35" i="101"/>
  <c r="AL35" i="101"/>
  <c r="AU35" i="101" s="1"/>
  <c r="AS5" i="101"/>
  <c r="AL5" i="101"/>
  <c r="AU5" i="101" s="1"/>
  <c r="AI56" i="103"/>
  <c r="AN56" i="103"/>
  <c r="X55" i="10"/>
  <c r="Y55" i="10"/>
  <c r="AS12" i="52"/>
  <c r="AL12" i="52"/>
  <c r="AU12" i="52" s="1"/>
  <c r="AS30" i="52"/>
  <c r="AL30" i="52"/>
  <c r="AU30" i="52" s="1"/>
  <c r="AS48" i="52"/>
  <c r="AL48" i="52"/>
  <c r="AU48" i="52" s="1"/>
  <c r="AS18" i="101"/>
  <c r="AL18" i="101"/>
  <c r="AU18" i="101" s="1"/>
  <c r="AS54" i="101"/>
  <c r="AL54" i="101"/>
  <c r="AU54" i="101" s="1"/>
  <c r="Y64" i="51"/>
  <c r="X64" i="51"/>
  <c r="Z64" i="51" s="1"/>
  <c r="AS25" i="52"/>
  <c r="AL25" i="52"/>
  <c r="AU25" i="52" s="1"/>
  <c r="AS43" i="52"/>
  <c r="AL43" i="52"/>
  <c r="AU43" i="52" s="1"/>
  <c r="AS61" i="52"/>
  <c r="AL61" i="52"/>
  <c r="AU61" i="52" s="1"/>
  <c r="AS19" i="101"/>
  <c r="AL19" i="101"/>
  <c r="AU19" i="101" s="1"/>
  <c r="AS37" i="101"/>
  <c r="AL37" i="101"/>
  <c r="AU37" i="101" s="1"/>
  <c r="AS55" i="101"/>
  <c r="AL55" i="101"/>
  <c r="AU55" i="101" s="1"/>
  <c r="AH62" i="20"/>
  <c r="AQ62" i="20" s="1"/>
  <c r="Y60" i="49"/>
  <c r="X60" i="49"/>
  <c r="AS32" i="101"/>
  <c r="AL32" i="101"/>
  <c r="AU32" i="101" s="1"/>
  <c r="AS68" i="101"/>
  <c r="AL68" i="101"/>
  <c r="AU68" i="101" s="1"/>
  <c r="W60" i="55"/>
  <c r="AE59" i="55"/>
  <c r="AF59" i="55"/>
  <c r="AO59" i="55" s="1"/>
  <c r="AG59" i="55"/>
  <c r="AP59" i="55" s="1"/>
  <c r="AG60" i="99"/>
  <c r="AP60" i="99" s="1"/>
  <c r="W61" i="99"/>
  <c r="AF60" i="99"/>
  <c r="AO60" i="99" s="1"/>
  <c r="AE60" i="99"/>
  <c r="AH62" i="96"/>
  <c r="AQ62" i="96" s="1"/>
  <c r="AS16" i="52"/>
  <c r="AL16" i="52"/>
  <c r="AU16" i="52" s="1"/>
  <c r="AS52" i="52"/>
  <c r="AL52" i="52"/>
  <c r="AU52" i="52" s="1"/>
  <c r="AS34" i="101"/>
  <c r="AL34" i="101"/>
  <c r="AU34" i="101" s="1"/>
  <c r="AH55" i="98"/>
  <c r="AQ55" i="98" s="1"/>
  <c r="AI59" i="83"/>
  <c r="AN59" i="83"/>
  <c r="AI62" i="11"/>
  <c r="AN62" i="11"/>
  <c r="AS35" i="52"/>
  <c r="AL35" i="52"/>
  <c r="AU35" i="52" s="1"/>
  <c r="Y64" i="84"/>
  <c r="X64" i="84"/>
  <c r="AS18" i="52"/>
  <c r="AL18" i="52"/>
  <c r="AU18" i="52" s="1"/>
  <c r="AJ8" i="52"/>
  <c r="AK8" i="52"/>
  <c r="AT8" i="52" s="1"/>
  <c r="AS26" i="52"/>
  <c r="AL26" i="52"/>
  <c r="AU26" i="52" s="1"/>
  <c r="AS44" i="52"/>
  <c r="AL44" i="52"/>
  <c r="AU44" i="52" s="1"/>
  <c r="AS62" i="52"/>
  <c r="AL62" i="52"/>
  <c r="AU62" i="52" s="1"/>
  <c r="AH62" i="88"/>
  <c r="AQ62" i="88" s="1"/>
  <c r="AG62" i="96"/>
  <c r="AP62" i="96" s="1"/>
  <c r="AF62" i="96"/>
  <c r="AO62" i="96" s="1"/>
  <c r="AE62" i="96"/>
  <c r="W63" i="96"/>
  <c r="Y65" i="92"/>
  <c r="X65" i="92"/>
  <c r="AH63" i="95"/>
  <c r="AQ63" i="95" s="1"/>
  <c r="Y68" i="47"/>
  <c r="X68" i="47"/>
  <c r="Z68" i="47" s="1"/>
  <c r="AS5" i="52"/>
  <c r="AL5" i="52"/>
  <c r="AU5" i="52" s="1"/>
  <c r="AS58" i="52"/>
  <c r="AL58" i="52"/>
  <c r="AU58" i="52" s="1"/>
  <c r="AS22" i="101"/>
  <c r="AL22" i="101"/>
  <c r="AU22" i="101" s="1"/>
  <c r="AG55" i="98"/>
  <c r="AP55" i="98" s="1"/>
  <c r="AF55" i="98"/>
  <c r="AO55" i="98" s="1"/>
  <c r="W56" i="98"/>
  <c r="AE55" i="98"/>
  <c r="AS51" i="52"/>
  <c r="AL51" i="52"/>
  <c r="AU51" i="52" s="1"/>
  <c r="AI68" i="15"/>
  <c r="AN68" i="15"/>
  <c r="AI67" i="46"/>
  <c r="AN67" i="46"/>
  <c r="Y66" i="13"/>
  <c r="X66" i="13"/>
  <c r="Z66" i="13" s="1"/>
  <c r="AR61" i="88"/>
  <c r="AS24" i="101"/>
  <c r="AL24" i="101"/>
  <c r="AU24" i="101" s="1"/>
  <c r="AS71" i="97"/>
  <c r="Y59" i="48"/>
  <c r="X59" i="48"/>
  <c r="AS53" i="52"/>
  <c r="AL53" i="52"/>
  <c r="AU53" i="52" s="1"/>
  <c r="AS23" i="101"/>
  <c r="AL23" i="101"/>
  <c r="AU23" i="101" s="1"/>
  <c r="AS41" i="101"/>
  <c r="AL41" i="101"/>
  <c r="AU41" i="101" s="1"/>
  <c r="AS59" i="101"/>
  <c r="AL59" i="101"/>
  <c r="AU59" i="101" s="1"/>
  <c r="AS39" i="52"/>
  <c r="AL39" i="52"/>
  <c r="AU39" i="52" s="1"/>
  <c r="Y57" i="103"/>
  <c r="X57" i="103"/>
  <c r="AR60" i="16"/>
  <c r="AE66" i="53"/>
  <c r="W67" i="53"/>
  <c r="AF66" i="53"/>
  <c r="AO66" i="53" s="1"/>
  <c r="AG66" i="53"/>
  <c r="AP66" i="53" s="1"/>
  <c r="AE60" i="87"/>
  <c r="W61" i="87"/>
  <c r="AG60" i="87"/>
  <c r="AP60" i="87" s="1"/>
  <c r="AF60" i="87"/>
  <c r="AO60" i="87" s="1"/>
  <c r="AJ4" i="101"/>
  <c r="AK4" i="101"/>
  <c r="AT4" i="101" s="1"/>
  <c r="AT71" i="101" s="1"/>
  <c r="AS42" i="101"/>
  <c r="AL42" i="101"/>
  <c r="AU42" i="101" s="1"/>
  <c r="Y55" i="50"/>
  <c r="X55" i="50"/>
  <c r="Z55" i="50" s="1"/>
  <c r="AS13" i="52"/>
  <c r="AL13" i="52"/>
  <c r="AU13" i="52" s="1"/>
  <c r="AS31" i="52"/>
  <c r="AL31" i="52"/>
  <c r="AU31" i="52" s="1"/>
  <c r="AS49" i="52"/>
  <c r="AL49" i="52"/>
  <c r="AU49" i="52" s="1"/>
  <c r="AS65" i="52"/>
  <c r="AL65" i="52"/>
  <c r="AU65" i="52" s="1"/>
  <c r="AR61" i="43"/>
  <c r="AR69" i="52"/>
  <c r="AR71" i="52" s="1"/>
  <c r="AL69" i="52"/>
  <c r="AU69" i="52" s="1"/>
  <c r="AS25" i="101"/>
  <c r="AL25" i="101"/>
  <c r="AU25" i="101" s="1"/>
  <c r="AS43" i="101"/>
  <c r="AL43" i="101"/>
  <c r="AU43" i="101" s="1"/>
  <c r="AS61" i="101"/>
  <c r="AL61" i="101"/>
  <c r="AU61" i="101" s="1"/>
  <c r="Y58" i="18"/>
  <c r="X58" i="18"/>
  <c r="AS9" i="52"/>
  <c r="AL9" i="52"/>
  <c r="AU9" i="52" s="1"/>
  <c r="AS15" i="101"/>
  <c r="AL15" i="101"/>
  <c r="AU15" i="101" s="1"/>
  <c r="AI66" i="86"/>
  <c r="AP66" i="86"/>
  <c r="AS50" i="52"/>
  <c r="AL50" i="52"/>
  <c r="AU50" i="52" s="1"/>
  <c r="AS68" i="52"/>
  <c r="AL68" i="52"/>
  <c r="AU68" i="52" s="1"/>
  <c r="AS38" i="101"/>
  <c r="AL38" i="101"/>
  <c r="AU38" i="101" s="1"/>
  <c r="AS56" i="101"/>
  <c r="AL56" i="101"/>
  <c r="AU56" i="101" s="1"/>
  <c r="Z62" i="88"/>
  <c r="Y62" i="91"/>
  <c r="Z62" i="91" s="1"/>
  <c r="X62" i="91"/>
  <c r="AS27" i="101"/>
  <c r="AL27" i="101"/>
  <c r="AU27" i="101" s="1"/>
  <c r="AS21" i="52"/>
  <c r="AL21" i="52"/>
  <c r="AU21" i="52" s="1"/>
  <c r="Z63" i="95"/>
  <c r="AS22" i="52"/>
  <c r="AL22" i="52"/>
  <c r="AU22" i="52" s="1"/>
  <c r="AS40" i="52"/>
  <c r="AL40" i="52"/>
  <c r="AU40" i="52" s="1"/>
  <c r="AI61" i="54"/>
  <c r="AN61" i="54"/>
  <c r="AS6" i="101"/>
  <c r="AL6" i="101"/>
  <c r="AU6" i="101" s="1"/>
  <c r="AS40" i="101"/>
  <c r="AL40" i="101"/>
  <c r="AU40" i="101" s="1"/>
  <c r="AS58" i="101"/>
  <c r="AL58" i="101"/>
  <c r="AU58" i="101" s="1"/>
  <c r="Y69" i="15"/>
  <c r="X69" i="15"/>
  <c r="Y68" i="46"/>
  <c r="X68" i="46"/>
  <c r="Z68" i="46" s="1"/>
  <c r="AI63" i="100"/>
  <c r="AN63" i="100"/>
  <c r="AL3" i="101"/>
  <c r="AU3" i="101" s="1"/>
  <c r="AS3" i="101"/>
  <c r="AS20" i="101"/>
  <c r="AL20" i="101"/>
  <c r="AU20" i="101" s="1"/>
  <c r="AS62" i="101"/>
  <c r="AL62" i="101"/>
  <c r="AU62" i="101" s="1"/>
  <c r="AI63" i="84"/>
  <c r="AN63" i="84"/>
  <c r="AS51" i="101"/>
  <c r="AL51" i="101"/>
  <c r="AU51" i="101" s="1"/>
  <c r="AI54" i="10"/>
  <c r="AN54" i="10"/>
  <c r="AS24" i="52"/>
  <c r="AL24" i="52"/>
  <c r="AU24" i="52" s="1"/>
  <c r="AL60" i="52"/>
  <c r="AU60" i="52" s="1"/>
  <c r="AS60" i="52"/>
  <c r="W56" i="94"/>
  <c r="AF55" i="94"/>
  <c r="AO55" i="94" s="1"/>
  <c r="AE55" i="94"/>
  <c r="AG55" i="94"/>
  <c r="AP55" i="94" s="1"/>
  <c r="AI55" i="42"/>
  <c r="AN55" i="42"/>
  <c r="AI63" i="51"/>
  <c r="AN63" i="51"/>
  <c r="AI54" i="90"/>
  <c r="AN54" i="90"/>
  <c r="AS37" i="52"/>
  <c r="AL37" i="52"/>
  <c r="AU37" i="52" s="1"/>
  <c r="Y69" i="32"/>
  <c r="X69" i="32"/>
  <c r="Z69" i="32" s="1"/>
  <c r="AS31" i="101"/>
  <c r="AL31" i="101"/>
  <c r="AU31" i="101" s="1"/>
  <c r="AI57" i="18"/>
  <c r="AN57" i="18"/>
  <c r="AR56" i="102"/>
  <c r="AI59" i="49"/>
  <c r="AR59" i="49" s="1"/>
  <c r="AN59" i="49"/>
  <c r="AS14" i="52"/>
  <c r="AL14" i="52"/>
  <c r="AU14" i="52" s="1"/>
  <c r="AS32" i="52"/>
  <c r="AL32" i="52"/>
  <c r="AU32" i="52" s="1"/>
  <c r="AR65" i="93"/>
  <c r="AS8" i="101"/>
  <c r="AL8" i="101"/>
  <c r="AU8" i="101" s="1"/>
  <c r="AS26" i="101"/>
  <c r="AL26" i="101"/>
  <c r="AU26" i="101" s="1"/>
  <c r="AS63" i="101"/>
  <c r="AL63" i="101"/>
  <c r="AU63" i="101" s="1"/>
  <c r="AI61" i="91"/>
  <c r="AN61" i="91"/>
  <c r="AS27" i="52"/>
  <c r="AL27" i="52"/>
  <c r="AU27" i="52" s="1"/>
  <c r="AS64" i="101"/>
  <c r="AL64" i="101"/>
  <c r="AU64" i="101" s="1"/>
  <c r="AS10" i="52"/>
  <c r="AL10" i="52"/>
  <c r="AU10" i="52" s="1"/>
  <c r="Y62" i="54"/>
  <c r="X62" i="54"/>
  <c r="AS10" i="101"/>
  <c r="AL10" i="101"/>
  <c r="AU10" i="101" s="1"/>
  <c r="AS28" i="101"/>
  <c r="AL28" i="101"/>
  <c r="AU28" i="101" s="1"/>
  <c r="Y60" i="83"/>
  <c r="X60" i="83"/>
  <c r="Z60" i="83" s="1"/>
  <c r="AH66" i="93"/>
  <c r="AQ66" i="93" s="1"/>
  <c r="AS21" i="101"/>
  <c r="AL21" i="101"/>
  <c r="AU21" i="101" s="1"/>
  <c r="AI58" i="48"/>
  <c r="AN58" i="48"/>
  <c r="AE56" i="35"/>
  <c r="W57" i="35"/>
  <c r="AF56" i="35"/>
  <c r="AO56" i="35" s="1"/>
  <c r="AG56" i="35"/>
  <c r="AP56" i="35" s="1"/>
  <c r="AS15" i="52"/>
  <c r="AL15" i="52"/>
  <c r="AU15" i="52" s="1"/>
  <c r="AS54" i="52"/>
  <c r="AL54" i="52"/>
  <c r="AU54" i="52" s="1"/>
  <c r="AI54" i="50"/>
  <c r="AR54" i="50" s="1"/>
  <c r="AN54" i="50"/>
  <c r="AS3" i="52"/>
  <c r="AL3" i="52"/>
  <c r="AU3" i="52" s="1"/>
  <c r="AS41" i="52"/>
  <c r="AL41" i="52"/>
  <c r="AU41" i="52" s="1"/>
  <c r="AJ4" i="52"/>
  <c r="AK4" i="52"/>
  <c r="AT4" i="52" s="1"/>
  <c r="AT71" i="52" s="1"/>
  <c r="AS59" i="52"/>
  <c r="AL59" i="52"/>
  <c r="AU59" i="52" s="1"/>
  <c r="AR67" i="105"/>
  <c r="AS11" i="101"/>
  <c r="AL11" i="101"/>
  <c r="AU11" i="101" s="1"/>
  <c r="AS66" i="101"/>
  <c r="AL66" i="101"/>
  <c r="AU66" i="101" s="1"/>
  <c r="AS63" i="52"/>
  <c r="AL63" i="52"/>
  <c r="AU63" i="52" s="1"/>
  <c r="AR62" i="95"/>
  <c r="AR61" i="96"/>
  <c r="AS6" i="52"/>
  <c r="AL6" i="52"/>
  <c r="AU6" i="52" s="1"/>
  <c r="AS42" i="52"/>
  <c r="AL42" i="52"/>
  <c r="AU42" i="52" s="1"/>
  <c r="Y56" i="42"/>
  <c r="X56" i="42"/>
  <c r="AS12" i="101"/>
  <c r="AL12" i="101"/>
  <c r="AU12" i="101" s="1"/>
  <c r="AS30" i="101"/>
  <c r="AL30" i="101"/>
  <c r="AU30" i="101" s="1"/>
  <c r="AS48" i="101"/>
  <c r="AL48" i="101"/>
  <c r="AU48" i="101" s="1"/>
  <c r="AS45" i="101"/>
  <c r="AL45" i="101"/>
  <c r="AU45" i="101" s="1"/>
  <c r="Y55" i="90"/>
  <c r="X55" i="90"/>
  <c r="Z55" i="90" s="1"/>
  <c r="AS19" i="52"/>
  <c r="AL19" i="52"/>
  <c r="AU19" i="52" s="1"/>
  <c r="AS55" i="52"/>
  <c r="AL55" i="52"/>
  <c r="AU55" i="52" s="1"/>
  <c r="AS13" i="101"/>
  <c r="AL13" i="101"/>
  <c r="AU13" i="101" s="1"/>
  <c r="AS49" i="101"/>
  <c r="AL49" i="101"/>
  <c r="AU49" i="101" s="1"/>
  <c r="AS67" i="101"/>
  <c r="AL67" i="101"/>
  <c r="AU67" i="101" s="1"/>
  <c r="AG57" i="82"/>
  <c r="AP57" i="82" s="1"/>
  <c r="W58" i="82"/>
  <c r="AF57" i="82"/>
  <c r="AO57" i="82" s="1"/>
  <c r="AE57" i="82"/>
  <c r="Y56" i="85"/>
  <c r="X56" i="85"/>
  <c r="Z56" i="85" s="1"/>
  <c r="AS33" i="52"/>
  <c r="AL33" i="52"/>
  <c r="AU33" i="52" s="1"/>
  <c r="AR69" i="101"/>
  <c r="AR71" i="101" s="1"/>
  <c r="AL69" i="101"/>
  <c r="AU69" i="101" s="1"/>
  <c r="AH61" i="16"/>
  <c r="AQ61" i="16" s="1"/>
  <c r="AS56" i="52"/>
  <c r="AL56" i="52"/>
  <c r="AU56" i="52" s="1"/>
  <c r="AS44" i="101"/>
  <c r="AL44" i="101"/>
  <c r="AU44" i="101" s="1"/>
  <c r="AI64" i="92"/>
  <c r="AN64" i="92"/>
  <c r="Y61" i="41"/>
  <c r="X61" i="41"/>
  <c r="Z61" i="41" s="1"/>
  <c r="AI67" i="47"/>
  <c r="AN67" i="47"/>
  <c r="AS28" i="52"/>
  <c r="AL28" i="52"/>
  <c r="AU28" i="52" s="1"/>
  <c r="AS46" i="52"/>
  <c r="AL46" i="52"/>
  <c r="AU46" i="52" s="1"/>
  <c r="AS64" i="52"/>
  <c r="AL64" i="52"/>
  <c r="AU64" i="52" s="1"/>
  <c r="AH68" i="105"/>
  <c r="AQ68" i="105" s="1"/>
  <c r="AS46" i="101"/>
  <c r="AL46" i="101"/>
  <c r="AU46" i="101" s="1"/>
  <c r="AS65" i="101"/>
  <c r="AL65" i="101"/>
  <c r="AU65" i="101" s="1"/>
  <c r="AH57" i="102"/>
  <c r="AQ57" i="102" s="1"/>
  <c r="Z66" i="93"/>
  <c r="AS39" i="101"/>
  <c r="AL39" i="101"/>
  <c r="AU39" i="101" s="1"/>
  <c r="Y63" i="11"/>
  <c r="X63" i="11"/>
  <c r="Z63" i="11" s="1"/>
  <c r="Y64" i="100"/>
  <c r="X64" i="100"/>
  <c r="AI64" i="104"/>
  <c r="AR64" i="104" s="1"/>
  <c r="AN64" i="104"/>
  <c r="W62" i="45"/>
  <c r="AF61" i="45"/>
  <c r="AO61" i="45" s="1"/>
  <c r="AG61" i="45"/>
  <c r="AP61" i="45" s="1"/>
  <c r="AE61" i="45"/>
  <c r="AS9" i="101"/>
  <c r="AL9" i="101"/>
  <c r="AU9" i="101" s="1"/>
  <c r="AS7" i="101"/>
  <c r="AL7" i="101"/>
  <c r="AU7" i="101" s="1"/>
  <c r="AI55" i="85"/>
  <c r="AN55" i="85"/>
  <c r="AS23" i="52"/>
  <c r="AL23" i="52"/>
  <c r="AU23" i="52" s="1"/>
  <c r="Y65" i="104"/>
  <c r="X65" i="104"/>
  <c r="Y64" i="44"/>
  <c r="X64" i="44"/>
  <c r="Z64" i="44" s="1"/>
  <c r="AS29" i="52"/>
  <c r="AL29" i="52"/>
  <c r="AU29" i="52" s="1"/>
  <c r="AS67" i="52"/>
  <c r="AL67" i="52"/>
  <c r="AU67" i="52" s="1"/>
  <c r="AH62" i="43"/>
  <c r="AQ62" i="43" s="1"/>
  <c r="AS29" i="101"/>
  <c r="AL29" i="101"/>
  <c r="AU29" i="101" s="1"/>
  <c r="AS47" i="101"/>
  <c r="AL47" i="101"/>
  <c r="AU47" i="101" s="1"/>
  <c r="AR61" i="20"/>
  <c r="AS66" i="52"/>
  <c r="AL66" i="52"/>
  <c r="AU66" i="52" s="1"/>
  <c r="AL36" i="101"/>
  <c r="AU36" i="101" s="1"/>
  <c r="AS36" i="101"/>
  <c r="AS45" i="52"/>
  <c r="AL45" i="52"/>
  <c r="AU45" i="52" s="1"/>
  <c r="AJ7" i="52"/>
  <c r="AI68" i="32"/>
  <c r="AR68" i="32" s="1"/>
  <c r="AN68" i="32"/>
  <c r="AR54" i="98"/>
  <c r="AS57" i="101"/>
  <c r="AL57" i="101"/>
  <c r="AU57" i="101" s="1"/>
  <c r="Y67" i="86"/>
  <c r="X67" i="86"/>
  <c r="AS20" i="52"/>
  <c r="AL20" i="52"/>
  <c r="AU20" i="52" s="1"/>
  <c r="AS38" i="52"/>
  <c r="AL38" i="52"/>
  <c r="AU38" i="52" s="1"/>
  <c r="AS14" i="101"/>
  <c r="AL14" i="101"/>
  <c r="AU14" i="101" s="1"/>
  <c r="AS50" i="101"/>
  <c r="AL50" i="101"/>
  <c r="AU50" i="101" s="1"/>
  <c r="AS57" i="52"/>
  <c r="AL57" i="52"/>
  <c r="AU57" i="52" s="1"/>
  <c r="AS33" i="101"/>
  <c r="AL33" i="101"/>
  <c r="AU33" i="101" s="1"/>
  <c r="AI60" i="41"/>
  <c r="AN60" i="41"/>
  <c r="AS34" i="52"/>
  <c r="AL34" i="52"/>
  <c r="AU34" i="52" s="1"/>
  <c r="Z68" i="105"/>
  <c r="AS16" i="101"/>
  <c r="AL16" i="101"/>
  <c r="AU16" i="101" s="1"/>
  <c r="AS52" i="101"/>
  <c r="AL52" i="101"/>
  <c r="AU52" i="101" s="1"/>
  <c r="Z57" i="102"/>
  <c r="AI65" i="13"/>
  <c r="AN65" i="13"/>
  <c r="Z58" i="18" l="1"/>
  <c r="Z55" i="10"/>
  <c r="W69" i="47"/>
  <c r="AF68" i="47"/>
  <c r="AO68" i="47" s="1"/>
  <c r="AE68" i="47"/>
  <c r="AG68" i="47"/>
  <c r="AP68" i="47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F58" i="18"/>
  <c r="AO58" i="18" s="1"/>
  <c r="W59" i="18"/>
  <c r="AG58" i="18"/>
  <c r="AP58" i="18" s="1"/>
  <c r="AE58" i="18"/>
  <c r="AE61" i="41"/>
  <c r="AF61" i="41"/>
  <c r="AO61" i="41" s="1"/>
  <c r="W62" i="41"/>
  <c r="AG61" i="41"/>
  <c r="AP61" i="41" s="1"/>
  <c r="AG55" i="90"/>
  <c r="AP55" i="90" s="1"/>
  <c r="AF55" i="90"/>
  <c r="AO55" i="90" s="1"/>
  <c r="AE55" i="90"/>
  <c r="W56" i="90"/>
  <c r="AF62" i="91"/>
  <c r="AO62" i="91" s="1"/>
  <c r="AG62" i="91"/>
  <c r="AP62" i="91" s="1"/>
  <c r="W63" i="91"/>
  <c r="AE62" i="91"/>
  <c r="AE64" i="51"/>
  <c r="AF64" i="51"/>
  <c r="AO64" i="51" s="1"/>
  <c r="AG64" i="51"/>
  <c r="AP64" i="51" s="1"/>
  <c r="W65" i="51"/>
  <c r="AE55" i="10"/>
  <c r="AF55" i="10"/>
  <c r="AO55" i="10" s="1"/>
  <c r="AG55" i="10"/>
  <c r="AP55" i="10" s="1"/>
  <c r="W56" i="10"/>
  <c r="AH65" i="104"/>
  <c r="AQ65" i="104" s="1"/>
  <c r="AR61" i="54"/>
  <c r="AE66" i="13"/>
  <c r="W67" i="13"/>
  <c r="AG66" i="13"/>
  <c r="AP66" i="13" s="1"/>
  <c r="AF66" i="13"/>
  <c r="AO66" i="13" s="1"/>
  <c r="AE56" i="85"/>
  <c r="AG56" i="85"/>
  <c r="AP56" i="85" s="1"/>
  <c r="W57" i="85"/>
  <c r="AF56" i="85"/>
  <c r="AO56" i="85" s="1"/>
  <c r="AI55" i="94"/>
  <c r="AN55" i="94"/>
  <c r="AR63" i="84"/>
  <c r="AH69" i="15"/>
  <c r="AQ69" i="15" s="1"/>
  <c r="AQ71" i="15" s="1"/>
  <c r="AZ3" i="15"/>
  <c r="AX13" i="15" s="1"/>
  <c r="S13" i="15" s="1"/>
  <c r="AC13" i="15" s="1"/>
  <c r="AB14" i="15" s="1"/>
  <c r="AX7" i="15"/>
  <c r="S7" i="15" s="1"/>
  <c r="AC7" i="15" s="1"/>
  <c r="AB8" i="15" s="1"/>
  <c r="AX9" i="15"/>
  <c r="S9" i="15" s="1"/>
  <c r="AC9" i="15" s="1"/>
  <c r="AB10" i="15" s="1"/>
  <c r="AX10" i="15"/>
  <c r="S10" i="15" s="1"/>
  <c r="AC10" i="15" s="1"/>
  <c r="AB11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8" i="15"/>
  <c r="S68" i="15" s="1"/>
  <c r="AC68" i="15" s="1"/>
  <c r="AB69" i="15" s="1"/>
  <c r="AX64" i="15"/>
  <c r="S64" i="15" s="1"/>
  <c r="AC64" i="15" s="1"/>
  <c r="AB65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E55" i="50"/>
  <c r="AF55" i="50"/>
  <c r="AO55" i="50" s="1"/>
  <c r="AG55" i="50"/>
  <c r="AP55" i="50" s="1"/>
  <c r="W56" i="50"/>
  <c r="AH57" i="103"/>
  <c r="AQ57" i="103" s="1"/>
  <c r="AI62" i="96"/>
  <c r="AN62" i="96"/>
  <c r="AH64" i="84"/>
  <c r="AQ64" i="84" s="1"/>
  <c r="AR62" i="11"/>
  <c r="AI61" i="45"/>
  <c r="AN61" i="45"/>
  <c r="AH56" i="42"/>
  <c r="AQ56" i="42" s="1"/>
  <c r="Y57" i="35"/>
  <c r="X57" i="35"/>
  <c r="Z57" i="35" s="1"/>
  <c r="AF68" i="46"/>
  <c r="AO68" i="46" s="1"/>
  <c r="AE68" i="46"/>
  <c r="W69" i="46"/>
  <c r="AG68" i="46"/>
  <c r="AP68" i="46" s="1"/>
  <c r="AR60" i="41"/>
  <c r="AH67" i="86"/>
  <c r="AQ67" i="86" s="1"/>
  <c r="W67" i="93"/>
  <c r="AG66" i="93"/>
  <c r="AP66" i="93" s="1"/>
  <c r="AF66" i="93"/>
  <c r="AO66" i="93" s="1"/>
  <c r="AE66" i="93"/>
  <c r="AR65" i="13"/>
  <c r="W69" i="105"/>
  <c r="AE68" i="105"/>
  <c r="AG68" i="105"/>
  <c r="AP68" i="105" s="1"/>
  <c r="AF68" i="105"/>
  <c r="AO68" i="105" s="1"/>
  <c r="Z67" i="86"/>
  <c r="AH64" i="44"/>
  <c r="AQ64" i="44" s="1"/>
  <c r="Y62" i="45"/>
  <c r="X62" i="45"/>
  <c r="AH63" i="11"/>
  <c r="AQ63" i="11" s="1"/>
  <c r="AR58" i="48"/>
  <c r="AR63" i="51"/>
  <c r="Z69" i="15"/>
  <c r="Z57" i="103"/>
  <c r="AH59" i="48"/>
  <c r="AQ59" i="48" s="1"/>
  <c r="AR67" i="46"/>
  <c r="AI55" i="98"/>
  <c r="AN55" i="98"/>
  <c r="AH65" i="92"/>
  <c r="AQ65" i="92" s="1"/>
  <c r="Z64" i="84"/>
  <c r="AR55" i="85"/>
  <c r="AH62" i="54"/>
  <c r="AQ62" i="54" s="1"/>
  <c r="W58" i="102"/>
  <c r="AG57" i="102"/>
  <c r="AP57" i="102" s="1"/>
  <c r="AF57" i="102"/>
  <c r="AO57" i="102" s="1"/>
  <c r="AE57" i="102"/>
  <c r="AF63" i="11"/>
  <c r="AO63" i="11" s="1"/>
  <c r="W64" i="11"/>
  <c r="AG63" i="11"/>
  <c r="AP63" i="11" s="1"/>
  <c r="AE63" i="11"/>
  <c r="AL4" i="52"/>
  <c r="AU4" i="52" s="1"/>
  <c r="AS4" i="52"/>
  <c r="AR61" i="91"/>
  <c r="AR57" i="18"/>
  <c r="Y56" i="94"/>
  <c r="Z56" i="94" s="1"/>
  <c r="X56" i="94"/>
  <c r="AR54" i="10"/>
  <c r="AR63" i="100"/>
  <c r="AH62" i="91"/>
  <c r="AQ62" i="91" s="1"/>
  <c r="AH58" i="18"/>
  <c r="AQ58" i="18" s="1"/>
  <c r="Y67" i="53"/>
  <c r="X67" i="53"/>
  <c r="Z67" i="53" s="1"/>
  <c r="Z59" i="48"/>
  <c r="Y56" i="98"/>
  <c r="X56" i="98"/>
  <c r="Z65" i="92"/>
  <c r="AR59" i="83"/>
  <c r="AI60" i="99"/>
  <c r="AN60" i="99"/>
  <c r="AH55" i="10"/>
  <c r="AQ55" i="10" s="1"/>
  <c r="Y63" i="20"/>
  <c r="X63" i="20"/>
  <c r="AH64" i="100"/>
  <c r="AQ64" i="100" s="1"/>
  <c r="AF64" i="44"/>
  <c r="AO64" i="44" s="1"/>
  <c r="AG64" i="44"/>
  <c r="AP64" i="44" s="1"/>
  <c r="AE64" i="44"/>
  <c r="W65" i="44"/>
  <c r="AS7" i="52"/>
  <c r="AL7" i="52"/>
  <c r="AU7" i="52" s="1"/>
  <c r="AR64" i="92"/>
  <c r="AI57" i="82"/>
  <c r="AN57" i="82"/>
  <c r="AH60" i="83"/>
  <c r="AQ60" i="83" s="1"/>
  <c r="AR55" i="42"/>
  <c r="AH68" i="46"/>
  <c r="AQ68" i="46" s="1"/>
  <c r="AE63" i="95"/>
  <c r="AG63" i="95"/>
  <c r="AP63" i="95" s="1"/>
  <c r="AF63" i="95"/>
  <c r="AO63" i="95" s="1"/>
  <c r="W64" i="95"/>
  <c r="AR66" i="86"/>
  <c r="Y61" i="87"/>
  <c r="X61" i="87"/>
  <c r="AI66" i="53"/>
  <c r="AN66" i="53"/>
  <c r="AH66" i="13"/>
  <c r="AQ66" i="13" s="1"/>
  <c r="AR68" i="15"/>
  <c r="AS8" i="52"/>
  <c r="AL8" i="52"/>
  <c r="AU8" i="52" s="1"/>
  <c r="AI59" i="55"/>
  <c r="AN59" i="55"/>
  <c r="AH60" i="49"/>
  <c r="AQ60" i="49" s="1"/>
  <c r="AI62" i="20"/>
  <c r="AN62" i="20"/>
  <c r="Y63" i="43"/>
  <c r="X63" i="43"/>
  <c r="Z63" i="43" s="1"/>
  <c r="Y61" i="99"/>
  <c r="X61" i="99"/>
  <c r="Y60" i="55"/>
  <c r="X60" i="55"/>
  <c r="Z60" i="55" s="1"/>
  <c r="Z60" i="49"/>
  <c r="AR56" i="103"/>
  <c r="AR63" i="44"/>
  <c r="AI61" i="16"/>
  <c r="AN61" i="16"/>
  <c r="AI62" i="43"/>
  <c r="AN62" i="43"/>
  <c r="AR67" i="47"/>
  <c r="AG60" i="83"/>
  <c r="AP60" i="83" s="1"/>
  <c r="W61" i="83"/>
  <c r="AF60" i="83"/>
  <c r="AO60" i="83" s="1"/>
  <c r="AE60" i="83"/>
  <c r="AI60" i="87"/>
  <c r="AN60" i="87"/>
  <c r="Z65" i="104"/>
  <c r="Z64" i="100"/>
  <c r="AH61" i="41"/>
  <c r="AQ61" i="41" s="1"/>
  <c r="AH56" i="85"/>
  <c r="AQ56" i="85" s="1"/>
  <c r="Y58" i="82"/>
  <c r="Z58" i="82" s="1"/>
  <c r="X58" i="82"/>
  <c r="AH55" i="90"/>
  <c r="AQ55" i="90" s="1"/>
  <c r="Z56" i="42"/>
  <c r="AI56" i="35"/>
  <c r="AN56" i="35"/>
  <c r="Z62" i="54"/>
  <c r="AH69" i="32"/>
  <c r="AQ69" i="32" s="1"/>
  <c r="AQ71" i="32" s="1"/>
  <c r="AZ3" i="32"/>
  <c r="AX7" i="32" s="1"/>
  <c r="S7" i="32" s="1"/>
  <c r="AC7" i="32" s="1"/>
  <c r="AB8" i="32" s="1"/>
  <c r="AX6" i="32"/>
  <c r="S6" i="32" s="1"/>
  <c r="AC6" i="32" s="1"/>
  <c r="AB7" i="32" s="1"/>
  <c r="AX8" i="32"/>
  <c r="S8" i="32" s="1"/>
  <c r="AC8" i="32" s="1"/>
  <c r="AB9" i="32" s="1"/>
  <c r="AX10" i="32"/>
  <c r="S10" i="32" s="1"/>
  <c r="AC10" i="32" s="1"/>
  <c r="AB11" i="32" s="1"/>
  <c r="AX13" i="32"/>
  <c r="S13" i="32" s="1"/>
  <c r="AC13" i="32" s="1"/>
  <c r="AB14" i="32" s="1"/>
  <c r="AX14" i="32"/>
  <c r="S14" i="32" s="1"/>
  <c r="AC14" i="32" s="1"/>
  <c r="AB15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6" i="32"/>
  <c r="S66" i="32" s="1"/>
  <c r="AC66" i="32" s="1"/>
  <c r="AB67" i="32" s="1"/>
  <c r="AX67" i="32"/>
  <c r="S67" i="32" s="1"/>
  <c r="AC67" i="32" s="1"/>
  <c r="AB68" i="32" s="1"/>
  <c r="AX68" i="32"/>
  <c r="S68" i="32" s="1"/>
  <c r="AC68" i="32" s="1"/>
  <c r="AB69" i="32" s="1"/>
  <c r="AX65" i="32"/>
  <c r="S65" i="32" s="1"/>
  <c r="AC65" i="32" s="1"/>
  <c r="AB66" i="32" s="1"/>
  <c r="AX64" i="32"/>
  <c r="S64" i="32" s="1"/>
  <c r="AC64" i="32" s="1"/>
  <c r="AB65" i="32" s="1"/>
  <c r="AR54" i="90"/>
  <c r="AF62" i="88"/>
  <c r="AO62" i="88" s="1"/>
  <c r="W63" i="88"/>
  <c r="AG62" i="88"/>
  <c r="AP62" i="88" s="1"/>
  <c r="AE62" i="88"/>
  <c r="AH55" i="50"/>
  <c r="AQ55" i="50" s="1"/>
  <c r="AS4" i="101"/>
  <c r="AS71" i="101" s="1"/>
  <c r="AL4" i="101"/>
  <c r="AU4" i="101" s="1"/>
  <c r="AU71" i="101" s="1"/>
  <c r="C11" i="101" s="1"/>
  <c r="F45" i="57" s="1"/>
  <c r="AH68" i="47"/>
  <c r="AQ68" i="47" s="1"/>
  <c r="Y63" i="96"/>
  <c r="X63" i="96"/>
  <c r="Z63" i="96" s="1"/>
  <c r="AH64" i="51"/>
  <c r="AQ64" i="51" s="1"/>
  <c r="Y62" i="16"/>
  <c r="Z62" i="16"/>
  <c r="X62" i="16"/>
  <c r="AX12" i="32" l="1"/>
  <c r="S12" i="32" s="1"/>
  <c r="AC12" i="32" s="1"/>
  <c r="AB13" i="32" s="1"/>
  <c r="AX3" i="32"/>
  <c r="S3" i="32" s="1"/>
  <c r="AC3" i="32" s="1"/>
  <c r="AX8" i="15"/>
  <c r="S8" i="15" s="1"/>
  <c r="AC8" i="15" s="1"/>
  <c r="AB9" i="15" s="1"/>
  <c r="AX11" i="32"/>
  <c r="S11" i="32" s="1"/>
  <c r="AC11" i="32" s="1"/>
  <c r="AB12" i="32" s="1"/>
  <c r="AJ12" i="32" s="1"/>
  <c r="AX4" i="32"/>
  <c r="S4" i="32" s="1"/>
  <c r="AC4" i="32" s="1"/>
  <c r="AB5" i="32" s="1"/>
  <c r="AK5" i="32" s="1"/>
  <c r="AT5" i="32" s="1"/>
  <c r="AX4" i="15"/>
  <c r="S4" i="15" s="1"/>
  <c r="AC4" i="15" s="1"/>
  <c r="AB5" i="15" s="1"/>
  <c r="AX15" i="32"/>
  <c r="S15" i="32" s="1"/>
  <c r="AC15" i="32" s="1"/>
  <c r="AB16" i="32" s="1"/>
  <c r="AX9" i="32"/>
  <c r="S9" i="32" s="1"/>
  <c r="AC9" i="32" s="1"/>
  <c r="AB10" i="32" s="1"/>
  <c r="AX5" i="32"/>
  <c r="S5" i="32" s="1"/>
  <c r="AC5" i="32" s="1"/>
  <c r="AB6" i="32" s="1"/>
  <c r="Z61" i="99"/>
  <c r="AF61" i="99" s="1"/>
  <c r="AO61" i="99" s="1"/>
  <c r="AX11" i="15"/>
  <c r="S11" i="15" s="1"/>
  <c r="AC11" i="15" s="1"/>
  <c r="AB12" i="15" s="1"/>
  <c r="AJ12" i="15" s="1"/>
  <c r="AX5" i="15"/>
  <c r="S5" i="15" s="1"/>
  <c r="AC5" i="15" s="1"/>
  <c r="AB6" i="15" s="1"/>
  <c r="W62" i="99"/>
  <c r="W64" i="43"/>
  <c r="AE63" i="43"/>
  <c r="AF63" i="43"/>
  <c r="AO63" i="43" s="1"/>
  <c r="AG63" i="43"/>
  <c r="AP63" i="43" s="1"/>
  <c r="AF60" i="55"/>
  <c r="AO60" i="55" s="1"/>
  <c r="AG60" i="55"/>
  <c r="AP60" i="55" s="1"/>
  <c r="AE60" i="55"/>
  <c r="W61" i="55"/>
  <c r="AF56" i="94"/>
  <c r="AO56" i="94" s="1"/>
  <c r="AE56" i="94"/>
  <c r="AN56" i="94" s="1"/>
  <c r="W57" i="94"/>
  <c r="AG56" i="94"/>
  <c r="W64" i="96"/>
  <c r="AG63" i="96"/>
  <c r="AP63" i="96" s="1"/>
  <c r="AF63" i="96"/>
  <c r="AO63" i="96" s="1"/>
  <c r="AE63" i="96"/>
  <c r="AF58" i="82"/>
  <c r="AO58" i="82" s="1"/>
  <c r="AG58" i="82"/>
  <c r="AP58" i="82" s="1"/>
  <c r="W59" i="82"/>
  <c r="AE58" i="8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B4" i="32"/>
  <c r="AJ3" i="32"/>
  <c r="AR60" i="87"/>
  <c r="AH63" i="20"/>
  <c r="AQ63" i="20" s="1"/>
  <c r="AG65" i="92"/>
  <c r="AP65" i="92" s="1"/>
  <c r="AF65" i="92"/>
  <c r="AO65" i="92" s="1"/>
  <c r="AE65" i="92"/>
  <c r="W66" i="92"/>
  <c r="AG67" i="53"/>
  <c r="AP67" i="53" s="1"/>
  <c r="AE67" i="53"/>
  <c r="AF67" i="53"/>
  <c r="AO67" i="53" s="1"/>
  <c r="W68" i="53"/>
  <c r="AU71" i="52"/>
  <c r="C11" i="52" s="1"/>
  <c r="AF64" i="84"/>
  <c r="AO64" i="84" s="1"/>
  <c r="W65" i="84"/>
  <c r="AG64" i="84"/>
  <c r="AP64" i="84" s="1"/>
  <c r="AE64" i="84"/>
  <c r="AE57" i="35"/>
  <c r="AG57" i="35"/>
  <c r="AP57" i="35" s="1"/>
  <c r="AF57" i="35"/>
  <c r="AO57" i="35" s="1"/>
  <c r="W58" i="35"/>
  <c r="Y56" i="50"/>
  <c r="X56" i="50"/>
  <c r="Z56" i="50" s="1"/>
  <c r="AJ67" i="15"/>
  <c r="AK67" i="15"/>
  <c r="AT67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K37" i="15"/>
  <c r="AT37" i="15" s="1"/>
  <c r="AJ37" i="15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K5" i="15"/>
  <c r="AT5" i="15" s="1"/>
  <c r="AJ5" i="15"/>
  <c r="Y57" i="85"/>
  <c r="X57" i="85"/>
  <c r="Y67" i="13"/>
  <c r="Z67" i="13" s="1"/>
  <c r="X67" i="13"/>
  <c r="AI64" i="51"/>
  <c r="AN64" i="51"/>
  <c r="Y63" i="88"/>
  <c r="X63" i="88"/>
  <c r="AK61" i="32"/>
  <c r="AT61" i="32" s="1"/>
  <c r="AJ61" i="32"/>
  <c r="AK68" i="32"/>
  <c r="AT68" i="32" s="1"/>
  <c r="AJ68" i="32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K30" i="32"/>
  <c r="AT30" i="32" s="1"/>
  <c r="AJ30" i="32"/>
  <c r="AK24" i="32"/>
  <c r="AT24" i="32" s="1"/>
  <c r="AJ24" i="32"/>
  <c r="AK18" i="32"/>
  <c r="AT18" i="32" s="1"/>
  <c r="AJ18" i="32"/>
  <c r="AK12" i="32"/>
  <c r="AT12" i="32" s="1"/>
  <c r="AJ5" i="32"/>
  <c r="AR56" i="35"/>
  <c r="AI63" i="95"/>
  <c r="AN63" i="95"/>
  <c r="Z63" i="20"/>
  <c r="AH56" i="98"/>
  <c r="AQ56" i="98" s="1"/>
  <c r="AI57" i="102"/>
  <c r="AR57" i="102" s="1"/>
  <c r="AN57" i="102"/>
  <c r="AR55" i="98"/>
  <c r="AI66" i="93"/>
  <c r="AN66" i="93"/>
  <c r="AJ65" i="15"/>
  <c r="AK65" i="15"/>
  <c r="AT65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K11" i="15"/>
  <c r="AT11" i="15" s="1"/>
  <c r="AJ11" i="15"/>
  <c r="AK6" i="15"/>
  <c r="AT6" i="15" s="1"/>
  <c r="AI66" i="13"/>
  <c r="AN66" i="13"/>
  <c r="AI55" i="10"/>
  <c r="AN55" i="10"/>
  <c r="Y56" i="90"/>
  <c r="Z56" i="90" s="1"/>
  <c r="X56" i="90"/>
  <c r="Y62" i="41"/>
  <c r="X62" i="41"/>
  <c r="Y59" i="18"/>
  <c r="X59" i="18"/>
  <c r="AJ69" i="32"/>
  <c r="AS69" i="32" s="1"/>
  <c r="AK69" i="32"/>
  <c r="AT69" i="32" s="1"/>
  <c r="AJ67" i="32"/>
  <c r="AK67" i="32"/>
  <c r="AT67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K17" i="32"/>
  <c r="AT17" i="32" s="1"/>
  <c r="AJ17" i="32"/>
  <c r="AK11" i="32"/>
  <c r="AT11" i="32" s="1"/>
  <c r="AJ8" i="32"/>
  <c r="AK8" i="32"/>
  <c r="AT8" i="32" s="1"/>
  <c r="W57" i="42"/>
  <c r="AF56" i="42"/>
  <c r="AO56" i="42" s="1"/>
  <c r="AE56" i="42"/>
  <c r="AN56" i="42" s="1"/>
  <c r="AG56" i="42"/>
  <c r="AH58" i="82"/>
  <c r="AQ58" i="82" s="1"/>
  <c r="AI60" i="83"/>
  <c r="AN60" i="83"/>
  <c r="AH61" i="99"/>
  <c r="AQ61" i="99" s="1"/>
  <c r="Z56" i="98"/>
  <c r="AI63" i="11"/>
  <c r="AN63" i="11"/>
  <c r="AH62" i="45"/>
  <c r="AQ62" i="45" s="1"/>
  <c r="AI68" i="105"/>
  <c r="AN68" i="105"/>
  <c r="Y69" i="46"/>
  <c r="X69" i="46"/>
  <c r="Z69" i="46" s="1"/>
  <c r="AR61" i="45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X3" i="15"/>
  <c r="S3" i="15" s="1"/>
  <c r="AC3" i="15" s="1"/>
  <c r="AI56" i="85"/>
  <c r="AN56" i="85"/>
  <c r="AI62" i="91"/>
  <c r="AN62" i="91"/>
  <c r="AI55" i="90"/>
  <c r="AN55" i="90"/>
  <c r="AH63" i="96"/>
  <c r="AQ63" i="96" s="1"/>
  <c r="AH62" i="16"/>
  <c r="AQ62" i="16" s="1"/>
  <c r="AI62" i="88"/>
  <c r="AN62" i="88"/>
  <c r="AJ64" i="32"/>
  <c r="AK64" i="32"/>
  <c r="AT64" i="32" s="1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J6" i="32"/>
  <c r="AK6" i="32"/>
  <c r="AT6" i="32" s="1"/>
  <c r="W65" i="100"/>
  <c r="AG64" i="100"/>
  <c r="AP64" i="100" s="1"/>
  <c r="AF64" i="100"/>
  <c r="AO64" i="100" s="1"/>
  <c r="AE64" i="100"/>
  <c r="AR62" i="43"/>
  <c r="AR62" i="20"/>
  <c r="AR66" i="53"/>
  <c r="AR57" i="82"/>
  <c r="Y65" i="44"/>
  <c r="X65" i="44"/>
  <c r="AR60" i="99"/>
  <c r="AG57" i="103"/>
  <c r="AP57" i="103" s="1"/>
  <c r="AE57" i="103"/>
  <c r="AF57" i="103"/>
  <c r="AO57" i="103" s="1"/>
  <c r="W58" i="103"/>
  <c r="Z62" i="45"/>
  <c r="Y69" i="105"/>
  <c r="Z69" i="105" s="1"/>
  <c r="X69" i="105"/>
  <c r="AI68" i="46"/>
  <c r="AN68" i="46"/>
  <c r="AI55" i="50"/>
  <c r="AN55" i="50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6" i="15"/>
  <c r="AT16" i="15" s="1"/>
  <c r="AJ16" i="15"/>
  <c r="AJ9" i="15"/>
  <c r="AK9" i="15"/>
  <c r="AT9" i="15" s="1"/>
  <c r="AK14" i="15"/>
  <c r="AT14" i="15" s="1"/>
  <c r="AJ14" i="15"/>
  <c r="AR55" i="94"/>
  <c r="Y65" i="51"/>
  <c r="X65" i="51"/>
  <c r="Y63" i="91"/>
  <c r="X63" i="91"/>
  <c r="AI61" i="41"/>
  <c r="AN61" i="41"/>
  <c r="AI68" i="47"/>
  <c r="AN68" i="47"/>
  <c r="AJ65" i="32"/>
  <c r="AK65" i="32"/>
  <c r="AT65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K15" i="32"/>
  <c r="AT15" i="32" s="1"/>
  <c r="AJ15" i="32"/>
  <c r="AK9" i="32"/>
  <c r="AT9" i="32" s="1"/>
  <c r="AJ9" i="32"/>
  <c r="AE65" i="104"/>
  <c r="W66" i="104"/>
  <c r="AF65" i="104"/>
  <c r="AO65" i="104" s="1"/>
  <c r="AG65" i="104"/>
  <c r="AP65" i="104" s="1"/>
  <c r="Y61" i="83"/>
  <c r="X61" i="83"/>
  <c r="W61" i="49"/>
  <c r="AF60" i="49"/>
  <c r="AO60" i="49" s="1"/>
  <c r="AG60" i="49"/>
  <c r="AP60" i="49" s="1"/>
  <c r="AE60" i="49"/>
  <c r="AR59" i="55"/>
  <c r="AH61" i="87"/>
  <c r="AQ61" i="87" s="1"/>
  <c r="Y64" i="95"/>
  <c r="X64" i="95"/>
  <c r="AI64" i="44"/>
  <c r="AN64" i="44"/>
  <c r="AG59" i="48"/>
  <c r="AP59" i="48" s="1"/>
  <c r="AF59" i="48"/>
  <c r="AO59" i="48" s="1"/>
  <c r="AE59" i="48"/>
  <c r="W60" i="48"/>
  <c r="AH56" i="94"/>
  <c r="AQ56" i="94" s="1"/>
  <c r="Y64" i="11"/>
  <c r="X64" i="11"/>
  <c r="Y58" i="102"/>
  <c r="X58" i="102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W68" i="86"/>
  <c r="AG67" i="86"/>
  <c r="AP67" i="86" s="1"/>
  <c r="AF67" i="86"/>
  <c r="AO67" i="86" s="1"/>
  <c r="AE67" i="86"/>
  <c r="Y67" i="93"/>
  <c r="X67" i="93"/>
  <c r="AK68" i="15"/>
  <c r="AT68" i="15" s="1"/>
  <c r="AJ68" i="15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K33" i="15"/>
  <c r="AT33" i="15" s="1"/>
  <c r="AJ33" i="15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Y56" i="10"/>
  <c r="X56" i="10"/>
  <c r="W63" i="16"/>
  <c r="AE62" i="16"/>
  <c r="AF62" i="16"/>
  <c r="AO62" i="16" s="1"/>
  <c r="AG62" i="16"/>
  <c r="AP62" i="16" s="1"/>
  <c r="AJ66" i="32"/>
  <c r="AK66" i="32"/>
  <c r="AT66" i="32" s="1"/>
  <c r="AK62" i="32"/>
  <c r="AT62" i="32" s="1"/>
  <c r="AJ62" i="32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K32" i="32"/>
  <c r="AT32" i="32" s="1"/>
  <c r="AJ32" i="32"/>
  <c r="AK26" i="32"/>
  <c r="AT26" i="32" s="1"/>
  <c r="AJ26" i="32"/>
  <c r="AJ20" i="32"/>
  <c r="AK20" i="32"/>
  <c r="AT20" i="32" s="1"/>
  <c r="AK14" i="32"/>
  <c r="AT14" i="32" s="1"/>
  <c r="AJ14" i="32"/>
  <c r="AJ7" i="32"/>
  <c r="AK7" i="32"/>
  <c r="AT7" i="32" s="1"/>
  <c r="W63" i="54"/>
  <c r="AE62" i="54"/>
  <c r="AF62" i="54"/>
  <c r="AO62" i="54" s="1"/>
  <c r="AG62" i="54"/>
  <c r="AP62" i="54" s="1"/>
  <c r="AR61" i="16"/>
  <c r="AH60" i="55"/>
  <c r="AQ60" i="55" s="1"/>
  <c r="AH63" i="43"/>
  <c r="AQ63" i="43" s="1"/>
  <c r="Z61" i="87"/>
  <c r="AH67" i="53"/>
  <c r="AQ67" i="53" s="1"/>
  <c r="AS71" i="52"/>
  <c r="AH57" i="35"/>
  <c r="AQ57" i="35" s="1"/>
  <c r="AR62" i="96"/>
  <c r="AJ66" i="15"/>
  <c r="AK66" i="15"/>
  <c r="AT66" i="15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X6" i="15"/>
  <c r="S6" i="15" s="1"/>
  <c r="AC6" i="15" s="1"/>
  <c r="AB7" i="15" s="1"/>
  <c r="AI58" i="18"/>
  <c r="AN58" i="18"/>
  <c r="AI69" i="32"/>
  <c r="AN69" i="32"/>
  <c r="AN71" i="32" s="1"/>
  <c r="Y69" i="47"/>
  <c r="X69" i="47"/>
  <c r="Z69" i="47" l="1"/>
  <c r="Z59" i="18"/>
  <c r="Z57" i="85"/>
  <c r="AE57" i="85" s="1"/>
  <c r="AG61" i="99"/>
  <c r="AP61" i="99" s="1"/>
  <c r="AJ11" i="32"/>
  <c r="AE61" i="99"/>
  <c r="AI61" i="99" s="1"/>
  <c r="W57" i="90"/>
  <c r="AG56" i="90"/>
  <c r="AP56" i="90" s="1"/>
  <c r="AF56" i="90"/>
  <c r="AO56" i="90" s="1"/>
  <c r="AE56" i="90"/>
  <c r="W58" i="85"/>
  <c r="AG57" i="85"/>
  <c r="AP57" i="85" s="1"/>
  <c r="AF57" i="85"/>
  <c r="AO57" i="85" s="1"/>
  <c r="W60" i="18"/>
  <c r="AF59" i="18"/>
  <c r="AO59" i="18" s="1"/>
  <c r="AG59" i="18"/>
  <c r="AP59" i="18" s="1"/>
  <c r="AE59" i="18"/>
  <c r="AX69" i="47"/>
  <c r="S69" i="47" s="1"/>
  <c r="AC69" i="47" s="1"/>
  <c r="AG69" i="47"/>
  <c r="AP69" i="47" s="1"/>
  <c r="AP71" i="47" s="1"/>
  <c r="AF69" i="47"/>
  <c r="AO69" i="47" s="1"/>
  <c r="AO71" i="47" s="1"/>
  <c r="AE69" i="47"/>
  <c r="AS66" i="32"/>
  <c r="AL66" i="32"/>
  <c r="AU66" i="32" s="1"/>
  <c r="AH67" i="93"/>
  <c r="AQ67" i="93" s="1"/>
  <c r="AH58" i="102"/>
  <c r="AQ58" i="102" s="1"/>
  <c r="Y60" i="48"/>
  <c r="X60" i="48"/>
  <c r="AH64" i="95"/>
  <c r="AQ64" i="95" s="1"/>
  <c r="AR61" i="41"/>
  <c r="AS9" i="15"/>
  <c r="AL9" i="15"/>
  <c r="AU9" i="15" s="1"/>
  <c r="AS28" i="15"/>
  <c r="AL28" i="15"/>
  <c r="AU28" i="15" s="1"/>
  <c r="AS64" i="15"/>
  <c r="AL64" i="15"/>
  <c r="AU64" i="15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I57" i="103"/>
  <c r="AN57" i="103"/>
  <c r="AJ3" i="15"/>
  <c r="AB4" i="15"/>
  <c r="AS59" i="15"/>
  <c r="AL59" i="15"/>
  <c r="AU59" i="15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0" i="83"/>
  <c r="AS8" i="32"/>
  <c r="AL8" i="32"/>
  <c r="AU8" i="32" s="1"/>
  <c r="AJ6" i="15"/>
  <c r="AS60" i="15"/>
  <c r="AL60" i="15"/>
  <c r="AU60" i="15" s="1"/>
  <c r="AS18" i="32"/>
  <c r="AL18" i="32"/>
  <c r="AU18" i="32" s="1"/>
  <c r="AS54" i="32"/>
  <c r="AL54" i="32"/>
  <c r="AU54" i="32" s="1"/>
  <c r="AS61" i="32"/>
  <c r="AL61" i="32"/>
  <c r="AU61" i="32" s="1"/>
  <c r="AR64" i="51"/>
  <c r="AS19" i="15"/>
  <c r="AL19" i="15"/>
  <c r="AU19" i="15" s="1"/>
  <c r="AS55" i="15"/>
  <c r="AL55" i="15"/>
  <c r="AU55" i="15" s="1"/>
  <c r="AE56" i="50"/>
  <c r="W57" i="50"/>
  <c r="AG56" i="50"/>
  <c r="AP56" i="50" s="1"/>
  <c r="AF56" i="50"/>
  <c r="AO56" i="50" s="1"/>
  <c r="AI57" i="35"/>
  <c r="AN57" i="35"/>
  <c r="AS3" i="32"/>
  <c r="AL3" i="32"/>
  <c r="AU3" i="32" s="1"/>
  <c r="AS43" i="32"/>
  <c r="AL43" i="32"/>
  <c r="AU43" i="32" s="1"/>
  <c r="AI63" i="96"/>
  <c r="AN63" i="96"/>
  <c r="Y57" i="94"/>
  <c r="X57" i="94"/>
  <c r="Y64" i="43"/>
  <c r="X64" i="43"/>
  <c r="AS50" i="32"/>
  <c r="AL50" i="32"/>
  <c r="AU50" i="32" s="1"/>
  <c r="Z56" i="10"/>
  <c r="AH56" i="10"/>
  <c r="AQ56" i="10" s="1"/>
  <c r="AI62" i="54"/>
  <c r="AN62" i="54"/>
  <c r="AS21" i="15"/>
  <c r="AL21" i="15"/>
  <c r="AU21" i="15" s="1"/>
  <c r="AS39" i="15"/>
  <c r="AL39" i="15"/>
  <c r="AU39" i="15" s="1"/>
  <c r="AS57" i="15"/>
  <c r="AL57" i="15"/>
  <c r="AU57" i="15" s="1"/>
  <c r="Z67" i="93"/>
  <c r="Y68" i="86"/>
  <c r="X68" i="86"/>
  <c r="Z58" i="102"/>
  <c r="AI59" i="48"/>
  <c r="AN59" i="48"/>
  <c r="Z64" i="95"/>
  <c r="AS15" i="32"/>
  <c r="AL15" i="32"/>
  <c r="AU15" i="32" s="1"/>
  <c r="AH63" i="91"/>
  <c r="AQ63" i="91" s="1"/>
  <c r="AS16" i="15"/>
  <c r="AL16" i="15"/>
  <c r="AU16" i="15" s="1"/>
  <c r="AS34" i="15"/>
  <c r="AL34" i="15"/>
  <c r="AU34" i="15" s="1"/>
  <c r="AS52" i="15"/>
  <c r="AL52" i="15"/>
  <c r="AU52" i="15" s="1"/>
  <c r="Y65" i="100"/>
  <c r="X65" i="100"/>
  <c r="AS16" i="32"/>
  <c r="AL16" i="32"/>
  <c r="AU16" i="32" s="1"/>
  <c r="AS34" i="32"/>
  <c r="AL34" i="32"/>
  <c r="AU34" i="32" s="1"/>
  <c r="AS52" i="32"/>
  <c r="AL52" i="32"/>
  <c r="AU52" i="32" s="1"/>
  <c r="AR62" i="88"/>
  <c r="AR55" i="90"/>
  <c r="AS10" i="15"/>
  <c r="AL10" i="15"/>
  <c r="AU10" i="15" s="1"/>
  <c r="AS29" i="15"/>
  <c r="AL29" i="15"/>
  <c r="AU29" i="15" s="1"/>
  <c r="AI56" i="42"/>
  <c r="AP56" i="42"/>
  <c r="AS11" i="32"/>
  <c r="AL11" i="32"/>
  <c r="AU11" i="32" s="1"/>
  <c r="AS24" i="15"/>
  <c r="AL24" i="15"/>
  <c r="AU24" i="15" s="1"/>
  <c r="AS42" i="15"/>
  <c r="AL42" i="15"/>
  <c r="AU42" i="15" s="1"/>
  <c r="AS36" i="32"/>
  <c r="AL36" i="32"/>
  <c r="AU36" i="32" s="1"/>
  <c r="AH67" i="13"/>
  <c r="AQ67" i="13" s="1"/>
  <c r="AS5" i="15"/>
  <c r="AL5" i="15"/>
  <c r="AU5" i="15" s="1"/>
  <c r="AS25" i="15"/>
  <c r="AL25" i="15"/>
  <c r="AU25" i="15" s="1"/>
  <c r="AS43" i="15"/>
  <c r="AL43" i="15"/>
  <c r="AU43" i="15" s="1"/>
  <c r="AS61" i="15"/>
  <c r="AL61" i="15"/>
  <c r="AU61" i="15" s="1"/>
  <c r="X66" i="92"/>
  <c r="Y66" i="92"/>
  <c r="Z66" i="92" s="1"/>
  <c r="AJ4" i="32"/>
  <c r="AK4" i="32"/>
  <c r="AT4" i="32" s="1"/>
  <c r="AT71" i="32" s="1"/>
  <c r="AS25" i="32"/>
  <c r="AL25" i="32"/>
  <c r="AU25" i="32" s="1"/>
  <c r="AI58" i="82"/>
  <c r="AN58" i="82"/>
  <c r="AS13" i="15"/>
  <c r="AL13" i="15"/>
  <c r="AU13" i="15" s="1"/>
  <c r="AS20" i="15"/>
  <c r="AL20" i="15"/>
  <c r="AU20" i="15" s="1"/>
  <c r="AS38" i="15"/>
  <c r="AL38" i="15"/>
  <c r="AU38" i="15" s="1"/>
  <c r="Y63" i="54"/>
  <c r="X63" i="54"/>
  <c r="Z63" i="54" s="1"/>
  <c r="AS20" i="32"/>
  <c r="AL20" i="32"/>
  <c r="AU20" i="32" s="1"/>
  <c r="AS38" i="32"/>
  <c r="AL38" i="32"/>
  <c r="AU38" i="32" s="1"/>
  <c r="AS56" i="32"/>
  <c r="AL56" i="32"/>
  <c r="AU56" i="32" s="1"/>
  <c r="AS8" i="15"/>
  <c r="AL8" i="15"/>
  <c r="AU8" i="15" s="1"/>
  <c r="AS63" i="15"/>
  <c r="AL63" i="15"/>
  <c r="AU63" i="15" s="1"/>
  <c r="AI69" i="15"/>
  <c r="AN69" i="15"/>
  <c r="AN71" i="15" s="1"/>
  <c r="Y61" i="49"/>
  <c r="X61" i="49"/>
  <c r="Z61" i="49" s="1"/>
  <c r="AS33" i="32"/>
  <c r="AL33" i="32"/>
  <c r="AU33" i="32" s="1"/>
  <c r="AS51" i="32"/>
  <c r="AL51" i="32"/>
  <c r="AU51" i="32" s="1"/>
  <c r="AS65" i="32"/>
  <c r="AL65" i="32"/>
  <c r="AU65" i="32" s="1"/>
  <c r="Z63" i="91"/>
  <c r="AR55" i="50"/>
  <c r="AE62" i="45"/>
  <c r="W63" i="45"/>
  <c r="AG62" i="45"/>
  <c r="AP62" i="45" s="1"/>
  <c r="AF62" i="45"/>
  <c r="AO62" i="45" s="1"/>
  <c r="AL58" i="32"/>
  <c r="AU58" i="32" s="1"/>
  <c r="AS58" i="32"/>
  <c r="AS47" i="15"/>
  <c r="AL47" i="15"/>
  <c r="AU47" i="15" s="1"/>
  <c r="AK69" i="15"/>
  <c r="AT69" i="15" s="1"/>
  <c r="AS29" i="32"/>
  <c r="AL29" i="32"/>
  <c r="AU29" i="32" s="1"/>
  <c r="AS47" i="32"/>
  <c r="AL47" i="32"/>
  <c r="AU47" i="32" s="1"/>
  <c r="AS67" i="32"/>
  <c r="AL67" i="32"/>
  <c r="AU67" i="32" s="1"/>
  <c r="AH62" i="41"/>
  <c r="AQ62" i="41" s="1"/>
  <c r="AS11" i="15"/>
  <c r="AL11" i="15"/>
  <c r="AU11" i="15" s="1"/>
  <c r="AS30" i="15"/>
  <c r="AL30" i="15"/>
  <c r="AU30" i="15" s="1"/>
  <c r="AS48" i="15"/>
  <c r="AL48" i="15"/>
  <c r="AU48" i="15" s="1"/>
  <c r="AS5" i="32"/>
  <c r="AL5" i="32"/>
  <c r="AU5" i="32" s="1"/>
  <c r="AS24" i="32"/>
  <c r="AL24" i="32"/>
  <c r="AU24" i="32" s="1"/>
  <c r="AH63" i="88"/>
  <c r="AQ63" i="88" s="1"/>
  <c r="AF67" i="13"/>
  <c r="AO67" i="13" s="1"/>
  <c r="AE67" i="13"/>
  <c r="AG67" i="13"/>
  <c r="AP67" i="13" s="1"/>
  <c r="W68" i="13"/>
  <c r="AI64" i="84"/>
  <c r="AN64" i="84"/>
  <c r="Y68" i="53"/>
  <c r="X68" i="53"/>
  <c r="Z68" i="53" s="1"/>
  <c r="AI65" i="92"/>
  <c r="AN65" i="92"/>
  <c r="AS31" i="32"/>
  <c r="AL31" i="32"/>
  <c r="AU31" i="32" s="1"/>
  <c r="AS49" i="32"/>
  <c r="AL49" i="32"/>
  <c r="AU49" i="32" s="1"/>
  <c r="Y59" i="82"/>
  <c r="X59" i="82"/>
  <c r="Y62" i="99"/>
  <c r="Z62" i="99"/>
  <c r="X62" i="99"/>
  <c r="W62" i="87"/>
  <c r="AE61" i="87"/>
  <c r="AF61" i="87"/>
  <c r="AO61" i="87" s="1"/>
  <c r="AG61" i="87"/>
  <c r="AP61" i="87" s="1"/>
  <c r="AL26" i="32"/>
  <c r="AU26" i="32" s="1"/>
  <c r="AS26" i="32"/>
  <c r="AS62" i="32"/>
  <c r="AL62" i="32"/>
  <c r="AU62" i="32" s="1"/>
  <c r="AS27" i="15"/>
  <c r="AL27" i="15"/>
  <c r="AU27" i="15" s="1"/>
  <c r="AS45" i="15"/>
  <c r="AL45" i="15"/>
  <c r="AU45" i="15" s="1"/>
  <c r="AH64" i="11"/>
  <c r="AQ64" i="11" s="1"/>
  <c r="AH61" i="83"/>
  <c r="AQ61" i="83" s="1"/>
  <c r="Y66" i="104"/>
  <c r="X66" i="104"/>
  <c r="Z66" i="104" s="1"/>
  <c r="AS21" i="32"/>
  <c r="AL21" i="32"/>
  <c r="AU21" i="32" s="1"/>
  <c r="AS57" i="32"/>
  <c r="AL57" i="32"/>
  <c r="AU57" i="32" s="1"/>
  <c r="AS14" i="15"/>
  <c r="AL14" i="15"/>
  <c r="AU14" i="15" s="1"/>
  <c r="AS22" i="15"/>
  <c r="AL22" i="15"/>
  <c r="AU22" i="15" s="1"/>
  <c r="AS40" i="15"/>
  <c r="AL40" i="15"/>
  <c r="AU40" i="15" s="1"/>
  <c r="AS6" i="32"/>
  <c r="AL6" i="32"/>
  <c r="AU6" i="32" s="1"/>
  <c r="AS22" i="32"/>
  <c r="AL22" i="32"/>
  <c r="AU22" i="32" s="1"/>
  <c r="AS40" i="32"/>
  <c r="AL40" i="32"/>
  <c r="AU40" i="32" s="1"/>
  <c r="AR62" i="91"/>
  <c r="AS35" i="15"/>
  <c r="AL35" i="15"/>
  <c r="AU35" i="15" s="1"/>
  <c r="AR68" i="105"/>
  <c r="AS17" i="32"/>
  <c r="AL17" i="32"/>
  <c r="AU17" i="32" s="1"/>
  <c r="AS35" i="32"/>
  <c r="AL35" i="32"/>
  <c r="AU35" i="32" s="1"/>
  <c r="Z62" i="41"/>
  <c r="AR55" i="10"/>
  <c r="AS65" i="15"/>
  <c r="AL65" i="15"/>
  <c r="AU65" i="15" s="1"/>
  <c r="AG63" i="20"/>
  <c r="AP63" i="20" s="1"/>
  <c r="AF63" i="20"/>
  <c r="AO63" i="20" s="1"/>
  <c r="W64" i="20"/>
  <c r="AE63" i="20"/>
  <c r="AS42" i="32"/>
  <c r="AL42" i="32"/>
  <c r="AU42" i="32" s="1"/>
  <c r="AS60" i="32"/>
  <c r="AL60" i="32"/>
  <c r="AU60" i="32" s="1"/>
  <c r="Z63" i="88"/>
  <c r="AS12" i="15"/>
  <c r="AL12" i="15"/>
  <c r="AU12" i="15" s="1"/>
  <c r="Y58" i="35"/>
  <c r="X58" i="35"/>
  <c r="Z58" i="35" s="1"/>
  <c r="AS13" i="32"/>
  <c r="AL13" i="32"/>
  <c r="AU13" i="32" s="1"/>
  <c r="Y64" i="96"/>
  <c r="X64" i="96"/>
  <c r="AS66" i="15"/>
  <c r="AL66" i="15"/>
  <c r="AU66" i="15" s="1"/>
  <c r="AS44" i="32"/>
  <c r="AL44" i="32"/>
  <c r="AU44" i="32" s="1"/>
  <c r="AH69" i="47"/>
  <c r="AQ69" i="47" s="1"/>
  <c r="AQ71" i="47" s="1"/>
  <c r="AZ3" i="47"/>
  <c r="AX12" i="47" s="1"/>
  <c r="S12" i="47" s="1"/>
  <c r="AC12" i="47" s="1"/>
  <c r="AB13" i="47" s="1"/>
  <c r="AR58" i="18"/>
  <c r="AS44" i="15"/>
  <c r="AL44" i="15"/>
  <c r="AU44" i="15" s="1"/>
  <c r="AS7" i="32"/>
  <c r="AL7" i="32"/>
  <c r="AU7" i="32" s="1"/>
  <c r="AI62" i="16"/>
  <c r="AN62" i="16"/>
  <c r="AS33" i="15"/>
  <c r="AL33" i="15"/>
  <c r="AU33" i="15" s="1"/>
  <c r="AS68" i="15"/>
  <c r="AL68" i="15"/>
  <c r="AU68" i="15" s="1"/>
  <c r="AI67" i="86"/>
  <c r="AN67" i="86"/>
  <c r="Z64" i="11"/>
  <c r="Z61" i="83"/>
  <c r="AI65" i="104"/>
  <c r="AN65" i="104"/>
  <c r="AS39" i="32"/>
  <c r="AL39" i="32"/>
  <c r="AU39" i="32" s="1"/>
  <c r="AR68" i="47"/>
  <c r="AH65" i="51"/>
  <c r="AQ65" i="51" s="1"/>
  <c r="AS58" i="15"/>
  <c r="AL58" i="15"/>
  <c r="AU58" i="15" s="1"/>
  <c r="AR68" i="46"/>
  <c r="Y58" i="103"/>
  <c r="X58" i="103"/>
  <c r="Z58" i="103" s="1"/>
  <c r="AH65" i="44"/>
  <c r="AQ65" i="44" s="1"/>
  <c r="AI64" i="100"/>
  <c r="AN64" i="100"/>
  <c r="AS28" i="32"/>
  <c r="AL28" i="32"/>
  <c r="AU28" i="32" s="1"/>
  <c r="AS17" i="15"/>
  <c r="AL17" i="15"/>
  <c r="AU17" i="15" s="1"/>
  <c r="AS53" i="15"/>
  <c r="AL53" i="15"/>
  <c r="AU53" i="15" s="1"/>
  <c r="AR63" i="11"/>
  <c r="Y57" i="42"/>
  <c r="X57" i="42"/>
  <c r="Z57" i="42" s="1"/>
  <c r="AS53" i="32"/>
  <c r="AL53" i="32"/>
  <c r="AU53" i="32" s="1"/>
  <c r="AS54" i="15"/>
  <c r="AL54" i="15"/>
  <c r="AU54" i="15" s="1"/>
  <c r="AS30" i="32"/>
  <c r="AL30" i="32"/>
  <c r="AU30" i="32" s="1"/>
  <c r="AS48" i="32"/>
  <c r="AL48" i="32"/>
  <c r="AU48" i="32" s="1"/>
  <c r="AL68" i="32"/>
  <c r="AU68" i="32" s="1"/>
  <c r="AS68" i="32"/>
  <c r="AH57" i="85"/>
  <c r="AQ57" i="85" s="1"/>
  <c r="AS31" i="15"/>
  <c r="AL31" i="15"/>
  <c r="AU31" i="15" s="1"/>
  <c r="AS49" i="15"/>
  <c r="AL49" i="15"/>
  <c r="AU49" i="15" s="1"/>
  <c r="AS67" i="15"/>
  <c r="AL67" i="15"/>
  <c r="AU67" i="15" s="1"/>
  <c r="Y65" i="84"/>
  <c r="Z65" i="84" s="1"/>
  <c r="X65" i="84"/>
  <c r="AI67" i="53"/>
  <c r="AN67" i="53"/>
  <c r="AS19" i="32"/>
  <c r="AL19" i="32"/>
  <c r="AU19" i="32" s="1"/>
  <c r="AS55" i="32"/>
  <c r="AL55" i="32"/>
  <c r="AU55" i="32" s="1"/>
  <c r="Y61" i="55"/>
  <c r="X61" i="55"/>
  <c r="AN61" i="99"/>
  <c r="AS32" i="15"/>
  <c r="AL32" i="15"/>
  <c r="AU32" i="15" s="1"/>
  <c r="AS50" i="15"/>
  <c r="AL50" i="15"/>
  <c r="AU50" i="15" s="1"/>
  <c r="AR69" i="32"/>
  <c r="AR71" i="32" s="1"/>
  <c r="AL69" i="32"/>
  <c r="AU69" i="32" s="1"/>
  <c r="AS56" i="15"/>
  <c r="AL56" i="15"/>
  <c r="AU56" i="15" s="1"/>
  <c r="AK7" i="15"/>
  <c r="AT7" i="15" s="1"/>
  <c r="AJ7" i="15"/>
  <c r="AS26" i="15"/>
  <c r="AL26" i="15"/>
  <c r="AU26" i="15" s="1"/>
  <c r="AS62" i="15"/>
  <c r="AL62" i="15"/>
  <c r="AU62" i="15" s="1"/>
  <c r="AS14" i="32"/>
  <c r="AL14" i="32"/>
  <c r="AU14" i="32" s="1"/>
  <c r="AS32" i="32"/>
  <c r="AL32" i="32"/>
  <c r="AU32" i="32" s="1"/>
  <c r="Y63" i="16"/>
  <c r="X63" i="16"/>
  <c r="AS15" i="15"/>
  <c r="AL15" i="15"/>
  <c r="AU15" i="15" s="1"/>
  <c r="AS51" i="15"/>
  <c r="AL51" i="15"/>
  <c r="AU51" i="15" s="1"/>
  <c r="AR64" i="44"/>
  <c r="AI60" i="49"/>
  <c r="AN60" i="49"/>
  <c r="AS9" i="32"/>
  <c r="AL9" i="32"/>
  <c r="AU9" i="32" s="1"/>
  <c r="AL27" i="32"/>
  <c r="AU27" i="32" s="1"/>
  <c r="AS27" i="32"/>
  <c r="AS45" i="32"/>
  <c r="AL45" i="32"/>
  <c r="AU45" i="32" s="1"/>
  <c r="AS63" i="32"/>
  <c r="AL63" i="32"/>
  <c r="AU63" i="32" s="1"/>
  <c r="Z65" i="51"/>
  <c r="AS46" i="15"/>
  <c r="AL46" i="15"/>
  <c r="AU46" i="15" s="1"/>
  <c r="AH69" i="105"/>
  <c r="AQ69" i="105" s="1"/>
  <c r="AQ71" i="105" s="1"/>
  <c r="AZ3" i="105"/>
  <c r="AX12" i="105" s="1"/>
  <c r="S12" i="105" s="1"/>
  <c r="AC12" i="105" s="1"/>
  <c r="AB13" i="105" s="1"/>
  <c r="AX3" i="105"/>
  <c r="S3" i="105" s="1"/>
  <c r="AC3" i="105" s="1"/>
  <c r="AX9" i="105"/>
  <c r="S9" i="105" s="1"/>
  <c r="AC9" i="105" s="1"/>
  <c r="AB10" i="105" s="1"/>
  <c r="AX10" i="105"/>
  <c r="S10" i="105" s="1"/>
  <c r="AC10" i="105" s="1"/>
  <c r="AB11" i="105" s="1"/>
  <c r="AX16" i="105"/>
  <c r="S16" i="105" s="1"/>
  <c r="AC16" i="105" s="1"/>
  <c r="AB17" i="105" s="1"/>
  <c r="AX17" i="105"/>
  <c r="S17" i="105" s="1"/>
  <c r="AC17" i="105" s="1"/>
  <c r="AB18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4" i="105"/>
  <c r="S64" i="105" s="1"/>
  <c r="AC64" i="105" s="1"/>
  <c r="AB65" i="105" s="1"/>
  <c r="AX65" i="105"/>
  <c r="S65" i="105" s="1"/>
  <c r="AC65" i="105" s="1"/>
  <c r="AB66" i="105" s="1"/>
  <c r="AX66" i="105"/>
  <c r="S66" i="105" s="1"/>
  <c r="AC66" i="105" s="1"/>
  <c r="AB67" i="105" s="1"/>
  <c r="AX67" i="105"/>
  <c r="S67" i="105" s="1"/>
  <c r="AC67" i="105" s="1"/>
  <c r="AB68" i="105" s="1"/>
  <c r="AX68" i="105"/>
  <c r="S68" i="105" s="1"/>
  <c r="AC68" i="105" s="1"/>
  <c r="AB69" i="105" s="1"/>
  <c r="Z65" i="44"/>
  <c r="AS10" i="32"/>
  <c r="AL10" i="32"/>
  <c r="AU10" i="32" s="1"/>
  <c r="AS46" i="32"/>
  <c r="AL46" i="32"/>
  <c r="AU46" i="32" s="1"/>
  <c r="AS64" i="32"/>
  <c r="AL64" i="32"/>
  <c r="AU64" i="32" s="1"/>
  <c r="AR56" i="85"/>
  <c r="AS23" i="15"/>
  <c r="AL23" i="15"/>
  <c r="AU23" i="15" s="1"/>
  <c r="AL41" i="15"/>
  <c r="AU41" i="15" s="1"/>
  <c r="AS41" i="15"/>
  <c r="AH69" i="46"/>
  <c r="AQ69" i="46" s="1"/>
  <c r="AQ71" i="46" s="1"/>
  <c r="AZ3" i="46"/>
  <c r="AX12" i="46" s="1"/>
  <c r="S12" i="46" s="1"/>
  <c r="AC12" i="46" s="1"/>
  <c r="AB13" i="46" s="1"/>
  <c r="AX31" i="46"/>
  <c r="S31" i="46" s="1"/>
  <c r="AC31" i="46" s="1"/>
  <c r="AB32" i="46" s="1"/>
  <c r="AX48" i="46"/>
  <c r="S48" i="46" s="1"/>
  <c r="AC48" i="46" s="1"/>
  <c r="AB49" i="46" s="1"/>
  <c r="AX54" i="46"/>
  <c r="S54" i="46" s="1"/>
  <c r="AC54" i="46" s="1"/>
  <c r="AB55" i="46" s="1"/>
  <c r="AX60" i="46"/>
  <c r="S60" i="46" s="1"/>
  <c r="AC60" i="46" s="1"/>
  <c r="AB61" i="46" s="1"/>
  <c r="AX64" i="46"/>
  <c r="S64" i="46" s="1"/>
  <c r="AC64" i="46" s="1"/>
  <c r="AB65" i="46" s="1"/>
  <c r="AF56" i="98"/>
  <c r="AO56" i="98" s="1"/>
  <c r="W57" i="98"/>
  <c r="AG56" i="98"/>
  <c r="AP56" i="98" s="1"/>
  <c r="AE56" i="98"/>
  <c r="AS23" i="32"/>
  <c r="AL23" i="32"/>
  <c r="AU23" i="32" s="1"/>
  <c r="AS41" i="32"/>
  <c r="AL41" i="32"/>
  <c r="AU41" i="32" s="1"/>
  <c r="AS59" i="32"/>
  <c r="AL59" i="32"/>
  <c r="AU59" i="32" s="1"/>
  <c r="AH59" i="18"/>
  <c r="AQ59" i="18" s="1"/>
  <c r="AH56" i="90"/>
  <c r="AQ56" i="90" s="1"/>
  <c r="AR66" i="13"/>
  <c r="AS18" i="15"/>
  <c r="AL18" i="15"/>
  <c r="AU18" i="15" s="1"/>
  <c r="AS36" i="15"/>
  <c r="AL36" i="15"/>
  <c r="AU36" i="15" s="1"/>
  <c r="AR66" i="93"/>
  <c r="AR63" i="95"/>
  <c r="AS12" i="32"/>
  <c r="AL12" i="32"/>
  <c r="AU12" i="32" s="1"/>
  <c r="AS37" i="15"/>
  <c r="AL37" i="15"/>
  <c r="AU37" i="15" s="1"/>
  <c r="AH56" i="50"/>
  <c r="AQ56" i="50" s="1"/>
  <c r="AS37" i="32"/>
  <c r="AL37" i="32"/>
  <c r="AU37" i="32" s="1"/>
  <c r="AI56" i="94"/>
  <c r="AP56" i="94"/>
  <c r="AI60" i="55"/>
  <c r="AN60" i="55"/>
  <c r="AI63" i="43"/>
  <c r="AN63" i="43"/>
  <c r="AX13" i="46" l="1"/>
  <c r="S13" i="46" s="1"/>
  <c r="AC13" i="46" s="1"/>
  <c r="AB14" i="46" s="1"/>
  <c r="AX54" i="47"/>
  <c r="S54" i="47" s="1"/>
  <c r="AC54" i="47" s="1"/>
  <c r="AB55" i="47" s="1"/>
  <c r="AX26" i="47"/>
  <c r="S26" i="47" s="1"/>
  <c r="AC26" i="47" s="1"/>
  <c r="AB27" i="47" s="1"/>
  <c r="AX22" i="46"/>
  <c r="S22" i="46" s="1"/>
  <c r="AC22" i="46" s="1"/>
  <c r="AB23" i="46" s="1"/>
  <c r="AX67" i="47"/>
  <c r="S67" i="47" s="1"/>
  <c r="AC67" i="47" s="1"/>
  <c r="AB68" i="47" s="1"/>
  <c r="AX59" i="47"/>
  <c r="S59" i="47" s="1"/>
  <c r="AC59" i="47" s="1"/>
  <c r="AB60" i="47" s="1"/>
  <c r="AK60" i="47" s="1"/>
  <c r="AT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3" i="47"/>
  <c r="S33" i="47" s="1"/>
  <c r="AC33" i="47" s="1"/>
  <c r="AB34" i="47" s="1"/>
  <c r="AX23" i="47"/>
  <c r="S23" i="47" s="1"/>
  <c r="AC23" i="47" s="1"/>
  <c r="AB24" i="47" s="1"/>
  <c r="Z59" i="82"/>
  <c r="AG59" i="82" s="1"/>
  <c r="AP59" i="82" s="1"/>
  <c r="AX53" i="46"/>
  <c r="S53" i="46" s="1"/>
  <c r="AC53" i="46" s="1"/>
  <c r="AB54" i="46" s="1"/>
  <c r="AX4" i="46"/>
  <c r="S4" i="46" s="1"/>
  <c r="AC4" i="46" s="1"/>
  <c r="AB5" i="46" s="1"/>
  <c r="AX67" i="46"/>
  <c r="S67" i="46" s="1"/>
  <c r="AC67" i="46" s="1"/>
  <c r="AB68" i="46" s="1"/>
  <c r="AX52" i="46"/>
  <c r="S52" i="46" s="1"/>
  <c r="AC52" i="46" s="1"/>
  <c r="AB53" i="46" s="1"/>
  <c r="AX46" i="46"/>
  <c r="S46" i="46" s="1"/>
  <c r="AC46" i="46" s="1"/>
  <c r="AB47" i="46" s="1"/>
  <c r="AX37" i="46"/>
  <c r="S37" i="46" s="1"/>
  <c r="AC37" i="46" s="1"/>
  <c r="AB38" i="46" s="1"/>
  <c r="AK38" i="46" s="1"/>
  <c r="AT38" i="46" s="1"/>
  <c r="AX29" i="46"/>
  <c r="S29" i="46" s="1"/>
  <c r="AC29" i="46" s="1"/>
  <c r="AB30" i="46" s="1"/>
  <c r="AX19" i="46"/>
  <c r="S19" i="46" s="1"/>
  <c r="AC19" i="46" s="1"/>
  <c r="AB20" i="46" s="1"/>
  <c r="AX10" i="46"/>
  <c r="S10" i="46" s="1"/>
  <c r="AC10" i="46" s="1"/>
  <c r="AB11" i="46" s="1"/>
  <c r="AX27" i="105"/>
  <c r="S27" i="105" s="1"/>
  <c r="AC27" i="105" s="1"/>
  <c r="AB28" i="105" s="1"/>
  <c r="AX21" i="105"/>
  <c r="S21" i="105" s="1"/>
  <c r="AC21" i="105" s="1"/>
  <c r="AB22" i="105" s="1"/>
  <c r="AX15" i="105"/>
  <c r="S15" i="105" s="1"/>
  <c r="AC15" i="105" s="1"/>
  <c r="AB16" i="105" s="1"/>
  <c r="AK16" i="105" s="1"/>
  <c r="AT16" i="105" s="1"/>
  <c r="AX8" i="105"/>
  <c r="S8" i="105" s="1"/>
  <c r="AC8" i="105" s="1"/>
  <c r="AB9" i="105" s="1"/>
  <c r="AX5" i="105"/>
  <c r="S5" i="105" s="1"/>
  <c r="AC5" i="105" s="1"/>
  <c r="AB6" i="105" s="1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J47" i="47" s="1"/>
  <c r="AX40" i="47"/>
  <c r="S40" i="47" s="1"/>
  <c r="AC40" i="47" s="1"/>
  <c r="AB41" i="47" s="1"/>
  <c r="AX32" i="47"/>
  <c r="S32" i="47" s="1"/>
  <c r="AC32" i="47" s="1"/>
  <c r="AB33" i="47" s="1"/>
  <c r="AX22" i="47"/>
  <c r="S22" i="47" s="1"/>
  <c r="AC22" i="47" s="1"/>
  <c r="AB23" i="47" s="1"/>
  <c r="Z64" i="43"/>
  <c r="AX42" i="47"/>
  <c r="S42" i="47" s="1"/>
  <c r="AC42" i="47" s="1"/>
  <c r="AB43" i="47" s="1"/>
  <c r="AX65" i="46"/>
  <c r="S65" i="46" s="1"/>
  <c r="AC65" i="46" s="1"/>
  <c r="AB66" i="46" s="1"/>
  <c r="AJ66" i="46" s="1"/>
  <c r="AX47" i="46"/>
  <c r="S47" i="46" s="1"/>
  <c r="AC47" i="46" s="1"/>
  <c r="AB48" i="46" s="1"/>
  <c r="AX11" i="46"/>
  <c r="S11" i="46" s="1"/>
  <c r="AC11" i="46" s="1"/>
  <c r="AB12" i="46" s="1"/>
  <c r="AX58" i="46"/>
  <c r="S58" i="46" s="1"/>
  <c r="AC58" i="46" s="1"/>
  <c r="AB59" i="46" s="1"/>
  <c r="AX63" i="46"/>
  <c r="S63" i="46" s="1"/>
  <c r="AC63" i="46" s="1"/>
  <c r="AB64" i="46" s="1"/>
  <c r="AX57" i="46"/>
  <c r="S57" i="46" s="1"/>
  <c r="AC57" i="46" s="1"/>
  <c r="AB58" i="46" s="1"/>
  <c r="AX51" i="46"/>
  <c r="S51" i="46" s="1"/>
  <c r="AC51" i="46" s="1"/>
  <c r="AB52" i="46" s="1"/>
  <c r="AX45" i="46"/>
  <c r="S45" i="46" s="1"/>
  <c r="AC45" i="46" s="1"/>
  <c r="AB46" i="46" s="1"/>
  <c r="AX36" i="46"/>
  <c r="S36" i="46" s="1"/>
  <c r="AC36" i="46" s="1"/>
  <c r="AB37" i="46" s="1"/>
  <c r="AX28" i="46"/>
  <c r="S28" i="46" s="1"/>
  <c r="AC28" i="46" s="1"/>
  <c r="AB29" i="46" s="1"/>
  <c r="AX18" i="46"/>
  <c r="S18" i="46" s="1"/>
  <c r="AC18" i="46" s="1"/>
  <c r="AB19" i="46" s="1"/>
  <c r="AX9" i="46"/>
  <c r="S9" i="46" s="1"/>
  <c r="AC9" i="46" s="1"/>
  <c r="AB10" i="46" s="1"/>
  <c r="AX44" i="105"/>
  <c r="S44" i="105" s="1"/>
  <c r="AC44" i="105" s="1"/>
  <c r="AB45" i="105" s="1"/>
  <c r="AJ45" i="105" s="1"/>
  <c r="AX38" i="105"/>
  <c r="S38" i="105" s="1"/>
  <c r="AC38" i="105" s="1"/>
  <c r="AB39" i="105" s="1"/>
  <c r="AX32" i="105"/>
  <c r="S32" i="105" s="1"/>
  <c r="AC32" i="105" s="1"/>
  <c r="AB33" i="105" s="1"/>
  <c r="AX26" i="105"/>
  <c r="S26" i="105" s="1"/>
  <c r="AC26" i="105" s="1"/>
  <c r="AB27" i="105" s="1"/>
  <c r="AX20" i="105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AK8" i="105" s="1"/>
  <c r="AT8" i="105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29" i="47"/>
  <c r="S29" i="47" s="1"/>
  <c r="AC29" i="47" s="1"/>
  <c r="AB30" i="47" s="1"/>
  <c r="AK30" i="47" s="1"/>
  <c r="AT30" i="47" s="1"/>
  <c r="AX21" i="47"/>
  <c r="S21" i="47" s="1"/>
  <c r="AC21" i="47" s="1"/>
  <c r="AB22" i="47" s="1"/>
  <c r="AX41" i="46"/>
  <c r="S41" i="46" s="1"/>
  <c r="AC41" i="46" s="1"/>
  <c r="AB42" i="46" s="1"/>
  <c r="AX60" i="47"/>
  <c r="S60" i="47" s="1"/>
  <c r="AC60" i="47" s="1"/>
  <c r="AB61" i="47" s="1"/>
  <c r="AX59" i="46"/>
  <c r="S59" i="46" s="1"/>
  <c r="AC59" i="46" s="1"/>
  <c r="AB60" i="46" s="1"/>
  <c r="AX40" i="46"/>
  <c r="S40" i="46" s="1"/>
  <c r="AC40" i="46" s="1"/>
  <c r="AB41" i="46" s="1"/>
  <c r="AX30" i="46"/>
  <c r="S30" i="46" s="1"/>
  <c r="AC30" i="46" s="1"/>
  <c r="AB31" i="46" s="1"/>
  <c r="AJ31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3" i="46"/>
  <c r="S43" i="46" s="1"/>
  <c r="AC43" i="46" s="1"/>
  <c r="AB44" i="46" s="1"/>
  <c r="AX35" i="46"/>
  <c r="S35" i="46" s="1"/>
  <c r="AC35" i="46" s="1"/>
  <c r="AB36" i="46" s="1"/>
  <c r="AK36" i="46" s="1"/>
  <c r="AT36" i="46" s="1"/>
  <c r="AX25" i="46"/>
  <c r="S25" i="46" s="1"/>
  <c r="AC25" i="46" s="1"/>
  <c r="AB26" i="46" s="1"/>
  <c r="AX17" i="46"/>
  <c r="S17" i="46" s="1"/>
  <c r="AC17" i="46" s="1"/>
  <c r="AB18" i="46" s="1"/>
  <c r="AX6" i="46"/>
  <c r="S6" i="46" s="1"/>
  <c r="AC6" i="46" s="1"/>
  <c r="AB7" i="46" s="1"/>
  <c r="AX43" i="105"/>
  <c r="S43" i="105" s="1"/>
  <c r="AC43" i="105" s="1"/>
  <c r="AB44" i="105" s="1"/>
  <c r="AX37" i="105"/>
  <c r="S37" i="105" s="1"/>
  <c r="AC37" i="105" s="1"/>
  <c r="AB38" i="105" s="1"/>
  <c r="AX31" i="105"/>
  <c r="S31" i="105" s="1"/>
  <c r="AC31" i="105" s="1"/>
  <c r="AB32" i="105" s="1"/>
  <c r="AK32" i="105" s="1"/>
  <c r="AT32" i="105" s="1"/>
  <c r="AX25" i="105"/>
  <c r="S25" i="105" s="1"/>
  <c r="AC25" i="105" s="1"/>
  <c r="AB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X66" i="47"/>
  <c r="S66" i="47" s="1"/>
  <c r="AC66" i="47" s="1"/>
  <c r="AB67" i="47" s="1"/>
  <c r="AX62" i="47"/>
  <c r="S62" i="47" s="1"/>
  <c r="AC62" i="47" s="1"/>
  <c r="AB63" i="47" s="1"/>
  <c r="AK63" i="47" s="1"/>
  <c r="AT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28" i="47"/>
  <c r="S28" i="47" s="1"/>
  <c r="AC28" i="47" s="1"/>
  <c r="AB29" i="47" s="1"/>
  <c r="AX17" i="47"/>
  <c r="S17" i="47" s="1"/>
  <c r="AC17" i="47" s="1"/>
  <c r="AB18" i="47" s="1"/>
  <c r="AK18" i="47" s="1"/>
  <c r="AT18" i="47" s="1"/>
  <c r="AX23" i="46"/>
  <c r="S23" i="46" s="1"/>
  <c r="AC23" i="46" s="1"/>
  <c r="AB24" i="46" s="1"/>
  <c r="AX68" i="47"/>
  <c r="S68" i="47" s="1"/>
  <c r="AC68" i="47" s="1"/>
  <c r="AB69" i="47" s="1"/>
  <c r="AX48" i="47"/>
  <c r="S48" i="47" s="1"/>
  <c r="AC48" i="47" s="1"/>
  <c r="AB49" i="47" s="1"/>
  <c r="AX34" i="47"/>
  <c r="S34" i="47" s="1"/>
  <c r="AC34" i="47" s="1"/>
  <c r="AB35" i="47" s="1"/>
  <c r="AX66" i="46"/>
  <c r="S66" i="46" s="1"/>
  <c r="AC66" i="46" s="1"/>
  <c r="AB67" i="46" s="1"/>
  <c r="AX61" i="46"/>
  <c r="S61" i="46" s="1"/>
  <c r="AC61" i="46" s="1"/>
  <c r="AB62" i="46" s="1"/>
  <c r="AK62" i="46" s="1"/>
  <c r="AT62" i="46" s="1"/>
  <c r="AX55" i="46"/>
  <c r="S55" i="46" s="1"/>
  <c r="AC55" i="46" s="1"/>
  <c r="AB56" i="46" s="1"/>
  <c r="AX49" i="46"/>
  <c r="S49" i="46" s="1"/>
  <c r="AC49" i="46" s="1"/>
  <c r="AB50" i="46" s="1"/>
  <c r="AX42" i="46"/>
  <c r="S42" i="46" s="1"/>
  <c r="AC42" i="46" s="1"/>
  <c r="AB43" i="46" s="1"/>
  <c r="AX34" i="46"/>
  <c r="S34" i="46" s="1"/>
  <c r="AC34" i="46" s="1"/>
  <c r="AB35" i="46" s="1"/>
  <c r="AX24" i="46"/>
  <c r="S24" i="46" s="1"/>
  <c r="AC24" i="46" s="1"/>
  <c r="AB25" i="46" s="1"/>
  <c r="AX16" i="46"/>
  <c r="S16" i="46" s="1"/>
  <c r="AC16" i="46" s="1"/>
  <c r="AB17" i="46" s="1"/>
  <c r="AJ17" i="46" s="1"/>
  <c r="AX3" i="46"/>
  <c r="S3" i="46" s="1"/>
  <c r="AC3" i="46" s="1"/>
  <c r="AX18" i="105"/>
  <c r="S18" i="105" s="1"/>
  <c r="AC18" i="105" s="1"/>
  <c r="AB19" i="105" s="1"/>
  <c r="AX11" i="105"/>
  <c r="S11" i="105" s="1"/>
  <c r="AC11" i="105" s="1"/>
  <c r="AB12" i="105" s="1"/>
  <c r="AX4" i="105"/>
  <c r="S4" i="105" s="1"/>
  <c r="AC4" i="105" s="1"/>
  <c r="AB5" i="105" s="1"/>
  <c r="AX65" i="47"/>
  <c r="S65" i="47" s="1"/>
  <c r="AC65" i="47" s="1"/>
  <c r="AB66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5" i="47"/>
  <c r="S35" i="47" s="1"/>
  <c r="AC35" i="47" s="1"/>
  <c r="AB36" i="47" s="1"/>
  <c r="AX27" i="47"/>
  <c r="S27" i="47" s="1"/>
  <c r="AC27" i="47" s="1"/>
  <c r="AB28" i="47" s="1"/>
  <c r="AX10" i="47"/>
  <c r="S10" i="47" s="1"/>
  <c r="AC10" i="47" s="1"/>
  <c r="AB11" i="47" s="1"/>
  <c r="AK11" i="47" s="1"/>
  <c r="AT11" i="47" s="1"/>
  <c r="W65" i="43"/>
  <c r="AE64" i="43"/>
  <c r="AG64" i="43"/>
  <c r="AP64" i="43" s="1"/>
  <c r="AF64" i="43"/>
  <c r="AO64" i="43" s="1"/>
  <c r="AF66" i="92"/>
  <c r="AO66" i="92" s="1"/>
  <c r="AG66" i="92"/>
  <c r="AE66" i="92"/>
  <c r="AN66" i="92" s="1"/>
  <c r="W67" i="92"/>
  <c r="AK32" i="46"/>
  <c r="AT32" i="46" s="1"/>
  <c r="AK26" i="46"/>
  <c r="AT26" i="46" s="1"/>
  <c r="AK20" i="46"/>
  <c r="AT20" i="46" s="1"/>
  <c r="AK14" i="46"/>
  <c r="AT14" i="46" s="1"/>
  <c r="AK7" i="46"/>
  <c r="AT7" i="46" s="1"/>
  <c r="AE65" i="44"/>
  <c r="AG65" i="44"/>
  <c r="AP65" i="44" s="1"/>
  <c r="W66" i="44"/>
  <c r="AF65" i="44"/>
  <c r="AO65" i="44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J16" i="105"/>
  <c r="AJ9" i="105"/>
  <c r="AK9" i="105"/>
  <c r="AT9" i="105" s="1"/>
  <c r="AK6" i="105"/>
  <c r="AT6" i="105" s="1"/>
  <c r="AJ6" i="105"/>
  <c r="W66" i="84"/>
  <c r="AF65" i="84"/>
  <c r="AO65" i="84" s="1"/>
  <c r="AG65" i="84"/>
  <c r="AP65" i="84" s="1"/>
  <c r="AE65" i="84"/>
  <c r="AF57" i="42"/>
  <c r="AO57" i="42" s="1"/>
  <c r="AE57" i="42"/>
  <c r="AN57" i="42" s="1"/>
  <c r="W58" i="42"/>
  <c r="AG57" i="42"/>
  <c r="AF58" i="103"/>
  <c r="AO58" i="103" s="1"/>
  <c r="AG58" i="103"/>
  <c r="AP58" i="103" s="1"/>
  <c r="AE58" i="103"/>
  <c r="W59" i="103"/>
  <c r="AG64" i="11"/>
  <c r="AP64" i="11" s="1"/>
  <c r="AF64" i="11"/>
  <c r="AO64" i="11" s="1"/>
  <c r="W65" i="11"/>
  <c r="AE64" i="11"/>
  <c r="AK68" i="47"/>
  <c r="AT68" i="47" s="1"/>
  <c r="AJ68" i="47"/>
  <c r="AJ60" i="47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K24" i="47"/>
  <c r="AT24" i="47" s="1"/>
  <c r="AK13" i="47"/>
  <c r="AT13" i="47" s="1"/>
  <c r="AG63" i="88"/>
  <c r="AP63" i="88" s="1"/>
  <c r="AF63" i="88"/>
  <c r="AO63" i="88" s="1"/>
  <c r="AE63" i="88"/>
  <c r="W64" i="88"/>
  <c r="AI63" i="20"/>
  <c r="AN63" i="20"/>
  <c r="AF66" i="104"/>
  <c r="AO66" i="104" s="1"/>
  <c r="AE66" i="104"/>
  <c r="W67" i="104"/>
  <c r="AG66" i="104"/>
  <c r="AP66" i="104" s="1"/>
  <c r="Y62" i="87"/>
  <c r="Z62" i="87"/>
  <c r="X62" i="87"/>
  <c r="AR65" i="92"/>
  <c r="AR69" i="15"/>
  <c r="AR71" i="15" s="1"/>
  <c r="AL69" i="15"/>
  <c r="AU69" i="15" s="1"/>
  <c r="AE63" i="54"/>
  <c r="W64" i="54"/>
  <c r="AG63" i="54"/>
  <c r="AP63" i="54" s="1"/>
  <c r="AF63" i="54"/>
  <c r="AO63" i="54" s="1"/>
  <c r="AH65" i="100"/>
  <c r="AQ65" i="100" s="1"/>
  <c r="AR59" i="48"/>
  <c r="AS6" i="15"/>
  <c r="AL6" i="15"/>
  <c r="AU6" i="15" s="1"/>
  <c r="AL3" i="15"/>
  <c r="AU3" i="15" s="1"/>
  <c r="AS3" i="15"/>
  <c r="Y58" i="85"/>
  <c r="X58" i="85"/>
  <c r="AJ50" i="46"/>
  <c r="AK50" i="46"/>
  <c r="AT50" i="46" s="1"/>
  <c r="AI56" i="98"/>
  <c r="AN56" i="98"/>
  <c r="AK65" i="46"/>
  <c r="AT65" i="46" s="1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K37" i="46"/>
  <c r="AT37" i="46" s="1"/>
  <c r="AJ25" i="46"/>
  <c r="AK25" i="46"/>
  <c r="AT25" i="46" s="1"/>
  <c r="AK19" i="46"/>
  <c r="AT19" i="46" s="1"/>
  <c r="AJ19" i="46"/>
  <c r="AK12" i="46"/>
  <c r="AT12" i="46" s="1"/>
  <c r="AJ12" i="46"/>
  <c r="AB4" i="46"/>
  <c r="AJ3" i="46"/>
  <c r="AJ69" i="105"/>
  <c r="AS69" i="105" s="1"/>
  <c r="AK69" i="105"/>
  <c r="AT69" i="105" s="1"/>
  <c r="AK63" i="105"/>
  <c r="AT63" i="105" s="1"/>
  <c r="AJ63" i="105"/>
  <c r="AK57" i="105"/>
  <c r="AT57" i="105" s="1"/>
  <c r="AJ57" i="105"/>
  <c r="AJ51" i="105"/>
  <c r="AK51" i="105"/>
  <c r="AT51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K15" i="105"/>
  <c r="AT15" i="105" s="1"/>
  <c r="AR61" i="99"/>
  <c r="AJ65" i="47"/>
  <c r="AK65" i="47"/>
  <c r="AT65" i="47" s="1"/>
  <c r="AK59" i="47"/>
  <c r="AT59" i="47" s="1"/>
  <c r="AJ53" i="47"/>
  <c r="AK53" i="47"/>
  <c r="AT53" i="47" s="1"/>
  <c r="AK47" i="47"/>
  <c r="AT47" i="47" s="1"/>
  <c r="AJ41" i="47"/>
  <c r="AK41" i="47"/>
  <c r="AT41" i="47" s="1"/>
  <c r="AK35" i="47"/>
  <c r="AT35" i="47" s="1"/>
  <c r="AJ35" i="47"/>
  <c r="AJ29" i="47"/>
  <c r="AK29" i="47"/>
  <c r="AT29" i="47" s="1"/>
  <c r="AJ23" i="47"/>
  <c r="AK23" i="47"/>
  <c r="AT23" i="47" s="1"/>
  <c r="AX16" i="47"/>
  <c r="S16" i="47" s="1"/>
  <c r="AC16" i="47" s="1"/>
  <c r="AB17" i="47" s="1"/>
  <c r="AX9" i="47"/>
  <c r="S9" i="47" s="1"/>
  <c r="AC9" i="47" s="1"/>
  <c r="AB10" i="47" s="1"/>
  <c r="AX5" i="47"/>
  <c r="S5" i="47" s="1"/>
  <c r="AC5" i="47" s="1"/>
  <c r="AB6" i="47" s="1"/>
  <c r="AH58" i="35"/>
  <c r="AQ58" i="35" s="1"/>
  <c r="Y64" i="20"/>
  <c r="X64" i="20"/>
  <c r="AH62" i="99"/>
  <c r="AQ62" i="99" s="1"/>
  <c r="AH68" i="53"/>
  <c r="AQ68" i="53" s="1"/>
  <c r="Y68" i="13"/>
  <c r="X68" i="13"/>
  <c r="W64" i="91"/>
  <c r="AE63" i="91"/>
  <c r="AG63" i="91"/>
  <c r="AP63" i="91" s="1"/>
  <c r="AF63" i="91"/>
  <c r="AO63" i="91" s="1"/>
  <c r="AS4" i="32"/>
  <c r="AS71" i="32" s="1"/>
  <c r="AL4" i="32"/>
  <c r="AU4" i="32" s="1"/>
  <c r="AU71" i="32" s="1"/>
  <c r="C11" i="32" s="1"/>
  <c r="Z65" i="100"/>
  <c r="W59" i="102"/>
  <c r="AG58" i="102"/>
  <c r="AP58" i="102" s="1"/>
  <c r="AF58" i="102"/>
  <c r="AO58" i="102" s="1"/>
  <c r="AE58" i="102"/>
  <c r="AR62" i="54"/>
  <c r="W57" i="10"/>
  <c r="AG56" i="10"/>
  <c r="AP56" i="10" s="1"/>
  <c r="AE56" i="10"/>
  <c r="AF56" i="10"/>
  <c r="AO56" i="10" s="1"/>
  <c r="Z57" i="94"/>
  <c r="AH57" i="94"/>
  <c r="AQ57" i="94" s="1"/>
  <c r="Y60" i="18"/>
  <c r="X60" i="18"/>
  <c r="Z60" i="18" s="1"/>
  <c r="AR63" i="43"/>
  <c r="AR60" i="55"/>
  <c r="AK60" i="46"/>
  <c r="AT60" i="46" s="1"/>
  <c r="AJ60" i="46"/>
  <c r="AK54" i="46"/>
  <c r="AT54" i="46" s="1"/>
  <c r="AJ54" i="46"/>
  <c r="AJ48" i="46"/>
  <c r="AK48" i="46"/>
  <c r="AT48" i="46" s="1"/>
  <c r="AK42" i="46"/>
  <c r="AT42" i="46" s="1"/>
  <c r="AJ42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13" i="46"/>
  <c r="AT13" i="46" s="1"/>
  <c r="AJ13" i="46"/>
  <c r="AK68" i="105"/>
  <c r="AT68" i="105" s="1"/>
  <c r="AJ68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R60" i="49"/>
  <c r="AS7" i="15"/>
  <c r="AL7" i="15"/>
  <c r="AU7" i="15" s="1"/>
  <c r="AH61" i="55"/>
  <c r="AQ61" i="55" s="1"/>
  <c r="AR67" i="86"/>
  <c r="AR62" i="16"/>
  <c r="AK64" i="47"/>
  <c r="AT64" i="47" s="1"/>
  <c r="AJ64" i="47"/>
  <c r="AK58" i="47"/>
  <c r="AT58" i="47" s="1"/>
  <c r="AJ58" i="47"/>
  <c r="AK52" i="47"/>
  <c r="AT52" i="47" s="1"/>
  <c r="AJ52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X15" i="47"/>
  <c r="S15" i="47" s="1"/>
  <c r="AC15" i="47" s="1"/>
  <c r="AB16" i="47" s="1"/>
  <c r="AX8" i="47"/>
  <c r="S8" i="47" s="1"/>
  <c r="AC8" i="47" s="1"/>
  <c r="AB9" i="47" s="1"/>
  <c r="AX4" i="47"/>
  <c r="S4" i="47" s="1"/>
  <c r="AC4" i="47" s="1"/>
  <c r="AB5" i="47" s="1"/>
  <c r="AH64" i="96"/>
  <c r="AQ64" i="96" s="1"/>
  <c r="AG58" i="35"/>
  <c r="AP58" i="35" s="1"/>
  <c r="W59" i="35"/>
  <c r="AE58" i="35"/>
  <c r="AF58" i="35"/>
  <c r="AO58" i="35" s="1"/>
  <c r="W63" i="41"/>
  <c r="AE62" i="41"/>
  <c r="AF62" i="41"/>
  <c r="AO62" i="41" s="1"/>
  <c r="AG62" i="41"/>
  <c r="AP62" i="41" s="1"/>
  <c r="W63" i="99"/>
  <c r="AG62" i="99"/>
  <c r="AP62" i="99" s="1"/>
  <c r="AF62" i="99"/>
  <c r="AO62" i="99" s="1"/>
  <c r="AE62" i="99"/>
  <c r="AG68" i="53"/>
  <c r="AP68" i="53" s="1"/>
  <c r="AE68" i="53"/>
  <c r="W69" i="53"/>
  <c r="AF68" i="53"/>
  <c r="AO68" i="53" s="1"/>
  <c r="AH61" i="49"/>
  <c r="AQ61" i="49" s="1"/>
  <c r="AH68" i="86"/>
  <c r="AQ68" i="86" s="1"/>
  <c r="Y57" i="50"/>
  <c r="X57" i="50"/>
  <c r="AR57" i="103"/>
  <c r="AH60" i="48"/>
  <c r="AQ60" i="48" s="1"/>
  <c r="AI56" i="90"/>
  <c r="AN56" i="90"/>
  <c r="AK67" i="46"/>
  <c r="AT67" i="46" s="1"/>
  <c r="AJ67" i="46"/>
  <c r="AJ68" i="46"/>
  <c r="AK68" i="46"/>
  <c r="AT68" i="46" s="1"/>
  <c r="AJ47" i="46"/>
  <c r="AK47" i="46"/>
  <c r="AT47" i="46" s="1"/>
  <c r="AK35" i="46"/>
  <c r="AT35" i="46" s="1"/>
  <c r="AJ29" i="46"/>
  <c r="AK29" i="46"/>
  <c r="AT29" i="46" s="1"/>
  <c r="AJ23" i="46"/>
  <c r="AK23" i="46"/>
  <c r="AT23" i="46" s="1"/>
  <c r="AJ10" i="46"/>
  <c r="AK10" i="46"/>
  <c r="AT10" i="46" s="1"/>
  <c r="AK5" i="46"/>
  <c r="AT5" i="46" s="1"/>
  <c r="AK67" i="105"/>
  <c r="AT67" i="105" s="1"/>
  <c r="AJ67" i="105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5" i="105"/>
  <c r="AT5" i="105" s="1"/>
  <c r="AJ5" i="105"/>
  <c r="AH63" i="16"/>
  <c r="AQ63" i="16" s="1"/>
  <c r="Z61" i="55"/>
  <c r="AJ67" i="47"/>
  <c r="AK67" i="47"/>
  <c r="AT67" i="47" s="1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Z64" i="96"/>
  <c r="AI67" i="13"/>
  <c r="AN67" i="13"/>
  <c r="Y63" i="45"/>
  <c r="Z63" i="45" s="1"/>
  <c r="X63" i="45"/>
  <c r="AG61" i="49"/>
  <c r="AP61" i="49" s="1"/>
  <c r="W62" i="49"/>
  <c r="AE61" i="49"/>
  <c r="AF61" i="49"/>
  <c r="AO61" i="49" s="1"/>
  <c r="AR58" i="82"/>
  <c r="AR56" i="42"/>
  <c r="Z68" i="86"/>
  <c r="AI56" i="50"/>
  <c r="AN56" i="50"/>
  <c r="Z60" i="48"/>
  <c r="AK44" i="46"/>
  <c r="AT44" i="46" s="1"/>
  <c r="AK66" i="46"/>
  <c r="AT66" i="46" s="1"/>
  <c r="X57" i="98"/>
  <c r="Y57" i="98"/>
  <c r="Z57" i="98"/>
  <c r="AJ53" i="46"/>
  <c r="AK53" i="46"/>
  <c r="AT53" i="46" s="1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X39" i="46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X15" i="46"/>
  <c r="S15" i="46" s="1"/>
  <c r="AC15" i="46" s="1"/>
  <c r="AB16" i="46" s="1"/>
  <c r="AX8" i="46"/>
  <c r="S8" i="46" s="1"/>
  <c r="AC8" i="46" s="1"/>
  <c r="AB9" i="46" s="1"/>
  <c r="AX5" i="46"/>
  <c r="S5" i="46" s="1"/>
  <c r="AC5" i="46" s="1"/>
  <c r="AB6" i="46" s="1"/>
  <c r="AJ66" i="105"/>
  <c r="AK66" i="105"/>
  <c r="AT66" i="105" s="1"/>
  <c r="AK60" i="105"/>
  <c r="AT60" i="105" s="1"/>
  <c r="AJ60" i="105"/>
  <c r="AK54" i="105"/>
  <c r="AT54" i="105" s="1"/>
  <c r="AJ54" i="105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J24" i="105"/>
  <c r="AK24" i="105"/>
  <c r="AT24" i="105" s="1"/>
  <c r="AJ18" i="105"/>
  <c r="AK18" i="105"/>
  <c r="AT18" i="105" s="1"/>
  <c r="AJ11" i="105"/>
  <c r="AK11" i="105"/>
  <c r="AT11" i="105" s="1"/>
  <c r="AJ3" i="105"/>
  <c r="AB4" i="105"/>
  <c r="AF65" i="51"/>
  <c r="AO65" i="51" s="1"/>
  <c r="AG65" i="51"/>
  <c r="AP65" i="51" s="1"/>
  <c r="W66" i="51"/>
  <c r="AE65" i="51"/>
  <c r="Z63" i="16"/>
  <c r="AR67" i="53"/>
  <c r="AR65" i="104"/>
  <c r="AK66" i="47"/>
  <c r="AT66" i="47" s="1"/>
  <c r="AJ66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H59" i="82"/>
  <c r="AQ59" i="82" s="1"/>
  <c r="AI62" i="45"/>
  <c r="AN62" i="45"/>
  <c r="AH66" i="92"/>
  <c r="AQ66" i="92" s="1"/>
  <c r="W65" i="95"/>
  <c r="AG64" i="95"/>
  <c r="AP64" i="95" s="1"/>
  <c r="AF64" i="95"/>
  <c r="AO64" i="95" s="1"/>
  <c r="AE64" i="95"/>
  <c r="AH64" i="43"/>
  <c r="AQ64" i="43" s="1"/>
  <c r="AR63" i="96"/>
  <c r="AR57" i="35"/>
  <c r="AI59" i="18"/>
  <c r="AN59" i="18"/>
  <c r="AI57" i="85"/>
  <c r="AN57" i="85"/>
  <c r="AJ56" i="46"/>
  <c r="AK56" i="46"/>
  <c r="AT56" i="46" s="1"/>
  <c r="AJ59" i="46"/>
  <c r="AK59" i="46"/>
  <c r="AT59" i="46" s="1"/>
  <c r="AJ41" i="46"/>
  <c r="AK41" i="46"/>
  <c r="AT41" i="46" s="1"/>
  <c r="AR56" i="94"/>
  <c r="AJ69" i="46"/>
  <c r="AS69" i="46" s="1"/>
  <c r="AK69" i="46"/>
  <c r="AT69" i="46" s="1"/>
  <c r="AK63" i="46"/>
  <c r="AT63" i="46" s="1"/>
  <c r="AJ63" i="46"/>
  <c r="AJ57" i="46"/>
  <c r="AK57" i="46"/>
  <c r="AT57" i="46" s="1"/>
  <c r="AK51" i="46"/>
  <c r="AT51" i="46" s="1"/>
  <c r="AJ51" i="46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4" i="46"/>
  <c r="S14" i="46" s="1"/>
  <c r="AC14" i="46" s="1"/>
  <c r="AB15" i="46" s="1"/>
  <c r="AX7" i="46"/>
  <c r="S7" i="46" s="1"/>
  <c r="AC7" i="46" s="1"/>
  <c r="AB8" i="46" s="1"/>
  <c r="AK65" i="105"/>
  <c r="AT65" i="105" s="1"/>
  <c r="AJ65" i="105"/>
  <c r="AJ59" i="105"/>
  <c r="AK59" i="105"/>
  <c r="AT59" i="105" s="1"/>
  <c r="AJ53" i="105"/>
  <c r="AK53" i="105"/>
  <c r="AT53" i="105" s="1"/>
  <c r="AK47" i="105"/>
  <c r="AT47" i="105" s="1"/>
  <c r="AJ47" i="105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13" i="105"/>
  <c r="AT13" i="105" s="1"/>
  <c r="AJ13" i="105"/>
  <c r="AH65" i="84"/>
  <c r="AQ65" i="84" s="1"/>
  <c r="AH57" i="42"/>
  <c r="AQ57" i="42" s="1"/>
  <c r="AR64" i="100"/>
  <c r="AH58" i="103"/>
  <c r="AQ58" i="103" s="1"/>
  <c r="AE61" i="83"/>
  <c r="AN61" i="83" s="1"/>
  <c r="AG61" i="83"/>
  <c r="AF61" i="83"/>
  <c r="AO61" i="83" s="1"/>
  <c r="W62" i="83"/>
  <c r="AJ69" i="47"/>
  <c r="AS69" i="47" s="1"/>
  <c r="AK69" i="47"/>
  <c r="AT69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1" i="47"/>
  <c r="S11" i="47" s="1"/>
  <c r="AC11" i="47" s="1"/>
  <c r="AB12" i="47" s="1"/>
  <c r="AX3" i="47"/>
  <c r="S3" i="47" s="1"/>
  <c r="AC3" i="47" s="1"/>
  <c r="AH66" i="104"/>
  <c r="AQ66" i="104" s="1"/>
  <c r="AI61" i="87"/>
  <c r="AN61" i="87"/>
  <c r="AR64" i="84"/>
  <c r="AH63" i="54"/>
  <c r="AQ63" i="54" s="1"/>
  <c r="W68" i="93"/>
  <c r="AG67" i="93"/>
  <c r="AP67" i="93" s="1"/>
  <c r="AF67" i="93"/>
  <c r="AO67" i="93" s="1"/>
  <c r="AE67" i="93"/>
  <c r="AI69" i="46"/>
  <c r="AN69" i="46"/>
  <c r="AN71" i="46" s="1"/>
  <c r="AJ4" i="15"/>
  <c r="AK4" i="15"/>
  <c r="AT4" i="15" s="1"/>
  <c r="AT71" i="15" s="1"/>
  <c r="AI69" i="105"/>
  <c r="AN69" i="105"/>
  <c r="AN71" i="105" s="1"/>
  <c r="AI69" i="47"/>
  <c r="AN69" i="47"/>
  <c r="AN71" i="47" s="1"/>
  <c r="Y57" i="90"/>
  <c r="X57" i="90"/>
  <c r="AJ63" i="47" l="1"/>
  <c r="AJ61" i="46"/>
  <c r="AK17" i="46"/>
  <c r="AT17" i="46" s="1"/>
  <c r="AJ32" i="105"/>
  <c r="AJ36" i="46"/>
  <c r="AJ8" i="105"/>
  <c r="AK45" i="105"/>
  <c r="AT45" i="105" s="1"/>
  <c r="AK31" i="46"/>
  <c r="AT31" i="46" s="1"/>
  <c r="AJ65" i="46"/>
  <c r="W60" i="82"/>
  <c r="AJ35" i="46"/>
  <c r="AF59" i="82"/>
  <c r="AO59" i="82" s="1"/>
  <c r="AJ31" i="105"/>
  <c r="AJ59" i="47"/>
  <c r="AJ62" i="46"/>
  <c r="AE59" i="82"/>
  <c r="AJ46" i="47"/>
  <c r="AJ15" i="105"/>
  <c r="AJ37" i="46"/>
  <c r="AF63" i="45"/>
  <c r="AO63" i="45" s="1"/>
  <c r="AE63" i="45"/>
  <c r="AG63" i="45"/>
  <c r="AP63" i="45" s="1"/>
  <c r="W64" i="45"/>
  <c r="AS10" i="105"/>
  <c r="AL10" i="105"/>
  <c r="AU10" i="105" s="1"/>
  <c r="AS47" i="105"/>
  <c r="AL47" i="105"/>
  <c r="AU47" i="105" s="1"/>
  <c r="AS56" i="46"/>
  <c r="AL56" i="46"/>
  <c r="AU56" i="46" s="1"/>
  <c r="AR61" i="87"/>
  <c r="AJ8" i="46"/>
  <c r="AK8" i="46"/>
  <c r="AT8" i="46" s="1"/>
  <c r="AK45" i="46"/>
  <c r="AT45" i="46" s="1"/>
  <c r="AJ45" i="46"/>
  <c r="AS41" i="46"/>
  <c r="AL41" i="46"/>
  <c r="AU41" i="46" s="1"/>
  <c r="AR57" i="85"/>
  <c r="AK14" i="47"/>
  <c r="AT14" i="47" s="1"/>
  <c r="AJ14" i="47"/>
  <c r="AS44" i="47"/>
  <c r="AL44" i="47"/>
  <c r="AU44" i="47" s="1"/>
  <c r="AS62" i="47"/>
  <c r="AL62" i="47"/>
  <c r="AU62" i="47" s="1"/>
  <c r="AS18" i="105"/>
  <c r="AL18" i="105"/>
  <c r="AU18" i="105" s="1"/>
  <c r="AS36" i="105"/>
  <c r="AL36" i="105"/>
  <c r="AU36" i="105" s="1"/>
  <c r="AK9" i="46"/>
  <c r="AT9" i="46" s="1"/>
  <c r="AJ9" i="46"/>
  <c r="AL46" i="46"/>
  <c r="AU46" i="46" s="1"/>
  <c r="AS46" i="46"/>
  <c r="AS64" i="46"/>
  <c r="AL64" i="46"/>
  <c r="AU64" i="46" s="1"/>
  <c r="AH57" i="98"/>
  <c r="AQ57" i="98" s="1"/>
  <c r="AH63" i="45"/>
  <c r="AQ63" i="45" s="1"/>
  <c r="AJ8" i="47"/>
  <c r="AK8" i="47"/>
  <c r="AT8" i="47" s="1"/>
  <c r="AS67" i="47"/>
  <c r="AL67" i="47"/>
  <c r="AU67" i="47" s="1"/>
  <c r="AS19" i="105"/>
  <c r="AL19" i="105"/>
  <c r="AU19" i="105" s="1"/>
  <c r="AS37" i="105"/>
  <c r="AL37" i="105"/>
  <c r="AU37" i="105" s="1"/>
  <c r="AS55" i="105"/>
  <c r="AL55" i="105"/>
  <c r="AU55" i="105" s="1"/>
  <c r="AJ5" i="46"/>
  <c r="AS23" i="46"/>
  <c r="AL23" i="46"/>
  <c r="AU23" i="46" s="1"/>
  <c r="AS47" i="46"/>
  <c r="AL47" i="46"/>
  <c r="AU47" i="46" s="1"/>
  <c r="AR56" i="90"/>
  <c r="AS22" i="47"/>
  <c r="AL22" i="47"/>
  <c r="AU22" i="47" s="1"/>
  <c r="AS40" i="47"/>
  <c r="AL40" i="47"/>
  <c r="AU40" i="47" s="1"/>
  <c r="AS58" i="47"/>
  <c r="AL58" i="47"/>
  <c r="AU58" i="47" s="1"/>
  <c r="AS26" i="105"/>
  <c r="AL26" i="105"/>
  <c r="AU26" i="105" s="1"/>
  <c r="AS48" i="46"/>
  <c r="AL48" i="46"/>
  <c r="AU48" i="46" s="1"/>
  <c r="AE65" i="100"/>
  <c r="W66" i="100"/>
  <c r="AG65" i="100"/>
  <c r="AP65" i="100" s="1"/>
  <c r="AF65" i="100"/>
  <c r="AO65" i="100" s="1"/>
  <c r="AI63" i="91"/>
  <c r="AN63" i="91"/>
  <c r="AK10" i="47"/>
  <c r="AT10" i="47" s="1"/>
  <c r="AJ10" i="47"/>
  <c r="AS35" i="47"/>
  <c r="AL35" i="47"/>
  <c r="AU35" i="47" s="1"/>
  <c r="AS39" i="105"/>
  <c r="AL39" i="105"/>
  <c r="AU39" i="105" s="1"/>
  <c r="AS57" i="105"/>
  <c r="AL57" i="105"/>
  <c r="AU57" i="105" s="1"/>
  <c r="AS3" i="46"/>
  <c r="AL3" i="46"/>
  <c r="AU3" i="46" s="1"/>
  <c r="AS43" i="46"/>
  <c r="AL43" i="46"/>
  <c r="AU43" i="46" s="1"/>
  <c r="Y67" i="104"/>
  <c r="X67" i="104"/>
  <c r="Y64" i="88"/>
  <c r="X64" i="88"/>
  <c r="AJ11" i="47"/>
  <c r="AJ30" i="47"/>
  <c r="AS48" i="47"/>
  <c r="AL48" i="47"/>
  <c r="AU48" i="47" s="1"/>
  <c r="AS68" i="47"/>
  <c r="AL68" i="47"/>
  <c r="AU68" i="47" s="1"/>
  <c r="AI65" i="84"/>
  <c r="AN65" i="84"/>
  <c r="AS46" i="105"/>
  <c r="AL46" i="105"/>
  <c r="AU46" i="105" s="1"/>
  <c r="AS64" i="105"/>
  <c r="AL64" i="105"/>
  <c r="AU64" i="105" s="1"/>
  <c r="AI65" i="44"/>
  <c r="AN65" i="44"/>
  <c r="AI66" i="92"/>
  <c r="AP66" i="92"/>
  <c r="Y65" i="43"/>
  <c r="X65" i="43"/>
  <c r="Z65" i="43" s="1"/>
  <c r="AK38" i="47"/>
  <c r="AT38" i="47" s="1"/>
  <c r="AJ38" i="47"/>
  <c r="AS11" i="105"/>
  <c r="AL11" i="105"/>
  <c r="AU11" i="105" s="1"/>
  <c r="AS31" i="105"/>
  <c r="AL31" i="105"/>
  <c r="AU31" i="105" s="1"/>
  <c r="AH57" i="90"/>
  <c r="AQ57" i="90" s="1"/>
  <c r="AR69" i="105"/>
  <c r="AR71" i="105" s="1"/>
  <c r="AL69" i="105"/>
  <c r="AU69" i="105" s="1"/>
  <c r="AI67" i="93"/>
  <c r="AN67" i="93"/>
  <c r="AJ3" i="47"/>
  <c r="AB4" i="47"/>
  <c r="AS61" i="47"/>
  <c r="AL61" i="47"/>
  <c r="AU61" i="47" s="1"/>
  <c r="Z57" i="90"/>
  <c r="AJ12" i="47"/>
  <c r="AK12" i="47"/>
  <c r="AT12" i="47" s="1"/>
  <c r="AS43" i="47"/>
  <c r="AL43" i="47"/>
  <c r="AU43" i="47" s="1"/>
  <c r="AI61" i="83"/>
  <c r="AP61" i="83"/>
  <c r="AS17" i="105"/>
  <c r="AL17" i="105"/>
  <c r="AU17" i="105" s="1"/>
  <c r="AS35" i="105"/>
  <c r="AL35" i="105"/>
  <c r="AU35" i="105" s="1"/>
  <c r="AS53" i="105"/>
  <c r="AL53" i="105"/>
  <c r="AU53" i="105" s="1"/>
  <c r="AK15" i="46"/>
  <c r="AT15" i="46" s="1"/>
  <c r="AJ15" i="46"/>
  <c r="AL51" i="46"/>
  <c r="AU51" i="46" s="1"/>
  <c r="AS51" i="46"/>
  <c r="AI64" i="95"/>
  <c r="AN64" i="95"/>
  <c r="AJ20" i="47"/>
  <c r="AK20" i="47"/>
  <c r="AT20" i="47" s="1"/>
  <c r="AS66" i="47"/>
  <c r="AL66" i="47"/>
  <c r="AU66" i="47" s="1"/>
  <c r="AG63" i="16"/>
  <c r="AP63" i="16" s="1"/>
  <c r="W64" i="16"/>
  <c r="AF63" i="16"/>
  <c r="AO63" i="16" s="1"/>
  <c r="AE63" i="16"/>
  <c r="AK4" i="105"/>
  <c r="AT4" i="105" s="1"/>
  <c r="AT71" i="105" s="1"/>
  <c r="AJ4" i="105"/>
  <c r="AS60" i="105"/>
  <c r="AL60" i="105"/>
  <c r="AU60" i="105" s="1"/>
  <c r="AK16" i="46"/>
  <c r="AT16" i="46" s="1"/>
  <c r="AJ16" i="46"/>
  <c r="AS66" i="46"/>
  <c r="AL66" i="46"/>
  <c r="AU66" i="46" s="1"/>
  <c r="AR56" i="50"/>
  <c r="AJ15" i="47"/>
  <c r="AK15" i="47"/>
  <c r="AT15" i="47" s="1"/>
  <c r="AS57" i="47"/>
  <c r="AL57" i="47"/>
  <c r="AU57" i="47" s="1"/>
  <c r="AE61" i="55"/>
  <c r="AG61" i="55"/>
  <c r="AP61" i="55" s="1"/>
  <c r="W62" i="55"/>
  <c r="AF61" i="55"/>
  <c r="AO61" i="55" s="1"/>
  <c r="AS5" i="105"/>
  <c r="AL5" i="105"/>
  <c r="AU5" i="105" s="1"/>
  <c r="AI58" i="35"/>
  <c r="AN58" i="35"/>
  <c r="AS14" i="105"/>
  <c r="AL14" i="105"/>
  <c r="AU14" i="105" s="1"/>
  <c r="AL32" i="105"/>
  <c r="AU32" i="105" s="1"/>
  <c r="AS32" i="105"/>
  <c r="AS68" i="105"/>
  <c r="AL68" i="105"/>
  <c r="AU68" i="105" s="1"/>
  <c r="AS18" i="46"/>
  <c r="AL18" i="46"/>
  <c r="AU18" i="46" s="1"/>
  <c r="AS36" i="46"/>
  <c r="AL36" i="46"/>
  <c r="AU36" i="46" s="1"/>
  <c r="AS54" i="46"/>
  <c r="AL54" i="46"/>
  <c r="AU54" i="46" s="1"/>
  <c r="Y64" i="91"/>
  <c r="X64" i="91"/>
  <c r="Z64" i="91" s="1"/>
  <c r="AJ17" i="47"/>
  <c r="AK17" i="47"/>
  <c r="AT17" i="47" s="1"/>
  <c r="AS53" i="47"/>
  <c r="AL53" i="47"/>
  <c r="AU53" i="47" s="1"/>
  <c r="AS21" i="105"/>
  <c r="AL21" i="105"/>
  <c r="AU21" i="105" s="1"/>
  <c r="AJ4" i="46"/>
  <c r="AK4" i="46"/>
  <c r="AT4" i="46" s="1"/>
  <c r="AS25" i="46"/>
  <c r="AL25" i="46"/>
  <c r="AU25" i="46" s="1"/>
  <c r="AS61" i="46"/>
  <c r="AL61" i="46"/>
  <c r="AU61" i="46" s="1"/>
  <c r="AS50" i="46"/>
  <c r="AL50" i="46"/>
  <c r="AU50" i="46" s="1"/>
  <c r="Y64" i="54"/>
  <c r="X64" i="54"/>
  <c r="AH62" i="87"/>
  <c r="AQ62" i="87" s="1"/>
  <c r="AI66" i="104"/>
  <c r="AN66" i="104"/>
  <c r="AI63" i="88"/>
  <c r="AN63" i="88"/>
  <c r="AI57" i="42"/>
  <c r="AP57" i="42"/>
  <c r="AS9" i="105"/>
  <c r="AL9" i="105"/>
  <c r="AU9" i="105" s="1"/>
  <c r="AS28" i="105"/>
  <c r="AL28" i="105"/>
  <c r="AU28" i="105" s="1"/>
  <c r="AJ7" i="46"/>
  <c r="AJ26" i="46"/>
  <c r="AS62" i="46"/>
  <c r="AL62" i="46"/>
  <c r="AU62" i="46" s="1"/>
  <c r="AK31" i="47"/>
  <c r="AT31" i="47" s="1"/>
  <c r="AJ31" i="47"/>
  <c r="AK33" i="46"/>
  <c r="AT33" i="46" s="1"/>
  <c r="AJ33" i="46"/>
  <c r="AS66" i="105"/>
  <c r="AL66" i="105"/>
  <c r="AU66" i="105" s="1"/>
  <c r="AK19" i="47"/>
  <c r="AT19" i="47" s="1"/>
  <c r="AJ19" i="47"/>
  <c r="AJ21" i="46"/>
  <c r="AK21" i="46"/>
  <c r="AT21" i="46" s="1"/>
  <c r="AS59" i="46"/>
  <c r="AL59" i="46"/>
  <c r="AU59" i="46" s="1"/>
  <c r="AR59" i="18"/>
  <c r="AJ26" i="47"/>
  <c r="AK26" i="47"/>
  <c r="AT26" i="47" s="1"/>
  <c r="AS50" i="47"/>
  <c r="AL50" i="47"/>
  <c r="AU50" i="47" s="1"/>
  <c r="AL3" i="105"/>
  <c r="AU3" i="105" s="1"/>
  <c r="AS3" i="105"/>
  <c r="AS24" i="105"/>
  <c r="AL24" i="105"/>
  <c r="AU24" i="105" s="1"/>
  <c r="AS42" i="105"/>
  <c r="AL42" i="105"/>
  <c r="AU42" i="105" s="1"/>
  <c r="AK22" i="46"/>
  <c r="AT22" i="46" s="1"/>
  <c r="AJ22" i="46"/>
  <c r="AS52" i="46"/>
  <c r="AL52" i="46"/>
  <c r="AU52" i="46" s="1"/>
  <c r="AE68" i="86"/>
  <c r="AG68" i="86"/>
  <c r="AP68" i="86" s="1"/>
  <c r="AF68" i="86"/>
  <c r="AO68" i="86" s="1"/>
  <c r="W69" i="86"/>
  <c r="AJ21" i="47"/>
  <c r="AK21" i="47"/>
  <c r="AT21" i="47" s="1"/>
  <c r="AS39" i="47"/>
  <c r="AL39" i="47"/>
  <c r="AU39" i="47" s="1"/>
  <c r="AS25" i="105"/>
  <c r="AL25" i="105"/>
  <c r="AU25" i="105" s="1"/>
  <c r="AS43" i="105"/>
  <c r="AL43" i="105"/>
  <c r="AU43" i="105" s="1"/>
  <c r="AS61" i="105"/>
  <c r="AL61" i="105"/>
  <c r="AU61" i="105" s="1"/>
  <c r="AS10" i="46"/>
  <c r="AL10" i="46"/>
  <c r="AU10" i="46" s="1"/>
  <c r="AS29" i="46"/>
  <c r="AL29" i="46"/>
  <c r="AU29" i="46" s="1"/>
  <c r="AS68" i="46"/>
  <c r="AL68" i="46"/>
  <c r="AU68" i="46" s="1"/>
  <c r="AH57" i="50"/>
  <c r="AQ57" i="50" s="1"/>
  <c r="AI62" i="99"/>
  <c r="AN62" i="99"/>
  <c r="Y59" i="35"/>
  <c r="X59" i="35"/>
  <c r="AS64" i="47"/>
  <c r="AL64" i="47"/>
  <c r="AU64" i="47" s="1"/>
  <c r="AS50" i="105"/>
  <c r="AL50" i="105"/>
  <c r="AU50" i="105" s="1"/>
  <c r="AI56" i="10"/>
  <c r="AN56" i="10"/>
  <c r="AI58" i="102"/>
  <c r="AN58" i="102"/>
  <c r="AH68" i="13"/>
  <c r="AQ68" i="13" s="1"/>
  <c r="AS8" i="105"/>
  <c r="AL8" i="105"/>
  <c r="AU8" i="105" s="1"/>
  <c r="AS27" i="105"/>
  <c r="AL27" i="105"/>
  <c r="AU27" i="105" s="1"/>
  <c r="AS63" i="105"/>
  <c r="AL63" i="105"/>
  <c r="AU63" i="105" s="1"/>
  <c r="AS12" i="46"/>
  <c r="AL12" i="46"/>
  <c r="AU12" i="46" s="1"/>
  <c r="AS49" i="46"/>
  <c r="AL49" i="46"/>
  <c r="AU49" i="46" s="1"/>
  <c r="AS65" i="46"/>
  <c r="AL65" i="46"/>
  <c r="AU65" i="46" s="1"/>
  <c r="AH58" i="85"/>
  <c r="AQ58" i="85" s="1"/>
  <c r="AI63" i="54"/>
  <c r="AN63" i="54"/>
  <c r="W63" i="87"/>
  <c r="AG62" i="87"/>
  <c r="AP62" i="87" s="1"/>
  <c r="AF62" i="87"/>
  <c r="AO62" i="87" s="1"/>
  <c r="AE62" i="87"/>
  <c r="AJ36" i="47"/>
  <c r="AS54" i="47"/>
  <c r="AL54" i="47"/>
  <c r="AU54" i="47" s="1"/>
  <c r="Y59" i="103"/>
  <c r="Z59" i="103" s="1"/>
  <c r="X59" i="103"/>
  <c r="Y58" i="42"/>
  <c r="X58" i="42"/>
  <c r="AS16" i="105"/>
  <c r="AL16" i="105"/>
  <c r="AU16" i="105" s="1"/>
  <c r="AS34" i="105"/>
  <c r="AL34" i="105"/>
  <c r="AU34" i="105" s="1"/>
  <c r="AS52" i="105"/>
  <c r="AL52" i="105"/>
  <c r="AU52" i="105" s="1"/>
  <c r="Y60" i="82"/>
  <c r="Z60" i="82" s="1"/>
  <c r="X60" i="82"/>
  <c r="AR69" i="47"/>
  <c r="AR71" i="47" s="1"/>
  <c r="AL69" i="47"/>
  <c r="AU69" i="47" s="1"/>
  <c r="AR69" i="46"/>
  <c r="AR71" i="46" s="1"/>
  <c r="AL69" i="46"/>
  <c r="AU69" i="46" s="1"/>
  <c r="AS55" i="47"/>
  <c r="AL55" i="47"/>
  <c r="AU55" i="47" s="1"/>
  <c r="AS65" i="105"/>
  <c r="AL65" i="105"/>
  <c r="AU65" i="105" s="1"/>
  <c r="AK34" i="46"/>
  <c r="AT34" i="46" s="1"/>
  <c r="AJ34" i="46"/>
  <c r="AL4" i="15"/>
  <c r="AU4" i="15" s="1"/>
  <c r="AU71" i="15" s="1"/>
  <c r="C11" i="15" s="1"/>
  <c r="AS4" i="15"/>
  <c r="AS13" i="105"/>
  <c r="AL13" i="105"/>
  <c r="AU13" i="105" s="1"/>
  <c r="AS23" i="105"/>
  <c r="AL23" i="105"/>
  <c r="AU23" i="105" s="1"/>
  <c r="AS41" i="105"/>
  <c r="AL41" i="105"/>
  <c r="AU41" i="105" s="1"/>
  <c r="Y68" i="93"/>
  <c r="X68" i="93"/>
  <c r="AJ25" i="47"/>
  <c r="AK25" i="47"/>
  <c r="AT25" i="47" s="1"/>
  <c r="AS49" i="47"/>
  <c r="AL49" i="47"/>
  <c r="AU49" i="47" s="1"/>
  <c r="AS59" i="105"/>
  <c r="AL59" i="105"/>
  <c r="AU59" i="105" s="1"/>
  <c r="AK27" i="46"/>
  <c r="AT27" i="46" s="1"/>
  <c r="AJ27" i="46"/>
  <c r="AJ32" i="47"/>
  <c r="AK32" i="47"/>
  <c r="AT32" i="47" s="1"/>
  <c r="AI65" i="51"/>
  <c r="AN65" i="51"/>
  <c r="AK28" i="46"/>
  <c r="AT28" i="46" s="1"/>
  <c r="AJ28" i="46"/>
  <c r="AS53" i="46"/>
  <c r="AL53" i="46"/>
  <c r="AU53" i="46" s="1"/>
  <c r="AJ44" i="46"/>
  <c r="AI61" i="49"/>
  <c r="AN61" i="49"/>
  <c r="AS27" i="47"/>
  <c r="AL27" i="47"/>
  <c r="AU27" i="47" s="1"/>
  <c r="AL45" i="47"/>
  <c r="AU45" i="47" s="1"/>
  <c r="AS45" i="47"/>
  <c r="AS63" i="47"/>
  <c r="AL63" i="47"/>
  <c r="AU63" i="47" s="1"/>
  <c r="AS12" i="105"/>
  <c r="AL12" i="105"/>
  <c r="AU12" i="105" s="1"/>
  <c r="AS49" i="105"/>
  <c r="AL49" i="105"/>
  <c r="AU49" i="105" s="1"/>
  <c r="AS67" i="105"/>
  <c r="AL67" i="105"/>
  <c r="AU67" i="105" s="1"/>
  <c r="AS67" i="46"/>
  <c r="AL67" i="46"/>
  <c r="AU67" i="46" s="1"/>
  <c r="Z57" i="50"/>
  <c r="AI62" i="41"/>
  <c r="AN62" i="41"/>
  <c r="AJ5" i="47"/>
  <c r="AK5" i="47"/>
  <c r="AT5" i="47" s="1"/>
  <c r="AS28" i="47"/>
  <c r="AL28" i="47"/>
  <c r="AU28" i="47" s="1"/>
  <c r="AS46" i="47"/>
  <c r="AL46" i="47"/>
  <c r="AU46" i="47" s="1"/>
  <c r="AS20" i="105"/>
  <c r="AL20" i="105"/>
  <c r="AU20" i="105" s="1"/>
  <c r="AS38" i="105"/>
  <c r="AL38" i="105"/>
  <c r="AU38" i="105" s="1"/>
  <c r="AS13" i="46"/>
  <c r="AL13" i="46"/>
  <c r="AU13" i="46" s="1"/>
  <c r="AS24" i="46"/>
  <c r="AL24" i="46"/>
  <c r="AU24" i="46" s="1"/>
  <c r="AS42" i="46"/>
  <c r="AL42" i="46"/>
  <c r="AU42" i="46" s="1"/>
  <c r="AS60" i="46"/>
  <c r="AL60" i="46"/>
  <c r="AU60" i="46" s="1"/>
  <c r="AH60" i="18"/>
  <c r="AQ60" i="18" s="1"/>
  <c r="Z68" i="13"/>
  <c r="AH64" i="20"/>
  <c r="AQ64" i="20" s="1"/>
  <c r="AS23" i="47"/>
  <c r="AL23" i="47"/>
  <c r="AU23" i="47" s="1"/>
  <c r="AS41" i="47"/>
  <c r="AL41" i="47"/>
  <c r="AU41" i="47" s="1"/>
  <c r="AS59" i="47"/>
  <c r="AL59" i="47"/>
  <c r="AU59" i="47" s="1"/>
  <c r="AS45" i="105"/>
  <c r="AL45" i="105"/>
  <c r="AU45" i="105" s="1"/>
  <c r="AS31" i="46"/>
  <c r="AL31" i="46"/>
  <c r="AU31" i="46" s="1"/>
  <c r="Z58" i="85"/>
  <c r="AJ18" i="47"/>
  <c r="AI64" i="11"/>
  <c r="AN64" i="11"/>
  <c r="AI58" i="103"/>
  <c r="AN58" i="103"/>
  <c r="Y66" i="84"/>
  <c r="X66" i="84"/>
  <c r="AJ32" i="46"/>
  <c r="AS29" i="105"/>
  <c r="AL29" i="105"/>
  <c r="AU29" i="105" s="1"/>
  <c r="AS57" i="46"/>
  <c r="AL57" i="46"/>
  <c r="AU57" i="46" s="1"/>
  <c r="Y65" i="95"/>
  <c r="X65" i="95"/>
  <c r="AS56" i="47"/>
  <c r="AL56" i="47"/>
  <c r="AU56" i="47" s="1"/>
  <c r="AS48" i="105"/>
  <c r="AL48" i="105"/>
  <c r="AU48" i="105" s="1"/>
  <c r="Y69" i="53"/>
  <c r="Z69" i="53" s="1"/>
  <c r="X69" i="53"/>
  <c r="Y63" i="41"/>
  <c r="X63" i="41"/>
  <c r="AK9" i="47"/>
  <c r="AT9" i="47" s="1"/>
  <c r="AJ9" i="47"/>
  <c r="AS52" i="47"/>
  <c r="AL52" i="47"/>
  <c r="AU52" i="47" s="1"/>
  <c r="AS56" i="105"/>
  <c r="AL56" i="105"/>
  <c r="AU56" i="105" s="1"/>
  <c r="W61" i="18"/>
  <c r="AG60" i="18"/>
  <c r="AP60" i="18" s="1"/>
  <c r="AF60" i="18"/>
  <c r="AO60" i="18" s="1"/>
  <c r="AE60" i="18"/>
  <c r="Y57" i="10"/>
  <c r="X57" i="10"/>
  <c r="Z64" i="20"/>
  <c r="AS47" i="47"/>
  <c r="AL47" i="47"/>
  <c r="AU47" i="47" s="1"/>
  <c r="AS33" i="105"/>
  <c r="AL33" i="105"/>
  <c r="AU33" i="105" s="1"/>
  <c r="AS19" i="46"/>
  <c r="AL19" i="46"/>
  <c r="AU19" i="46" s="1"/>
  <c r="AR63" i="20"/>
  <c r="AJ13" i="47"/>
  <c r="AS60" i="47"/>
  <c r="AL60" i="47"/>
  <c r="AU60" i="47" s="1"/>
  <c r="Y65" i="11"/>
  <c r="X65" i="11"/>
  <c r="AS6" i="105"/>
  <c r="AL6" i="105"/>
  <c r="AU6" i="105" s="1"/>
  <c r="AS22" i="105"/>
  <c r="AL22" i="105"/>
  <c r="AU22" i="105" s="1"/>
  <c r="AS40" i="105"/>
  <c r="AL40" i="105"/>
  <c r="AU40" i="105" s="1"/>
  <c r="Y66" i="44"/>
  <c r="X66" i="44"/>
  <c r="Z66" i="44" s="1"/>
  <c r="AJ14" i="46"/>
  <c r="Y67" i="92"/>
  <c r="X67" i="92"/>
  <c r="AI59" i="82"/>
  <c r="AN59" i="82"/>
  <c r="Y66" i="51"/>
  <c r="Z66" i="51" s="1"/>
  <c r="X66" i="51"/>
  <c r="AS30" i="105"/>
  <c r="AL30" i="105"/>
  <c r="AU30" i="105" s="1"/>
  <c r="AL58" i="46"/>
  <c r="AU58" i="46" s="1"/>
  <c r="AS58" i="46"/>
  <c r="AG57" i="98"/>
  <c r="AP57" i="98" s="1"/>
  <c r="AF57" i="98"/>
  <c r="AO57" i="98" s="1"/>
  <c r="AE57" i="98"/>
  <c r="W58" i="98"/>
  <c r="Y62" i="49"/>
  <c r="Z62" i="49" s="1"/>
  <c r="X62" i="49"/>
  <c r="AR67" i="13"/>
  <c r="AS17" i="46"/>
  <c r="AL17" i="46"/>
  <c r="AU17" i="46" s="1"/>
  <c r="AS35" i="46"/>
  <c r="AL35" i="46"/>
  <c r="AU35" i="46" s="1"/>
  <c r="AJ37" i="47"/>
  <c r="AK37" i="47"/>
  <c r="AT37" i="47" s="1"/>
  <c r="Y62" i="83"/>
  <c r="Z62" i="83"/>
  <c r="X62" i="83"/>
  <c r="AK39" i="46"/>
  <c r="AT39" i="46" s="1"/>
  <c r="AJ39" i="46"/>
  <c r="AS63" i="46"/>
  <c r="AL63" i="46"/>
  <c r="AU63" i="46" s="1"/>
  <c r="AR62" i="45"/>
  <c r="AJ7" i="47"/>
  <c r="AK7" i="47"/>
  <c r="AT7" i="47" s="1"/>
  <c r="AS54" i="105"/>
  <c r="AL54" i="105"/>
  <c r="AU54" i="105" s="1"/>
  <c r="AJ6" i="46"/>
  <c r="AK6" i="46"/>
  <c r="AT6" i="46" s="1"/>
  <c r="AJ40" i="46"/>
  <c r="AK40" i="46"/>
  <c r="AT40" i="46" s="1"/>
  <c r="AF60" i="48"/>
  <c r="AO60" i="48" s="1"/>
  <c r="AG60" i="48"/>
  <c r="AP60" i="48" s="1"/>
  <c r="W61" i="48"/>
  <c r="AE60" i="48"/>
  <c r="AF64" i="96"/>
  <c r="AO64" i="96" s="1"/>
  <c r="AE64" i="96"/>
  <c r="AG64" i="96"/>
  <c r="AP64" i="96" s="1"/>
  <c r="W65" i="96"/>
  <c r="AS33" i="47"/>
  <c r="AL33" i="47"/>
  <c r="AU33" i="47" s="1"/>
  <c r="AS51" i="47"/>
  <c r="AL51" i="47"/>
  <c r="AU51" i="47" s="1"/>
  <c r="AI68" i="53"/>
  <c r="AN68" i="53"/>
  <c r="Y63" i="99"/>
  <c r="X63" i="99"/>
  <c r="AK16" i="47"/>
  <c r="AT16" i="47" s="1"/>
  <c r="AJ16" i="47"/>
  <c r="AS34" i="47"/>
  <c r="AL34" i="47"/>
  <c r="AU34" i="47" s="1"/>
  <c r="AS7" i="105"/>
  <c r="AL7" i="105"/>
  <c r="AU7" i="105" s="1"/>
  <c r="AS44" i="105"/>
  <c r="AL44" i="105"/>
  <c r="AU44" i="105" s="1"/>
  <c r="AS62" i="105"/>
  <c r="AL62" i="105"/>
  <c r="AU62" i="105" s="1"/>
  <c r="AS11" i="46"/>
  <c r="AL11" i="46"/>
  <c r="AU11" i="46" s="1"/>
  <c r="AS30" i="46"/>
  <c r="AL30" i="46"/>
  <c r="AU30" i="46" s="1"/>
  <c r="AG57" i="94"/>
  <c r="AP57" i="94" s="1"/>
  <c r="AF57" i="94"/>
  <c r="AO57" i="94" s="1"/>
  <c r="AE57" i="94"/>
  <c r="W58" i="94"/>
  <c r="Y59" i="102"/>
  <c r="X59" i="102"/>
  <c r="AK6" i="47"/>
  <c r="AT6" i="47" s="1"/>
  <c r="AJ6" i="47"/>
  <c r="AS29" i="47"/>
  <c r="AL29" i="47"/>
  <c r="AU29" i="47" s="1"/>
  <c r="AS65" i="47"/>
  <c r="AL65" i="47"/>
  <c r="AU65" i="47" s="1"/>
  <c r="AS15" i="105"/>
  <c r="AL15" i="105"/>
  <c r="AU15" i="105" s="1"/>
  <c r="AS51" i="105"/>
  <c r="AL51" i="105"/>
  <c r="AU51" i="105" s="1"/>
  <c r="AS37" i="46"/>
  <c r="AL37" i="46"/>
  <c r="AU37" i="46" s="1"/>
  <c r="AS55" i="46"/>
  <c r="AL55" i="46"/>
  <c r="AU55" i="46" s="1"/>
  <c r="AR56" i="98"/>
  <c r="AS71" i="15"/>
  <c r="AJ24" i="47"/>
  <c r="AS42" i="47"/>
  <c r="AL42" i="47"/>
  <c r="AU42" i="47" s="1"/>
  <c r="AS58" i="105"/>
  <c r="AL58" i="105"/>
  <c r="AU58" i="105" s="1"/>
  <c r="AJ20" i="46"/>
  <c r="AJ38" i="46"/>
  <c r="AI64" i="43"/>
  <c r="AN64" i="43"/>
  <c r="Z67" i="104" l="1"/>
  <c r="Z59" i="102"/>
  <c r="Z65" i="11"/>
  <c r="Z63" i="41"/>
  <c r="AG63" i="41" s="1"/>
  <c r="AP63" i="41" s="1"/>
  <c r="W60" i="102"/>
  <c r="AE59" i="102"/>
  <c r="AG59" i="102"/>
  <c r="AP59" i="102" s="1"/>
  <c r="AF59" i="102"/>
  <c r="AO59" i="102" s="1"/>
  <c r="AG65" i="11"/>
  <c r="AP65" i="11" s="1"/>
  <c r="AF65" i="11"/>
  <c r="AO65" i="11" s="1"/>
  <c r="AE65" i="11"/>
  <c r="W66" i="11"/>
  <c r="AF63" i="41"/>
  <c r="AO63" i="41" s="1"/>
  <c r="AF67" i="104"/>
  <c r="AO67" i="104" s="1"/>
  <c r="W68" i="104"/>
  <c r="AG67" i="104"/>
  <c r="AP67" i="104" s="1"/>
  <c r="AE67" i="104"/>
  <c r="W67" i="44"/>
  <c r="AE66" i="44"/>
  <c r="AG66" i="44"/>
  <c r="AP66" i="44" s="1"/>
  <c r="AF66" i="44"/>
  <c r="AO66" i="44" s="1"/>
  <c r="AG66" i="51"/>
  <c r="AP66" i="51" s="1"/>
  <c r="AE66" i="51"/>
  <c r="AF66" i="51"/>
  <c r="AO66" i="51" s="1"/>
  <c r="W67" i="51"/>
  <c r="AG62" i="49"/>
  <c r="AP62" i="49" s="1"/>
  <c r="W63" i="49"/>
  <c r="AE62" i="49"/>
  <c r="AF62" i="49"/>
  <c r="AO62" i="49" s="1"/>
  <c r="AS6" i="46"/>
  <c r="AL6" i="46"/>
  <c r="AU6" i="46" s="1"/>
  <c r="Z57" i="10"/>
  <c r="AH57" i="10"/>
  <c r="AQ57" i="10" s="1"/>
  <c r="Y58" i="98"/>
  <c r="X58" i="98"/>
  <c r="AH66" i="84"/>
  <c r="AQ66" i="84" s="1"/>
  <c r="AS20" i="46"/>
  <c r="AL20" i="46"/>
  <c r="AU20" i="46" s="1"/>
  <c r="AI60" i="48"/>
  <c r="AN60" i="48"/>
  <c r="AH62" i="83"/>
  <c r="AQ62" i="83" s="1"/>
  <c r="AH69" i="53"/>
  <c r="AQ69" i="53" s="1"/>
  <c r="AQ71" i="53" s="1"/>
  <c r="AZ3" i="53"/>
  <c r="AX68" i="53" s="1"/>
  <c r="S68" i="53" s="1"/>
  <c r="AC68" i="53" s="1"/>
  <c r="AB69" i="53" s="1"/>
  <c r="AX5" i="53"/>
  <c r="S5" i="53" s="1"/>
  <c r="AC5" i="53" s="1"/>
  <c r="AB6" i="53" s="1"/>
  <c r="AX3" i="53"/>
  <c r="S3" i="53" s="1"/>
  <c r="AC3" i="53" s="1"/>
  <c r="AX4" i="53"/>
  <c r="S4" i="53" s="1"/>
  <c r="AC4" i="53" s="1"/>
  <c r="AB5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S32" i="47"/>
  <c r="AL32" i="47"/>
  <c r="AU32" i="47" s="1"/>
  <c r="AH60" i="82"/>
  <c r="AQ60" i="82" s="1"/>
  <c r="AH59" i="103"/>
  <c r="AQ59" i="103" s="1"/>
  <c r="AR63" i="54"/>
  <c r="AR58" i="102"/>
  <c r="AH64" i="91"/>
  <c r="AQ64" i="91" s="1"/>
  <c r="AS4" i="105"/>
  <c r="AL4" i="105"/>
  <c r="AU4" i="105" s="1"/>
  <c r="AR64" i="95"/>
  <c r="AR61" i="83"/>
  <c r="AS30" i="47"/>
  <c r="AL30" i="47"/>
  <c r="AU30" i="47" s="1"/>
  <c r="AS8" i="47"/>
  <c r="AL8" i="47"/>
  <c r="AU8" i="47" s="1"/>
  <c r="AS14" i="46"/>
  <c r="AL14" i="46"/>
  <c r="AU14" i="46" s="1"/>
  <c r="AE64" i="20"/>
  <c r="AG64" i="20"/>
  <c r="AP64" i="20" s="1"/>
  <c r="AF64" i="20"/>
  <c r="AO64" i="20" s="1"/>
  <c r="W65" i="20"/>
  <c r="AS9" i="47"/>
  <c r="AL9" i="47"/>
  <c r="AU9" i="47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H65" i="95"/>
  <c r="AQ65" i="95" s="1"/>
  <c r="AR58" i="103"/>
  <c r="AS28" i="46"/>
  <c r="AL28" i="46"/>
  <c r="AU28" i="46" s="1"/>
  <c r="AS27" i="46"/>
  <c r="AL27" i="46"/>
  <c r="AU27" i="46" s="1"/>
  <c r="W61" i="82"/>
  <c r="AF60" i="82"/>
  <c r="AO60" i="82" s="1"/>
  <c r="AE60" i="82"/>
  <c r="AG60" i="82"/>
  <c r="AP60" i="82" s="1"/>
  <c r="W60" i="103"/>
  <c r="AE59" i="103"/>
  <c r="AG59" i="103"/>
  <c r="AP59" i="103" s="1"/>
  <c r="AF59" i="103"/>
  <c r="AO59" i="103" s="1"/>
  <c r="AI62" i="87"/>
  <c r="AN62" i="87"/>
  <c r="AH59" i="35"/>
  <c r="AQ59" i="35" s="1"/>
  <c r="AI68" i="86"/>
  <c r="AN68" i="86"/>
  <c r="AR66" i="104"/>
  <c r="AH64" i="54"/>
  <c r="AQ64" i="54" s="1"/>
  <c r="W65" i="91"/>
  <c r="AF64" i="91"/>
  <c r="AO64" i="91" s="1"/>
  <c r="AG64" i="91"/>
  <c r="AP64" i="91" s="1"/>
  <c r="AE64" i="91"/>
  <c r="AH65" i="43"/>
  <c r="AQ65" i="43" s="1"/>
  <c r="AR65" i="44"/>
  <c r="AR65" i="84"/>
  <c r="AS11" i="47"/>
  <c r="AL11" i="47"/>
  <c r="AU11" i="47" s="1"/>
  <c r="AS10" i="47"/>
  <c r="AL10" i="47"/>
  <c r="AU10" i="47" s="1"/>
  <c r="AS14" i="47"/>
  <c r="AL14" i="47"/>
  <c r="AU14" i="47" s="1"/>
  <c r="AS45" i="46"/>
  <c r="AL45" i="46"/>
  <c r="AU45" i="46" s="1"/>
  <c r="AR68" i="53"/>
  <c r="Z65" i="95"/>
  <c r="AS32" i="46"/>
  <c r="AL32" i="46"/>
  <c r="AU32" i="46" s="1"/>
  <c r="AS5" i="47"/>
  <c r="AL5" i="47"/>
  <c r="AU5" i="47" s="1"/>
  <c r="AS25" i="47"/>
  <c r="AL25" i="47"/>
  <c r="AU25" i="47" s="1"/>
  <c r="AS34" i="46"/>
  <c r="AL34" i="46"/>
  <c r="AU34" i="46" s="1"/>
  <c r="AR56" i="10"/>
  <c r="Z59" i="35"/>
  <c r="AS21" i="47"/>
  <c r="AL21" i="47"/>
  <c r="AU21" i="47" s="1"/>
  <c r="AS33" i="46"/>
  <c r="AL33" i="46"/>
  <c r="AU33" i="46" s="1"/>
  <c r="AS26" i="46"/>
  <c r="AL26" i="46"/>
  <c r="AU26" i="46" s="1"/>
  <c r="Z64" i="54"/>
  <c r="AS16" i="46"/>
  <c r="AL16" i="46"/>
  <c r="AU16" i="46" s="1"/>
  <c r="AK4" i="47"/>
  <c r="AT4" i="47" s="1"/>
  <c r="AT71" i="47" s="1"/>
  <c r="AJ4" i="47"/>
  <c r="AF65" i="43"/>
  <c r="AO65" i="43" s="1"/>
  <c r="AE65" i="43"/>
  <c r="AG65" i="43"/>
  <c r="AP65" i="43" s="1"/>
  <c r="W66" i="43"/>
  <c r="AH64" i="88"/>
  <c r="AQ64" i="88" s="1"/>
  <c r="Y66" i="100"/>
  <c r="X66" i="100"/>
  <c r="AS5" i="46"/>
  <c r="AL5" i="46"/>
  <c r="AU5" i="46" s="1"/>
  <c r="Y64" i="45"/>
  <c r="X64" i="45"/>
  <c r="Y65" i="96"/>
  <c r="Z65" i="96"/>
  <c r="X65" i="96"/>
  <c r="AR61" i="49"/>
  <c r="AH68" i="93"/>
  <c r="AQ68" i="93" s="1"/>
  <c r="AH58" i="42"/>
  <c r="AQ58" i="42" s="1"/>
  <c r="AS26" i="47"/>
  <c r="AL26" i="47"/>
  <c r="AU26" i="47" s="1"/>
  <c r="AS21" i="46"/>
  <c r="AL21" i="46"/>
  <c r="AU21" i="46" s="1"/>
  <c r="AS7" i="46"/>
  <c r="AL7" i="46"/>
  <c r="AU7" i="46" s="1"/>
  <c r="AR57" i="42"/>
  <c r="Y62" i="55"/>
  <c r="X62" i="55"/>
  <c r="AS15" i="47"/>
  <c r="AL15" i="47"/>
  <c r="AU15" i="47" s="1"/>
  <c r="AI63" i="16"/>
  <c r="AR63" i="16" s="1"/>
  <c r="AN63" i="16"/>
  <c r="AS15" i="46"/>
  <c r="AL15" i="46"/>
  <c r="AU15" i="46" s="1"/>
  <c r="AL3" i="47"/>
  <c r="AU3" i="47" s="1"/>
  <c r="AS3" i="47"/>
  <c r="Z64" i="88"/>
  <c r="AI65" i="100"/>
  <c r="AN65" i="100"/>
  <c r="AS9" i="46"/>
  <c r="AL9" i="46"/>
  <c r="AU9" i="46" s="1"/>
  <c r="AS16" i="47"/>
  <c r="AL16" i="47"/>
  <c r="AU16" i="47" s="1"/>
  <c r="AF62" i="83"/>
  <c r="AO62" i="83" s="1"/>
  <c r="AE62" i="83"/>
  <c r="AG62" i="83"/>
  <c r="AP62" i="83" s="1"/>
  <c r="W63" i="83"/>
  <c r="Y61" i="18"/>
  <c r="X61" i="18"/>
  <c r="Y58" i="94"/>
  <c r="Z58" i="94"/>
  <c r="X58" i="94"/>
  <c r="AH63" i="99"/>
  <c r="AQ63" i="99" s="1"/>
  <c r="AR59" i="82"/>
  <c r="AR64" i="11"/>
  <c r="AR64" i="43"/>
  <c r="AI57" i="94"/>
  <c r="AN57" i="94"/>
  <c r="Z63" i="99"/>
  <c r="AS39" i="46"/>
  <c r="AL39" i="46"/>
  <c r="AU39" i="46" s="1"/>
  <c r="AS37" i="47"/>
  <c r="AL37" i="47"/>
  <c r="AU37" i="47" s="1"/>
  <c r="AI57" i="98"/>
  <c r="AN57" i="98"/>
  <c r="AH67" i="92"/>
  <c r="AQ67" i="92" s="1"/>
  <c r="AL13" i="47"/>
  <c r="AU13" i="47" s="1"/>
  <c r="AS13" i="47"/>
  <c r="Z66" i="84"/>
  <c r="AS18" i="47"/>
  <c r="AL18" i="47"/>
  <c r="AU18" i="47" s="1"/>
  <c r="AR62" i="41"/>
  <c r="AS44" i="46"/>
  <c r="AL44" i="46"/>
  <c r="AU44" i="46" s="1"/>
  <c r="AR65" i="51"/>
  <c r="Z68" i="93"/>
  <c r="Z58" i="42"/>
  <c r="Y63" i="87"/>
  <c r="X63" i="87"/>
  <c r="Y69" i="86"/>
  <c r="X69" i="86"/>
  <c r="AS22" i="46"/>
  <c r="AL22" i="46"/>
  <c r="AU22" i="46" s="1"/>
  <c r="AS71" i="105"/>
  <c r="AS19" i="47"/>
  <c r="AL19" i="47"/>
  <c r="AU19" i="47" s="1"/>
  <c r="AS31" i="47"/>
  <c r="AL31" i="47"/>
  <c r="AU31" i="47" s="1"/>
  <c r="AT71" i="46"/>
  <c r="AR58" i="35"/>
  <c r="AS20" i="47"/>
  <c r="AL20" i="47"/>
  <c r="AU20" i="47" s="1"/>
  <c r="AS12" i="47"/>
  <c r="AL12" i="47"/>
  <c r="AU12" i="47" s="1"/>
  <c r="AR63" i="91"/>
  <c r="AS8" i="46"/>
  <c r="AL8" i="46"/>
  <c r="AU8" i="46" s="1"/>
  <c r="AI63" i="45"/>
  <c r="AN63" i="45"/>
  <c r="Y61" i="48"/>
  <c r="X61" i="48"/>
  <c r="AH66" i="44"/>
  <c r="AQ66" i="44" s="1"/>
  <c r="AS6" i="47"/>
  <c r="AL6" i="47"/>
  <c r="AU6" i="47" s="1"/>
  <c r="AI64" i="96"/>
  <c r="AN64" i="96"/>
  <c r="AH63" i="41"/>
  <c r="AQ63" i="41" s="1"/>
  <c r="W69" i="13"/>
  <c r="AG68" i="13"/>
  <c r="AP68" i="13" s="1"/>
  <c r="AE68" i="13"/>
  <c r="AF68" i="13"/>
  <c r="AO68" i="13" s="1"/>
  <c r="AS38" i="46"/>
  <c r="AL38" i="46"/>
  <c r="AU38" i="46" s="1"/>
  <c r="AS24" i="47"/>
  <c r="AL24" i="47"/>
  <c r="AU24" i="47" s="1"/>
  <c r="AH59" i="102"/>
  <c r="AQ59" i="102" s="1"/>
  <c r="AS40" i="46"/>
  <c r="AL40" i="46"/>
  <c r="AU40" i="46" s="1"/>
  <c r="AS7" i="47"/>
  <c r="AL7" i="47"/>
  <c r="AU7" i="47" s="1"/>
  <c r="AH62" i="49"/>
  <c r="AQ62" i="49" s="1"/>
  <c r="AH66" i="51"/>
  <c r="AQ66" i="51" s="1"/>
  <c r="Z67" i="92"/>
  <c r="AH65" i="11"/>
  <c r="AQ65" i="11" s="1"/>
  <c r="AI60" i="18"/>
  <c r="AN60" i="18"/>
  <c r="W59" i="85"/>
  <c r="AG58" i="85"/>
  <c r="AP58" i="85" s="1"/>
  <c r="AF58" i="85"/>
  <c r="AO58" i="85" s="1"/>
  <c r="AE58" i="85"/>
  <c r="AE57" i="50"/>
  <c r="AN57" i="50" s="1"/>
  <c r="W58" i="50"/>
  <c r="AF57" i="50"/>
  <c r="AO57" i="50" s="1"/>
  <c r="AG57" i="50"/>
  <c r="AS36" i="47"/>
  <c r="AL36" i="47"/>
  <c r="AU36" i="47" s="1"/>
  <c r="AR62" i="99"/>
  <c r="AU71" i="105"/>
  <c r="C11" i="105" s="1"/>
  <c r="F49" i="57" s="1"/>
  <c r="AR63" i="88"/>
  <c r="AL4" i="46"/>
  <c r="AU4" i="46" s="1"/>
  <c r="AU71" i="46" s="1"/>
  <c r="C11" i="46" s="1"/>
  <c r="AS4" i="46"/>
  <c r="AS71" i="46" s="1"/>
  <c r="AS17" i="47"/>
  <c r="AL17" i="47"/>
  <c r="AU17" i="47" s="1"/>
  <c r="AI61" i="55"/>
  <c r="AN61" i="55"/>
  <c r="X64" i="16"/>
  <c r="Z64" i="16" s="1"/>
  <c r="Y64" i="16"/>
  <c r="W58" i="90"/>
  <c r="AG57" i="90"/>
  <c r="AF57" i="90"/>
  <c r="AO57" i="90" s="1"/>
  <c r="AE57" i="90"/>
  <c r="AN57" i="90" s="1"/>
  <c r="AR67" i="93"/>
  <c r="AS38" i="47"/>
  <c r="AL38" i="47"/>
  <c r="AU38" i="47" s="1"/>
  <c r="AR66" i="92"/>
  <c r="AH67" i="104"/>
  <c r="AQ67" i="104" s="1"/>
  <c r="AE63" i="41" l="1"/>
  <c r="W64" i="41"/>
  <c r="Z61" i="48"/>
  <c r="AG61" i="48" s="1"/>
  <c r="AP61" i="48" s="1"/>
  <c r="AF61" i="48"/>
  <c r="AO61" i="48" s="1"/>
  <c r="AE61" i="48"/>
  <c r="W62" i="48"/>
  <c r="AH63" i="87"/>
  <c r="AQ63" i="87" s="1"/>
  <c r="W59" i="94"/>
  <c r="AE58" i="94"/>
  <c r="AG58" i="94"/>
  <c r="AP58" i="94" s="1"/>
  <c r="AF58" i="94"/>
  <c r="AO58" i="94" s="1"/>
  <c r="Y63" i="83"/>
  <c r="X63" i="83"/>
  <c r="Z63" i="83" s="1"/>
  <c r="AH65" i="96"/>
  <c r="AQ65" i="96" s="1"/>
  <c r="AK67" i="53"/>
  <c r="AT67" i="53" s="1"/>
  <c r="AJ67" i="53"/>
  <c r="AJ61" i="53"/>
  <c r="AK61" i="53"/>
  <c r="AT61" i="53" s="1"/>
  <c r="AJ55" i="53"/>
  <c r="AK55" i="53"/>
  <c r="AT55" i="53" s="1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J31" i="53"/>
  <c r="AK25" i="53"/>
  <c r="AT25" i="53" s="1"/>
  <c r="AJ25" i="53"/>
  <c r="AJ19" i="53"/>
  <c r="AK19" i="53"/>
  <c r="AT19" i="53" s="1"/>
  <c r="AK13" i="53"/>
  <c r="AT13" i="53" s="1"/>
  <c r="AJ13" i="53"/>
  <c r="AK7" i="53"/>
  <c r="AT7" i="53" s="1"/>
  <c r="AJ7" i="53"/>
  <c r="AR60" i="48"/>
  <c r="Y64" i="41"/>
  <c r="X64" i="41"/>
  <c r="AF64" i="16"/>
  <c r="AO64" i="16" s="1"/>
  <c r="AG64" i="16"/>
  <c r="AP64" i="16" s="1"/>
  <c r="AE64" i="16"/>
  <c r="W65" i="16"/>
  <c r="Y58" i="50"/>
  <c r="X58" i="50"/>
  <c r="Y59" i="85"/>
  <c r="X59" i="85"/>
  <c r="Y69" i="13"/>
  <c r="X69" i="13"/>
  <c r="Z63" i="87"/>
  <c r="AE66" i="84"/>
  <c r="W67" i="84"/>
  <c r="AG66" i="84"/>
  <c r="AP66" i="84" s="1"/>
  <c r="AF66" i="84"/>
  <c r="AO66" i="84" s="1"/>
  <c r="AH62" i="55"/>
  <c r="AQ62" i="55" s="1"/>
  <c r="W66" i="96"/>
  <c r="AE65" i="96"/>
  <c r="AG65" i="96"/>
  <c r="AP65" i="96" s="1"/>
  <c r="AF65" i="96"/>
  <c r="AO65" i="96" s="1"/>
  <c r="AI65" i="43"/>
  <c r="AN65" i="43"/>
  <c r="AG64" i="54"/>
  <c r="AP64" i="54" s="1"/>
  <c r="AE64" i="54"/>
  <c r="W65" i="54"/>
  <c r="AF64" i="54"/>
  <c r="AO64" i="54" s="1"/>
  <c r="W66" i="95"/>
  <c r="AF65" i="95"/>
  <c r="AO65" i="95" s="1"/>
  <c r="AE65" i="95"/>
  <c r="AG65" i="95"/>
  <c r="AP65" i="95" s="1"/>
  <c r="Y65" i="91"/>
  <c r="Z65" i="91" s="1"/>
  <c r="X65" i="91"/>
  <c r="AI60" i="82"/>
  <c r="AN60" i="82"/>
  <c r="AI64" i="20"/>
  <c r="AN64" i="20"/>
  <c r="AK65" i="53"/>
  <c r="AT65" i="53" s="1"/>
  <c r="AJ65" i="53"/>
  <c r="AK60" i="53"/>
  <c r="AT60" i="53" s="1"/>
  <c r="AJ60" i="53"/>
  <c r="AJ54" i="53"/>
  <c r="AK54" i="53"/>
  <c r="AT54" i="53" s="1"/>
  <c r="AJ48" i="53"/>
  <c r="AK48" i="53"/>
  <c r="AT48" i="53" s="1"/>
  <c r="AJ42" i="53"/>
  <c r="AK42" i="53"/>
  <c r="AT42" i="53" s="1"/>
  <c r="AK36" i="53"/>
  <c r="AT36" i="53" s="1"/>
  <c r="AJ36" i="53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K5" i="53"/>
  <c r="AT5" i="53" s="1"/>
  <c r="AJ5" i="53"/>
  <c r="X67" i="51"/>
  <c r="Y67" i="51"/>
  <c r="Z67" i="51" s="1"/>
  <c r="Y68" i="104"/>
  <c r="X68" i="104"/>
  <c r="AH64" i="16"/>
  <c r="AQ64" i="16" s="1"/>
  <c r="AR64" i="96"/>
  <c r="AR63" i="45"/>
  <c r="AH61" i="18"/>
  <c r="AQ61" i="18" s="1"/>
  <c r="AI62" i="83"/>
  <c r="AN62" i="83"/>
  <c r="Z62" i="55"/>
  <c r="AH66" i="100"/>
  <c r="AQ66" i="100" s="1"/>
  <c r="AG59" i="35"/>
  <c r="AP59" i="35" s="1"/>
  <c r="AE59" i="35"/>
  <c r="W60" i="35"/>
  <c r="AF59" i="35"/>
  <c r="AO59" i="35" s="1"/>
  <c r="AK66" i="53"/>
  <c r="AT66" i="53" s="1"/>
  <c r="AJ66" i="53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J17" i="53"/>
  <c r="AK17" i="53"/>
  <c r="AT17" i="53" s="1"/>
  <c r="AJ11" i="53"/>
  <c r="AK11" i="53"/>
  <c r="AT11" i="53" s="1"/>
  <c r="AB4" i="53"/>
  <c r="AJ3" i="53"/>
  <c r="AH58" i="98"/>
  <c r="AQ58" i="98" s="1"/>
  <c r="AI66" i="44"/>
  <c r="AN66" i="44"/>
  <c r="AR60" i="18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19" i="86"/>
  <c r="S19" i="86" s="1"/>
  <c r="AC19" i="86" s="1"/>
  <c r="AB20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7" i="86"/>
  <c r="S67" i="86" s="1"/>
  <c r="AC67" i="86" s="1"/>
  <c r="AB68" i="86" s="1"/>
  <c r="AX66" i="86"/>
  <c r="S66" i="86" s="1"/>
  <c r="AC66" i="86" s="1"/>
  <c r="AB67" i="86" s="1"/>
  <c r="AX64" i="86"/>
  <c r="S64" i="86" s="1"/>
  <c r="AC64" i="86" s="1"/>
  <c r="AB65" i="86" s="1"/>
  <c r="AX65" i="86"/>
  <c r="S65" i="86" s="1"/>
  <c r="AC65" i="86" s="1"/>
  <c r="AB66" i="86" s="1"/>
  <c r="AX68" i="86"/>
  <c r="S68" i="86" s="1"/>
  <c r="AC68" i="86" s="1"/>
  <c r="AB69" i="86" s="1"/>
  <c r="AF58" i="42"/>
  <c r="AO58" i="42" s="1"/>
  <c r="AE58" i="42"/>
  <c r="AG58" i="42"/>
  <c r="AP58" i="42" s="1"/>
  <c r="W59" i="42"/>
  <c r="W64" i="99"/>
  <c r="AE63" i="99"/>
  <c r="AF63" i="99"/>
  <c r="AO63" i="99" s="1"/>
  <c r="AG63" i="99"/>
  <c r="AP63" i="99" s="1"/>
  <c r="Z61" i="18"/>
  <c r="AR65" i="100"/>
  <c r="AH64" i="45"/>
  <c r="AQ64" i="45" s="1"/>
  <c r="Z66" i="100"/>
  <c r="AS4" i="47"/>
  <c r="AL4" i="47"/>
  <c r="AU4" i="47" s="1"/>
  <c r="AU71" i="47" s="1"/>
  <c r="C11" i="47" s="1"/>
  <c r="AI59" i="103"/>
  <c r="AN59" i="103"/>
  <c r="Y61" i="82"/>
  <c r="X61" i="82"/>
  <c r="AI69" i="53"/>
  <c r="AN69" i="53"/>
  <c r="AN71" i="53" s="1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J16" i="53"/>
  <c r="AK16" i="53"/>
  <c r="AT16" i="53" s="1"/>
  <c r="AK10" i="53"/>
  <c r="AT10" i="53" s="1"/>
  <c r="AJ10" i="53"/>
  <c r="AJ6" i="53"/>
  <c r="AK6" i="53"/>
  <c r="AT6" i="53" s="1"/>
  <c r="Z58" i="98"/>
  <c r="AI62" i="49"/>
  <c r="AN62" i="49"/>
  <c r="AI66" i="51"/>
  <c r="AN66" i="51"/>
  <c r="Y67" i="44"/>
  <c r="X67" i="44"/>
  <c r="Y66" i="11"/>
  <c r="Z66" i="11" s="1"/>
  <c r="X66" i="11"/>
  <c r="AG67" i="92"/>
  <c r="AP67" i="92" s="1"/>
  <c r="AF67" i="92"/>
  <c r="AO67" i="92" s="1"/>
  <c r="AE67" i="92"/>
  <c r="W68" i="92"/>
  <c r="AI57" i="90"/>
  <c r="AP57" i="90"/>
  <c r="AR61" i="55"/>
  <c r="AI58" i="85"/>
  <c r="AN58" i="85"/>
  <c r="AH61" i="48"/>
  <c r="AQ61" i="48" s="1"/>
  <c r="Z69" i="86"/>
  <c r="AG68" i="93"/>
  <c r="AP68" i="93" s="1"/>
  <c r="W69" i="93"/>
  <c r="AF68" i="93"/>
  <c r="AO68" i="93" s="1"/>
  <c r="AE68" i="93"/>
  <c r="AR57" i="98"/>
  <c r="AF64" i="88"/>
  <c r="AO64" i="88" s="1"/>
  <c r="AG64" i="88"/>
  <c r="AP64" i="88" s="1"/>
  <c r="AE64" i="88"/>
  <c r="W65" i="88"/>
  <c r="Z64" i="45"/>
  <c r="AI64" i="91"/>
  <c r="AN64" i="91"/>
  <c r="AR68" i="86"/>
  <c r="Y60" i="103"/>
  <c r="X60" i="103"/>
  <c r="Y65" i="20"/>
  <c r="X65" i="20"/>
  <c r="AJ63" i="53"/>
  <c r="AK63" i="53"/>
  <c r="AT63" i="53" s="1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J69" i="53"/>
  <c r="AS69" i="53" s="1"/>
  <c r="AK69" i="53"/>
  <c r="AT69" i="53" s="1"/>
  <c r="AF57" i="10"/>
  <c r="AO57" i="10" s="1"/>
  <c r="AE57" i="10"/>
  <c r="AG57" i="10"/>
  <c r="AP57" i="10" s="1"/>
  <c r="W58" i="10"/>
  <c r="Y63" i="49"/>
  <c r="X63" i="49"/>
  <c r="AI65" i="11"/>
  <c r="AN65" i="11"/>
  <c r="AI59" i="102"/>
  <c r="AN59" i="102"/>
  <c r="Y58" i="90"/>
  <c r="X58" i="90"/>
  <c r="Z58" i="90" s="1"/>
  <c r="AI57" i="50"/>
  <c r="AP57" i="50"/>
  <c r="AI68" i="13"/>
  <c r="AN68" i="13"/>
  <c r="AR57" i="94"/>
  <c r="AH58" i="94"/>
  <c r="AQ58" i="94" s="1"/>
  <c r="AS71" i="47"/>
  <c r="X66" i="43"/>
  <c r="Z66" i="43" s="1"/>
  <c r="Y66" i="43"/>
  <c r="AR62" i="87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K38" i="53"/>
  <c r="AT38" i="53" s="1"/>
  <c r="AJ38" i="53"/>
  <c r="AJ32" i="53"/>
  <c r="AK32" i="53"/>
  <c r="AT32" i="53" s="1"/>
  <c r="AK26" i="53"/>
  <c r="AT26" i="53" s="1"/>
  <c r="AJ26" i="53"/>
  <c r="AJ20" i="53"/>
  <c r="AK20" i="53"/>
  <c r="AT20" i="53" s="1"/>
  <c r="AK14" i="53"/>
  <c r="AT14" i="53" s="1"/>
  <c r="AJ14" i="53"/>
  <c r="AK8" i="53"/>
  <c r="AT8" i="53" s="1"/>
  <c r="AJ8" i="53"/>
  <c r="AI67" i="104"/>
  <c r="AN67" i="104"/>
  <c r="AI63" i="41"/>
  <c r="AN63" i="41"/>
  <c r="Y60" i="102"/>
  <c r="X60" i="102"/>
  <c r="Z61" i="82" l="1"/>
  <c r="AX18" i="86"/>
  <c r="S18" i="86" s="1"/>
  <c r="AC18" i="86" s="1"/>
  <c r="AB19" i="86" s="1"/>
  <c r="AX17" i="86"/>
  <c r="S17" i="86" s="1"/>
  <c r="AC17" i="86" s="1"/>
  <c r="AB18" i="86" s="1"/>
  <c r="AX12" i="86"/>
  <c r="S12" i="86" s="1"/>
  <c r="AC12" i="86" s="1"/>
  <c r="AB13" i="86" s="1"/>
  <c r="AX11" i="86"/>
  <c r="S11" i="86" s="1"/>
  <c r="AC11" i="86" s="1"/>
  <c r="AB12" i="86" s="1"/>
  <c r="AJ12" i="86" s="1"/>
  <c r="Z68" i="104"/>
  <c r="W69" i="104" s="1"/>
  <c r="W66" i="91"/>
  <c r="AF65" i="91"/>
  <c r="AO65" i="91" s="1"/>
  <c r="AE65" i="91"/>
  <c r="AG65" i="91"/>
  <c r="AP65" i="91" s="1"/>
  <c r="AF66" i="11"/>
  <c r="AO66" i="11" s="1"/>
  <c r="AE66" i="11"/>
  <c r="W67" i="11"/>
  <c r="AG66" i="11"/>
  <c r="AP66" i="11" s="1"/>
  <c r="AF61" i="82"/>
  <c r="AO61" i="82" s="1"/>
  <c r="AE61" i="82"/>
  <c r="W62" i="82"/>
  <c r="AG61" i="82"/>
  <c r="AP61" i="82" s="1"/>
  <c r="AI57" i="10"/>
  <c r="AN57" i="10"/>
  <c r="AS33" i="53"/>
  <c r="AL33" i="53"/>
  <c r="AU33" i="53" s="1"/>
  <c r="AH65" i="20"/>
  <c r="AQ65" i="20" s="1"/>
  <c r="AR67" i="104"/>
  <c r="AR63" i="41"/>
  <c r="AS32" i="53"/>
  <c r="AL32" i="53"/>
  <c r="AU32" i="53" s="1"/>
  <c r="AS50" i="53"/>
  <c r="AL50" i="53"/>
  <c r="AU50" i="53" s="1"/>
  <c r="AS68" i="53"/>
  <c r="AL68" i="53"/>
  <c r="AU68" i="53" s="1"/>
  <c r="AH58" i="90"/>
  <c r="AQ58" i="90" s="1"/>
  <c r="AR65" i="11"/>
  <c r="AS63" i="53"/>
  <c r="AL63" i="53"/>
  <c r="AU63" i="53" s="1"/>
  <c r="AX69" i="86"/>
  <c r="S69" i="86" s="1"/>
  <c r="AC69" i="86" s="1"/>
  <c r="AE69" i="86"/>
  <c r="AK69" i="86" s="1"/>
  <c r="AT69" i="86" s="1"/>
  <c r="AF69" i="86"/>
  <c r="AO69" i="86" s="1"/>
  <c r="AO71" i="86" s="1"/>
  <c r="AG69" i="86"/>
  <c r="AP69" i="86" s="1"/>
  <c r="AP71" i="86" s="1"/>
  <c r="AR66" i="51"/>
  <c r="AS10" i="53"/>
  <c r="AL10" i="53"/>
  <c r="AU10" i="53" s="1"/>
  <c r="AL64" i="53"/>
  <c r="AU64" i="53" s="1"/>
  <c r="AS64" i="53"/>
  <c r="Y64" i="99"/>
  <c r="X64" i="99"/>
  <c r="AJ69" i="86"/>
  <c r="AS69" i="86" s="1"/>
  <c r="AK63" i="86"/>
  <c r="AT63" i="86" s="1"/>
  <c r="AJ63" i="86"/>
  <c r="AJ57" i="86"/>
  <c r="AK57" i="86"/>
  <c r="AT57" i="86" s="1"/>
  <c r="AK51" i="86"/>
  <c r="AT51" i="86" s="1"/>
  <c r="AJ51" i="86"/>
  <c r="AJ45" i="86"/>
  <c r="AK45" i="86"/>
  <c r="AT45" i="86" s="1"/>
  <c r="AJ39" i="86"/>
  <c r="AK39" i="86"/>
  <c r="AT39" i="86" s="1"/>
  <c r="AJ33" i="86"/>
  <c r="AK33" i="86"/>
  <c r="AT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AS29" i="53"/>
  <c r="AL29" i="53"/>
  <c r="AU29" i="53" s="1"/>
  <c r="AS47" i="53"/>
  <c r="AL47" i="53"/>
  <c r="AU47" i="53" s="1"/>
  <c r="AS66" i="53"/>
  <c r="AL66" i="53"/>
  <c r="AU66" i="53" s="1"/>
  <c r="AE62" i="55"/>
  <c r="AF62" i="55"/>
  <c r="AO62" i="55" s="1"/>
  <c r="W63" i="55"/>
  <c r="AG62" i="55"/>
  <c r="AP62" i="55" s="1"/>
  <c r="AS12" i="53"/>
  <c r="AL12" i="53"/>
  <c r="AU12" i="53" s="1"/>
  <c r="AS30" i="53"/>
  <c r="AL30" i="53"/>
  <c r="AU30" i="53" s="1"/>
  <c r="AS65" i="53"/>
  <c r="AL65" i="53"/>
  <c r="AU65" i="53" s="1"/>
  <c r="AH65" i="91"/>
  <c r="AQ65" i="91" s="1"/>
  <c r="AI65" i="96"/>
  <c r="AN65" i="96"/>
  <c r="W64" i="87"/>
  <c r="AF63" i="87"/>
  <c r="AO63" i="87" s="1"/>
  <c r="AE63" i="87"/>
  <c r="AG63" i="87"/>
  <c r="AP63" i="87" s="1"/>
  <c r="AI64" i="16"/>
  <c r="AN64" i="16"/>
  <c r="AH63" i="83"/>
  <c r="AQ63" i="83" s="1"/>
  <c r="AI58" i="94"/>
  <c r="AN58" i="94"/>
  <c r="W59" i="90"/>
  <c r="AG58" i="90"/>
  <c r="AP58" i="90" s="1"/>
  <c r="AF58" i="90"/>
  <c r="AO58" i="90" s="1"/>
  <c r="AE58" i="90"/>
  <c r="AR58" i="85"/>
  <c r="Y68" i="92"/>
  <c r="Z68" i="92" s="1"/>
  <c r="X68" i="92"/>
  <c r="AS28" i="53"/>
  <c r="AL28" i="53"/>
  <c r="AU28" i="53" s="1"/>
  <c r="AS46" i="53"/>
  <c r="AL46" i="53"/>
  <c r="AU46" i="53" s="1"/>
  <c r="AG61" i="18"/>
  <c r="AP61" i="18" s="1"/>
  <c r="W62" i="18"/>
  <c r="AF61" i="18"/>
  <c r="AO61" i="18" s="1"/>
  <c r="AE61" i="18"/>
  <c r="AK66" i="86"/>
  <c r="AT66" i="86" s="1"/>
  <c r="AJ66" i="86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K20" i="86"/>
  <c r="AT20" i="86" s="1"/>
  <c r="AK13" i="86"/>
  <c r="AT13" i="86" s="1"/>
  <c r="AJ13" i="86"/>
  <c r="AX6" i="86"/>
  <c r="S6" i="86" s="1"/>
  <c r="AC6" i="86" s="1"/>
  <c r="AB7" i="86" s="1"/>
  <c r="AS11" i="53"/>
  <c r="AL11" i="53"/>
  <c r="AU11" i="53" s="1"/>
  <c r="AS48" i="53"/>
  <c r="AL48" i="53"/>
  <c r="AU48" i="53" s="1"/>
  <c r="Y66" i="95"/>
  <c r="X66" i="95"/>
  <c r="Y66" i="96"/>
  <c r="X66" i="96"/>
  <c r="AH69" i="13"/>
  <c r="AQ69" i="13" s="1"/>
  <c r="AH58" i="50"/>
  <c r="AQ58" i="50" s="1"/>
  <c r="AS19" i="53"/>
  <c r="AL19" i="53"/>
  <c r="AU19" i="53" s="1"/>
  <c r="AS37" i="53"/>
  <c r="AL37" i="53"/>
  <c r="AU37" i="53" s="1"/>
  <c r="AS55" i="53"/>
  <c r="AL55" i="53"/>
  <c r="AU55" i="53" s="1"/>
  <c r="AE63" i="83"/>
  <c r="AG63" i="83"/>
  <c r="AP63" i="83" s="1"/>
  <c r="AF63" i="83"/>
  <c r="AO63" i="83" s="1"/>
  <c r="W64" i="83"/>
  <c r="Y59" i="94"/>
  <c r="X59" i="94"/>
  <c r="AS38" i="53"/>
  <c r="AL38" i="53"/>
  <c r="AU38" i="53" s="1"/>
  <c r="AS20" i="53"/>
  <c r="AL20" i="53"/>
  <c r="AU20" i="53" s="1"/>
  <c r="AI67" i="92"/>
  <c r="AN67" i="92"/>
  <c r="AH67" i="44"/>
  <c r="AQ67" i="44" s="1"/>
  <c r="AR62" i="49"/>
  <c r="AS34" i="53"/>
  <c r="AL34" i="53"/>
  <c r="AU34" i="53" s="1"/>
  <c r="AS52" i="53"/>
  <c r="AL52" i="53"/>
  <c r="AU52" i="53" s="1"/>
  <c r="AR59" i="103"/>
  <c r="Y59" i="42"/>
  <c r="X59" i="42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K14" i="86"/>
  <c r="AT14" i="86" s="1"/>
  <c r="AJ14" i="86"/>
  <c r="AS53" i="53"/>
  <c r="AL53" i="53"/>
  <c r="AU53" i="53" s="1"/>
  <c r="AR62" i="83"/>
  <c r="W68" i="51"/>
  <c r="AF67" i="51"/>
  <c r="AO67" i="51" s="1"/>
  <c r="AG67" i="51"/>
  <c r="AP67" i="51" s="1"/>
  <c r="AE67" i="51"/>
  <c r="AS36" i="53"/>
  <c r="AL36" i="53"/>
  <c r="AU36" i="53" s="1"/>
  <c r="AR65" i="43"/>
  <c r="Z69" i="13"/>
  <c r="Z58" i="50"/>
  <c r="AS7" i="53"/>
  <c r="AL7" i="53"/>
  <c r="AU7" i="53" s="1"/>
  <c r="AS25" i="53"/>
  <c r="AL25" i="53"/>
  <c r="AU25" i="53" s="1"/>
  <c r="Y65" i="88"/>
  <c r="X65" i="88"/>
  <c r="Z65" i="88" s="1"/>
  <c r="AS26" i="53"/>
  <c r="AL26" i="53"/>
  <c r="AU26" i="53" s="1"/>
  <c r="AR69" i="53"/>
  <c r="AR71" i="53" s="1"/>
  <c r="AL69" i="53"/>
  <c r="AU69" i="53" s="1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X4" i="86"/>
  <c r="S4" i="86" s="1"/>
  <c r="AC4" i="86" s="1"/>
  <c r="AB5" i="86" s="1"/>
  <c r="AS17" i="53"/>
  <c r="AL17" i="53"/>
  <c r="AU17" i="53" s="1"/>
  <c r="AS35" i="53"/>
  <c r="AL35" i="53"/>
  <c r="AU35" i="53" s="1"/>
  <c r="AH67" i="51"/>
  <c r="AQ67" i="51" s="1"/>
  <c r="AS18" i="53"/>
  <c r="AL18" i="53"/>
  <c r="AU18" i="53" s="1"/>
  <c r="AS54" i="53"/>
  <c r="AL54" i="53"/>
  <c r="AU54" i="53" s="1"/>
  <c r="AR64" i="20"/>
  <c r="AH64" i="41"/>
  <c r="AQ64" i="41" s="1"/>
  <c r="AS43" i="53"/>
  <c r="AL43" i="53"/>
  <c r="AU43" i="53" s="1"/>
  <c r="AS61" i="53"/>
  <c r="AL61" i="53"/>
  <c r="AU61" i="53" s="1"/>
  <c r="X62" i="48"/>
  <c r="Z62" i="48" s="1"/>
  <c r="Y62" i="48"/>
  <c r="AS56" i="53"/>
  <c r="AL56" i="53"/>
  <c r="AU56" i="53" s="1"/>
  <c r="AH63" i="49"/>
  <c r="AQ63" i="49" s="1"/>
  <c r="AH60" i="102"/>
  <c r="AQ60" i="102" s="1"/>
  <c r="Z63" i="49"/>
  <c r="AS51" i="53"/>
  <c r="AL51" i="53"/>
  <c r="AU51" i="53" s="1"/>
  <c r="AI68" i="93"/>
  <c r="AN68" i="93"/>
  <c r="AS8" i="53"/>
  <c r="AL8" i="53"/>
  <c r="AU8" i="53" s="1"/>
  <c r="AR68" i="13"/>
  <c r="AS21" i="53"/>
  <c r="AL21" i="53"/>
  <c r="AU21" i="53" s="1"/>
  <c r="AE58" i="98"/>
  <c r="W59" i="98"/>
  <c r="AF58" i="98"/>
  <c r="AO58" i="98" s="1"/>
  <c r="AG58" i="98"/>
  <c r="AP58" i="98" s="1"/>
  <c r="AR59" i="102"/>
  <c r="AS39" i="53"/>
  <c r="AL39" i="53"/>
  <c r="AU39" i="53" s="1"/>
  <c r="AH60" i="103"/>
  <c r="AQ60" i="103" s="1"/>
  <c r="AR64" i="91"/>
  <c r="Y69" i="93"/>
  <c r="X69" i="93"/>
  <c r="AL40" i="53"/>
  <c r="AU40" i="53" s="1"/>
  <c r="AS40" i="53"/>
  <c r="AH61" i="82"/>
  <c r="AQ61" i="82" s="1"/>
  <c r="AI58" i="42"/>
  <c r="AN58" i="42"/>
  <c r="AJ68" i="86"/>
  <c r="AK68" i="86"/>
  <c r="AT68" i="86" s="1"/>
  <c r="AK59" i="86"/>
  <c r="AT59" i="86" s="1"/>
  <c r="AJ59" i="86"/>
  <c r="AJ53" i="86"/>
  <c r="AK53" i="86"/>
  <c r="AT53" i="86" s="1"/>
  <c r="AK47" i="86"/>
  <c r="AT47" i="86" s="1"/>
  <c r="AJ47" i="86"/>
  <c r="AK41" i="86"/>
  <c r="AT41" i="86" s="1"/>
  <c r="AJ41" i="86"/>
  <c r="AJ35" i="86"/>
  <c r="AK35" i="86"/>
  <c r="AT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R66" i="44"/>
  <c r="AS3" i="53"/>
  <c r="AL3" i="53"/>
  <c r="AU3" i="53" s="1"/>
  <c r="AS23" i="53"/>
  <c r="AL23" i="53"/>
  <c r="AU23" i="53" s="1"/>
  <c r="AS59" i="53"/>
  <c r="AL59" i="53"/>
  <c r="AU59" i="53" s="1"/>
  <c r="Y60" i="35"/>
  <c r="X60" i="35"/>
  <c r="Z60" i="35" s="1"/>
  <c r="AS5" i="53"/>
  <c r="AL5" i="53"/>
  <c r="AU5" i="53" s="1"/>
  <c r="AL60" i="53"/>
  <c r="AU60" i="53" s="1"/>
  <c r="AS60" i="53"/>
  <c r="Y65" i="54"/>
  <c r="X65" i="54"/>
  <c r="Y67" i="84"/>
  <c r="Z67" i="84"/>
  <c r="X67" i="84"/>
  <c r="AH59" i="85"/>
  <c r="AQ59" i="85" s="1"/>
  <c r="Z64" i="41"/>
  <c r="AL13" i="53"/>
  <c r="AU13" i="53" s="1"/>
  <c r="AS13" i="53"/>
  <c r="AS31" i="53"/>
  <c r="AL31" i="53"/>
  <c r="AU31" i="53" s="1"/>
  <c r="AS67" i="53"/>
  <c r="AL67" i="53"/>
  <c r="AU67" i="53" s="1"/>
  <c r="AI61" i="48"/>
  <c r="AN61" i="48"/>
  <c r="AS15" i="53"/>
  <c r="AL15" i="53"/>
  <c r="AU15" i="53" s="1"/>
  <c r="Z65" i="20"/>
  <c r="AI64" i="88"/>
  <c r="AN64" i="88"/>
  <c r="Z60" i="102"/>
  <c r="AE66" i="43"/>
  <c r="AF66" i="43"/>
  <c r="AO66" i="43" s="1"/>
  <c r="AG66" i="43"/>
  <c r="AP66" i="43" s="1"/>
  <c r="W67" i="43"/>
  <c r="AS57" i="53"/>
  <c r="AL57" i="53"/>
  <c r="AU57" i="53" s="1"/>
  <c r="Z67" i="44"/>
  <c r="AS16" i="53"/>
  <c r="AL16" i="53"/>
  <c r="AU16" i="53" s="1"/>
  <c r="AS44" i="53"/>
  <c r="AL44" i="53"/>
  <c r="AU44" i="53" s="1"/>
  <c r="AS62" i="53"/>
  <c r="AL62" i="53"/>
  <c r="AU62" i="53" s="1"/>
  <c r="AS14" i="53"/>
  <c r="AL14" i="53"/>
  <c r="AU14" i="53" s="1"/>
  <c r="AH66" i="43"/>
  <c r="AQ66" i="43" s="1"/>
  <c r="AR57" i="50"/>
  <c r="Y58" i="10"/>
  <c r="Z58" i="10"/>
  <c r="X58" i="10"/>
  <c r="AS9" i="53"/>
  <c r="AL9" i="53"/>
  <c r="AU9" i="53" s="1"/>
  <c r="AL27" i="53"/>
  <c r="AU27" i="53" s="1"/>
  <c r="AS27" i="53"/>
  <c r="AS45" i="53"/>
  <c r="AL45" i="53"/>
  <c r="AU45" i="53" s="1"/>
  <c r="Z60" i="103"/>
  <c r="AE64" i="45"/>
  <c r="AF64" i="45"/>
  <c r="AO64" i="45" s="1"/>
  <c r="W65" i="45"/>
  <c r="AG64" i="45"/>
  <c r="AP64" i="45" s="1"/>
  <c r="AR57" i="90"/>
  <c r="AH66" i="11"/>
  <c r="AQ66" i="11" s="1"/>
  <c r="AS6" i="53"/>
  <c r="AL6" i="53"/>
  <c r="AU6" i="53" s="1"/>
  <c r="AS22" i="53"/>
  <c r="AL22" i="53"/>
  <c r="AU22" i="53" s="1"/>
  <c r="AS58" i="53"/>
  <c r="AL58" i="53"/>
  <c r="AU58" i="53" s="1"/>
  <c r="AE66" i="100"/>
  <c r="AG66" i="100"/>
  <c r="AP66" i="100" s="1"/>
  <c r="W67" i="100"/>
  <c r="AF66" i="100"/>
  <c r="AO66" i="100" s="1"/>
  <c r="AI63" i="99"/>
  <c r="AN63" i="99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K4" i="53"/>
  <c r="AT4" i="53" s="1"/>
  <c r="AT71" i="53" s="1"/>
  <c r="AJ4" i="53"/>
  <c r="AS41" i="53"/>
  <c r="AL41" i="53"/>
  <c r="AU41" i="53" s="1"/>
  <c r="AI59" i="35"/>
  <c r="AN59" i="35"/>
  <c r="AH68" i="104"/>
  <c r="AQ68" i="104" s="1"/>
  <c r="AS24" i="53"/>
  <c r="AL24" i="53"/>
  <c r="AU24" i="53" s="1"/>
  <c r="AS42" i="53"/>
  <c r="AL42" i="53"/>
  <c r="AU42" i="53" s="1"/>
  <c r="AR60" i="82"/>
  <c r="AI65" i="95"/>
  <c r="AN65" i="95"/>
  <c r="AI64" i="54"/>
  <c r="AN64" i="54"/>
  <c r="AI66" i="84"/>
  <c r="AN66" i="84"/>
  <c r="Z59" i="85"/>
  <c r="Y65" i="16"/>
  <c r="X65" i="16"/>
  <c r="AS49" i="53"/>
  <c r="AL49" i="53"/>
  <c r="AU49" i="53" s="1"/>
  <c r="Z66" i="95" l="1"/>
  <c r="AE68" i="104"/>
  <c r="Z65" i="54"/>
  <c r="AE65" i="54" s="1"/>
  <c r="AK12" i="86"/>
  <c r="AT12" i="86" s="1"/>
  <c r="AJ20" i="86"/>
  <c r="AG68" i="104"/>
  <c r="AP68" i="104" s="1"/>
  <c r="AF68" i="104"/>
  <c r="AO68" i="104" s="1"/>
  <c r="AJ26" i="86"/>
  <c r="Z64" i="99"/>
  <c r="AG64" i="99" s="1"/>
  <c r="AP64" i="99" s="1"/>
  <c r="AF68" i="92"/>
  <c r="AO68" i="92" s="1"/>
  <c r="AG68" i="92"/>
  <c r="AP68" i="92" s="1"/>
  <c r="AE68" i="92"/>
  <c r="W69" i="92"/>
  <c r="AF66" i="95"/>
  <c r="AO66" i="95" s="1"/>
  <c r="AG66" i="95"/>
  <c r="AP66" i="95" s="1"/>
  <c r="W67" i="95"/>
  <c r="AE66" i="95"/>
  <c r="AF65" i="54"/>
  <c r="AO65" i="54" s="1"/>
  <c r="AG65" i="54"/>
  <c r="AP65" i="54" s="1"/>
  <c r="AF64" i="99"/>
  <c r="AO64" i="99" s="1"/>
  <c r="AE64" i="99"/>
  <c r="W65" i="99"/>
  <c r="AK9" i="86"/>
  <c r="AT9" i="86" s="1"/>
  <c r="AJ9" i="86"/>
  <c r="AH58" i="10"/>
  <c r="AQ58" i="10" s="1"/>
  <c r="AE67" i="44"/>
  <c r="AF67" i="44"/>
  <c r="AO67" i="44" s="1"/>
  <c r="AG67" i="44"/>
  <c r="AP67" i="44" s="1"/>
  <c r="W68" i="44"/>
  <c r="AK5" i="86"/>
  <c r="AT5" i="86" s="1"/>
  <c r="AJ5" i="86"/>
  <c r="Y68" i="51"/>
  <c r="Z68" i="51" s="1"/>
  <c r="X68" i="51"/>
  <c r="AS25" i="86"/>
  <c r="AL25" i="86"/>
  <c r="AU25" i="86" s="1"/>
  <c r="AS61" i="86"/>
  <c r="AL61" i="86"/>
  <c r="AU61" i="86" s="1"/>
  <c r="AS13" i="86"/>
  <c r="AL13" i="86"/>
  <c r="AU13" i="86" s="1"/>
  <c r="AS32" i="86"/>
  <c r="AL32" i="86"/>
  <c r="AU32" i="86" s="1"/>
  <c r="AS50" i="86"/>
  <c r="AL50" i="86"/>
  <c r="AU50" i="86" s="1"/>
  <c r="AS66" i="86"/>
  <c r="AL66" i="86"/>
  <c r="AU66" i="86" s="1"/>
  <c r="AR65" i="96"/>
  <c r="AK15" i="86"/>
  <c r="AT15" i="86" s="1"/>
  <c r="AJ15" i="86"/>
  <c r="AS39" i="86"/>
  <c r="AL39" i="86"/>
  <c r="AU39" i="86" s="1"/>
  <c r="AS57" i="86"/>
  <c r="AL57" i="86"/>
  <c r="AU57" i="86" s="1"/>
  <c r="Y62" i="82"/>
  <c r="X62" i="82"/>
  <c r="Z62" i="82" s="1"/>
  <c r="AI66" i="11"/>
  <c r="AN66" i="11"/>
  <c r="Y66" i="91"/>
  <c r="X66" i="91"/>
  <c r="AK16" i="86"/>
  <c r="AT16" i="86" s="1"/>
  <c r="AJ16" i="86"/>
  <c r="AS40" i="86"/>
  <c r="AL40" i="86"/>
  <c r="AU40" i="86" s="1"/>
  <c r="AS58" i="86"/>
  <c r="AL58" i="86"/>
  <c r="AU58" i="86" s="1"/>
  <c r="W59" i="10"/>
  <c r="AG58" i="10"/>
  <c r="AP58" i="10" s="1"/>
  <c r="AF58" i="10"/>
  <c r="AO58" i="10" s="1"/>
  <c r="AE58" i="10"/>
  <c r="AI66" i="43"/>
  <c r="AN66" i="43"/>
  <c r="AH65" i="54"/>
  <c r="AQ65" i="54" s="1"/>
  <c r="AJ3" i="86"/>
  <c r="AB4" i="86"/>
  <c r="AS35" i="86"/>
  <c r="AL35" i="86"/>
  <c r="AU35" i="86" s="1"/>
  <c r="AS53" i="86"/>
  <c r="AL53" i="86"/>
  <c r="AU53" i="86" s="1"/>
  <c r="AR58" i="42"/>
  <c r="AS48" i="86"/>
  <c r="AL48" i="86"/>
  <c r="AU48" i="86" s="1"/>
  <c r="AH65" i="88"/>
  <c r="AQ65" i="88" s="1"/>
  <c r="AS65" i="86"/>
  <c r="AL65" i="86"/>
  <c r="AU65" i="86" s="1"/>
  <c r="AH59" i="94"/>
  <c r="AQ59" i="94" s="1"/>
  <c r="AH66" i="96"/>
  <c r="AQ66" i="96" s="1"/>
  <c r="AJ21" i="86"/>
  <c r="AK21" i="86"/>
  <c r="AT21" i="86" s="1"/>
  <c r="AS63" i="86"/>
  <c r="AL63" i="86"/>
  <c r="AU63" i="86" s="1"/>
  <c r="AI61" i="82"/>
  <c r="AR61" i="82" s="1"/>
  <c r="AN61" i="82"/>
  <c r="AK22" i="86"/>
  <c r="AT22" i="86" s="1"/>
  <c r="AJ22" i="86"/>
  <c r="AS46" i="86"/>
  <c r="AL46" i="86"/>
  <c r="AU46" i="86" s="1"/>
  <c r="AS64" i="86"/>
  <c r="AL64" i="86"/>
  <c r="AU64" i="86" s="1"/>
  <c r="Y67" i="100"/>
  <c r="X67" i="100"/>
  <c r="Y65" i="45"/>
  <c r="X65" i="45"/>
  <c r="AG60" i="102"/>
  <c r="AP60" i="102" s="1"/>
  <c r="AF60" i="102"/>
  <c r="AO60" i="102" s="1"/>
  <c r="AE60" i="102"/>
  <c r="W61" i="102"/>
  <c r="AH60" i="35"/>
  <c r="AQ60" i="35" s="1"/>
  <c r="AJ10" i="86"/>
  <c r="AK10" i="86"/>
  <c r="AT10" i="86" s="1"/>
  <c r="AS41" i="86"/>
  <c r="AL41" i="86"/>
  <c r="AU41" i="86" s="1"/>
  <c r="AL59" i="86"/>
  <c r="AU59" i="86" s="1"/>
  <c r="AS59" i="86"/>
  <c r="Y59" i="98"/>
  <c r="X59" i="98"/>
  <c r="W64" i="49"/>
  <c r="AE63" i="49"/>
  <c r="AF63" i="49"/>
  <c r="AO63" i="49" s="1"/>
  <c r="AG63" i="49"/>
  <c r="AP63" i="49" s="1"/>
  <c r="AS11" i="86"/>
  <c r="AL11" i="86"/>
  <c r="AU11" i="86" s="1"/>
  <c r="AS30" i="86"/>
  <c r="AL30" i="86"/>
  <c r="AU30" i="86" s="1"/>
  <c r="AS67" i="86"/>
  <c r="AL67" i="86"/>
  <c r="AU67" i="86" s="1"/>
  <c r="AG65" i="88"/>
  <c r="AP65" i="88" s="1"/>
  <c r="AF65" i="88"/>
  <c r="AO65" i="88" s="1"/>
  <c r="AE65" i="88"/>
  <c r="W66" i="88"/>
  <c r="AE58" i="50"/>
  <c r="W59" i="50"/>
  <c r="AF58" i="50"/>
  <c r="AO58" i="50" s="1"/>
  <c r="AG58" i="50"/>
  <c r="AP58" i="50" s="1"/>
  <c r="AS12" i="86"/>
  <c r="AL12" i="86"/>
  <c r="AU12" i="86" s="1"/>
  <c r="AS31" i="86"/>
  <c r="AL31" i="86"/>
  <c r="AU31" i="86" s="1"/>
  <c r="AS49" i="86"/>
  <c r="AL49" i="86"/>
  <c r="AU49" i="86" s="1"/>
  <c r="AR67" i="92"/>
  <c r="Z59" i="94"/>
  <c r="AI63" i="83"/>
  <c r="AN63" i="83"/>
  <c r="Z66" i="96"/>
  <c r="AS20" i="86"/>
  <c r="AL20" i="86"/>
  <c r="AU20" i="86" s="1"/>
  <c r="AL56" i="86"/>
  <c r="AU56" i="86" s="1"/>
  <c r="AS56" i="86"/>
  <c r="Y59" i="90"/>
  <c r="X59" i="90"/>
  <c r="AI63" i="87"/>
  <c r="AN63" i="87"/>
  <c r="Y63" i="55"/>
  <c r="X63" i="55"/>
  <c r="Z63" i="55" s="1"/>
  <c r="AJ27" i="86"/>
  <c r="AK27" i="86"/>
  <c r="AT27" i="86" s="1"/>
  <c r="AS45" i="86"/>
  <c r="AL45" i="86"/>
  <c r="AU45" i="86" s="1"/>
  <c r="AI68" i="104"/>
  <c r="AN68" i="104"/>
  <c r="AR65" i="95"/>
  <c r="AR66" i="84"/>
  <c r="AH65" i="16"/>
  <c r="AQ65" i="16" s="1"/>
  <c r="AS4" i="53"/>
  <c r="AL4" i="53"/>
  <c r="AU4" i="53" s="1"/>
  <c r="AU71" i="53" s="1"/>
  <c r="C11" i="53" s="1"/>
  <c r="AR61" i="48"/>
  <c r="AF60" i="35"/>
  <c r="AO60" i="35" s="1"/>
  <c r="W61" i="35"/>
  <c r="AG60" i="35"/>
  <c r="AP60" i="35" s="1"/>
  <c r="AE60" i="35"/>
  <c r="AJ17" i="86"/>
  <c r="AK17" i="86"/>
  <c r="AT17" i="86" s="1"/>
  <c r="AH69" i="93"/>
  <c r="AQ69" i="93" s="1"/>
  <c r="AQ71" i="93" s="1"/>
  <c r="AX4" i="93"/>
  <c r="S4" i="93" s="1"/>
  <c r="AC4" i="93" s="1"/>
  <c r="AB5" i="93" s="1"/>
  <c r="AZ3" i="93"/>
  <c r="AX10" i="93" s="1"/>
  <c r="S10" i="93" s="1"/>
  <c r="AC10" i="93" s="1"/>
  <c r="AB11" i="93" s="1"/>
  <c r="AX13" i="93"/>
  <c r="S13" i="93" s="1"/>
  <c r="AC13" i="93" s="1"/>
  <c r="AB14" i="93" s="1"/>
  <c r="AX15" i="93"/>
  <c r="S15" i="93" s="1"/>
  <c r="AC15" i="93" s="1"/>
  <c r="AB16" i="93" s="1"/>
  <c r="AX16" i="93"/>
  <c r="S16" i="93" s="1"/>
  <c r="AC16" i="93" s="1"/>
  <c r="AB17" i="93" s="1"/>
  <c r="AX19" i="93"/>
  <c r="S19" i="93" s="1"/>
  <c r="AC19" i="93" s="1"/>
  <c r="AB20" i="93" s="1"/>
  <c r="AX21" i="93"/>
  <c r="S21" i="93" s="1"/>
  <c r="AC21" i="93" s="1"/>
  <c r="AB22" i="93" s="1"/>
  <c r="AX22" i="93"/>
  <c r="S22" i="93" s="1"/>
  <c r="AC22" i="93" s="1"/>
  <c r="AB23" i="93" s="1"/>
  <c r="AX25" i="93"/>
  <c r="S25" i="93" s="1"/>
  <c r="AC25" i="93" s="1"/>
  <c r="AB26" i="93" s="1"/>
  <c r="AX27" i="93"/>
  <c r="S27" i="93" s="1"/>
  <c r="AC27" i="93" s="1"/>
  <c r="AB28" i="93" s="1"/>
  <c r="AX28" i="93"/>
  <c r="S28" i="93" s="1"/>
  <c r="AC28" i="93" s="1"/>
  <c r="AB29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5" i="93"/>
  <c r="S65" i="93" s="1"/>
  <c r="AC65" i="93" s="1"/>
  <c r="AB66" i="93" s="1"/>
  <c r="AX66" i="93"/>
  <c r="S66" i="93" s="1"/>
  <c r="AC66" i="93" s="1"/>
  <c r="AB67" i="93" s="1"/>
  <c r="AX64" i="93"/>
  <c r="S64" i="93" s="1"/>
  <c r="AC64" i="93" s="1"/>
  <c r="AB65" i="93" s="1"/>
  <c r="AX68" i="93"/>
  <c r="S68" i="93" s="1"/>
  <c r="AC68" i="93" s="1"/>
  <c r="AB69" i="93" s="1"/>
  <c r="AI58" i="98"/>
  <c r="AN58" i="98"/>
  <c r="AG62" i="48"/>
  <c r="AP62" i="48" s="1"/>
  <c r="W63" i="48"/>
  <c r="AE62" i="48"/>
  <c r="AF62" i="48"/>
  <c r="AO62" i="48" s="1"/>
  <c r="AS18" i="86"/>
  <c r="AL18" i="86"/>
  <c r="AU18" i="86" s="1"/>
  <c r="AS36" i="86"/>
  <c r="AL36" i="86"/>
  <c r="AU36" i="86" s="1"/>
  <c r="AS54" i="86"/>
  <c r="AL54" i="86"/>
  <c r="AU54" i="86" s="1"/>
  <c r="AF69" i="13"/>
  <c r="AO69" i="13" s="1"/>
  <c r="AG69" i="13"/>
  <c r="AE69" i="13"/>
  <c r="AN69" i="13" s="1"/>
  <c r="W70" i="13"/>
  <c r="AI67" i="51"/>
  <c r="AN67" i="51"/>
  <c r="AS19" i="86"/>
  <c r="AL19" i="86"/>
  <c r="AU19" i="86" s="1"/>
  <c r="AS37" i="86"/>
  <c r="AL37" i="86"/>
  <c r="AU37" i="86" s="1"/>
  <c r="AH59" i="42"/>
  <c r="AQ59" i="42" s="1"/>
  <c r="AS38" i="86"/>
  <c r="AL38" i="86"/>
  <c r="AU38" i="86" s="1"/>
  <c r="AI61" i="18"/>
  <c r="AN61" i="18"/>
  <c r="AS51" i="86"/>
  <c r="AL51" i="86"/>
  <c r="AU51" i="86" s="1"/>
  <c r="AR57" i="10"/>
  <c r="AE59" i="85"/>
  <c r="W60" i="85"/>
  <c r="AG59" i="85"/>
  <c r="AP59" i="85" s="1"/>
  <c r="AF59" i="85"/>
  <c r="AO59" i="85" s="1"/>
  <c r="AR59" i="35"/>
  <c r="Z65" i="16"/>
  <c r="AR64" i="54"/>
  <c r="AJ28" i="86"/>
  <c r="AK28" i="86"/>
  <c r="AT28" i="86" s="1"/>
  <c r="AS52" i="86"/>
  <c r="AL52" i="86"/>
  <c r="AU52" i="86" s="1"/>
  <c r="AI66" i="100"/>
  <c r="AN66" i="100"/>
  <c r="AI64" i="45"/>
  <c r="AN64" i="45"/>
  <c r="Y67" i="43"/>
  <c r="X67" i="43"/>
  <c r="AR64" i="88"/>
  <c r="AE64" i="41"/>
  <c r="W65" i="41"/>
  <c r="AG64" i="41"/>
  <c r="AP64" i="41" s="1"/>
  <c r="AF64" i="41"/>
  <c r="AO64" i="41" s="1"/>
  <c r="AH67" i="84"/>
  <c r="AQ67" i="84" s="1"/>
  <c r="AS71" i="53"/>
  <c r="AJ23" i="86"/>
  <c r="AK23" i="86"/>
  <c r="AT23" i="86" s="1"/>
  <c r="AS47" i="86"/>
  <c r="AL47" i="86"/>
  <c r="AU47" i="86" s="1"/>
  <c r="Z69" i="93"/>
  <c r="AS55" i="86"/>
  <c r="AL55" i="86"/>
  <c r="AU55" i="86" s="1"/>
  <c r="Z59" i="42"/>
  <c r="AH66" i="95"/>
  <c r="AQ66" i="95" s="1"/>
  <c r="AS26" i="86"/>
  <c r="AL26" i="86"/>
  <c r="AU26" i="86" s="1"/>
  <c r="AS44" i="86"/>
  <c r="AL44" i="86"/>
  <c r="AU44" i="86" s="1"/>
  <c r="AR58" i="94"/>
  <c r="Y64" i="87"/>
  <c r="Z64" i="87" s="1"/>
  <c r="X64" i="87"/>
  <c r="AI62" i="55"/>
  <c r="AN62" i="55"/>
  <c r="AS33" i="86"/>
  <c r="AL33" i="86"/>
  <c r="AU33" i="86" s="1"/>
  <c r="AI69" i="86"/>
  <c r="AN69" i="86"/>
  <c r="AN71" i="86" s="1"/>
  <c r="AI65" i="91"/>
  <c r="AN65" i="91"/>
  <c r="AJ6" i="86"/>
  <c r="AK6" i="86"/>
  <c r="AT6" i="86" s="1"/>
  <c r="AS34" i="86"/>
  <c r="AL34" i="86"/>
  <c r="AU34" i="86" s="1"/>
  <c r="AR63" i="99"/>
  <c r="AG60" i="103"/>
  <c r="AP60" i="103" s="1"/>
  <c r="AF60" i="103"/>
  <c r="AO60" i="103" s="1"/>
  <c r="W61" i="103"/>
  <c r="AE60" i="103"/>
  <c r="AE65" i="20"/>
  <c r="W66" i="20"/>
  <c r="AF65" i="20"/>
  <c r="AO65" i="20" s="1"/>
  <c r="AG65" i="20"/>
  <c r="AP65" i="20" s="1"/>
  <c r="W68" i="84"/>
  <c r="AG67" i="84"/>
  <c r="AP67" i="84" s="1"/>
  <c r="AF67" i="84"/>
  <c r="AO67" i="84" s="1"/>
  <c r="AE67" i="84"/>
  <c r="AK29" i="86"/>
  <c r="AT29" i="86" s="1"/>
  <c r="AJ29" i="86"/>
  <c r="AS68" i="86"/>
  <c r="AL68" i="86"/>
  <c r="AU68" i="86" s="1"/>
  <c r="AR68" i="93"/>
  <c r="AH62" i="48"/>
  <c r="AQ62" i="48" s="1"/>
  <c r="AL24" i="86"/>
  <c r="AU24" i="86" s="1"/>
  <c r="AS24" i="86"/>
  <c r="AS42" i="86"/>
  <c r="AL42" i="86"/>
  <c r="AU42" i="86" s="1"/>
  <c r="AS60" i="86"/>
  <c r="AL60" i="86"/>
  <c r="AU60" i="86" s="1"/>
  <c r="AS14" i="86"/>
  <c r="AL14" i="86"/>
  <c r="AU14" i="86" s="1"/>
  <c r="AS43" i="86"/>
  <c r="AL43" i="86"/>
  <c r="AU43" i="86" s="1"/>
  <c r="Y64" i="83"/>
  <c r="X64" i="83"/>
  <c r="AK7" i="86"/>
  <c r="AT7" i="86" s="1"/>
  <c r="AJ7" i="86"/>
  <c r="AS62" i="86"/>
  <c r="AL62" i="86"/>
  <c r="AU62" i="86" s="1"/>
  <c r="Y62" i="18"/>
  <c r="X62" i="18"/>
  <c r="Z62" i="18" s="1"/>
  <c r="AH68" i="92"/>
  <c r="AQ68" i="92" s="1"/>
  <c r="AI58" i="90"/>
  <c r="AN58" i="90"/>
  <c r="AR64" i="16"/>
  <c r="AK8" i="86"/>
  <c r="AT8" i="86" s="1"/>
  <c r="AJ8" i="86"/>
  <c r="AH64" i="99"/>
  <c r="AQ64" i="99" s="1"/>
  <c r="Y67" i="11"/>
  <c r="X67" i="11"/>
  <c r="Y69" i="104"/>
  <c r="X69" i="104"/>
  <c r="AX6" i="93" l="1"/>
  <c r="S6" i="93" s="1"/>
  <c r="AC6" i="93" s="1"/>
  <c r="AB7" i="93" s="1"/>
  <c r="AX9" i="93"/>
  <c r="S9" i="93" s="1"/>
  <c r="AC9" i="93" s="1"/>
  <c r="AB10" i="93" s="1"/>
  <c r="Z59" i="90"/>
  <c r="W66" i="54"/>
  <c r="Z69" i="104"/>
  <c r="AE69" i="104" s="1"/>
  <c r="AX8" i="93"/>
  <c r="S8" i="93" s="1"/>
  <c r="AC8" i="93" s="1"/>
  <c r="AB9" i="93" s="1"/>
  <c r="AG59" i="90"/>
  <c r="AP59" i="90" s="1"/>
  <c r="AE59" i="90"/>
  <c r="W60" i="90"/>
  <c r="AF59" i="90"/>
  <c r="AO59" i="90" s="1"/>
  <c r="W65" i="87"/>
  <c r="AG64" i="87"/>
  <c r="AP64" i="87" s="1"/>
  <c r="AF64" i="87"/>
  <c r="AO64" i="87" s="1"/>
  <c r="AE64" i="87"/>
  <c r="AF68" i="51"/>
  <c r="AO68" i="51" s="1"/>
  <c r="W69" i="51"/>
  <c r="AG68" i="51"/>
  <c r="AP68" i="51" s="1"/>
  <c r="AE68" i="51"/>
  <c r="AS8" i="86"/>
  <c r="AL8" i="86"/>
  <c r="AU8" i="86" s="1"/>
  <c r="AF62" i="18"/>
  <c r="AO62" i="18" s="1"/>
  <c r="AG62" i="18"/>
  <c r="AP62" i="18" s="1"/>
  <c r="AE62" i="18"/>
  <c r="W63" i="18"/>
  <c r="AH64" i="83"/>
  <c r="AQ64" i="83" s="1"/>
  <c r="Y61" i="103"/>
  <c r="X61" i="103"/>
  <c r="AR69" i="86"/>
  <c r="AR71" i="86" s="1"/>
  <c r="AL69" i="86"/>
  <c r="AU69" i="86" s="1"/>
  <c r="Y65" i="41"/>
  <c r="X65" i="41"/>
  <c r="Z65" i="41" s="1"/>
  <c r="AI59" i="85"/>
  <c r="AN59" i="85"/>
  <c r="AR61" i="18"/>
  <c r="AJ68" i="93"/>
  <c r="AK68" i="93"/>
  <c r="AT68" i="93" s="1"/>
  <c r="AK59" i="93"/>
  <c r="AT59" i="93" s="1"/>
  <c r="AJ59" i="93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K23" i="93"/>
  <c r="AT23" i="93" s="1"/>
  <c r="AK17" i="93"/>
  <c r="AT17" i="93" s="1"/>
  <c r="AJ10" i="93"/>
  <c r="AK10" i="93"/>
  <c r="AT10" i="93" s="1"/>
  <c r="AK11" i="93"/>
  <c r="AT11" i="93" s="1"/>
  <c r="AH63" i="55"/>
  <c r="AQ63" i="55" s="1"/>
  <c r="W67" i="96"/>
  <c r="AE66" i="96"/>
  <c r="AF66" i="96"/>
  <c r="AO66" i="96" s="1"/>
  <c r="AG66" i="96"/>
  <c r="AP66" i="96" s="1"/>
  <c r="Y66" i="88"/>
  <c r="X66" i="88"/>
  <c r="Y61" i="102"/>
  <c r="X61" i="102"/>
  <c r="AL3" i="86"/>
  <c r="AU3" i="86" s="1"/>
  <c r="AS3" i="86"/>
  <c r="Y59" i="10"/>
  <c r="X59" i="10"/>
  <c r="AH62" i="82"/>
  <c r="AQ62" i="82" s="1"/>
  <c r="Y65" i="99"/>
  <c r="X65" i="99"/>
  <c r="AI65" i="54"/>
  <c r="AN65" i="54"/>
  <c r="AJ52" i="93"/>
  <c r="AK52" i="93"/>
  <c r="AT52" i="93" s="1"/>
  <c r="AJ34" i="93"/>
  <c r="AK34" i="93"/>
  <c r="AT34" i="93" s="1"/>
  <c r="AK5" i="93"/>
  <c r="AT5" i="93" s="1"/>
  <c r="AI60" i="35"/>
  <c r="AN60" i="35"/>
  <c r="AR68" i="104"/>
  <c r="AE63" i="55"/>
  <c r="AG63" i="55"/>
  <c r="AP63" i="55" s="1"/>
  <c r="AF63" i="55"/>
  <c r="AO63" i="55" s="1"/>
  <c r="W64" i="55"/>
  <c r="AI65" i="88"/>
  <c r="AN65" i="88"/>
  <c r="AI63" i="49"/>
  <c r="AN63" i="49"/>
  <c r="AI60" i="102"/>
  <c r="AN60" i="102"/>
  <c r="AH67" i="100"/>
  <c r="AQ67" i="100" s="1"/>
  <c r="AR66" i="43"/>
  <c r="AH66" i="91"/>
  <c r="AQ66" i="91" s="1"/>
  <c r="W63" i="82"/>
  <c r="AE62" i="82"/>
  <c r="AG62" i="82"/>
  <c r="AP62" i="82" s="1"/>
  <c r="AF62" i="82"/>
  <c r="AO62" i="82" s="1"/>
  <c r="AS15" i="86"/>
  <c r="AL15" i="86"/>
  <c r="AU15" i="86" s="1"/>
  <c r="AI64" i="99"/>
  <c r="AN64" i="99"/>
  <c r="AR67" i="51"/>
  <c r="AK58" i="93"/>
  <c r="AT58" i="93" s="1"/>
  <c r="AJ58" i="93"/>
  <c r="AJ40" i="93"/>
  <c r="AK40" i="93"/>
  <c r="AT40" i="93" s="1"/>
  <c r="AJ16" i="93"/>
  <c r="AK16" i="93"/>
  <c r="AT16" i="93" s="1"/>
  <c r="Y66" i="20"/>
  <c r="X66" i="20"/>
  <c r="AS6" i="86"/>
  <c r="AL6" i="86"/>
  <c r="AU6" i="86" s="1"/>
  <c r="AS23" i="86"/>
  <c r="AL23" i="86"/>
  <c r="AU23" i="86" s="1"/>
  <c r="AR64" i="45"/>
  <c r="AS28" i="86"/>
  <c r="AL28" i="86"/>
  <c r="AU28" i="86" s="1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AR63" i="83"/>
  <c r="Y64" i="49"/>
  <c r="Z64" i="49" s="1"/>
  <c r="X64" i="49"/>
  <c r="Z67" i="100"/>
  <c r="AS22" i="86"/>
  <c r="AL22" i="86"/>
  <c r="AU22" i="86" s="1"/>
  <c r="Z66" i="91"/>
  <c r="AS5" i="86"/>
  <c r="AL5" i="86"/>
  <c r="AU5" i="86" s="1"/>
  <c r="AI67" i="44"/>
  <c r="AN67" i="44"/>
  <c r="AS9" i="86"/>
  <c r="AL9" i="86"/>
  <c r="AU9" i="86" s="1"/>
  <c r="Y69" i="92"/>
  <c r="X69" i="92"/>
  <c r="Z64" i="83"/>
  <c r="AI67" i="84"/>
  <c r="AN67" i="84"/>
  <c r="AK64" i="93"/>
  <c r="AT64" i="93" s="1"/>
  <c r="AJ64" i="93"/>
  <c r="AJ28" i="93"/>
  <c r="AK28" i="93"/>
  <c r="AT28" i="93" s="1"/>
  <c r="Y70" i="13"/>
  <c r="X70" i="13"/>
  <c r="Z70" i="13" s="1"/>
  <c r="AI62" i="48"/>
  <c r="AN62" i="48"/>
  <c r="AK65" i="93"/>
  <c r="AT65" i="93" s="1"/>
  <c r="AJ65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K7" i="93"/>
  <c r="AT7" i="93" s="1"/>
  <c r="AJ7" i="93"/>
  <c r="Y61" i="35"/>
  <c r="X61" i="35"/>
  <c r="W60" i="94"/>
  <c r="AG59" i="94"/>
  <c r="AP59" i="94" s="1"/>
  <c r="AF59" i="94"/>
  <c r="AO59" i="94" s="1"/>
  <c r="AE59" i="94"/>
  <c r="Y59" i="50"/>
  <c r="Z59" i="50"/>
  <c r="X59" i="50"/>
  <c r="AH59" i="98"/>
  <c r="AQ59" i="98" s="1"/>
  <c r="AS21" i="86"/>
  <c r="AL21" i="86"/>
  <c r="AU21" i="86" s="1"/>
  <c r="AI58" i="10"/>
  <c r="AN58" i="10"/>
  <c r="AI66" i="95"/>
  <c r="AN66" i="95"/>
  <c r="AI68" i="92"/>
  <c r="AN68" i="92"/>
  <c r="AH69" i="104"/>
  <c r="AQ69" i="104" s="1"/>
  <c r="AG59" i="42"/>
  <c r="AP59" i="42" s="1"/>
  <c r="AE59" i="42"/>
  <c r="W60" i="42"/>
  <c r="AF59" i="42"/>
  <c r="AO59" i="42" s="1"/>
  <c r="AI64" i="41"/>
  <c r="AN64" i="41"/>
  <c r="AK46" i="93"/>
  <c r="AT46" i="93" s="1"/>
  <c r="AJ46" i="93"/>
  <c r="AK9" i="93"/>
  <c r="AT9" i="93" s="1"/>
  <c r="AJ9" i="93"/>
  <c r="AH67" i="11"/>
  <c r="AQ67" i="11" s="1"/>
  <c r="AS29" i="86"/>
  <c r="AL29" i="86"/>
  <c r="AU29" i="86" s="1"/>
  <c r="Y68" i="84"/>
  <c r="X68" i="84"/>
  <c r="AR65" i="91"/>
  <c r="AR62" i="55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H67" i="43"/>
  <c r="AQ67" i="43" s="1"/>
  <c r="AR66" i="100"/>
  <c r="Y63" i="48"/>
  <c r="X63" i="48"/>
  <c r="Z63" i="48" s="1"/>
  <c r="AJ67" i="93"/>
  <c r="AK67" i="93"/>
  <c r="AT67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5" i="93"/>
  <c r="S5" i="93" s="1"/>
  <c r="AC5" i="93" s="1"/>
  <c r="AB6" i="93" s="1"/>
  <c r="AS17" i="86"/>
  <c r="AL17" i="86"/>
  <c r="AU17" i="86" s="1"/>
  <c r="AR63" i="87"/>
  <c r="AI58" i="50"/>
  <c r="AN58" i="50"/>
  <c r="Z59" i="98"/>
  <c r="AH65" i="45"/>
  <c r="AQ65" i="45" s="1"/>
  <c r="X67" i="95"/>
  <c r="Y67" i="95"/>
  <c r="Z67" i="95"/>
  <c r="AR58" i="98"/>
  <c r="AJ22" i="93"/>
  <c r="AK22" i="93"/>
  <c r="AT22" i="93" s="1"/>
  <c r="AI65" i="20"/>
  <c r="AN65" i="20"/>
  <c r="AS7" i="86"/>
  <c r="AL7" i="86"/>
  <c r="AU7" i="86" s="1"/>
  <c r="Z67" i="11"/>
  <c r="AR58" i="90"/>
  <c r="AH62" i="18"/>
  <c r="AQ62" i="18" s="1"/>
  <c r="AI60" i="103"/>
  <c r="AN60" i="103"/>
  <c r="AH64" i="87"/>
  <c r="AQ64" i="87" s="1"/>
  <c r="Z67" i="43"/>
  <c r="AE65" i="16"/>
  <c r="AG65" i="16"/>
  <c r="AP65" i="16" s="1"/>
  <c r="AF65" i="16"/>
  <c r="AO65" i="16" s="1"/>
  <c r="W66" i="16"/>
  <c r="Y60" i="85"/>
  <c r="X60" i="85"/>
  <c r="AI69" i="13"/>
  <c r="AP69" i="13"/>
  <c r="AK66" i="93"/>
  <c r="AT66" i="93" s="1"/>
  <c r="AJ66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3" i="93"/>
  <c r="S3" i="93" s="1"/>
  <c r="AC3" i="93" s="1"/>
  <c r="AS27" i="86"/>
  <c r="AL27" i="86"/>
  <c r="AU27" i="86" s="1"/>
  <c r="AH59" i="90"/>
  <c r="AQ59" i="90" s="1"/>
  <c r="AS10" i="86"/>
  <c r="AL10" i="86"/>
  <c r="AU10" i="86" s="1"/>
  <c r="Z65" i="45"/>
  <c r="AJ4" i="86"/>
  <c r="AK4" i="86"/>
  <c r="AT4" i="86" s="1"/>
  <c r="AT71" i="86" s="1"/>
  <c r="AL16" i="86"/>
  <c r="AU16" i="86" s="1"/>
  <c r="AS16" i="86"/>
  <c r="AR66" i="11"/>
  <c r="AH68" i="51"/>
  <c r="AQ68" i="51" s="1"/>
  <c r="Y68" i="44"/>
  <c r="X68" i="44"/>
  <c r="Z68" i="44" s="1"/>
  <c r="Y66" i="54"/>
  <c r="X66" i="54"/>
  <c r="Z66" i="54" s="1"/>
  <c r="Z66" i="20" l="1"/>
  <c r="AF69" i="104"/>
  <c r="AO69" i="104" s="1"/>
  <c r="AK69" i="93"/>
  <c r="AT69" i="93" s="1"/>
  <c r="Z68" i="84"/>
  <c r="AF68" i="84" s="1"/>
  <c r="AO68" i="84" s="1"/>
  <c r="Z66" i="88"/>
  <c r="W67" i="88" s="1"/>
  <c r="W70" i="104"/>
  <c r="AG69" i="104"/>
  <c r="AP69" i="104" s="1"/>
  <c r="AF66" i="54"/>
  <c r="AO66" i="54" s="1"/>
  <c r="AE66" i="54"/>
  <c r="W67" i="54"/>
  <c r="AG66" i="54"/>
  <c r="AP66" i="54" s="1"/>
  <c r="W65" i="49"/>
  <c r="AF64" i="49"/>
  <c r="AO64" i="49" s="1"/>
  <c r="AE64" i="49"/>
  <c r="AG64" i="49"/>
  <c r="AP64" i="49" s="1"/>
  <c r="AG66" i="20"/>
  <c r="AP66" i="20" s="1"/>
  <c r="AF66" i="20"/>
  <c r="AO66" i="20" s="1"/>
  <c r="AE66" i="20"/>
  <c r="W67" i="20"/>
  <c r="AF66" i="88"/>
  <c r="AO66" i="88" s="1"/>
  <c r="AE66" i="88"/>
  <c r="AE68" i="44"/>
  <c r="AG68" i="44"/>
  <c r="AP68" i="44" s="1"/>
  <c r="AF68" i="44"/>
  <c r="AO68" i="44" s="1"/>
  <c r="W69" i="44"/>
  <c r="W69" i="84"/>
  <c r="AE68" i="84"/>
  <c r="AG68" i="84"/>
  <c r="AP68" i="84" s="1"/>
  <c r="AE63" i="48"/>
  <c r="AN63" i="48" s="1"/>
  <c r="AG63" i="48"/>
  <c r="AF63" i="48"/>
  <c r="AO63" i="48" s="1"/>
  <c r="W64" i="48"/>
  <c r="AL4" i="86"/>
  <c r="AU4" i="86" s="1"/>
  <c r="AS4" i="86"/>
  <c r="AJ12" i="93"/>
  <c r="AK12" i="93"/>
  <c r="AT12" i="93" s="1"/>
  <c r="AH60" i="85"/>
  <c r="AQ60" i="85" s="1"/>
  <c r="AR58" i="50"/>
  <c r="AJ13" i="93"/>
  <c r="AK13" i="93"/>
  <c r="AT13" i="93" s="1"/>
  <c r="AS37" i="93"/>
  <c r="AL37" i="93"/>
  <c r="AU37" i="93" s="1"/>
  <c r="AI59" i="42"/>
  <c r="AN59" i="42"/>
  <c r="AR58" i="10"/>
  <c r="AI59" i="94"/>
  <c r="AN59" i="94"/>
  <c r="AS7" i="93"/>
  <c r="AL7" i="93"/>
  <c r="AU7" i="93" s="1"/>
  <c r="AH70" i="13"/>
  <c r="AQ70" i="13" s="1"/>
  <c r="AJ21" i="93"/>
  <c r="AK21" i="93"/>
  <c r="AT21" i="93" s="1"/>
  <c r="AS45" i="93"/>
  <c r="AL45" i="93"/>
  <c r="AU45" i="93" s="1"/>
  <c r="AS63" i="93"/>
  <c r="AL63" i="93"/>
  <c r="AU63" i="93" s="1"/>
  <c r="AH66" i="20"/>
  <c r="AQ66" i="20" s="1"/>
  <c r="AS40" i="93"/>
  <c r="AL40" i="93"/>
  <c r="AU40" i="93" s="1"/>
  <c r="AR64" i="99"/>
  <c r="AI62" i="82"/>
  <c r="AN62" i="82"/>
  <c r="AI63" i="55"/>
  <c r="AN63" i="55"/>
  <c r="AJ5" i="93"/>
  <c r="AR65" i="54"/>
  <c r="AS71" i="86"/>
  <c r="Y67" i="96"/>
  <c r="X67" i="96"/>
  <c r="AJ11" i="93"/>
  <c r="AJ23" i="93"/>
  <c r="AL41" i="93"/>
  <c r="AU41" i="93" s="1"/>
  <c r="AS41" i="93"/>
  <c r="AS59" i="93"/>
  <c r="AL59" i="93"/>
  <c r="AU59" i="93" s="1"/>
  <c r="AJ18" i="93"/>
  <c r="AK18" i="93"/>
  <c r="AT18" i="93" s="1"/>
  <c r="AS42" i="93"/>
  <c r="AL42" i="93"/>
  <c r="AU42" i="93" s="1"/>
  <c r="AS60" i="93"/>
  <c r="AL60" i="93"/>
  <c r="AU60" i="93" s="1"/>
  <c r="Z60" i="85"/>
  <c r="AI65" i="16"/>
  <c r="AN65" i="16"/>
  <c r="AK19" i="93"/>
  <c r="AT19" i="93" s="1"/>
  <c r="AJ19" i="93"/>
  <c r="AS43" i="93"/>
  <c r="AL43" i="93"/>
  <c r="AU43" i="93" s="1"/>
  <c r="AS61" i="93"/>
  <c r="AL61" i="93"/>
  <c r="AU61" i="93" s="1"/>
  <c r="AS26" i="93"/>
  <c r="AL26" i="93"/>
  <c r="AU26" i="93" s="1"/>
  <c r="AS44" i="93"/>
  <c r="AL44" i="93"/>
  <c r="AU44" i="93" s="1"/>
  <c r="AS62" i="93"/>
  <c r="AL62" i="93"/>
  <c r="AU62" i="93" s="1"/>
  <c r="AG70" i="13"/>
  <c r="AP70" i="13" s="1"/>
  <c r="AE70" i="13"/>
  <c r="AF70" i="13"/>
  <c r="AO70" i="13" s="1"/>
  <c r="W71" i="13"/>
  <c r="W67" i="91"/>
  <c r="AE66" i="91"/>
  <c r="AG66" i="91"/>
  <c r="AP66" i="91" s="1"/>
  <c r="AF66" i="91"/>
  <c r="AO66" i="91" s="1"/>
  <c r="AK27" i="93"/>
  <c r="AT27" i="93" s="1"/>
  <c r="AJ27" i="93"/>
  <c r="AS58" i="93"/>
  <c r="AL58" i="93"/>
  <c r="AU58" i="93" s="1"/>
  <c r="Y63" i="82"/>
  <c r="X63" i="82"/>
  <c r="Z63" i="82" s="1"/>
  <c r="AR65" i="88"/>
  <c r="AH65" i="99"/>
  <c r="AQ65" i="99" s="1"/>
  <c r="AU71" i="86"/>
  <c r="C11" i="86" s="1"/>
  <c r="F29" i="57" s="1"/>
  <c r="AR59" i="85"/>
  <c r="AH61" i="103"/>
  <c r="AQ61" i="103" s="1"/>
  <c r="Y69" i="51"/>
  <c r="Z69" i="51" s="1"/>
  <c r="X69" i="51"/>
  <c r="Y65" i="87"/>
  <c r="Z65" i="87" s="1"/>
  <c r="X65" i="87"/>
  <c r="AJ24" i="93"/>
  <c r="AK24" i="93"/>
  <c r="AT24" i="93" s="1"/>
  <c r="AS66" i="93"/>
  <c r="AL66" i="93"/>
  <c r="AU66" i="93" s="1"/>
  <c r="AF67" i="43"/>
  <c r="AO67" i="43" s="1"/>
  <c r="AE67" i="43"/>
  <c r="W68" i="43"/>
  <c r="AG67" i="43"/>
  <c r="AP67" i="43" s="1"/>
  <c r="AF67" i="95"/>
  <c r="AO67" i="95" s="1"/>
  <c r="AG67" i="95"/>
  <c r="AP67" i="95" s="1"/>
  <c r="W68" i="95"/>
  <c r="AE67" i="95"/>
  <c r="AK25" i="93"/>
  <c r="AT25" i="93" s="1"/>
  <c r="AJ25" i="93"/>
  <c r="AR64" i="41"/>
  <c r="AR68" i="92"/>
  <c r="AH59" i="50"/>
  <c r="AQ59" i="50" s="1"/>
  <c r="AS14" i="93"/>
  <c r="AL14" i="93"/>
  <c r="AU14" i="93" s="1"/>
  <c r="AS65" i="93"/>
  <c r="AL65" i="93"/>
  <c r="AU65" i="93" s="1"/>
  <c r="AR67" i="84"/>
  <c r="AS33" i="93"/>
  <c r="AL33" i="93"/>
  <c r="AU33" i="93" s="1"/>
  <c r="AS34" i="93"/>
  <c r="AL34" i="93"/>
  <c r="AU34" i="93" s="1"/>
  <c r="Z65" i="99"/>
  <c r="AH61" i="102"/>
  <c r="AQ61" i="102" s="1"/>
  <c r="AJ29" i="93"/>
  <c r="AH65" i="41"/>
  <c r="AQ65" i="41" s="1"/>
  <c r="Z61" i="103"/>
  <c r="AE65" i="45"/>
  <c r="AF65" i="45"/>
  <c r="AO65" i="45" s="1"/>
  <c r="W66" i="45"/>
  <c r="AG65" i="45"/>
  <c r="AP65" i="45" s="1"/>
  <c r="AJ30" i="93"/>
  <c r="AK30" i="93"/>
  <c r="AT30" i="93" s="1"/>
  <c r="AS48" i="93"/>
  <c r="AL48" i="93"/>
  <c r="AU48" i="93" s="1"/>
  <c r="AR60" i="103"/>
  <c r="AR65" i="20"/>
  <c r="AS31" i="93"/>
  <c r="AL31" i="93"/>
  <c r="AU31" i="93" s="1"/>
  <c r="AS49" i="93"/>
  <c r="AL49" i="93"/>
  <c r="AU49" i="93" s="1"/>
  <c r="AI69" i="93"/>
  <c r="AN69" i="93"/>
  <c r="AN71" i="93" s="1"/>
  <c r="AS9" i="93"/>
  <c r="AL9" i="93"/>
  <c r="AU9" i="93" s="1"/>
  <c r="W60" i="50"/>
  <c r="AE59" i="50"/>
  <c r="AF59" i="50"/>
  <c r="AO59" i="50" s="1"/>
  <c r="AG59" i="50"/>
  <c r="AP59" i="50" s="1"/>
  <c r="Y60" i="94"/>
  <c r="X60" i="94"/>
  <c r="AS32" i="93"/>
  <c r="AL32" i="93"/>
  <c r="AU32" i="93" s="1"/>
  <c r="AS50" i="93"/>
  <c r="AL50" i="93"/>
  <c r="AU50" i="93" s="1"/>
  <c r="AF64" i="83"/>
  <c r="AO64" i="83" s="1"/>
  <c r="AE64" i="83"/>
  <c r="AG64" i="83"/>
  <c r="AP64" i="83" s="1"/>
  <c r="W65" i="83"/>
  <c r="AS51" i="93"/>
  <c r="AL51" i="93"/>
  <c r="AU51" i="93" s="1"/>
  <c r="AR60" i="102"/>
  <c r="Y64" i="55"/>
  <c r="Z64" i="55"/>
  <c r="X64" i="55"/>
  <c r="AH59" i="10"/>
  <c r="AQ59" i="10" s="1"/>
  <c r="Z61" i="102"/>
  <c r="AS10" i="93"/>
  <c r="AL10" i="93"/>
  <c r="AU10" i="93" s="1"/>
  <c r="AS47" i="93"/>
  <c r="AL47" i="93"/>
  <c r="AU47" i="93" s="1"/>
  <c r="AS68" i="93"/>
  <c r="AL68" i="93"/>
  <c r="AU68" i="93" s="1"/>
  <c r="W66" i="41"/>
  <c r="AE65" i="41"/>
  <c r="AF65" i="41"/>
  <c r="AO65" i="41" s="1"/>
  <c r="AG65" i="41"/>
  <c r="AP65" i="41" s="1"/>
  <c r="Y70" i="104"/>
  <c r="X70" i="104"/>
  <c r="AH66" i="54"/>
  <c r="AQ66" i="54" s="1"/>
  <c r="Y66" i="16"/>
  <c r="X66" i="16"/>
  <c r="AH67" i="95"/>
  <c r="AQ67" i="95" s="1"/>
  <c r="AF59" i="98"/>
  <c r="AO59" i="98" s="1"/>
  <c r="W60" i="98"/>
  <c r="AE59" i="98"/>
  <c r="AG59" i="98"/>
  <c r="AP59" i="98" s="1"/>
  <c r="AS67" i="93"/>
  <c r="AL67" i="93"/>
  <c r="AU67" i="93" s="1"/>
  <c r="AR66" i="95"/>
  <c r="Z61" i="35"/>
  <c r="AH61" i="35"/>
  <c r="AQ61" i="35" s="1"/>
  <c r="AL56" i="93"/>
  <c r="AU56" i="93" s="1"/>
  <c r="AS56" i="93"/>
  <c r="AS28" i="93"/>
  <c r="AL28" i="93"/>
  <c r="AU28" i="93" s="1"/>
  <c r="AH69" i="92"/>
  <c r="AQ69" i="92" s="1"/>
  <c r="AR67" i="44"/>
  <c r="AF67" i="100"/>
  <c r="AO67" i="100" s="1"/>
  <c r="AE67" i="100"/>
  <c r="W68" i="100"/>
  <c r="AG67" i="100"/>
  <c r="AP67" i="100" s="1"/>
  <c r="AJ8" i="93"/>
  <c r="AK8" i="93"/>
  <c r="AT8" i="93" s="1"/>
  <c r="AS16" i="93"/>
  <c r="AL16" i="93"/>
  <c r="AU16" i="93" s="1"/>
  <c r="AR60" i="35"/>
  <c r="AS52" i="93"/>
  <c r="AL52" i="93"/>
  <c r="AU52" i="93" s="1"/>
  <c r="Z59" i="10"/>
  <c r="AJ17" i="93"/>
  <c r="AS35" i="93"/>
  <c r="AL35" i="93"/>
  <c r="AU35" i="93" s="1"/>
  <c r="AS53" i="93"/>
  <c r="AL53" i="93"/>
  <c r="AU53" i="93" s="1"/>
  <c r="Y63" i="18"/>
  <c r="X63" i="18"/>
  <c r="AI64" i="87"/>
  <c r="AN64" i="87"/>
  <c r="Y60" i="90"/>
  <c r="X60" i="90"/>
  <c r="AH68" i="44"/>
  <c r="AQ68" i="44" s="1"/>
  <c r="AJ3" i="93"/>
  <c r="AB4" i="93"/>
  <c r="AS36" i="93"/>
  <c r="AL36" i="93"/>
  <c r="AU36" i="93" s="1"/>
  <c r="AS54" i="93"/>
  <c r="AL54" i="93"/>
  <c r="AU54" i="93" s="1"/>
  <c r="AR69" i="13"/>
  <c r="AG67" i="11"/>
  <c r="AP67" i="11" s="1"/>
  <c r="AE67" i="11"/>
  <c r="W68" i="11"/>
  <c r="AF67" i="11"/>
  <c r="AO67" i="11" s="1"/>
  <c r="AS22" i="93"/>
  <c r="AL22" i="93"/>
  <c r="AU22" i="93" s="1"/>
  <c r="AK6" i="93"/>
  <c r="AT6" i="93" s="1"/>
  <c r="AJ6" i="93"/>
  <c r="AS55" i="93"/>
  <c r="AL55" i="93"/>
  <c r="AU55" i="93" s="1"/>
  <c r="AH63" i="48"/>
  <c r="AQ63" i="48" s="1"/>
  <c r="AH68" i="84"/>
  <c r="AQ68" i="84" s="1"/>
  <c r="AS46" i="93"/>
  <c r="AL46" i="93"/>
  <c r="AU46" i="93" s="1"/>
  <c r="Y60" i="42"/>
  <c r="X60" i="42"/>
  <c r="Z60" i="42" s="1"/>
  <c r="AS20" i="93"/>
  <c r="AL20" i="93"/>
  <c r="AU20" i="93" s="1"/>
  <c r="AS38" i="93"/>
  <c r="AL38" i="93"/>
  <c r="AU38" i="93" s="1"/>
  <c r="AR62" i="48"/>
  <c r="AS64" i="93"/>
  <c r="AL64" i="93"/>
  <c r="AU64" i="93" s="1"/>
  <c r="Z69" i="92"/>
  <c r="AH64" i="49"/>
  <c r="AQ64" i="49" s="1"/>
  <c r="AK15" i="93"/>
  <c r="AT15" i="93" s="1"/>
  <c r="AJ15" i="93"/>
  <c r="AS39" i="93"/>
  <c r="AL39" i="93"/>
  <c r="AU39" i="93" s="1"/>
  <c r="AS57" i="93"/>
  <c r="AL57" i="93"/>
  <c r="AU57" i="93" s="1"/>
  <c r="AR63" i="49"/>
  <c r="AH66" i="88"/>
  <c r="AQ66" i="88" s="1"/>
  <c r="AI66" i="96"/>
  <c r="AN66" i="96"/>
  <c r="AI62" i="18"/>
  <c r="AN62" i="18"/>
  <c r="AI68" i="51"/>
  <c r="AN68" i="51"/>
  <c r="AI59" i="90"/>
  <c r="AN59" i="90"/>
  <c r="AI69" i="104"/>
  <c r="AN69" i="104"/>
  <c r="Z60" i="94" l="1"/>
  <c r="AG60" i="94" s="1"/>
  <c r="AP60" i="94" s="1"/>
  <c r="AG66" i="88"/>
  <c r="AP66" i="88" s="1"/>
  <c r="Z60" i="90"/>
  <c r="AG60" i="90" s="1"/>
  <c r="AP60" i="90" s="1"/>
  <c r="Z70" i="104"/>
  <c r="AF60" i="94"/>
  <c r="AO60" i="94" s="1"/>
  <c r="AE60" i="94"/>
  <c r="W61" i="94"/>
  <c r="AG60" i="42"/>
  <c r="AP60" i="42" s="1"/>
  <c r="AF60" i="42"/>
  <c r="AO60" i="42" s="1"/>
  <c r="W61" i="42"/>
  <c r="AE60" i="42"/>
  <c r="W66" i="87"/>
  <c r="AF65" i="87"/>
  <c r="AO65" i="87" s="1"/>
  <c r="AG65" i="87"/>
  <c r="AP65" i="87" s="1"/>
  <c r="AE65" i="87"/>
  <c r="AF60" i="90"/>
  <c r="AO60" i="90" s="1"/>
  <c r="W61" i="90"/>
  <c r="AF70" i="104"/>
  <c r="AO70" i="104" s="1"/>
  <c r="AE70" i="104"/>
  <c r="W71" i="104"/>
  <c r="AG70" i="104"/>
  <c r="AP70" i="104" s="1"/>
  <c r="AS8" i="93"/>
  <c r="AL8" i="93"/>
  <c r="AU8" i="93" s="1"/>
  <c r="Y60" i="98"/>
  <c r="X60" i="98"/>
  <c r="W65" i="55"/>
  <c r="AG64" i="55"/>
  <c r="AP64" i="55" s="1"/>
  <c r="AE64" i="55"/>
  <c r="AF64" i="55"/>
  <c r="AO64" i="55" s="1"/>
  <c r="AF69" i="51"/>
  <c r="AO69" i="51" s="1"/>
  <c r="AG69" i="51"/>
  <c r="AP69" i="51" s="1"/>
  <c r="W70" i="51"/>
  <c r="AE69" i="51"/>
  <c r="W64" i="82"/>
  <c r="AE63" i="82"/>
  <c r="AG63" i="82"/>
  <c r="AP63" i="82" s="1"/>
  <c r="AF63" i="82"/>
  <c r="AO63" i="82" s="1"/>
  <c r="Y71" i="13"/>
  <c r="Z71" i="13"/>
  <c r="X71" i="13"/>
  <c r="AG60" i="85"/>
  <c r="AP60" i="85" s="1"/>
  <c r="W61" i="85"/>
  <c r="AE60" i="85"/>
  <c r="AF60" i="85"/>
  <c r="AO60" i="85" s="1"/>
  <c r="AS18" i="93"/>
  <c r="AL18" i="93"/>
  <c r="AU18" i="93" s="1"/>
  <c r="AS11" i="93"/>
  <c r="AL11" i="93"/>
  <c r="AU11" i="93" s="1"/>
  <c r="Y69" i="44"/>
  <c r="X69" i="44"/>
  <c r="Z69" i="44" s="1"/>
  <c r="Y65" i="49"/>
  <c r="X65" i="49"/>
  <c r="AR62" i="18"/>
  <c r="AR64" i="87"/>
  <c r="AH66" i="16"/>
  <c r="AQ66" i="16" s="1"/>
  <c r="Y65" i="83"/>
  <c r="X65" i="83"/>
  <c r="AI65" i="45"/>
  <c r="AN65" i="45"/>
  <c r="AI67" i="95"/>
  <c r="AN67" i="95"/>
  <c r="Y68" i="43"/>
  <c r="X68" i="43"/>
  <c r="AS24" i="93"/>
  <c r="AL24" i="93"/>
  <c r="AU24" i="93" s="1"/>
  <c r="AH67" i="96"/>
  <c r="AQ67" i="96" s="1"/>
  <c r="AS5" i="93"/>
  <c r="AL5" i="93"/>
  <c r="AU5" i="93" s="1"/>
  <c r="AS13" i="93"/>
  <c r="AL13" i="93"/>
  <c r="AU13" i="93" s="1"/>
  <c r="AR68" i="51"/>
  <c r="AH60" i="42"/>
  <c r="AQ60" i="42" s="1"/>
  <c r="AR59" i="90"/>
  <c r="AR66" i="96"/>
  <c r="AS15" i="93"/>
  <c r="AL15" i="93"/>
  <c r="AU15" i="93" s="1"/>
  <c r="AJ4" i="93"/>
  <c r="AK4" i="93"/>
  <c r="AT4" i="93" s="1"/>
  <c r="AT71" i="93" s="1"/>
  <c r="AH63" i="18"/>
  <c r="AQ63" i="18" s="1"/>
  <c r="Z66" i="16"/>
  <c r="AR69" i="93"/>
  <c r="AR71" i="93" s="1"/>
  <c r="AL69" i="93"/>
  <c r="AU69" i="93" s="1"/>
  <c r="AS30" i="93"/>
  <c r="AL30" i="93"/>
  <c r="AU30" i="93" s="1"/>
  <c r="W62" i="103"/>
  <c r="AG61" i="103"/>
  <c r="AP61" i="103" s="1"/>
  <c r="AF61" i="103"/>
  <c r="AO61" i="103" s="1"/>
  <c r="AE61" i="103"/>
  <c r="AS29" i="93"/>
  <c r="AL29" i="93"/>
  <c r="AU29" i="93" s="1"/>
  <c r="W66" i="99"/>
  <c r="AE65" i="99"/>
  <c r="AG65" i="99"/>
  <c r="AP65" i="99" s="1"/>
  <c r="AF65" i="99"/>
  <c r="AO65" i="99" s="1"/>
  <c r="Y68" i="95"/>
  <c r="X68" i="95"/>
  <c r="AI67" i="43"/>
  <c r="AN67" i="43"/>
  <c r="AH65" i="87"/>
  <c r="AQ65" i="87" s="1"/>
  <c r="AI70" i="13"/>
  <c r="AN70" i="13"/>
  <c r="AS19" i="93"/>
  <c r="AL19" i="93"/>
  <c r="AU19" i="93" s="1"/>
  <c r="Z67" i="96"/>
  <c r="AS21" i="93"/>
  <c r="AL21" i="93"/>
  <c r="AU21" i="93" s="1"/>
  <c r="X64" i="48"/>
  <c r="Y64" i="48"/>
  <c r="Y67" i="88"/>
  <c r="X67" i="88"/>
  <c r="AR69" i="104"/>
  <c r="AI67" i="11"/>
  <c r="AN67" i="11"/>
  <c r="AE69" i="92"/>
  <c r="W70" i="92"/>
  <c r="AG69" i="92"/>
  <c r="AP69" i="92" s="1"/>
  <c r="AF69" i="92"/>
  <c r="AO69" i="92" s="1"/>
  <c r="AL3" i="93"/>
  <c r="AU3" i="93" s="1"/>
  <c r="AS3" i="93"/>
  <c r="AH60" i="90"/>
  <c r="AQ60" i="90" s="1"/>
  <c r="Z63" i="18"/>
  <c r="AS17" i="93"/>
  <c r="AL17" i="93"/>
  <c r="AU17" i="93" s="1"/>
  <c r="Y68" i="100"/>
  <c r="X68" i="100"/>
  <c r="AH70" i="104"/>
  <c r="AQ70" i="104" s="1"/>
  <c r="AI65" i="41"/>
  <c r="AR65" i="41" s="1"/>
  <c r="AN65" i="41"/>
  <c r="AI64" i="83"/>
  <c r="AN64" i="83"/>
  <c r="AH60" i="94"/>
  <c r="AQ60" i="94" s="1"/>
  <c r="AI59" i="50"/>
  <c r="AN59" i="50"/>
  <c r="AI66" i="91"/>
  <c r="AN66" i="91"/>
  <c r="AR63" i="55"/>
  <c r="AR59" i="42"/>
  <c r="AI68" i="84"/>
  <c r="AN68" i="84"/>
  <c r="AI68" i="44"/>
  <c r="AN68" i="44"/>
  <c r="Y67" i="54"/>
  <c r="X67" i="54"/>
  <c r="AG59" i="10"/>
  <c r="AP59" i="10" s="1"/>
  <c r="W60" i="10"/>
  <c r="AE59" i="10"/>
  <c r="AN59" i="10" s="1"/>
  <c r="AF59" i="10"/>
  <c r="AI67" i="100"/>
  <c r="AN67" i="100"/>
  <c r="AF61" i="35"/>
  <c r="AO61" i="35" s="1"/>
  <c r="AE61" i="35"/>
  <c r="AN61" i="35" s="1"/>
  <c r="W62" i="35"/>
  <c r="AG61" i="35"/>
  <c r="Y66" i="41"/>
  <c r="X66" i="41"/>
  <c r="Y60" i="50"/>
  <c r="X60" i="50"/>
  <c r="AS25" i="93"/>
  <c r="AL25" i="93"/>
  <c r="AU25" i="93" s="1"/>
  <c r="AS27" i="93"/>
  <c r="AL27" i="93"/>
  <c r="AU27" i="93" s="1"/>
  <c r="Y67" i="91"/>
  <c r="X67" i="91"/>
  <c r="Z67" i="91" s="1"/>
  <c r="AS12" i="93"/>
  <c r="AL12" i="93"/>
  <c r="AU12" i="93" s="1"/>
  <c r="AI63" i="48"/>
  <c r="AP63" i="48"/>
  <c r="Y69" i="84"/>
  <c r="X69" i="84"/>
  <c r="Y67" i="20"/>
  <c r="X67" i="20"/>
  <c r="AI64" i="49"/>
  <c r="AN64" i="49"/>
  <c r="AI66" i="54"/>
  <c r="AN66" i="54"/>
  <c r="AS6" i="93"/>
  <c r="AL6" i="93"/>
  <c r="AU6" i="93" s="1"/>
  <c r="Y68" i="11"/>
  <c r="X68" i="11"/>
  <c r="AI59" i="98"/>
  <c r="AN59" i="98"/>
  <c r="AE61" i="102"/>
  <c r="W62" i="102"/>
  <c r="AG61" i="102"/>
  <c r="AP61" i="102" s="1"/>
  <c r="AF61" i="102"/>
  <c r="AO61" i="102" s="1"/>
  <c r="AH64" i="55"/>
  <c r="AQ64" i="55" s="1"/>
  <c r="Y66" i="45"/>
  <c r="X66" i="45"/>
  <c r="AH69" i="51"/>
  <c r="AQ69" i="51" s="1"/>
  <c r="AH63" i="82"/>
  <c r="AQ63" i="82" s="1"/>
  <c r="AR65" i="16"/>
  <c r="AS23" i="93"/>
  <c r="AL23" i="93"/>
  <c r="AU23" i="93" s="1"/>
  <c r="AR62" i="82"/>
  <c r="AR59" i="94"/>
  <c r="AI66" i="88"/>
  <c r="AN66" i="88"/>
  <c r="AI66" i="20"/>
  <c r="AN66" i="20"/>
  <c r="Z69" i="84" l="1"/>
  <c r="Z64" i="48"/>
  <c r="Z68" i="95"/>
  <c r="AG68" i="95" s="1"/>
  <c r="AP68" i="95" s="1"/>
  <c r="Z68" i="100"/>
  <c r="AG68" i="100" s="1"/>
  <c r="AP68" i="100" s="1"/>
  <c r="AE60" i="90"/>
  <c r="Z68" i="11"/>
  <c r="W69" i="11" s="1"/>
  <c r="W69" i="95"/>
  <c r="AF68" i="95"/>
  <c r="AO68" i="95" s="1"/>
  <c r="AE68" i="100"/>
  <c r="AF68" i="100"/>
  <c r="AO68" i="100" s="1"/>
  <c r="W69" i="100"/>
  <c r="W65" i="48"/>
  <c r="AE64" i="48"/>
  <c r="AF64" i="48"/>
  <c r="AO64" i="48" s="1"/>
  <c r="AG64" i="48"/>
  <c r="AP64" i="48" s="1"/>
  <c r="W70" i="84"/>
  <c r="AF69" i="84"/>
  <c r="AO69" i="84" s="1"/>
  <c r="AG69" i="84"/>
  <c r="AP69" i="84" s="1"/>
  <c r="AE69" i="84"/>
  <c r="AH66" i="45"/>
  <c r="AQ66" i="45" s="1"/>
  <c r="AH67" i="91"/>
  <c r="AQ67" i="91" s="1"/>
  <c r="AH68" i="100"/>
  <c r="AQ68" i="100" s="1"/>
  <c r="W68" i="96"/>
  <c r="AF67" i="96"/>
  <c r="AO67" i="96" s="1"/>
  <c r="AE67" i="96"/>
  <c r="AN67" i="96" s="1"/>
  <c r="AG67" i="96"/>
  <c r="AH68" i="95"/>
  <c r="AQ68" i="95" s="1"/>
  <c r="AI65" i="99"/>
  <c r="AN65" i="99"/>
  <c r="Y65" i="55"/>
  <c r="X65" i="55"/>
  <c r="AR64" i="49"/>
  <c r="AE67" i="91"/>
  <c r="AG67" i="91"/>
  <c r="AP67" i="91" s="1"/>
  <c r="AF67" i="91"/>
  <c r="AO67" i="91" s="1"/>
  <c r="W68" i="91"/>
  <c r="AH60" i="50"/>
  <c r="AQ60" i="50" s="1"/>
  <c r="AR67" i="100"/>
  <c r="AH67" i="54"/>
  <c r="AQ67" i="54" s="1"/>
  <c r="AR68" i="84"/>
  <c r="AR66" i="91"/>
  <c r="AR67" i="11"/>
  <c r="Y66" i="99"/>
  <c r="X66" i="99"/>
  <c r="Z66" i="99" s="1"/>
  <c r="W67" i="16"/>
  <c r="AG66" i="16"/>
  <c r="AP66" i="16" s="1"/>
  <c r="AE66" i="16"/>
  <c r="AF66" i="16"/>
  <c r="AO66" i="16" s="1"/>
  <c r="AR67" i="95"/>
  <c r="AH69" i="44"/>
  <c r="AQ69" i="44" s="1"/>
  <c r="AH71" i="13"/>
  <c r="AQ71" i="13" s="1"/>
  <c r="AI63" i="82"/>
  <c r="AN63" i="82"/>
  <c r="Z60" i="98"/>
  <c r="AH60" i="98"/>
  <c r="AQ60" i="98" s="1"/>
  <c r="Y71" i="104"/>
  <c r="X71" i="104"/>
  <c r="Y61" i="90"/>
  <c r="Z61" i="90" s="1"/>
  <c r="X61" i="90"/>
  <c r="Y66" i="87"/>
  <c r="X66" i="87"/>
  <c r="AI61" i="102"/>
  <c r="AN61" i="102"/>
  <c r="AH67" i="20"/>
  <c r="AQ67" i="20" s="1"/>
  <c r="Z60" i="50"/>
  <c r="AI61" i="35"/>
  <c r="AP61" i="35"/>
  <c r="Z67" i="54"/>
  <c r="Y62" i="103"/>
  <c r="Z62" i="103"/>
  <c r="X62" i="103"/>
  <c r="AS4" i="93"/>
  <c r="AL4" i="93"/>
  <c r="AU4" i="93" s="1"/>
  <c r="AU71" i="93" s="1"/>
  <c r="C11" i="93" s="1"/>
  <c r="F37" i="57" s="1"/>
  <c r="AE69" i="44"/>
  <c r="AG69" i="44"/>
  <c r="AP69" i="44" s="1"/>
  <c r="AF69" i="44"/>
  <c r="AO69" i="44" s="1"/>
  <c r="W70" i="44"/>
  <c r="W72" i="13"/>
  <c r="AG71" i="13"/>
  <c r="AP71" i="13" s="1"/>
  <c r="AE71" i="13"/>
  <c r="AF71" i="13"/>
  <c r="AO71" i="13" s="1"/>
  <c r="Y64" i="82"/>
  <c r="X64" i="82"/>
  <c r="AI70" i="104"/>
  <c r="AN70" i="104"/>
  <c r="AR66" i="88"/>
  <c r="Y62" i="102"/>
  <c r="X62" i="102"/>
  <c r="Z67" i="20"/>
  <c r="AR63" i="48"/>
  <c r="Y62" i="35"/>
  <c r="X62" i="35"/>
  <c r="AI59" i="10"/>
  <c r="AO59" i="10"/>
  <c r="AR59" i="50"/>
  <c r="AH64" i="48"/>
  <c r="AQ64" i="48" s="1"/>
  <c r="AH68" i="43"/>
  <c r="AQ68" i="43" s="1"/>
  <c r="AR65" i="45"/>
  <c r="AI60" i="42"/>
  <c r="AN60" i="42"/>
  <c r="Y61" i="94"/>
  <c r="X61" i="94"/>
  <c r="Z66" i="45"/>
  <c r="AR59" i="98"/>
  <c r="AH66" i="41"/>
  <c r="AQ66" i="41" s="1"/>
  <c r="AR64" i="83"/>
  <c r="Y70" i="92"/>
  <c r="Z70" i="92" s="1"/>
  <c r="X70" i="92"/>
  <c r="AH67" i="88"/>
  <c r="AQ67" i="88" s="1"/>
  <c r="AR70" i="13"/>
  <c r="Z68" i="43"/>
  <c r="AH65" i="83"/>
  <c r="AQ65" i="83" s="1"/>
  <c r="AH65" i="49"/>
  <c r="AQ65" i="49" s="1"/>
  <c r="AI60" i="85"/>
  <c r="AN60" i="85"/>
  <c r="AI69" i="51"/>
  <c r="AN69" i="51"/>
  <c r="AI64" i="55"/>
  <c r="AN64" i="55"/>
  <c r="AI65" i="87"/>
  <c r="AN65" i="87"/>
  <c r="X61" i="42"/>
  <c r="Y61" i="42"/>
  <c r="Z61" i="42" s="1"/>
  <c r="AI60" i="94"/>
  <c r="AN60" i="94"/>
  <c r="AR66" i="20"/>
  <c r="AH68" i="11"/>
  <c r="AQ68" i="11" s="1"/>
  <c r="AR66" i="54"/>
  <c r="AH69" i="84"/>
  <c r="AQ69" i="84" s="1"/>
  <c r="Z66" i="41"/>
  <c r="X60" i="10"/>
  <c r="Y60" i="10"/>
  <c r="AR68" i="44"/>
  <c r="AE63" i="18"/>
  <c r="W64" i="18"/>
  <c r="AF63" i="18"/>
  <c r="AO63" i="18" s="1"/>
  <c r="AG63" i="18"/>
  <c r="AP63" i="18" s="1"/>
  <c r="AS71" i="93"/>
  <c r="AI69" i="92"/>
  <c r="AN69" i="92"/>
  <c r="Z67" i="88"/>
  <c r="AR67" i="43"/>
  <c r="AI61" i="103"/>
  <c r="AN61" i="103"/>
  <c r="Z65" i="83"/>
  <c r="Z65" i="49"/>
  <c r="Y61" i="85"/>
  <c r="X61" i="85"/>
  <c r="Y70" i="51"/>
  <c r="X70" i="51"/>
  <c r="Z70" i="51" s="1"/>
  <c r="AI60" i="90"/>
  <c r="AN60" i="90"/>
  <c r="AE68" i="11" l="1"/>
  <c r="AF68" i="11"/>
  <c r="AO68" i="11" s="1"/>
  <c r="AE68" i="95"/>
  <c r="AG68" i="11"/>
  <c r="AP68" i="11" s="1"/>
  <c r="Z61" i="94"/>
  <c r="W62" i="94" s="1"/>
  <c r="W62" i="90"/>
  <c r="AF61" i="90"/>
  <c r="AO61" i="90" s="1"/>
  <c r="AG61" i="90"/>
  <c r="AE61" i="90"/>
  <c r="AN61" i="90" s="1"/>
  <c r="W71" i="92"/>
  <c r="AF70" i="92"/>
  <c r="AO70" i="92" s="1"/>
  <c r="AE70" i="92"/>
  <c r="AG70" i="92"/>
  <c r="AP70" i="92" s="1"/>
  <c r="AE61" i="94"/>
  <c r="AE65" i="83"/>
  <c r="W66" i="83"/>
  <c r="AG65" i="83"/>
  <c r="AP65" i="83" s="1"/>
  <c r="AF65" i="83"/>
  <c r="AO65" i="83" s="1"/>
  <c r="AH70" i="51"/>
  <c r="AQ70" i="51" s="1"/>
  <c r="AG65" i="49"/>
  <c r="AP65" i="49" s="1"/>
  <c r="AF65" i="49"/>
  <c r="AO65" i="49" s="1"/>
  <c r="W66" i="49"/>
  <c r="AE65" i="49"/>
  <c r="AG67" i="88"/>
  <c r="AP67" i="88" s="1"/>
  <c r="AF67" i="88"/>
  <c r="AO67" i="88" s="1"/>
  <c r="AE67" i="88"/>
  <c r="W68" i="88"/>
  <c r="AR60" i="94"/>
  <c r="AR64" i="55"/>
  <c r="AH61" i="94"/>
  <c r="AQ61" i="94" s="1"/>
  <c r="Y70" i="44"/>
  <c r="X70" i="44"/>
  <c r="AH62" i="103"/>
  <c r="AQ62" i="103" s="1"/>
  <c r="AE60" i="50"/>
  <c r="W61" i="50"/>
  <c r="AG60" i="50"/>
  <c r="AP60" i="50" s="1"/>
  <c r="AF60" i="50"/>
  <c r="AO60" i="50" s="1"/>
  <c r="AR63" i="82"/>
  <c r="AH66" i="99"/>
  <c r="AQ66" i="99" s="1"/>
  <c r="Y68" i="96"/>
  <c r="Z68" i="96" s="1"/>
  <c r="X68" i="96"/>
  <c r="AI69" i="84"/>
  <c r="AN69" i="84"/>
  <c r="AI68" i="100"/>
  <c r="AN68" i="100"/>
  <c r="Y69" i="95"/>
  <c r="X69" i="95"/>
  <c r="W62" i="42"/>
  <c r="AG61" i="42"/>
  <c r="AP61" i="42" s="1"/>
  <c r="AF61" i="42"/>
  <c r="AO61" i="42" s="1"/>
  <c r="AE61" i="42"/>
  <c r="AG62" i="103"/>
  <c r="AP62" i="103" s="1"/>
  <c r="AF62" i="103"/>
  <c r="AO62" i="103" s="1"/>
  <c r="AE62" i="103"/>
  <c r="W63" i="103"/>
  <c r="AR61" i="102"/>
  <c r="AG66" i="99"/>
  <c r="AP66" i="99" s="1"/>
  <c r="W67" i="99"/>
  <c r="AF66" i="99"/>
  <c r="AO66" i="99" s="1"/>
  <c r="AE66" i="99"/>
  <c r="AI67" i="91"/>
  <c r="AR67" i="91" s="1"/>
  <c r="AN67" i="91"/>
  <c r="AI64" i="48"/>
  <c r="AN64" i="48"/>
  <c r="Y64" i="18"/>
  <c r="X64" i="18"/>
  <c r="Z64" i="18" s="1"/>
  <c r="AR59" i="10"/>
  <c r="AG67" i="20"/>
  <c r="AP67" i="20" s="1"/>
  <c r="AF67" i="20"/>
  <c r="AO67" i="20" s="1"/>
  <c r="AE67" i="20"/>
  <c r="W68" i="20"/>
  <c r="AI71" i="13"/>
  <c r="AN71" i="13"/>
  <c r="AH66" i="87"/>
  <c r="AQ66" i="87" s="1"/>
  <c r="AH71" i="104"/>
  <c r="AQ71" i="104" s="1"/>
  <c r="AR65" i="99"/>
  <c r="Y65" i="48"/>
  <c r="X65" i="48"/>
  <c r="Z65" i="48" s="1"/>
  <c r="AI68" i="11"/>
  <c r="AN68" i="11"/>
  <c r="W71" i="51"/>
  <c r="AE70" i="51"/>
  <c r="AF70" i="51"/>
  <c r="AO70" i="51" s="1"/>
  <c r="AG70" i="51"/>
  <c r="AP70" i="51" s="1"/>
  <c r="AH60" i="10"/>
  <c r="AQ60" i="10" s="1"/>
  <c r="AH62" i="35"/>
  <c r="AQ62" i="35" s="1"/>
  <c r="AH62" i="102"/>
  <c r="AQ62" i="102" s="1"/>
  <c r="AR70" i="104"/>
  <c r="AI69" i="44"/>
  <c r="AN69" i="44"/>
  <c r="AF67" i="54"/>
  <c r="AO67" i="54" s="1"/>
  <c r="AG67" i="54"/>
  <c r="AP67" i="54" s="1"/>
  <c r="AE67" i="54"/>
  <c r="W68" i="54"/>
  <c r="Z66" i="87"/>
  <c r="Z71" i="104"/>
  <c r="AI66" i="16"/>
  <c r="AN66" i="16"/>
  <c r="AI67" i="96"/>
  <c r="AP67" i="96"/>
  <c r="Y70" i="84"/>
  <c r="X70" i="84"/>
  <c r="AI68" i="95"/>
  <c r="AN68" i="95"/>
  <c r="AI63" i="18"/>
  <c r="AN63" i="18"/>
  <c r="AH61" i="42"/>
  <c r="AQ61" i="42" s="1"/>
  <c r="AR65" i="87"/>
  <c r="AR60" i="85"/>
  <c r="AR60" i="42"/>
  <c r="Z62" i="35"/>
  <c r="Z62" i="102"/>
  <c r="AH64" i="82"/>
  <c r="AQ64" i="82" s="1"/>
  <c r="Y72" i="13"/>
  <c r="X72" i="13"/>
  <c r="Z72" i="13" s="1"/>
  <c r="AE60" i="98"/>
  <c r="W61" i="98"/>
  <c r="AF60" i="98"/>
  <c r="AO60" i="98" s="1"/>
  <c r="AG60" i="98"/>
  <c r="AP60" i="98" s="1"/>
  <c r="Y68" i="91"/>
  <c r="X68" i="91"/>
  <c r="AH65" i="55"/>
  <c r="AQ65" i="55" s="1"/>
  <c r="Y69" i="100"/>
  <c r="X69" i="100"/>
  <c r="AR69" i="92"/>
  <c r="W67" i="41"/>
  <c r="AE66" i="41"/>
  <c r="AF66" i="41"/>
  <c r="AO66" i="41" s="1"/>
  <c r="AG66" i="41"/>
  <c r="AP66" i="41" s="1"/>
  <c r="AR69" i="51"/>
  <c r="AH61" i="85"/>
  <c r="AQ61" i="85" s="1"/>
  <c r="AR61" i="103"/>
  <c r="AG68" i="43"/>
  <c r="AP68" i="43" s="1"/>
  <c r="AF68" i="43"/>
  <c r="AO68" i="43" s="1"/>
  <c r="W69" i="43"/>
  <c r="AE68" i="43"/>
  <c r="Z61" i="85"/>
  <c r="AR60" i="90"/>
  <c r="Z60" i="10"/>
  <c r="AH70" i="92"/>
  <c r="AQ70" i="92" s="1"/>
  <c r="AG66" i="45"/>
  <c r="AP66" i="45" s="1"/>
  <c r="AE66" i="45"/>
  <c r="AF66" i="45"/>
  <c r="AO66" i="45" s="1"/>
  <c r="W67" i="45"/>
  <c r="Z64" i="82"/>
  <c r="AR61" i="35"/>
  <c r="AH61" i="90"/>
  <c r="AQ61" i="90" s="1"/>
  <c r="Y67" i="16"/>
  <c r="X67" i="16"/>
  <c r="Z65" i="55"/>
  <c r="Y69" i="11"/>
  <c r="X69" i="11"/>
  <c r="Z69" i="11" s="1"/>
  <c r="AF61" i="94" l="1"/>
  <c r="AO61" i="94" s="1"/>
  <c r="AG61" i="94"/>
  <c r="AP61" i="94" s="1"/>
  <c r="AF68" i="96"/>
  <c r="AO68" i="96" s="1"/>
  <c r="AE68" i="96"/>
  <c r="W69" i="96"/>
  <c r="AG68" i="96"/>
  <c r="AP68" i="96" s="1"/>
  <c r="AF72" i="13"/>
  <c r="AO72" i="13" s="1"/>
  <c r="AE72" i="13"/>
  <c r="W73" i="13"/>
  <c r="AG72" i="13"/>
  <c r="AP72" i="13" s="1"/>
  <c r="AH70" i="84"/>
  <c r="AQ70" i="84" s="1"/>
  <c r="AR66" i="16"/>
  <c r="AI70" i="51"/>
  <c r="AN70" i="51"/>
  <c r="AI66" i="99"/>
  <c r="AN66" i="99"/>
  <c r="AI61" i="42"/>
  <c r="AN61" i="42"/>
  <c r="Y61" i="50"/>
  <c r="X61" i="50"/>
  <c r="Y71" i="92"/>
  <c r="X71" i="92"/>
  <c r="Z71" i="92" s="1"/>
  <c r="AE69" i="11"/>
  <c r="W70" i="11"/>
  <c r="AF69" i="11"/>
  <c r="AO69" i="11" s="1"/>
  <c r="AG69" i="11"/>
  <c r="AP69" i="11" s="1"/>
  <c r="AF64" i="82"/>
  <c r="AO64" i="82" s="1"/>
  <c r="AE64" i="82"/>
  <c r="W65" i="82"/>
  <c r="AG64" i="82"/>
  <c r="AP64" i="82" s="1"/>
  <c r="AH69" i="100"/>
  <c r="AQ69" i="100" s="1"/>
  <c r="W63" i="102"/>
  <c r="AF62" i="102"/>
  <c r="AO62" i="102" s="1"/>
  <c r="AG62" i="102"/>
  <c r="AP62" i="102" s="1"/>
  <c r="AE62" i="102"/>
  <c r="Z70" i="84"/>
  <c r="W72" i="104"/>
  <c r="AF71" i="104"/>
  <c r="AO71" i="104" s="1"/>
  <c r="AG71" i="104"/>
  <c r="AP71" i="104" s="1"/>
  <c r="AE71" i="104"/>
  <c r="Y71" i="51"/>
  <c r="X71" i="51"/>
  <c r="Y63" i="103"/>
  <c r="X63" i="103"/>
  <c r="AI60" i="50"/>
  <c r="AN60" i="50"/>
  <c r="AH70" i="44"/>
  <c r="AQ70" i="44" s="1"/>
  <c r="AI65" i="49"/>
  <c r="AN65" i="49"/>
  <c r="Y66" i="83"/>
  <c r="X66" i="83"/>
  <c r="Y62" i="94"/>
  <c r="X62" i="94"/>
  <c r="W61" i="10"/>
  <c r="AG60" i="10"/>
  <c r="AP60" i="10" s="1"/>
  <c r="AF60" i="10"/>
  <c r="AO60" i="10" s="1"/>
  <c r="AE60" i="10"/>
  <c r="W66" i="55"/>
  <c r="AE65" i="55"/>
  <c r="AG65" i="55"/>
  <c r="AP65" i="55" s="1"/>
  <c r="AF65" i="55"/>
  <c r="AO65" i="55" s="1"/>
  <c r="Z69" i="100"/>
  <c r="W63" i="35"/>
  <c r="AE62" i="35"/>
  <c r="AG62" i="35"/>
  <c r="AP62" i="35" s="1"/>
  <c r="AF62" i="35"/>
  <c r="AO62" i="35" s="1"/>
  <c r="W67" i="87"/>
  <c r="AF66" i="87"/>
  <c r="AO66" i="87" s="1"/>
  <c r="AG66" i="87"/>
  <c r="AP66" i="87" s="1"/>
  <c r="AE66" i="87"/>
  <c r="AR71" i="13"/>
  <c r="AR64" i="48"/>
  <c r="Y67" i="99"/>
  <c r="Z67" i="99"/>
  <c r="X67" i="99"/>
  <c r="AI62" i="103"/>
  <c r="AN62" i="103"/>
  <c r="AR68" i="100"/>
  <c r="Z70" i="44"/>
  <c r="Y68" i="88"/>
  <c r="X68" i="88"/>
  <c r="Y66" i="49"/>
  <c r="X66" i="49"/>
  <c r="AI65" i="83"/>
  <c r="AN65" i="83"/>
  <c r="AH67" i="16"/>
  <c r="AQ67" i="16" s="1"/>
  <c r="AI66" i="41"/>
  <c r="AN66" i="41"/>
  <c r="Y61" i="98"/>
  <c r="X61" i="98"/>
  <c r="AR63" i="18"/>
  <c r="AR69" i="44"/>
  <c r="AR68" i="11"/>
  <c r="Y62" i="42"/>
  <c r="X62" i="42"/>
  <c r="AI67" i="88"/>
  <c r="AN67" i="88"/>
  <c r="AI61" i="90"/>
  <c r="AP61" i="90"/>
  <c r="Y69" i="43"/>
  <c r="X69" i="43"/>
  <c r="Y67" i="45"/>
  <c r="X67" i="45"/>
  <c r="Z67" i="45" s="1"/>
  <c r="AF61" i="85"/>
  <c r="AO61" i="85" s="1"/>
  <c r="AE61" i="85"/>
  <c r="W62" i="85"/>
  <c r="AG61" i="85"/>
  <c r="AP61" i="85" s="1"/>
  <c r="AH68" i="91"/>
  <c r="AQ68" i="91" s="1"/>
  <c r="Z67" i="16"/>
  <c r="Y67" i="41"/>
  <c r="X67" i="41"/>
  <c r="Z68" i="91"/>
  <c r="AI60" i="98"/>
  <c r="AN60" i="98"/>
  <c r="AR67" i="96"/>
  <c r="Y68" i="54"/>
  <c r="X68" i="54"/>
  <c r="AH65" i="48"/>
  <c r="AQ65" i="48" s="1"/>
  <c r="Y68" i="20"/>
  <c r="X68" i="20"/>
  <c r="Z68" i="20" s="1"/>
  <c r="AH64" i="18"/>
  <c r="AQ64" i="18" s="1"/>
  <c r="AH69" i="95"/>
  <c r="AQ69" i="95" s="1"/>
  <c r="AR69" i="84"/>
  <c r="AI61" i="94"/>
  <c r="AN61" i="94"/>
  <c r="AI70" i="92"/>
  <c r="AN70" i="92"/>
  <c r="AH69" i="11"/>
  <c r="AQ69" i="11" s="1"/>
  <c r="AI66" i="45"/>
  <c r="AN66" i="45"/>
  <c r="AI68" i="43"/>
  <c r="AN68" i="43"/>
  <c r="AH72" i="13"/>
  <c r="AQ72" i="13" s="1"/>
  <c r="AR68" i="95"/>
  <c r="AI67" i="54"/>
  <c r="AN67" i="54"/>
  <c r="AE65" i="48"/>
  <c r="AF65" i="48"/>
  <c r="AO65" i="48" s="1"/>
  <c r="W66" i="48"/>
  <c r="AG65" i="48"/>
  <c r="AP65" i="48" s="1"/>
  <c r="AI67" i="20"/>
  <c r="AN67" i="20"/>
  <c r="AG64" i="18"/>
  <c r="AP64" i="18" s="1"/>
  <c r="W65" i="18"/>
  <c r="AF64" i="18"/>
  <c r="AE64" i="18"/>
  <c r="AN64" i="18" s="1"/>
  <c r="Z69" i="95"/>
  <c r="AH68" i="96"/>
  <c r="AQ68" i="96" s="1"/>
  <c r="Y62" i="90"/>
  <c r="X62" i="90"/>
  <c r="Z62" i="90" s="1"/>
  <c r="AG68" i="20" l="1"/>
  <c r="AP68" i="20" s="1"/>
  <c r="W69" i="20"/>
  <c r="AE68" i="20"/>
  <c r="AF68" i="20"/>
  <c r="AO68" i="20" s="1"/>
  <c r="AE67" i="16"/>
  <c r="W68" i="16"/>
  <c r="AF67" i="16"/>
  <c r="AO67" i="16" s="1"/>
  <c r="AG67" i="16"/>
  <c r="AP67" i="16" s="1"/>
  <c r="AE67" i="45"/>
  <c r="W68" i="45"/>
  <c r="AG67" i="45"/>
  <c r="AP67" i="45" s="1"/>
  <c r="AF67" i="45"/>
  <c r="AO67" i="45" s="1"/>
  <c r="AR61" i="90"/>
  <c r="AH61" i="98"/>
  <c r="AQ61" i="98" s="1"/>
  <c r="AH66" i="49"/>
  <c r="AQ66" i="49" s="1"/>
  <c r="AF70" i="44"/>
  <c r="AO70" i="44" s="1"/>
  <c r="AG70" i="44"/>
  <c r="AP70" i="44" s="1"/>
  <c r="AE70" i="44"/>
  <c r="W71" i="44"/>
  <c r="AE67" i="99"/>
  <c r="W68" i="99"/>
  <c r="AG67" i="99"/>
  <c r="AP67" i="99" s="1"/>
  <c r="AF67" i="99"/>
  <c r="AO67" i="99" s="1"/>
  <c r="AH66" i="83"/>
  <c r="AQ66" i="83" s="1"/>
  <c r="AH63" i="103"/>
  <c r="AQ63" i="103" s="1"/>
  <c r="Y65" i="82"/>
  <c r="X65" i="82"/>
  <c r="Y70" i="11"/>
  <c r="X70" i="11"/>
  <c r="AR70" i="51"/>
  <c r="AF62" i="90"/>
  <c r="AO62" i="90" s="1"/>
  <c r="AE62" i="90"/>
  <c r="W63" i="90"/>
  <c r="AG62" i="90"/>
  <c r="AP62" i="90" s="1"/>
  <c r="AI65" i="48"/>
  <c r="AN65" i="48"/>
  <c r="AR66" i="45"/>
  <c r="AH68" i="54"/>
  <c r="AQ68" i="54" s="1"/>
  <c r="AR60" i="98"/>
  <c r="Z61" i="98"/>
  <c r="Z66" i="49"/>
  <c r="AI66" i="87"/>
  <c r="AN66" i="87"/>
  <c r="Z66" i="83"/>
  <c r="Z63" i="103"/>
  <c r="AI71" i="104"/>
  <c r="AN71" i="104"/>
  <c r="AI62" i="102"/>
  <c r="AN62" i="102"/>
  <c r="AI64" i="82"/>
  <c r="AN64" i="82"/>
  <c r="AI69" i="11"/>
  <c r="AN69" i="11"/>
  <c r="AR70" i="92"/>
  <c r="Z68" i="54"/>
  <c r="W69" i="91"/>
  <c r="AG68" i="91"/>
  <c r="AP68" i="91" s="1"/>
  <c r="AE68" i="91"/>
  <c r="AF68" i="91"/>
  <c r="AO68" i="91" s="1"/>
  <c r="Y62" i="85"/>
  <c r="X62" i="85"/>
  <c r="Z62" i="85" s="1"/>
  <c r="AH69" i="43"/>
  <c r="AQ69" i="43" s="1"/>
  <c r="AR67" i="88"/>
  <c r="AI62" i="35"/>
  <c r="AN62" i="35"/>
  <c r="AI65" i="55"/>
  <c r="AN65" i="55"/>
  <c r="Y61" i="10"/>
  <c r="X61" i="10"/>
  <c r="AH71" i="92"/>
  <c r="AQ71" i="92" s="1"/>
  <c r="AR61" i="42"/>
  <c r="AF69" i="95"/>
  <c r="AO69" i="95" s="1"/>
  <c r="AE69" i="95"/>
  <c r="AG69" i="95"/>
  <c r="AP69" i="95" s="1"/>
  <c r="W70" i="95"/>
  <c r="AR67" i="20"/>
  <c r="AH67" i="41"/>
  <c r="AQ67" i="41" s="1"/>
  <c r="AI61" i="85"/>
  <c r="AN61" i="85"/>
  <c r="Z69" i="43"/>
  <c r="AH62" i="42"/>
  <c r="AQ62" i="42" s="1"/>
  <c r="AH68" i="88"/>
  <c r="AQ68" i="88" s="1"/>
  <c r="Y63" i="35"/>
  <c r="Z63" i="35" s="1"/>
  <c r="X63" i="35"/>
  <c r="Y66" i="55"/>
  <c r="X66" i="55"/>
  <c r="AH62" i="94"/>
  <c r="AQ62" i="94" s="1"/>
  <c r="AH71" i="51"/>
  <c r="AQ71" i="51" s="1"/>
  <c r="AE71" i="92"/>
  <c r="W72" i="92"/>
  <c r="AG71" i="92"/>
  <c r="AP71" i="92" s="1"/>
  <c r="AF71" i="92"/>
  <c r="AO71" i="92" s="1"/>
  <c r="Y69" i="96"/>
  <c r="Z69" i="96" s="1"/>
  <c r="X69" i="96"/>
  <c r="AR67" i="54"/>
  <c r="AI64" i="18"/>
  <c r="AO64" i="18"/>
  <c r="AR61" i="94"/>
  <c r="Z67" i="41"/>
  <c r="Z62" i="42"/>
  <c r="AR66" i="41"/>
  <c r="Z68" i="88"/>
  <c r="AR62" i="103"/>
  <c r="Y67" i="87"/>
  <c r="X67" i="87"/>
  <c r="AF69" i="100"/>
  <c r="AO69" i="100" s="1"/>
  <c r="AE69" i="100"/>
  <c r="W70" i="100"/>
  <c r="AG69" i="100"/>
  <c r="AP69" i="100" s="1"/>
  <c r="Z62" i="94"/>
  <c r="AR65" i="49"/>
  <c r="Z71" i="51"/>
  <c r="Y72" i="104"/>
  <c r="X72" i="104"/>
  <c r="Y63" i="102"/>
  <c r="X63" i="102"/>
  <c r="Z63" i="102" s="1"/>
  <c r="AR66" i="99"/>
  <c r="Y73" i="13"/>
  <c r="X73" i="13"/>
  <c r="AI68" i="96"/>
  <c r="AN68" i="96"/>
  <c r="AH62" i="90"/>
  <c r="AQ62" i="90" s="1"/>
  <c r="X65" i="18"/>
  <c r="Y65" i="18"/>
  <c r="Z65" i="18" s="1"/>
  <c r="Y66" i="48"/>
  <c r="X66" i="48"/>
  <c r="Z66" i="48" s="1"/>
  <c r="AR68" i="43"/>
  <c r="AH68" i="20"/>
  <c r="AQ68" i="20" s="1"/>
  <c r="AH67" i="45"/>
  <c r="AQ67" i="45" s="1"/>
  <c r="AR65" i="83"/>
  <c r="AH67" i="99"/>
  <c r="AQ67" i="99" s="1"/>
  <c r="AI60" i="10"/>
  <c r="AN60" i="10"/>
  <c r="AR60" i="50"/>
  <c r="AF70" i="84"/>
  <c r="AO70" i="84" s="1"/>
  <c r="AG70" i="84"/>
  <c r="AP70" i="84" s="1"/>
  <c r="AE70" i="84"/>
  <c r="W71" i="84"/>
  <c r="Z61" i="50"/>
  <c r="AH61" i="50"/>
  <c r="AQ61" i="50" s="1"/>
  <c r="AI72" i="13"/>
  <c r="AN72" i="13"/>
  <c r="Z70" i="11" l="1"/>
  <c r="Z66" i="55"/>
  <c r="AF63" i="35"/>
  <c r="AO63" i="35" s="1"/>
  <c r="W64" i="35"/>
  <c r="AE63" i="35"/>
  <c r="AG63" i="35"/>
  <c r="AP63" i="35" s="1"/>
  <c r="AE69" i="96"/>
  <c r="AG69" i="96"/>
  <c r="AP69" i="96" s="1"/>
  <c r="AF69" i="96"/>
  <c r="AO69" i="96" s="1"/>
  <c r="W70" i="96"/>
  <c r="AG70" i="11"/>
  <c r="AP70" i="11" s="1"/>
  <c r="AF70" i="11"/>
  <c r="AO70" i="11" s="1"/>
  <c r="W71" i="11"/>
  <c r="AE70" i="11"/>
  <c r="AF66" i="55"/>
  <c r="AO66" i="55" s="1"/>
  <c r="W67" i="55"/>
  <c r="AG66" i="55"/>
  <c r="AP66" i="55" s="1"/>
  <c r="AE66" i="55"/>
  <c r="AH61" i="10"/>
  <c r="AQ61" i="10" s="1"/>
  <c r="AR62" i="35"/>
  <c r="AH65" i="82"/>
  <c r="AQ65" i="82" s="1"/>
  <c r="Y71" i="84"/>
  <c r="X71" i="84"/>
  <c r="AI70" i="84"/>
  <c r="AN70" i="84"/>
  <c r="AR60" i="10"/>
  <c r="AH65" i="18"/>
  <c r="AQ65" i="18" s="1"/>
  <c r="AG62" i="42"/>
  <c r="AP62" i="42" s="1"/>
  <c r="W63" i="42"/>
  <c r="AE62" i="42"/>
  <c r="AF62" i="42"/>
  <c r="AO62" i="42" s="1"/>
  <c r="AE69" i="43"/>
  <c r="AG69" i="43"/>
  <c r="AP69" i="43" s="1"/>
  <c r="AF69" i="43"/>
  <c r="AO69" i="43" s="1"/>
  <c r="W70" i="43"/>
  <c r="AH62" i="85"/>
  <c r="AQ62" i="85" s="1"/>
  <c r="AR69" i="11"/>
  <c r="AR71" i="104"/>
  <c r="AG61" i="98"/>
  <c r="AP61" i="98" s="1"/>
  <c r="AE61" i="98"/>
  <c r="AF61" i="98"/>
  <c r="AO61" i="98" s="1"/>
  <c r="W62" i="98"/>
  <c r="AI70" i="44"/>
  <c r="AN70" i="44"/>
  <c r="Y68" i="45"/>
  <c r="Z68" i="45" s="1"/>
  <c r="X68" i="45"/>
  <c r="AI67" i="16"/>
  <c r="AN67" i="16"/>
  <c r="AG61" i="50"/>
  <c r="AP61" i="50" s="1"/>
  <c r="W62" i="50"/>
  <c r="AF61" i="50"/>
  <c r="AO61" i="50" s="1"/>
  <c r="AE61" i="50"/>
  <c r="AH72" i="104"/>
  <c r="AQ72" i="104" s="1"/>
  <c r="AH67" i="87"/>
  <c r="AQ67" i="87" s="1"/>
  <c r="AR68" i="96"/>
  <c r="AH63" i="102"/>
  <c r="AQ63" i="102" s="1"/>
  <c r="AE71" i="51"/>
  <c r="AG71" i="51"/>
  <c r="AP71" i="51" s="1"/>
  <c r="AF71" i="51"/>
  <c r="AO71" i="51" s="1"/>
  <c r="W72" i="51"/>
  <c r="Y70" i="100"/>
  <c r="Z70" i="100" s="1"/>
  <c r="X70" i="100"/>
  <c r="AE67" i="41"/>
  <c r="W68" i="41"/>
  <c r="AG67" i="41"/>
  <c r="AP67" i="41" s="1"/>
  <c r="AF67" i="41"/>
  <c r="AO67" i="41" s="1"/>
  <c r="AI69" i="95"/>
  <c r="AR69" i="95" s="1"/>
  <c r="AN69" i="95"/>
  <c r="AE62" i="85"/>
  <c r="W63" i="85"/>
  <c r="AG62" i="85"/>
  <c r="AP62" i="85" s="1"/>
  <c r="AF62" i="85"/>
  <c r="AO62" i="85" s="1"/>
  <c r="Y69" i="91"/>
  <c r="X69" i="91"/>
  <c r="AF63" i="103"/>
  <c r="AO63" i="103" s="1"/>
  <c r="AG63" i="103"/>
  <c r="AP63" i="103" s="1"/>
  <c r="AE63" i="103"/>
  <c r="W64" i="103"/>
  <c r="AH70" i="11"/>
  <c r="AQ70" i="11" s="1"/>
  <c r="AI67" i="45"/>
  <c r="AN67" i="45"/>
  <c r="AR72" i="13"/>
  <c r="W63" i="94"/>
  <c r="AG62" i="94"/>
  <c r="AP62" i="94" s="1"/>
  <c r="AE62" i="94"/>
  <c r="AF62" i="94"/>
  <c r="AO62" i="94" s="1"/>
  <c r="AH66" i="48"/>
  <c r="AQ66" i="48" s="1"/>
  <c r="AH73" i="13"/>
  <c r="AQ73" i="13" s="1"/>
  <c r="W64" i="102"/>
  <c r="AE63" i="102"/>
  <c r="AF63" i="102"/>
  <c r="AO63" i="102" s="1"/>
  <c r="AG63" i="102"/>
  <c r="AP63" i="102" s="1"/>
  <c r="AI69" i="100"/>
  <c r="AN69" i="100"/>
  <c r="AH69" i="96"/>
  <c r="AQ69" i="96" s="1"/>
  <c r="Y72" i="92"/>
  <c r="Z72" i="92" s="1"/>
  <c r="X72" i="92"/>
  <c r="AH66" i="55"/>
  <c r="AQ66" i="55" s="1"/>
  <c r="AR61" i="85"/>
  <c r="AR65" i="55"/>
  <c r="AE68" i="54"/>
  <c r="AG68" i="54"/>
  <c r="AP68" i="54" s="1"/>
  <c r="W69" i="54"/>
  <c r="AF68" i="54"/>
  <c r="AO68" i="54" s="1"/>
  <c r="AR64" i="82"/>
  <c r="AF66" i="83"/>
  <c r="AO66" i="83" s="1"/>
  <c r="AE66" i="83"/>
  <c r="W67" i="83"/>
  <c r="AG66" i="83"/>
  <c r="AP66" i="83" s="1"/>
  <c r="Y63" i="90"/>
  <c r="X63" i="90"/>
  <c r="Z63" i="90" s="1"/>
  <c r="Y68" i="99"/>
  <c r="X68" i="99"/>
  <c r="AF66" i="48"/>
  <c r="AO66" i="48" s="1"/>
  <c r="W67" i="48"/>
  <c r="AE66" i="48"/>
  <c r="AN66" i="48" s="1"/>
  <c r="AG66" i="48"/>
  <c r="Z73" i="13"/>
  <c r="AG68" i="88"/>
  <c r="AP68" i="88" s="1"/>
  <c r="AF68" i="88"/>
  <c r="AO68" i="88" s="1"/>
  <c r="AE68" i="88"/>
  <c r="W69" i="88"/>
  <c r="AI71" i="92"/>
  <c r="AN71" i="92"/>
  <c r="AI62" i="90"/>
  <c r="AN62" i="90"/>
  <c r="AI67" i="99"/>
  <c r="AR67" i="99" s="1"/>
  <c r="AN67" i="99"/>
  <c r="AI68" i="20"/>
  <c r="AN68" i="20"/>
  <c r="X69" i="20"/>
  <c r="Y69" i="20"/>
  <c r="AR62" i="102"/>
  <c r="AR66" i="87"/>
  <c r="AG65" i="18"/>
  <c r="AP65" i="18" s="1"/>
  <c r="AE65" i="18"/>
  <c r="W66" i="18"/>
  <c r="AF65" i="18"/>
  <c r="AO65" i="18" s="1"/>
  <c r="Z72" i="104"/>
  <c r="Z67" i="87"/>
  <c r="AR64" i="18"/>
  <c r="AH63" i="35"/>
  <c r="AQ63" i="35" s="1"/>
  <c r="Y70" i="95"/>
  <c r="X70" i="95"/>
  <c r="Z70" i="95" s="1"/>
  <c r="Z61" i="10"/>
  <c r="AI68" i="91"/>
  <c r="AR68" i="91" s="1"/>
  <c r="AN68" i="91"/>
  <c r="AG66" i="49"/>
  <c r="AP66" i="49" s="1"/>
  <c r="AF66" i="49"/>
  <c r="AO66" i="49" s="1"/>
  <c r="W67" i="49"/>
  <c r="AE66" i="49"/>
  <c r="AR65" i="48"/>
  <c r="Z65" i="82"/>
  <c r="Y71" i="44"/>
  <c r="X71" i="44"/>
  <c r="Z71" i="44" s="1"/>
  <c r="Y68" i="16"/>
  <c r="X68" i="16"/>
  <c r="AE70" i="100" l="1"/>
  <c r="W71" i="100"/>
  <c r="AG70" i="100"/>
  <c r="AP70" i="100" s="1"/>
  <c r="AF70" i="100"/>
  <c r="AO70" i="100" s="1"/>
  <c r="AF70" i="95"/>
  <c r="AO70" i="95" s="1"/>
  <c r="AE70" i="95"/>
  <c r="W71" i="95"/>
  <c r="AG70" i="95"/>
  <c r="AP70" i="95" s="1"/>
  <c r="AF68" i="45"/>
  <c r="AO68" i="45" s="1"/>
  <c r="AG68" i="45"/>
  <c r="AP68" i="45" s="1"/>
  <c r="AE68" i="45"/>
  <c r="W69" i="45"/>
  <c r="AF72" i="104"/>
  <c r="AO72" i="104" s="1"/>
  <c r="W73" i="104"/>
  <c r="AG72" i="104"/>
  <c r="AP72" i="104" s="1"/>
  <c r="AE72" i="104"/>
  <c r="AH69" i="20"/>
  <c r="AQ69" i="20" s="1"/>
  <c r="AR62" i="90"/>
  <c r="Y67" i="48"/>
  <c r="Z67" i="48" s="1"/>
  <c r="X67" i="48"/>
  <c r="AE63" i="90"/>
  <c r="AF63" i="90"/>
  <c r="AO63" i="90" s="1"/>
  <c r="W64" i="90"/>
  <c r="AG63" i="90"/>
  <c r="AP63" i="90" s="1"/>
  <c r="AF72" i="92"/>
  <c r="AO72" i="92" s="1"/>
  <c r="W73" i="92"/>
  <c r="AE72" i="92"/>
  <c r="AG72" i="92"/>
  <c r="AP72" i="92" s="1"/>
  <c r="AI63" i="102"/>
  <c r="AN63" i="102"/>
  <c r="AH69" i="91"/>
  <c r="AQ69" i="91" s="1"/>
  <c r="Y63" i="85"/>
  <c r="X63" i="85"/>
  <c r="AR70" i="84"/>
  <c r="AI69" i="96"/>
  <c r="AN69" i="96"/>
  <c r="AI68" i="54"/>
  <c r="AN68" i="54"/>
  <c r="Y64" i="102"/>
  <c r="X64" i="102"/>
  <c r="AI62" i="94"/>
  <c r="AN62" i="94"/>
  <c r="AR67" i="45"/>
  <c r="Z69" i="91"/>
  <c r="AI62" i="85"/>
  <c r="AN62" i="85"/>
  <c r="Y68" i="41"/>
  <c r="X68" i="41"/>
  <c r="X72" i="51"/>
  <c r="Z72" i="51" s="1"/>
  <c r="Y72" i="51"/>
  <c r="Y62" i="50"/>
  <c r="X62" i="50"/>
  <c r="AI61" i="98"/>
  <c r="AN61" i="98"/>
  <c r="Y70" i="43"/>
  <c r="X70" i="43"/>
  <c r="AI62" i="42"/>
  <c r="AN62" i="42"/>
  <c r="AH71" i="84"/>
  <c r="AQ71" i="84" s="1"/>
  <c r="Y67" i="55"/>
  <c r="Z67" i="55" s="1"/>
  <c r="X67" i="55"/>
  <c r="AR68" i="20"/>
  <c r="AR71" i="92"/>
  <c r="W74" i="13"/>
  <c r="AG73" i="13"/>
  <c r="AP73" i="13" s="1"/>
  <c r="AF73" i="13"/>
  <c r="AO73" i="13" s="1"/>
  <c r="AE73" i="13"/>
  <c r="AH68" i="99"/>
  <c r="AQ68" i="99" s="1"/>
  <c r="AR69" i="100"/>
  <c r="Y64" i="103"/>
  <c r="Z64" i="103" s="1"/>
  <c r="X64" i="103"/>
  <c r="AI67" i="41"/>
  <c r="AN67" i="41"/>
  <c r="Y63" i="42"/>
  <c r="X63" i="42"/>
  <c r="Z71" i="84"/>
  <c r="AE61" i="10"/>
  <c r="AG61" i="10"/>
  <c r="AP61" i="10" s="1"/>
  <c r="AF61" i="10"/>
  <c r="AO61" i="10" s="1"/>
  <c r="W62" i="10"/>
  <c r="AH68" i="16"/>
  <c r="AQ68" i="16" s="1"/>
  <c r="Z68" i="99"/>
  <c r="Y63" i="94"/>
  <c r="X63" i="94"/>
  <c r="AI63" i="103"/>
  <c r="AR63" i="103" s="1"/>
  <c r="AN63" i="103"/>
  <c r="AH70" i="100"/>
  <c r="AQ70" i="100" s="1"/>
  <c r="AR70" i="44"/>
  <c r="Y70" i="96"/>
  <c r="X70" i="96"/>
  <c r="AI63" i="35"/>
  <c r="AN63" i="35"/>
  <c r="AI66" i="49"/>
  <c r="AN66" i="49"/>
  <c r="Y67" i="49"/>
  <c r="X67" i="49"/>
  <c r="AG65" i="82"/>
  <c r="AP65" i="82" s="1"/>
  <c r="AF65" i="82"/>
  <c r="AO65" i="82" s="1"/>
  <c r="W66" i="82"/>
  <c r="AE65" i="82"/>
  <c r="Z68" i="16"/>
  <c r="Y66" i="18"/>
  <c r="X66" i="18"/>
  <c r="Z66" i="18" s="1"/>
  <c r="AI65" i="18"/>
  <c r="AN65" i="18"/>
  <c r="Z69" i="20"/>
  <c r="Y69" i="88"/>
  <c r="X69" i="88"/>
  <c r="Z69" i="88" s="1"/>
  <c r="AI66" i="48"/>
  <c r="AP66" i="48"/>
  <c r="Y67" i="83"/>
  <c r="X67" i="83"/>
  <c r="AI71" i="51"/>
  <c r="AN71" i="51"/>
  <c r="AR67" i="16"/>
  <c r="AI69" i="43"/>
  <c r="AN69" i="43"/>
  <c r="AI70" i="11"/>
  <c r="AN70" i="11"/>
  <c r="Y64" i="35"/>
  <c r="X64" i="35"/>
  <c r="Z64" i="35" s="1"/>
  <c r="W72" i="44"/>
  <c r="AF71" i="44"/>
  <c r="AO71" i="44" s="1"/>
  <c r="AE71" i="44"/>
  <c r="AG71" i="44"/>
  <c r="AP71" i="44" s="1"/>
  <c r="AH70" i="95"/>
  <c r="AQ70" i="95" s="1"/>
  <c r="AH71" i="44"/>
  <c r="AQ71" i="44" s="1"/>
  <c r="AG67" i="87"/>
  <c r="AP67" i="87" s="1"/>
  <c r="AF67" i="87"/>
  <c r="AO67" i="87" s="1"/>
  <c r="AE67" i="87"/>
  <c r="W68" i="87"/>
  <c r="AI68" i="88"/>
  <c r="AN68" i="88"/>
  <c r="AH63" i="90"/>
  <c r="AQ63" i="90" s="1"/>
  <c r="AI66" i="83"/>
  <c r="AN66" i="83"/>
  <c r="Y69" i="54"/>
  <c r="X69" i="54"/>
  <c r="AH72" i="92"/>
  <c r="AQ72" i="92" s="1"/>
  <c r="AI61" i="50"/>
  <c r="AR61" i="50" s="1"/>
  <c r="AN61" i="50"/>
  <c r="AH68" i="45"/>
  <c r="AQ68" i="45" s="1"/>
  <c r="Y62" i="98"/>
  <c r="X62" i="98"/>
  <c r="AI66" i="55"/>
  <c r="AN66" i="55"/>
  <c r="Y71" i="11"/>
  <c r="Z71" i="11" s="1"/>
  <c r="X71" i="11"/>
  <c r="W65" i="103" l="1"/>
  <c r="AE64" i="103"/>
  <c r="AG64" i="103"/>
  <c r="AP64" i="103" s="1"/>
  <c r="AF64" i="103"/>
  <c r="AO64" i="103" s="1"/>
  <c r="AE71" i="11"/>
  <c r="AF71" i="11"/>
  <c r="AO71" i="11" s="1"/>
  <c r="W72" i="11"/>
  <c r="AG71" i="11"/>
  <c r="AP71" i="11" s="1"/>
  <c r="AE72" i="51"/>
  <c r="AF72" i="51"/>
  <c r="AO72" i="51" s="1"/>
  <c r="AG72" i="51"/>
  <c r="AP72" i="51" s="1"/>
  <c r="W73" i="51"/>
  <c r="AG67" i="48"/>
  <c r="AP67" i="48" s="1"/>
  <c r="W68" i="48"/>
  <c r="AE67" i="48"/>
  <c r="AF67" i="48"/>
  <c r="AO67" i="48" s="1"/>
  <c r="AR70" i="11"/>
  <c r="AR71" i="51"/>
  <c r="AH69" i="88"/>
  <c r="AQ69" i="88" s="1"/>
  <c r="AH66" i="18"/>
  <c r="AQ66" i="18" s="1"/>
  <c r="X66" i="82"/>
  <c r="Y66" i="82"/>
  <c r="W72" i="84"/>
  <c r="AF71" i="84"/>
  <c r="AO71" i="84" s="1"/>
  <c r="AG71" i="84"/>
  <c r="AP71" i="84" s="1"/>
  <c r="AE71" i="84"/>
  <c r="AH67" i="55"/>
  <c r="AQ67" i="55" s="1"/>
  <c r="AR62" i="94"/>
  <c r="AH67" i="48"/>
  <c r="AQ67" i="48" s="1"/>
  <c r="Y68" i="87"/>
  <c r="X68" i="87"/>
  <c r="Y72" i="44"/>
  <c r="X72" i="44"/>
  <c r="AH67" i="83"/>
  <c r="AQ67" i="83" s="1"/>
  <c r="AG69" i="88"/>
  <c r="AP69" i="88" s="1"/>
  <c r="AE69" i="88"/>
  <c r="AF69" i="88"/>
  <c r="AO69" i="88" s="1"/>
  <c r="W70" i="88"/>
  <c r="W67" i="18"/>
  <c r="AE66" i="18"/>
  <c r="AN66" i="18" s="1"/>
  <c r="AG66" i="18"/>
  <c r="AF66" i="18"/>
  <c r="AO66" i="18" s="1"/>
  <c r="AR66" i="49"/>
  <c r="AE68" i="99"/>
  <c r="W69" i="99"/>
  <c r="AG68" i="99"/>
  <c r="AP68" i="99" s="1"/>
  <c r="AF68" i="99"/>
  <c r="AO68" i="99" s="1"/>
  <c r="Z63" i="42"/>
  <c r="AH63" i="42"/>
  <c r="AQ63" i="42" s="1"/>
  <c r="Y74" i="13"/>
  <c r="X74" i="13"/>
  <c r="AF67" i="55"/>
  <c r="AO67" i="55" s="1"/>
  <c r="AG67" i="55"/>
  <c r="AP67" i="55" s="1"/>
  <c r="W68" i="55"/>
  <c r="AE67" i="55"/>
  <c r="AR62" i="85"/>
  <c r="AH64" i="102"/>
  <c r="AQ64" i="102" s="1"/>
  <c r="AR69" i="96"/>
  <c r="AR63" i="102"/>
  <c r="Y73" i="104"/>
  <c r="X73" i="104"/>
  <c r="AI67" i="87"/>
  <c r="AN67" i="87"/>
  <c r="AH64" i="35"/>
  <c r="AQ64" i="35" s="1"/>
  <c r="AR69" i="43"/>
  <c r="Z67" i="83"/>
  <c r="Y62" i="10"/>
  <c r="X62" i="10"/>
  <c r="AR61" i="98"/>
  <c r="AH72" i="51"/>
  <c r="AQ72" i="51" s="1"/>
  <c r="AF69" i="91"/>
  <c r="AO69" i="91" s="1"/>
  <c r="AE69" i="91"/>
  <c r="W70" i="91"/>
  <c r="AG69" i="91"/>
  <c r="AP69" i="91" s="1"/>
  <c r="Z64" i="102"/>
  <c r="AR66" i="55"/>
  <c r="AF64" i="35"/>
  <c r="AO64" i="35" s="1"/>
  <c r="AG64" i="35"/>
  <c r="AP64" i="35" s="1"/>
  <c r="W65" i="35"/>
  <c r="AE64" i="35"/>
  <c r="W70" i="20"/>
  <c r="AG69" i="20"/>
  <c r="AP69" i="20" s="1"/>
  <c r="AF69" i="20"/>
  <c r="AO69" i="20" s="1"/>
  <c r="AE69" i="20"/>
  <c r="AE68" i="16"/>
  <c r="AG68" i="16"/>
  <c r="AP68" i="16" s="1"/>
  <c r="W69" i="16"/>
  <c r="AF68" i="16"/>
  <c r="AO68" i="16" s="1"/>
  <c r="AH67" i="49"/>
  <c r="AQ67" i="49" s="1"/>
  <c r="AR63" i="35"/>
  <c r="AR62" i="42"/>
  <c r="AH62" i="50"/>
  <c r="AQ62" i="50" s="1"/>
  <c r="AH68" i="41"/>
  <c r="AQ68" i="41" s="1"/>
  <c r="Y64" i="90"/>
  <c r="X64" i="90"/>
  <c r="AR66" i="83"/>
  <c r="Z67" i="49"/>
  <c r="AH70" i="96"/>
  <c r="AQ70" i="96" s="1"/>
  <c r="AH63" i="94"/>
  <c r="AQ63" i="94" s="1"/>
  <c r="AR67" i="41"/>
  <c r="AI73" i="13"/>
  <c r="AN73" i="13"/>
  <c r="AH70" i="43"/>
  <c r="AQ70" i="43" s="1"/>
  <c r="Z62" i="50"/>
  <c r="Z68" i="41"/>
  <c r="AH63" i="85"/>
  <c r="AQ63" i="85" s="1"/>
  <c r="AI72" i="92"/>
  <c r="AN72" i="92"/>
  <c r="Y69" i="45"/>
  <c r="X69" i="45"/>
  <c r="Y71" i="95"/>
  <c r="X71" i="95"/>
  <c r="Y71" i="100"/>
  <c r="X71" i="100"/>
  <c r="Z69" i="54"/>
  <c r="AH69" i="54"/>
  <c r="AQ69" i="54" s="1"/>
  <c r="AH62" i="98"/>
  <c r="AQ62" i="98" s="1"/>
  <c r="AH71" i="11"/>
  <c r="AQ71" i="11" s="1"/>
  <c r="Z62" i="98"/>
  <c r="AR68" i="88"/>
  <c r="AI71" i="44"/>
  <c r="AN71" i="44"/>
  <c r="AR66" i="48"/>
  <c r="AR65" i="18"/>
  <c r="AI65" i="82"/>
  <c r="AR65" i="82" s="1"/>
  <c r="AN65" i="82"/>
  <c r="Z70" i="96"/>
  <c r="Z63" i="94"/>
  <c r="AI61" i="10"/>
  <c r="AN61" i="10"/>
  <c r="AH64" i="103"/>
  <c r="AQ64" i="103" s="1"/>
  <c r="Z70" i="43"/>
  <c r="AR68" i="54"/>
  <c r="Z63" i="85"/>
  <c r="Y73" i="92"/>
  <c r="X73" i="92"/>
  <c r="Z73" i="92" s="1"/>
  <c r="AI63" i="90"/>
  <c r="AN63" i="90"/>
  <c r="AI72" i="104"/>
  <c r="AN72" i="104"/>
  <c r="AI68" i="45"/>
  <c r="AN68" i="45"/>
  <c r="AI70" i="95"/>
  <c r="AN70" i="95"/>
  <c r="AI70" i="100"/>
  <c r="AN70" i="100"/>
  <c r="Z64" i="90" l="1"/>
  <c r="Z74" i="13"/>
  <c r="Z72" i="44"/>
  <c r="AE72" i="44" s="1"/>
  <c r="AN72" i="44" s="1"/>
  <c r="W75" i="13"/>
  <c r="AF74" i="13"/>
  <c r="AO74" i="13" s="1"/>
  <c r="AE74" i="13"/>
  <c r="AG74" i="13"/>
  <c r="AP74" i="13" s="1"/>
  <c r="AG72" i="44"/>
  <c r="AP72" i="44" s="1"/>
  <c r="AF72" i="44"/>
  <c r="W73" i="44"/>
  <c r="AG64" i="90"/>
  <c r="AP64" i="90" s="1"/>
  <c r="AF64" i="90"/>
  <c r="AO64" i="90" s="1"/>
  <c r="AE64" i="90"/>
  <c r="W65" i="90"/>
  <c r="AR68" i="45"/>
  <c r="AE62" i="98"/>
  <c r="W63" i="98"/>
  <c r="AG62" i="98"/>
  <c r="AP62" i="98" s="1"/>
  <c r="AF62" i="98"/>
  <c r="AO62" i="98" s="1"/>
  <c r="AR72" i="104"/>
  <c r="AH73" i="92"/>
  <c r="AQ73" i="92" s="1"/>
  <c r="AG70" i="43"/>
  <c r="AP70" i="43" s="1"/>
  <c r="AE70" i="43"/>
  <c r="W71" i="43"/>
  <c r="AF70" i="43"/>
  <c r="AO70" i="43" s="1"/>
  <c r="AF69" i="54"/>
  <c r="AO69" i="54" s="1"/>
  <c r="AG69" i="54"/>
  <c r="AP69" i="54" s="1"/>
  <c r="W70" i="54"/>
  <c r="AE69" i="54"/>
  <c r="AG62" i="50"/>
  <c r="AP62" i="50" s="1"/>
  <c r="W63" i="50"/>
  <c r="AE62" i="50"/>
  <c r="AF62" i="50"/>
  <c r="AO62" i="50" s="1"/>
  <c r="Y70" i="20"/>
  <c r="Z70" i="20"/>
  <c r="X70" i="20"/>
  <c r="AI69" i="91"/>
  <c r="AN69" i="91"/>
  <c r="AG67" i="83"/>
  <c r="AP67" i="83" s="1"/>
  <c r="AF67" i="83"/>
  <c r="AO67" i="83" s="1"/>
  <c r="W68" i="83"/>
  <c r="AE67" i="83"/>
  <c r="AI68" i="99"/>
  <c r="AN68" i="99"/>
  <c r="AH72" i="44"/>
  <c r="AQ72" i="44" s="1"/>
  <c r="AI67" i="48"/>
  <c r="AN67" i="48"/>
  <c r="AI71" i="11"/>
  <c r="AN71" i="11"/>
  <c r="AR61" i="10"/>
  <c r="AH71" i="100"/>
  <c r="AQ71" i="100" s="1"/>
  <c r="AH69" i="45"/>
  <c r="AQ69" i="45" s="1"/>
  <c r="AR73" i="13"/>
  <c r="AI68" i="16"/>
  <c r="AN68" i="16"/>
  <c r="AI67" i="55"/>
  <c r="AN67" i="55"/>
  <c r="AE63" i="42"/>
  <c r="AF63" i="42"/>
  <c r="AO63" i="42" s="1"/>
  <c r="W64" i="42"/>
  <c r="AG63" i="42"/>
  <c r="AP63" i="42" s="1"/>
  <c r="Y67" i="18"/>
  <c r="Z67" i="18" s="1"/>
  <c r="X67" i="18"/>
  <c r="AI71" i="84"/>
  <c r="AN71" i="84"/>
  <c r="AH66" i="82"/>
  <c r="AQ66" i="82" s="1"/>
  <c r="Y68" i="48"/>
  <c r="Z68" i="48"/>
  <c r="X68" i="48"/>
  <c r="AI72" i="51"/>
  <c r="AN72" i="51"/>
  <c r="Z71" i="100"/>
  <c r="Z69" i="45"/>
  <c r="W68" i="49"/>
  <c r="AE67" i="49"/>
  <c r="AF67" i="49"/>
  <c r="AO67" i="49" s="1"/>
  <c r="AG67" i="49"/>
  <c r="AP67" i="49" s="1"/>
  <c r="AI64" i="35"/>
  <c r="AN64" i="35"/>
  <c r="W65" i="102"/>
  <c r="AE64" i="102"/>
  <c r="AG64" i="102"/>
  <c r="AP64" i="102" s="1"/>
  <c r="AF64" i="102"/>
  <c r="AO64" i="102" s="1"/>
  <c r="Y68" i="55"/>
  <c r="Z68" i="55" s="1"/>
  <c r="X68" i="55"/>
  <c r="AI69" i="20"/>
  <c r="AN69" i="20"/>
  <c r="Y65" i="35"/>
  <c r="Z65" i="35"/>
  <c r="X65" i="35"/>
  <c r="AH62" i="10"/>
  <c r="AQ62" i="10" s="1"/>
  <c r="AR67" i="87"/>
  <c r="Y70" i="88"/>
  <c r="X70" i="88"/>
  <c r="AH68" i="87"/>
  <c r="AQ68" i="87" s="1"/>
  <c r="AE73" i="92"/>
  <c r="W74" i="92"/>
  <c r="AG73" i="92"/>
  <c r="AP73" i="92" s="1"/>
  <c r="AF73" i="92"/>
  <c r="AO73" i="92" s="1"/>
  <c r="AR70" i="100"/>
  <c r="AG63" i="85"/>
  <c r="AP63" i="85" s="1"/>
  <c r="AE63" i="85"/>
  <c r="W64" i="85"/>
  <c r="AF63" i="85"/>
  <c r="AO63" i="85" s="1"/>
  <c r="W71" i="96"/>
  <c r="AG70" i="96"/>
  <c r="AP70" i="96" s="1"/>
  <c r="AF70" i="96"/>
  <c r="AO70" i="96" s="1"/>
  <c r="AE70" i="96"/>
  <c r="AH71" i="95"/>
  <c r="AQ71" i="95" s="1"/>
  <c r="Z62" i="10"/>
  <c r="AH73" i="104"/>
  <c r="AQ73" i="104" s="1"/>
  <c r="Z68" i="87"/>
  <c r="Y72" i="84"/>
  <c r="X72" i="84"/>
  <c r="Y73" i="51"/>
  <c r="X73" i="51"/>
  <c r="Y72" i="11"/>
  <c r="X72" i="11"/>
  <c r="Z72" i="11" s="1"/>
  <c r="AI64" i="103"/>
  <c r="AN64" i="103"/>
  <c r="AG63" i="94"/>
  <c r="AP63" i="94" s="1"/>
  <c r="AE63" i="94"/>
  <c r="W64" i="94"/>
  <c r="AF63" i="94"/>
  <c r="AO63" i="94" s="1"/>
  <c r="AR70" i="95"/>
  <c r="AR63" i="90"/>
  <c r="AR71" i="44"/>
  <c r="Z71" i="95"/>
  <c r="AR72" i="92"/>
  <c r="AF68" i="41"/>
  <c r="AO68" i="41" s="1"/>
  <c r="AE68" i="41"/>
  <c r="AG68" i="41"/>
  <c r="AP68" i="41" s="1"/>
  <c r="W69" i="41"/>
  <c r="AH64" i="90"/>
  <c r="AQ64" i="90" s="1"/>
  <c r="Y69" i="16"/>
  <c r="X69" i="16"/>
  <c r="Y70" i="91"/>
  <c r="X70" i="91"/>
  <c r="Z73" i="104"/>
  <c r="AH74" i="13"/>
  <c r="AQ74" i="13" s="1"/>
  <c r="Y69" i="99"/>
  <c r="X69" i="99"/>
  <c r="AI66" i="18"/>
  <c r="AP66" i="18"/>
  <c r="AI69" i="88"/>
  <c r="AN69" i="88"/>
  <c r="Z66" i="82"/>
  <c r="Y65" i="103"/>
  <c r="X65" i="103"/>
  <c r="Z73" i="51" l="1"/>
  <c r="Z69" i="99"/>
  <c r="AG67" i="18"/>
  <c r="AP67" i="18" s="1"/>
  <c r="W68" i="18"/>
  <c r="AE67" i="18"/>
  <c r="AF67" i="18"/>
  <c r="AO67" i="18" s="1"/>
  <c r="W69" i="55"/>
  <c r="AE68" i="55"/>
  <c r="AF68" i="55"/>
  <c r="AO68" i="55" s="1"/>
  <c r="AG68" i="55"/>
  <c r="AP68" i="55" s="1"/>
  <c r="AE72" i="11"/>
  <c r="AG72" i="11"/>
  <c r="AP72" i="11" s="1"/>
  <c r="W73" i="11"/>
  <c r="AF72" i="11"/>
  <c r="AO72" i="11" s="1"/>
  <c r="AF73" i="51"/>
  <c r="AO73" i="51" s="1"/>
  <c r="AE73" i="51"/>
  <c r="AN73" i="51" s="1"/>
  <c r="W74" i="51"/>
  <c r="AG73" i="51"/>
  <c r="W70" i="99"/>
  <c r="AG69" i="99"/>
  <c r="AP69" i="99" s="1"/>
  <c r="AF69" i="99"/>
  <c r="AO69" i="99" s="1"/>
  <c r="AE69" i="99"/>
  <c r="AG66" i="82"/>
  <c r="AP66" i="82" s="1"/>
  <c r="AF66" i="82"/>
  <c r="AO66" i="82" s="1"/>
  <c r="AE66" i="82"/>
  <c r="W67" i="82"/>
  <c r="W74" i="104"/>
  <c r="AG73" i="104"/>
  <c r="AP73" i="104" s="1"/>
  <c r="AF73" i="104"/>
  <c r="AO73" i="104" s="1"/>
  <c r="AE73" i="104"/>
  <c r="Y69" i="41"/>
  <c r="X69" i="41"/>
  <c r="AF71" i="95"/>
  <c r="AO71" i="95" s="1"/>
  <c r="W72" i="95"/>
  <c r="AE71" i="95"/>
  <c r="AG71" i="95"/>
  <c r="AP71" i="95" s="1"/>
  <c r="AI70" i="96"/>
  <c r="AN70" i="96"/>
  <c r="Y64" i="85"/>
  <c r="X64" i="85"/>
  <c r="Z64" i="85" s="1"/>
  <c r="AH68" i="55"/>
  <c r="AQ68" i="55" s="1"/>
  <c r="AI64" i="102"/>
  <c r="AN64" i="102"/>
  <c r="AR72" i="51"/>
  <c r="AI63" i="42"/>
  <c r="AN63" i="42"/>
  <c r="AR69" i="91"/>
  <c r="AI62" i="50"/>
  <c r="AN62" i="50"/>
  <c r="AI62" i="98"/>
  <c r="AR62" i="98" s="1"/>
  <c r="AN62" i="98"/>
  <c r="AR64" i="103"/>
  <c r="AI63" i="85"/>
  <c r="AN63" i="85"/>
  <c r="AH65" i="35"/>
  <c r="AQ65" i="35" s="1"/>
  <c r="Y65" i="102"/>
  <c r="X65" i="102"/>
  <c r="AI67" i="49"/>
  <c r="AN67" i="49"/>
  <c r="AH68" i="48"/>
  <c r="AQ68" i="48" s="1"/>
  <c r="AI67" i="83"/>
  <c r="AN67" i="83"/>
  <c r="AH70" i="20"/>
  <c r="AQ70" i="20" s="1"/>
  <c r="Y63" i="50"/>
  <c r="X63" i="50"/>
  <c r="Y74" i="92"/>
  <c r="Z74" i="92" s="1"/>
  <c r="X74" i="92"/>
  <c r="AF65" i="35"/>
  <c r="AO65" i="35" s="1"/>
  <c r="AG65" i="35"/>
  <c r="AP65" i="35" s="1"/>
  <c r="AE65" i="35"/>
  <c r="W66" i="35"/>
  <c r="Y68" i="49"/>
  <c r="X68" i="49"/>
  <c r="AE68" i="48"/>
  <c r="AF68" i="48"/>
  <c r="AO68" i="48" s="1"/>
  <c r="AG68" i="48"/>
  <c r="AP68" i="48" s="1"/>
  <c r="W69" i="48"/>
  <c r="AR67" i="55"/>
  <c r="AR71" i="11"/>
  <c r="Y68" i="83"/>
  <c r="X68" i="83"/>
  <c r="W71" i="20"/>
  <c r="AE70" i="20"/>
  <c r="AG70" i="20"/>
  <c r="AP70" i="20" s="1"/>
  <c r="AF70" i="20"/>
  <c r="AO70" i="20" s="1"/>
  <c r="AH70" i="91"/>
  <c r="AQ70" i="91" s="1"/>
  <c r="Y71" i="96"/>
  <c r="X71" i="96"/>
  <c r="AI73" i="92"/>
  <c r="AN73" i="92"/>
  <c r="AH70" i="88"/>
  <c r="AQ70" i="88" s="1"/>
  <c r="AR64" i="35"/>
  <c r="AE69" i="45"/>
  <c r="AG69" i="45"/>
  <c r="AP69" i="45" s="1"/>
  <c r="AF69" i="45"/>
  <c r="AO69" i="45" s="1"/>
  <c r="W70" i="45"/>
  <c r="Y73" i="44"/>
  <c r="X73" i="44"/>
  <c r="AI74" i="13"/>
  <c r="AN74" i="13"/>
  <c r="AH72" i="84"/>
  <c r="AQ72" i="84" s="1"/>
  <c r="AH65" i="103"/>
  <c r="AQ65" i="103" s="1"/>
  <c r="Y64" i="94"/>
  <c r="X64" i="94"/>
  <c r="Z72" i="84"/>
  <c r="AI63" i="94"/>
  <c r="AN63" i="94"/>
  <c r="Z70" i="88"/>
  <c r="AG71" i="100"/>
  <c r="AP71" i="100" s="1"/>
  <c r="W72" i="100"/>
  <c r="AE71" i="100"/>
  <c r="AF71" i="100"/>
  <c r="AO71" i="100" s="1"/>
  <c r="AR71" i="84"/>
  <c r="Y64" i="42"/>
  <c r="X64" i="42"/>
  <c r="AR68" i="16"/>
  <c r="AR67" i="48"/>
  <c r="AI69" i="54"/>
  <c r="AN69" i="54"/>
  <c r="X71" i="43"/>
  <c r="Z71" i="43" s="1"/>
  <c r="Y71" i="43"/>
  <c r="Y65" i="90"/>
  <c r="X65" i="90"/>
  <c r="AI72" i="44"/>
  <c r="AO72" i="44"/>
  <c r="AR69" i="88"/>
  <c r="Z70" i="91"/>
  <c r="AI68" i="41"/>
  <c r="AN68" i="41"/>
  <c r="AH72" i="11"/>
  <c r="AQ72" i="11" s="1"/>
  <c r="Z65" i="103"/>
  <c r="AR66" i="18"/>
  <c r="Z69" i="16"/>
  <c r="AH69" i="16"/>
  <c r="AQ69" i="16" s="1"/>
  <c r="AH69" i="99"/>
  <c r="AQ69" i="99" s="1"/>
  <c r="AH73" i="51"/>
  <c r="AQ73" i="51" s="1"/>
  <c r="W69" i="87"/>
  <c r="AG68" i="87"/>
  <c r="AP68" i="87" s="1"/>
  <c r="AF68" i="87"/>
  <c r="AO68" i="87" s="1"/>
  <c r="AE68" i="87"/>
  <c r="AF62" i="10"/>
  <c r="AO62" i="10" s="1"/>
  <c r="AG62" i="10"/>
  <c r="AP62" i="10" s="1"/>
  <c r="W63" i="10"/>
  <c r="AE62" i="10"/>
  <c r="AR69" i="20"/>
  <c r="AH67" i="18"/>
  <c r="AQ67" i="18" s="1"/>
  <c r="AR68" i="99"/>
  <c r="Y70" i="54"/>
  <c r="Z70" i="54"/>
  <c r="X70" i="54"/>
  <c r="AI70" i="43"/>
  <c r="AN70" i="43"/>
  <c r="Y63" i="98"/>
  <c r="X63" i="98"/>
  <c r="Z63" i="98" s="1"/>
  <c r="AI64" i="90"/>
  <c r="AN64" i="90"/>
  <c r="Y75" i="13"/>
  <c r="X75" i="13"/>
  <c r="AG74" i="92" l="1"/>
  <c r="AP74" i="92" s="1"/>
  <c r="AE74" i="92"/>
  <c r="W75" i="92"/>
  <c r="AF74" i="92"/>
  <c r="AO74" i="92" s="1"/>
  <c r="AE71" i="43"/>
  <c r="AG71" i="43"/>
  <c r="AP71" i="43" s="1"/>
  <c r="W72" i="43"/>
  <c r="AF71" i="43"/>
  <c r="AO71" i="43" s="1"/>
  <c r="W64" i="98"/>
  <c r="AG63" i="98"/>
  <c r="AP63" i="98" s="1"/>
  <c r="AE63" i="98"/>
  <c r="AF63" i="98"/>
  <c r="AO63" i="98" s="1"/>
  <c r="AI62" i="10"/>
  <c r="AN62" i="10"/>
  <c r="W70" i="16"/>
  <c r="AF69" i="16"/>
  <c r="AO69" i="16" s="1"/>
  <c r="AG69" i="16"/>
  <c r="AP69" i="16" s="1"/>
  <c r="AE69" i="16"/>
  <c r="Y72" i="100"/>
  <c r="Z72" i="100" s="1"/>
  <c r="X72" i="100"/>
  <c r="AH64" i="94"/>
  <c r="AQ64" i="94" s="1"/>
  <c r="AR67" i="49"/>
  <c r="AR64" i="102"/>
  <c r="AH64" i="85"/>
  <c r="AQ64" i="85" s="1"/>
  <c r="AI69" i="99"/>
  <c r="AN69" i="99"/>
  <c r="Y74" i="51"/>
  <c r="X74" i="51"/>
  <c r="Y69" i="55"/>
  <c r="X69" i="55"/>
  <c r="X63" i="10"/>
  <c r="Y63" i="10"/>
  <c r="Z64" i="94"/>
  <c r="Y70" i="45"/>
  <c r="X70" i="45"/>
  <c r="AR73" i="92"/>
  <c r="AI70" i="20"/>
  <c r="AN70" i="20"/>
  <c r="Y66" i="35"/>
  <c r="X66" i="35"/>
  <c r="AH65" i="102"/>
  <c r="AQ65" i="102" s="1"/>
  <c r="W65" i="85"/>
  <c r="AG64" i="85"/>
  <c r="AP64" i="85" s="1"/>
  <c r="AF64" i="85"/>
  <c r="AO64" i="85" s="1"/>
  <c r="AE64" i="85"/>
  <c r="AI71" i="95"/>
  <c r="AN71" i="95"/>
  <c r="Y67" i="82"/>
  <c r="X67" i="82"/>
  <c r="Z67" i="82" s="1"/>
  <c r="AI72" i="11"/>
  <c r="AN72" i="11"/>
  <c r="AH75" i="13"/>
  <c r="AQ75" i="13" s="1"/>
  <c r="Z75" i="13"/>
  <c r="Y69" i="87"/>
  <c r="X69" i="87"/>
  <c r="AF70" i="88"/>
  <c r="AO70" i="88" s="1"/>
  <c r="W71" i="88"/>
  <c r="AE70" i="88"/>
  <c r="AG70" i="88"/>
  <c r="AP70" i="88" s="1"/>
  <c r="AR74" i="13"/>
  <c r="AH71" i="96"/>
  <c r="AQ71" i="96" s="1"/>
  <c r="Y71" i="20"/>
  <c r="X71" i="20"/>
  <c r="AI68" i="48"/>
  <c r="AN68" i="48"/>
  <c r="AI65" i="35"/>
  <c r="AR65" i="35" s="1"/>
  <c r="AN65" i="35"/>
  <c r="AH63" i="50"/>
  <c r="AQ63" i="50" s="1"/>
  <c r="Z65" i="102"/>
  <c r="AR63" i="42"/>
  <c r="Y72" i="95"/>
  <c r="X72" i="95"/>
  <c r="AI73" i="104"/>
  <c r="AN73" i="104"/>
  <c r="AI66" i="82"/>
  <c r="AN66" i="82"/>
  <c r="AH63" i="98"/>
  <c r="AQ63" i="98" s="1"/>
  <c r="AE65" i="103"/>
  <c r="W66" i="103"/>
  <c r="AG65" i="103"/>
  <c r="AP65" i="103" s="1"/>
  <c r="AF65" i="103"/>
  <c r="AO65" i="103" s="1"/>
  <c r="AR72" i="44"/>
  <c r="AH71" i="43"/>
  <c r="AQ71" i="43" s="1"/>
  <c r="AH73" i="44"/>
  <c r="AQ73" i="44" s="1"/>
  <c r="Z71" i="96"/>
  <c r="AH68" i="83"/>
  <c r="AQ68" i="83" s="1"/>
  <c r="AH68" i="49"/>
  <c r="AQ68" i="49" s="1"/>
  <c r="Z63" i="50"/>
  <c r="Y70" i="99"/>
  <c r="Z70" i="99" s="1"/>
  <c r="X70" i="99"/>
  <c r="AI67" i="18"/>
  <c r="AN67" i="18"/>
  <c r="W71" i="54"/>
  <c r="AF70" i="54"/>
  <c r="AO70" i="54" s="1"/>
  <c r="AG70" i="54"/>
  <c r="AP70" i="54" s="1"/>
  <c r="AE70" i="54"/>
  <c r="AR70" i="43"/>
  <c r="AR68" i="41"/>
  <c r="AH65" i="90"/>
  <c r="AQ65" i="90" s="1"/>
  <c r="AH64" i="42"/>
  <c r="AQ64" i="42" s="1"/>
  <c r="AR63" i="94"/>
  <c r="Z73" i="44"/>
  <c r="AI69" i="45"/>
  <c r="AN69" i="45"/>
  <c r="Z68" i="83"/>
  <c r="Z68" i="49"/>
  <c r="AR63" i="85"/>
  <c r="AR62" i="50"/>
  <c r="AR70" i="96"/>
  <c r="AH69" i="41"/>
  <c r="AQ69" i="41" s="1"/>
  <c r="Y68" i="18"/>
  <c r="X68" i="18"/>
  <c r="AR64" i="90"/>
  <c r="AH70" i="54"/>
  <c r="AQ70" i="54" s="1"/>
  <c r="AI68" i="87"/>
  <c r="AN68" i="87"/>
  <c r="AF70" i="91"/>
  <c r="AO70" i="91" s="1"/>
  <c r="AE70" i="91"/>
  <c r="W71" i="91"/>
  <c r="AG70" i="91"/>
  <c r="AP70" i="91" s="1"/>
  <c r="Z65" i="90"/>
  <c r="AR69" i="54"/>
  <c r="Z64" i="42"/>
  <c r="AI71" i="100"/>
  <c r="AN71" i="100"/>
  <c r="AF72" i="84"/>
  <c r="AO72" i="84" s="1"/>
  <c r="AE72" i="84"/>
  <c r="W73" i="84"/>
  <c r="AG72" i="84"/>
  <c r="AP72" i="84" s="1"/>
  <c r="Y69" i="48"/>
  <c r="X69" i="48"/>
  <c r="Z69" i="48" s="1"/>
  <c r="AH74" i="92"/>
  <c r="AQ74" i="92" s="1"/>
  <c r="AR67" i="83"/>
  <c r="Z69" i="41"/>
  <c r="Y74" i="104"/>
  <c r="X74" i="104"/>
  <c r="AI73" i="51"/>
  <c r="AP73" i="51"/>
  <c r="Y73" i="11"/>
  <c r="X73" i="11"/>
  <c r="AI68" i="55"/>
  <c r="AN68" i="55"/>
  <c r="Z69" i="55" l="1"/>
  <c r="Z66" i="35"/>
  <c r="Z68" i="18"/>
  <c r="AG68" i="18" s="1"/>
  <c r="AP68" i="18" s="1"/>
  <c r="AF70" i="99"/>
  <c r="AO70" i="99" s="1"/>
  <c r="AE70" i="99"/>
  <c r="AG70" i="99"/>
  <c r="AP70" i="99" s="1"/>
  <c r="W71" i="99"/>
  <c r="AE69" i="55"/>
  <c r="AF69" i="55"/>
  <c r="AO69" i="55" s="1"/>
  <c r="W70" i="55"/>
  <c r="AG69" i="55"/>
  <c r="AP69" i="55" s="1"/>
  <c r="AF69" i="48"/>
  <c r="AO69" i="48" s="1"/>
  <c r="AG69" i="48"/>
  <c r="AP69" i="48" s="1"/>
  <c r="W70" i="48"/>
  <c r="AE69" i="48"/>
  <c r="AG66" i="35"/>
  <c r="AP66" i="35" s="1"/>
  <c r="W67" i="35"/>
  <c r="AE66" i="35"/>
  <c r="AF66" i="35"/>
  <c r="AO66" i="35" s="1"/>
  <c r="AF68" i="18"/>
  <c r="AO68" i="18" s="1"/>
  <c r="W69" i="18"/>
  <c r="AE68" i="18"/>
  <c r="AF72" i="100"/>
  <c r="AO72" i="100" s="1"/>
  <c r="AG72" i="100"/>
  <c r="AP72" i="100" s="1"/>
  <c r="W73" i="100"/>
  <c r="AE72" i="100"/>
  <c r="AR73" i="51"/>
  <c r="AH74" i="104"/>
  <c r="AQ74" i="104" s="1"/>
  <c r="W66" i="90"/>
  <c r="AG65" i="90"/>
  <c r="AP65" i="90" s="1"/>
  <c r="AF65" i="90"/>
  <c r="AO65" i="90" s="1"/>
  <c r="AE65" i="90"/>
  <c r="AR71" i="100"/>
  <c r="Y73" i="84"/>
  <c r="X73" i="84"/>
  <c r="AI70" i="91"/>
  <c r="AN70" i="91"/>
  <c r="AI65" i="103"/>
  <c r="AN65" i="103"/>
  <c r="AR68" i="48"/>
  <c r="AR71" i="95"/>
  <c r="AH70" i="45"/>
  <c r="AQ70" i="45" s="1"/>
  <c r="AH63" i="10"/>
  <c r="AQ63" i="10" s="1"/>
  <c r="X70" i="16"/>
  <c r="Y70" i="16"/>
  <c r="AI71" i="43"/>
  <c r="AN71" i="43"/>
  <c r="AI72" i="84"/>
  <c r="AN72" i="84"/>
  <c r="AE68" i="49"/>
  <c r="AF68" i="49"/>
  <c r="AO68" i="49" s="1"/>
  <c r="AG68" i="49"/>
  <c r="AP68" i="49" s="1"/>
  <c r="W69" i="49"/>
  <c r="W72" i="96"/>
  <c r="AG71" i="96"/>
  <c r="AP71" i="96" s="1"/>
  <c r="AF71" i="96"/>
  <c r="AO71" i="96" s="1"/>
  <c r="AE71" i="96"/>
  <c r="AR66" i="82"/>
  <c r="AH71" i="20"/>
  <c r="AQ71" i="20" s="1"/>
  <c r="AI70" i="88"/>
  <c r="AN70" i="88"/>
  <c r="W76" i="13"/>
  <c r="AG75" i="13"/>
  <c r="AP75" i="13" s="1"/>
  <c r="AF75" i="13"/>
  <c r="AO75" i="13" s="1"/>
  <c r="AE75" i="13"/>
  <c r="AR72" i="11"/>
  <c r="Z70" i="45"/>
  <c r="AH69" i="55"/>
  <c r="AQ69" i="55" s="1"/>
  <c r="Y64" i="98"/>
  <c r="X64" i="98"/>
  <c r="AF68" i="83"/>
  <c r="AO68" i="83" s="1"/>
  <c r="AG68" i="83"/>
  <c r="AP68" i="83" s="1"/>
  <c r="AE68" i="83"/>
  <c r="W69" i="83"/>
  <c r="Y71" i="54"/>
  <c r="X71" i="54"/>
  <c r="Z71" i="54" s="1"/>
  <c r="W64" i="50"/>
  <c r="AE63" i="50"/>
  <c r="AF63" i="50"/>
  <c r="AO63" i="50" s="1"/>
  <c r="AG63" i="50"/>
  <c r="AP63" i="50" s="1"/>
  <c r="Z71" i="20"/>
  <c r="Y71" i="88"/>
  <c r="X71" i="88"/>
  <c r="AH67" i="82"/>
  <c r="AQ67" i="82" s="1"/>
  <c r="AI64" i="85"/>
  <c r="AN64" i="85"/>
  <c r="AR69" i="99"/>
  <c r="AR62" i="10"/>
  <c r="AH69" i="48"/>
  <c r="AQ69" i="48" s="1"/>
  <c r="AH73" i="11"/>
  <c r="AQ73" i="11" s="1"/>
  <c r="AR68" i="87"/>
  <c r="AR73" i="104"/>
  <c r="AE65" i="102"/>
  <c r="W66" i="102"/>
  <c r="AG65" i="102"/>
  <c r="AP65" i="102" s="1"/>
  <c r="AF65" i="102"/>
  <c r="AO65" i="102" s="1"/>
  <c r="AF67" i="82"/>
  <c r="AO67" i="82" s="1"/>
  <c r="AE67" i="82"/>
  <c r="W68" i="82"/>
  <c r="AG67" i="82"/>
  <c r="AP67" i="82" s="1"/>
  <c r="AR70" i="20"/>
  <c r="AG64" i="94"/>
  <c r="AP64" i="94" s="1"/>
  <c r="W65" i="94"/>
  <c r="AE64" i="94"/>
  <c r="AF64" i="94"/>
  <c r="AO64" i="94" s="1"/>
  <c r="AI69" i="16"/>
  <c r="AN69" i="16"/>
  <c r="Y75" i="92"/>
  <c r="X75" i="92"/>
  <c r="AR69" i="45"/>
  <c r="AR67" i="18"/>
  <c r="AH72" i="95"/>
  <c r="AQ72" i="95" s="1"/>
  <c r="AH69" i="87"/>
  <c r="AQ69" i="87" s="1"/>
  <c r="Z63" i="10"/>
  <c r="AH74" i="51"/>
  <c r="AQ74" i="51" s="1"/>
  <c r="Y72" i="43"/>
  <c r="X72" i="43"/>
  <c r="AI74" i="92"/>
  <c r="AN74" i="92"/>
  <c r="AR68" i="55"/>
  <c r="Z74" i="104"/>
  <c r="Z73" i="11"/>
  <c r="AE69" i="41"/>
  <c r="AG69" i="41"/>
  <c r="AP69" i="41" s="1"/>
  <c r="AF69" i="41"/>
  <c r="AO69" i="41" s="1"/>
  <c r="W70" i="41"/>
  <c r="AG64" i="42"/>
  <c r="AP64" i="42" s="1"/>
  <c r="W65" i="42"/>
  <c r="AF64" i="42"/>
  <c r="AO64" i="42" s="1"/>
  <c r="AE64" i="42"/>
  <c r="Y71" i="91"/>
  <c r="X71" i="91"/>
  <c r="AH68" i="18"/>
  <c r="AQ68" i="18" s="1"/>
  <c r="AE73" i="44"/>
  <c r="AG73" i="44"/>
  <c r="AP73" i="44" s="1"/>
  <c r="AF73" i="44"/>
  <c r="AO73" i="44" s="1"/>
  <c r="W74" i="44"/>
  <c r="AI70" i="54"/>
  <c r="AN70" i="54"/>
  <c r="AH70" i="99"/>
  <c r="AQ70" i="99" s="1"/>
  <c r="Y66" i="103"/>
  <c r="X66" i="103"/>
  <c r="Z72" i="95"/>
  <c r="Z69" i="87"/>
  <c r="Y65" i="85"/>
  <c r="X65" i="85"/>
  <c r="AH66" i="35"/>
  <c r="AQ66" i="35" s="1"/>
  <c r="Z74" i="51"/>
  <c r="AH72" i="100"/>
  <c r="AQ72" i="100" s="1"/>
  <c r="AI63" i="98"/>
  <c r="AN63" i="98"/>
  <c r="AF72" i="95" l="1"/>
  <c r="AO72" i="95" s="1"/>
  <c r="AE72" i="95"/>
  <c r="W73" i="95"/>
  <c r="AG72" i="95"/>
  <c r="AP72" i="95" s="1"/>
  <c r="Y70" i="41"/>
  <c r="X70" i="41"/>
  <c r="AG63" i="10"/>
  <c r="AP63" i="10" s="1"/>
  <c r="W64" i="10"/>
  <c r="AF63" i="10"/>
  <c r="AO63" i="10" s="1"/>
  <c r="AE63" i="10"/>
  <c r="AI67" i="82"/>
  <c r="AN67" i="82"/>
  <c r="AI65" i="102"/>
  <c r="AR65" i="102" s="1"/>
  <c r="AN65" i="102"/>
  <c r="W72" i="54"/>
  <c r="AE71" i="54"/>
  <c r="AF71" i="54"/>
  <c r="AO71" i="54" s="1"/>
  <c r="AG71" i="54"/>
  <c r="AP71" i="54" s="1"/>
  <c r="AR70" i="88"/>
  <c r="Y72" i="96"/>
  <c r="X72" i="96"/>
  <c r="AH70" i="16"/>
  <c r="AQ70" i="16" s="1"/>
  <c r="AR70" i="91"/>
  <c r="AI68" i="18"/>
  <c r="AN68" i="18"/>
  <c r="AI66" i="35"/>
  <c r="AN66" i="35"/>
  <c r="AI69" i="55"/>
  <c r="AN69" i="55"/>
  <c r="AI64" i="42"/>
  <c r="AR64" i="42" s="1"/>
  <c r="AN64" i="42"/>
  <c r="AR69" i="16"/>
  <c r="AH64" i="98"/>
  <c r="AQ64" i="98" s="1"/>
  <c r="AI75" i="13"/>
  <c r="AN75" i="13"/>
  <c r="AR72" i="84"/>
  <c r="AH73" i="84"/>
  <c r="AQ73" i="84" s="1"/>
  <c r="AI65" i="90"/>
  <c r="AN65" i="90"/>
  <c r="AI72" i="100"/>
  <c r="AN72" i="100"/>
  <c r="X69" i="18"/>
  <c r="Z69" i="18" s="1"/>
  <c r="Y69" i="18"/>
  <c r="Y67" i="35"/>
  <c r="X67" i="35"/>
  <c r="AH65" i="85"/>
  <c r="AQ65" i="85" s="1"/>
  <c r="AR64" i="85"/>
  <c r="AH71" i="88"/>
  <c r="AQ71" i="88" s="1"/>
  <c r="Z64" i="98"/>
  <c r="Y69" i="49"/>
  <c r="X69" i="49"/>
  <c r="Z69" i="49" s="1"/>
  <c r="Z73" i="84"/>
  <c r="Y73" i="100"/>
  <c r="X73" i="100"/>
  <c r="Y71" i="99"/>
  <c r="X71" i="99"/>
  <c r="Z71" i="99" s="1"/>
  <c r="AH66" i="103"/>
  <c r="AQ66" i="103" s="1"/>
  <c r="Z65" i="85"/>
  <c r="Y65" i="42"/>
  <c r="X65" i="42"/>
  <c r="AR74" i="92"/>
  <c r="AH75" i="92"/>
  <c r="AQ75" i="92" s="1"/>
  <c r="Z71" i="88"/>
  <c r="AI63" i="50"/>
  <c r="AN63" i="50"/>
  <c r="Y69" i="83"/>
  <c r="X69" i="83"/>
  <c r="AF70" i="45"/>
  <c r="AO70" i="45" s="1"/>
  <c r="W71" i="45"/>
  <c r="AE70" i="45"/>
  <c r="AG70" i="45"/>
  <c r="AP70" i="45" s="1"/>
  <c r="AI71" i="96"/>
  <c r="AN71" i="96"/>
  <c r="AR71" i="43"/>
  <c r="AR63" i="98"/>
  <c r="Z66" i="103"/>
  <c r="AH71" i="91"/>
  <c r="AQ71" i="91" s="1"/>
  <c r="AR70" i="54"/>
  <c r="Z71" i="91"/>
  <c r="AE73" i="11"/>
  <c r="W74" i="11"/>
  <c r="AG73" i="11"/>
  <c r="AP73" i="11" s="1"/>
  <c r="AF73" i="11"/>
  <c r="AO73" i="11" s="1"/>
  <c r="AH72" i="43"/>
  <c r="AQ72" i="43" s="1"/>
  <c r="Z75" i="92"/>
  <c r="AI64" i="94"/>
  <c r="AN64" i="94"/>
  <c r="Y64" i="50"/>
  <c r="X64" i="50"/>
  <c r="AI68" i="83"/>
  <c r="AN68" i="83"/>
  <c r="Y76" i="13"/>
  <c r="X76" i="13"/>
  <c r="Z70" i="16"/>
  <c r="AR65" i="103"/>
  <c r="Y66" i="90"/>
  <c r="X66" i="90"/>
  <c r="AI69" i="48"/>
  <c r="AN69" i="48"/>
  <c r="Y70" i="55"/>
  <c r="X70" i="55"/>
  <c r="AI70" i="99"/>
  <c r="AN70" i="99"/>
  <c r="Y74" i="44"/>
  <c r="X74" i="44"/>
  <c r="AF74" i="51"/>
  <c r="AO74" i="51" s="1"/>
  <c r="AE74" i="51"/>
  <c r="AG74" i="51"/>
  <c r="AP74" i="51" s="1"/>
  <c r="W75" i="51"/>
  <c r="AI73" i="44"/>
  <c r="AN73" i="44"/>
  <c r="AI69" i="41"/>
  <c r="AN69" i="41"/>
  <c r="AF69" i="87"/>
  <c r="AO69" i="87" s="1"/>
  <c r="W70" i="87"/>
  <c r="AE69" i="87"/>
  <c r="AG69" i="87"/>
  <c r="AP69" i="87" s="1"/>
  <c r="W75" i="104"/>
  <c r="AG74" i="104"/>
  <c r="AP74" i="104" s="1"/>
  <c r="AF74" i="104"/>
  <c r="AO74" i="104" s="1"/>
  <c r="AE74" i="104"/>
  <c r="Z72" i="43"/>
  <c r="Y65" i="94"/>
  <c r="X65" i="94"/>
  <c r="Y68" i="82"/>
  <c r="X68" i="82"/>
  <c r="Y66" i="102"/>
  <c r="X66" i="102"/>
  <c r="AE71" i="20"/>
  <c r="AN71" i="20" s="1"/>
  <c r="AG71" i="20"/>
  <c r="AP71" i="20" s="1"/>
  <c r="W72" i="20"/>
  <c r="AF71" i="20"/>
  <c r="AH71" i="54"/>
  <c r="AQ71" i="54" s="1"/>
  <c r="AI68" i="49"/>
  <c r="AN68" i="49"/>
  <c r="Y70" i="48"/>
  <c r="X70" i="48"/>
  <c r="Z65" i="94" l="1"/>
  <c r="Z74" i="44"/>
  <c r="Z66" i="102"/>
  <c r="W67" i="102" s="1"/>
  <c r="Z67" i="35"/>
  <c r="AE65" i="94"/>
  <c r="W66" i="94"/>
  <c r="AG65" i="94"/>
  <c r="AP65" i="94" s="1"/>
  <c r="AF65" i="94"/>
  <c r="AO65" i="94" s="1"/>
  <c r="AE74" i="44"/>
  <c r="AF74" i="44"/>
  <c r="AO74" i="44" s="1"/>
  <c r="AG74" i="44"/>
  <c r="AP74" i="44" s="1"/>
  <c r="W75" i="44"/>
  <c r="AE66" i="102"/>
  <c r="AF66" i="102"/>
  <c r="AO66" i="102" s="1"/>
  <c r="W72" i="99"/>
  <c r="AF71" i="99"/>
  <c r="AO71" i="99" s="1"/>
  <c r="AG71" i="99"/>
  <c r="AP71" i="99" s="1"/>
  <c r="AE71" i="99"/>
  <c r="AF67" i="35"/>
  <c r="AO67" i="35" s="1"/>
  <c r="AG67" i="35"/>
  <c r="AP67" i="35" s="1"/>
  <c r="W68" i="35"/>
  <c r="AE67" i="35"/>
  <c r="AR68" i="49"/>
  <c r="Y75" i="51"/>
  <c r="X75" i="51"/>
  <c r="AR68" i="83"/>
  <c r="AG75" i="92"/>
  <c r="AP75" i="92" s="1"/>
  <c r="AF75" i="92"/>
  <c r="AO75" i="92" s="1"/>
  <c r="AE75" i="92"/>
  <c r="W76" i="92"/>
  <c r="W72" i="88"/>
  <c r="AF71" i="88"/>
  <c r="AO71" i="88" s="1"/>
  <c r="AE71" i="88"/>
  <c r="AG71" i="88"/>
  <c r="AP71" i="88" s="1"/>
  <c r="AH69" i="49"/>
  <c r="AQ69" i="49" s="1"/>
  <c r="Y72" i="54"/>
  <c r="X72" i="54"/>
  <c r="AI63" i="10"/>
  <c r="AN63" i="10"/>
  <c r="AR69" i="48"/>
  <c r="AE70" i="16"/>
  <c r="AF70" i="16"/>
  <c r="AO70" i="16" s="1"/>
  <c r="W71" i="16"/>
  <c r="AG70" i="16"/>
  <c r="AP70" i="16" s="1"/>
  <c r="AH64" i="50"/>
  <c r="AQ64" i="50" s="1"/>
  <c r="AE66" i="103"/>
  <c r="W67" i="103"/>
  <c r="AG66" i="103"/>
  <c r="AP66" i="103" s="1"/>
  <c r="AF66" i="103"/>
  <c r="AO66" i="103" s="1"/>
  <c r="AR71" i="96"/>
  <c r="AH69" i="83"/>
  <c r="AQ69" i="83" s="1"/>
  <c r="AF69" i="49"/>
  <c r="AO69" i="49" s="1"/>
  <c r="AE69" i="49"/>
  <c r="W70" i="49"/>
  <c r="AG69" i="49"/>
  <c r="AP69" i="49" s="1"/>
  <c r="AF69" i="18"/>
  <c r="AO69" i="18" s="1"/>
  <c r="AG69" i="18"/>
  <c r="AP69" i="18" s="1"/>
  <c r="AE69" i="18"/>
  <c r="W70" i="18"/>
  <c r="AR65" i="90"/>
  <c r="AR68" i="18"/>
  <c r="AI71" i="20"/>
  <c r="AO71" i="20"/>
  <c r="Y75" i="104"/>
  <c r="X75" i="104"/>
  <c r="Z75" i="104" s="1"/>
  <c r="AR69" i="41"/>
  <c r="AI74" i="51"/>
  <c r="AN74" i="51"/>
  <c r="AR70" i="99"/>
  <c r="AH66" i="90"/>
  <c r="AQ66" i="90" s="1"/>
  <c r="AH76" i="13"/>
  <c r="AQ76" i="13" s="1"/>
  <c r="Z64" i="50"/>
  <c r="Z69" i="83"/>
  <c r="AH65" i="42"/>
  <c r="AQ65" i="42" s="1"/>
  <c r="AH73" i="100"/>
  <c r="AQ73" i="100" s="1"/>
  <c r="Y64" i="10"/>
  <c r="X64" i="10"/>
  <c r="AH70" i="48"/>
  <c r="AQ70" i="48" s="1"/>
  <c r="AH68" i="82"/>
  <c r="AQ68" i="82" s="1"/>
  <c r="Z70" i="48"/>
  <c r="Z68" i="82"/>
  <c r="X74" i="11"/>
  <c r="Y74" i="11"/>
  <c r="Z74" i="11"/>
  <c r="Z65" i="42"/>
  <c r="Z73" i="100"/>
  <c r="AE64" i="98"/>
  <c r="W65" i="98"/>
  <c r="AG64" i="98"/>
  <c r="AP64" i="98" s="1"/>
  <c r="AF64" i="98"/>
  <c r="AO64" i="98" s="1"/>
  <c r="AH69" i="18"/>
  <c r="AQ69" i="18" s="1"/>
  <c r="AR69" i="55"/>
  <c r="AH72" i="96"/>
  <c r="AQ72" i="96" s="1"/>
  <c r="Y73" i="95"/>
  <c r="X73" i="95"/>
  <c r="Y72" i="20"/>
  <c r="X72" i="20"/>
  <c r="Z72" i="20" s="1"/>
  <c r="AF72" i="43"/>
  <c r="AO72" i="43" s="1"/>
  <c r="AE72" i="43"/>
  <c r="W73" i="43"/>
  <c r="AG72" i="43"/>
  <c r="AP72" i="43" s="1"/>
  <c r="AH70" i="55"/>
  <c r="AQ70" i="55" s="1"/>
  <c r="Z66" i="90"/>
  <c r="AI74" i="104"/>
  <c r="AN74" i="104"/>
  <c r="AI69" i="87"/>
  <c r="AN69" i="87"/>
  <c r="AR73" i="44"/>
  <c r="AH74" i="44"/>
  <c r="AQ74" i="44" s="1"/>
  <c r="Z70" i="55"/>
  <c r="Z76" i="13"/>
  <c r="AI73" i="11"/>
  <c r="AN73" i="11"/>
  <c r="AI70" i="45"/>
  <c r="AN70" i="45"/>
  <c r="AH67" i="35"/>
  <c r="AQ67" i="35" s="1"/>
  <c r="AR75" i="13"/>
  <c r="Z72" i="96"/>
  <c r="AR67" i="82"/>
  <c r="AH70" i="41"/>
  <c r="AQ70" i="41" s="1"/>
  <c r="AI72" i="95"/>
  <c r="AN72" i="95"/>
  <c r="AH66" i="102"/>
  <c r="AQ66" i="102" s="1"/>
  <c r="AH65" i="94"/>
  <c r="AQ65" i="94" s="1"/>
  <c r="X70" i="87"/>
  <c r="Y70" i="87"/>
  <c r="Z70" i="87" s="1"/>
  <c r="AR64" i="94"/>
  <c r="AF71" i="91"/>
  <c r="AO71" i="91" s="1"/>
  <c r="AG71" i="91"/>
  <c r="AP71" i="91" s="1"/>
  <c r="AE71" i="91"/>
  <c r="W72" i="91"/>
  <c r="Y71" i="45"/>
  <c r="X71" i="45"/>
  <c r="AR63" i="50"/>
  <c r="AG65" i="85"/>
  <c r="AP65" i="85" s="1"/>
  <c r="W66" i="85"/>
  <c r="AE65" i="85"/>
  <c r="AF65" i="85"/>
  <c r="AO65" i="85" s="1"/>
  <c r="AH71" i="99"/>
  <c r="AQ71" i="99" s="1"/>
  <c r="AF73" i="84"/>
  <c r="AO73" i="84" s="1"/>
  <c r="W74" i="84"/>
  <c r="AG73" i="84"/>
  <c r="AP73" i="84" s="1"/>
  <c r="AE73" i="84"/>
  <c r="AR72" i="100"/>
  <c r="AR66" i="35"/>
  <c r="AI71" i="54"/>
  <c r="AN71" i="54"/>
  <c r="Z70" i="41"/>
  <c r="Z71" i="45" l="1"/>
  <c r="Z72" i="54"/>
  <c r="AG66" i="102"/>
  <c r="AP66" i="102" s="1"/>
  <c r="AG70" i="87"/>
  <c r="AP70" i="87" s="1"/>
  <c r="AF70" i="87"/>
  <c r="AO70" i="87" s="1"/>
  <c r="AE70" i="87"/>
  <c r="W71" i="87"/>
  <c r="AE72" i="54"/>
  <c r="AG72" i="54"/>
  <c r="AP72" i="54" s="1"/>
  <c r="W73" i="54"/>
  <c r="AF72" i="54"/>
  <c r="AO72" i="54" s="1"/>
  <c r="AE71" i="45"/>
  <c r="AN71" i="45" s="1"/>
  <c r="AF71" i="45"/>
  <c r="AO71" i="45" s="1"/>
  <c r="W72" i="45"/>
  <c r="AG71" i="45"/>
  <c r="AF66" i="90"/>
  <c r="AO66" i="90" s="1"/>
  <c r="AE66" i="90"/>
  <c r="W67" i="90"/>
  <c r="AG66" i="90"/>
  <c r="AP66" i="90" s="1"/>
  <c r="Y74" i="84"/>
  <c r="X74" i="84"/>
  <c r="AI71" i="91"/>
  <c r="AN71" i="91"/>
  <c r="AR70" i="45"/>
  <c r="Y73" i="43"/>
  <c r="X73" i="43"/>
  <c r="Z73" i="43" s="1"/>
  <c r="AH73" i="95"/>
  <c r="AQ73" i="95" s="1"/>
  <c r="Y65" i="98"/>
  <c r="X65" i="98"/>
  <c r="AH74" i="11"/>
  <c r="AQ74" i="11" s="1"/>
  <c r="AR71" i="20"/>
  <c r="Y70" i="18"/>
  <c r="X70" i="18"/>
  <c r="Z70" i="18" s="1"/>
  <c r="Y70" i="49"/>
  <c r="X70" i="49"/>
  <c r="AI70" i="16"/>
  <c r="AR70" i="16" s="1"/>
  <c r="AN70" i="16"/>
  <c r="AI67" i="35"/>
  <c r="AN67" i="35"/>
  <c r="AI74" i="44"/>
  <c r="AN74" i="44"/>
  <c r="W71" i="41"/>
  <c r="AE70" i="41"/>
  <c r="AF70" i="41"/>
  <c r="AO70" i="41" s="1"/>
  <c r="AG70" i="41"/>
  <c r="AP70" i="41" s="1"/>
  <c r="AH71" i="45"/>
  <c r="AQ71" i="45" s="1"/>
  <c r="AH70" i="87"/>
  <c r="AQ70" i="87" s="1"/>
  <c r="AR72" i="95"/>
  <c r="AR69" i="87"/>
  <c r="AI72" i="43"/>
  <c r="AN72" i="43"/>
  <c r="Z73" i="95"/>
  <c r="AI64" i="98"/>
  <c r="AN64" i="98"/>
  <c r="W69" i="82"/>
  <c r="AG68" i="82"/>
  <c r="AP68" i="82" s="1"/>
  <c r="AF68" i="82"/>
  <c r="AO68" i="82" s="1"/>
  <c r="AE68" i="82"/>
  <c r="AH64" i="10"/>
  <c r="AQ64" i="10" s="1"/>
  <c r="AI69" i="18"/>
  <c r="AN69" i="18"/>
  <c r="AI69" i="49"/>
  <c r="AN69" i="49"/>
  <c r="Y67" i="103"/>
  <c r="X67" i="103"/>
  <c r="Y76" i="92"/>
  <c r="X76" i="92"/>
  <c r="Z75" i="51"/>
  <c r="AH75" i="51"/>
  <c r="AQ75" i="51" s="1"/>
  <c r="Y68" i="35"/>
  <c r="X68" i="35"/>
  <c r="Y67" i="102"/>
  <c r="X67" i="102"/>
  <c r="Y72" i="91"/>
  <c r="X72" i="91"/>
  <c r="AI65" i="85"/>
  <c r="AN65" i="85"/>
  <c r="AR73" i="11"/>
  <c r="AF73" i="100"/>
  <c r="AO73" i="100" s="1"/>
  <c r="AE73" i="100"/>
  <c r="W74" i="100"/>
  <c r="AG73" i="100"/>
  <c r="AP73" i="100" s="1"/>
  <c r="AE70" i="48"/>
  <c r="AG70" i="48"/>
  <c r="AP70" i="48" s="1"/>
  <c r="AF70" i="48"/>
  <c r="AO70" i="48" s="1"/>
  <c r="W71" i="48"/>
  <c r="Z64" i="10"/>
  <c r="AF69" i="83"/>
  <c r="AO69" i="83" s="1"/>
  <c r="AE69" i="83"/>
  <c r="W70" i="83"/>
  <c r="AG69" i="83"/>
  <c r="AP69" i="83" s="1"/>
  <c r="AH75" i="104"/>
  <c r="AQ75" i="104" s="1"/>
  <c r="AI66" i="103"/>
  <c r="AN66" i="103"/>
  <c r="AI75" i="92"/>
  <c r="AN75" i="92"/>
  <c r="Y72" i="99"/>
  <c r="X72" i="99"/>
  <c r="Z72" i="99" s="1"/>
  <c r="AR71" i="54"/>
  <c r="AI73" i="84"/>
  <c r="AN73" i="84"/>
  <c r="Y66" i="85"/>
  <c r="X66" i="85"/>
  <c r="W73" i="96"/>
  <c r="AG72" i="96"/>
  <c r="AP72" i="96" s="1"/>
  <c r="AE72" i="96"/>
  <c r="AF72" i="96"/>
  <c r="AO72" i="96" s="1"/>
  <c r="W77" i="13"/>
  <c r="AG76" i="13"/>
  <c r="AP76" i="13" s="1"/>
  <c r="AE76" i="13"/>
  <c r="AF76" i="13"/>
  <c r="AO76" i="13" s="1"/>
  <c r="AR74" i="104"/>
  <c r="AH72" i="20"/>
  <c r="AQ72" i="20" s="1"/>
  <c r="W66" i="42"/>
  <c r="AE65" i="42"/>
  <c r="AG65" i="42"/>
  <c r="AP65" i="42" s="1"/>
  <c r="AF65" i="42"/>
  <c r="AO65" i="42" s="1"/>
  <c r="AG64" i="50"/>
  <c r="AP64" i="50" s="1"/>
  <c r="AF64" i="50"/>
  <c r="AO64" i="50" s="1"/>
  <c r="W65" i="50"/>
  <c r="AE64" i="50"/>
  <c r="AG75" i="104"/>
  <c r="AP75" i="104" s="1"/>
  <c r="AE75" i="104"/>
  <c r="AF75" i="104"/>
  <c r="AO75" i="104" s="1"/>
  <c r="W76" i="104"/>
  <c r="AI71" i="88"/>
  <c r="AN71" i="88"/>
  <c r="Y75" i="44"/>
  <c r="Z75" i="44"/>
  <c r="X75" i="44"/>
  <c r="AG74" i="11"/>
  <c r="AP74" i="11" s="1"/>
  <c r="W75" i="11"/>
  <c r="AE74" i="11"/>
  <c r="AF74" i="11"/>
  <c r="AO74" i="11" s="1"/>
  <c r="Y71" i="16"/>
  <c r="X71" i="16"/>
  <c r="AR63" i="10"/>
  <c r="Y66" i="94"/>
  <c r="X66" i="94"/>
  <c r="AF70" i="55"/>
  <c r="AO70" i="55" s="1"/>
  <c r="AE70" i="55"/>
  <c r="W71" i="55"/>
  <c r="AG70" i="55"/>
  <c r="AP70" i="55" s="1"/>
  <c r="AG72" i="20"/>
  <c r="AP72" i="20" s="1"/>
  <c r="W73" i="20"/>
  <c r="AE72" i="20"/>
  <c r="AF72" i="20"/>
  <c r="AO72" i="20" s="1"/>
  <c r="AR74" i="51"/>
  <c r="AH72" i="54"/>
  <c r="AQ72" i="54" s="1"/>
  <c r="Y72" i="88"/>
  <c r="X72" i="88"/>
  <c r="AI71" i="99"/>
  <c r="AN71" i="99"/>
  <c r="AI66" i="102"/>
  <c r="AN66" i="102"/>
  <c r="AI65" i="94"/>
  <c r="AN65" i="94"/>
  <c r="Z67" i="102" l="1"/>
  <c r="W68" i="102" s="1"/>
  <c r="AE67" i="102"/>
  <c r="AF67" i="102"/>
  <c r="AO67" i="102" s="1"/>
  <c r="AG67" i="102"/>
  <c r="AP67" i="102" s="1"/>
  <c r="Z77" i="13"/>
  <c r="Y77" i="13"/>
  <c r="X77" i="13"/>
  <c r="AH66" i="85"/>
  <c r="AQ66" i="85" s="1"/>
  <c r="AH72" i="88"/>
  <c r="AQ72" i="88" s="1"/>
  <c r="AI70" i="55"/>
  <c r="AN70" i="55"/>
  <c r="AR65" i="94"/>
  <c r="Z72" i="88"/>
  <c r="Y73" i="20"/>
  <c r="X73" i="20"/>
  <c r="AH71" i="16"/>
  <c r="AQ71" i="16" s="1"/>
  <c r="X75" i="11"/>
  <c r="Z75" i="11" s="1"/>
  <c r="Y75" i="11"/>
  <c r="AR71" i="88"/>
  <c r="AH66" i="94"/>
  <c r="AQ66" i="94" s="1"/>
  <c r="Z71" i="16"/>
  <c r="AR66" i="102"/>
  <c r="Z66" i="94"/>
  <c r="AH75" i="44"/>
  <c r="AQ75" i="44" s="1"/>
  <c r="X76" i="104"/>
  <c r="Y76" i="104"/>
  <c r="Z76" i="104" s="1"/>
  <c r="Y65" i="50"/>
  <c r="X65" i="50"/>
  <c r="AI65" i="42"/>
  <c r="AN65" i="42"/>
  <c r="Y73" i="96"/>
  <c r="X73" i="96"/>
  <c r="AR75" i="92"/>
  <c r="AI70" i="48"/>
  <c r="AN70" i="48"/>
  <c r="AF75" i="51"/>
  <c r="AO75" i="51" s="1"/>
  <c r="AG75" i="51"/>
  <c r="AP75" i="51" s="1"/>
  <c r="W76" i="51"/>
  <c r="AE75" i="51"/>
  <c r="AR67" i="35"/>
  <c r="AH70" i="18"/>
  <c r="AQ70" i="18" s="1"/>
  <c r="AH73" i="43"/>
  <c r="AQ73" i="43" s="1"/>
  <c r="AR71" i="91"/>
  <c r="Y67" i="90"/>
  <c r="X67" i="90"/>
  <c r="AI72" i="54"/>
  <c r="AN72" i="54"/>
  <c r="AF75" i="44"/>
  <c r="AO75" i="44" s="1"/>
  <c r="AG75" i="44"/>
  <c r="AP75" i="44" s="1"/>
  <c r="AE75" i="44"/>
  <c r="W76" i="44"/>
  <c r="AE64" i="10"/>
  <c r="AN64" i="10" s="1"/>
  <c r="W65" i="10"/>
  <c r="AF64" i="10"/>
  <c r="AO64" i="10" s="1"/>
  <c r="AG64" i="10"/>
  <c r="AH76" i="92"/>
  <c r="AQ76" i="92" s="1"/>
  <c r="AR72" i="43"/>
  <c r="AF70" i="18"/>
  <c r="AO70" i="18" s="1"/>
  <c r="AE70" i="18"/>
  <c r="AG70" i="18"/>
  <c r="AP70" i="18" s="1"/>
  <c r="W71" i="18"/>
  <c r="W74" i="43"/>
  <c r="AG73" i="43"/>
  <c r="AP73" i="43" s="1"/>
  <c r="AF73" i="43"/>
  <c r="AO73" i="43" s="1"/>
  <c r="AE73" i="43"/>
  <c r="AH74" i="84"/>
  <c r="AQ74" i="84" s="1"/>
  <c r="AI66" i="90"/>
  <c r="AR66" i="90" s="1"/>
  <c r="AN66" i="90"/>
  <c r="AR71" i="99"/>
  <c r="Y71" i="55"/>
  <c r="X71" i="55"/>
  <c r="AI75" i="104"/>
  <c r="AN75" i="104"/>
  <c r="Z66" i="85"/>
  <c r="AH72" i="99"/>
  <c r="AQ72" i="99" s="1"/>
  <c r="AR66" i="103"/>
  <c r="Z76" i="92"/>
  <c r="AR69" i="49"/>
  <c r="Y69" i="82"/>
  <c r="Z69" i="82" s="1"/>
  <c r="X69" i="82"/>
  <c r="Y71" i="41"/>
  <c r="X71" i="41"/>
  <c r="Z74" i="84"/>
  <c r="Y71" i="87"/>
  <c r="X71" i="87"/>
  <c r="AF72" i="99"/>
  <c r="AO72" i="99" s="1"/>
  <c r="AE72" i="99"/>
  <c r="AG72" i="99"/>
  <c r="AP72" i="99" s="1"/>
  <c r="W73" i="99"/>
  <c r="Y71" i="48"/>
  <c r="X71" i="48"/>
  <c r="Y74" i="100"/>
  <c r="X74" i="100"/>
  <c r="AR65" i="85"/>
  <c r="AH70" i="49"/>
  <c r="AQ70" i="49" s="1"/>
  <c r="AI70" i="87"/>
  <c r="AN70" i="87"/>
  <c r="Y66" i="42"/>
  <c r="X66" i="42"/>
  <c r="AI72" i="20"/>
  <c r="AN72" i="20"/>
  <c r="AI74" i="11"/>
  <c r="AN74" i="11"/>
  <c r="AI72" i="96"/>
  <c r="AN72" i="96"/>
  <c r="Y70" i="83"/>
  <c r="X70" i="83"/>
  <c r="AI73" i="100"/>
  <c r="AN73" i="100"/>
  <c r="AH72" i="91"/>
  <c r="AQ72" i="91" s="1"/>
  <c r="AH68" i="35"/>
  <c r="AQ68" i="35" s="1"/>
  <c r="AH67" i="103"/>
  <c r="AQ67" i="103" s="1"/>
  <c r="AR69" i="18"/>
  <c r="AR64" i="98"/>
  <c r="AR74" i="44"/>
  <c r="Z70" i="49"/>
  <c r="AH65" i="98"/>
  <c r="AQ65" i="98" s="1"/>
  <c r="AI71" i="45"/>
  <c r="AP71" i="45"/>
  <c r="Y73" i="54"/>
  <c r="X73" i="54"/>
  <c r="AH67" i="102"/>
  <c r="AQ67" i="102" s="1"/>
  <c r="AI70" i="41"/>
  <c r="AN70" i="41"/>
  <c r="AI64" i="50"/>
  <c r="AN64" i="50"/>
  <c r="AI76" i="13"/>
  <c r="AN76" i="13"/>
  <c r="AR73" i="84"/>
  <c r="AI69" i="83"/>
  <c r="AN69" i="83"/>
  <c r="Z72" i="91"/>
  <c r="Z68" i="35"/>
  <c r="Z67" i="103"/>
  <c r="AI68" i="82"/>
  <c r="AN68" i="82"/>
  <c r="AF73" i="95"/>
  <c r="AO73" i="95" s="1"/>
  <c r="AE73" i="95"/>
  <c r="W74" i="95"/>
  <c r="AG73" i="95"/>
  <c r="AP73" i="95" s="1"/>
  <c r="Z65" i="98"/>
  <c r="Y72" i="45"/>
  <c r="X72" i="45"/>
  <c r="Z72" i="45" s="1"/>
  <c r="Z66" i="42" l="1"/>
  <c r="Z74" i="100"/>
  <c r="Z73" i="96"/>
  <c r="AF73" i="96" s="1"/>
  <c r="AO73" i="96" s="1"/>
  <c r="Z73" i="20"/>
  <c r="AE73" i="20" s="1"/>
  <c r="Z73" i="54"/>
  <c r="AE73" i="54" s="1"/>
  <c r="Z71" i="87"/>
  <c r="AE71" i="87" s="1"/>
  <c r="W77" i="104"/>
  <c r="AG76" i="104"/>
  <c r="AP76" i="104" s="1"/>
  <c r="AF76" i="104"/>
  <c r="AO76" i="104" s="1"/>
  <c r="AE76" i="104"/>
  <c r="AF66" i="42"/>
  <c r="AO66" i="42" s="1"/>
  <c r="AG66" i="42"/>
  <c r="AP66" i="42" s="1"/>
  <c r="W67" i="42"/>
  <c r="AE66" i="42"/>
  <c r="W70" i="82"/>
  <c r="AG69" i="82"/>
  <c r="AP69" i="82" s="1"/>
  <c r="AE69" i="82"/>
  <c r="AF69" i="82"/>
  <c r="AO69" i="82" s="1"/>
  <c r="AG73" i="96"/>
  <c r="AP73" i="96" s="1"/>
  <c r="AE73" i="96"/>
  <c r="AF73" i="20"/>
  <c r="AO73" i="20" s="1"/>
  <c r="W74" i="20"/>
  <c r="AG74" i="100"/>
  <c r="AP74" i="100" s="1"/>
  <c r="AF74" i="100"/>
  <c r="AO74" i="100" s="1"/>
  <c r="AE74" i="100"/>
  <c r="W75" i="100"/>
  <c r="W74" i="54"/>
  <c r="AG73" i="54"/>
  <c r="AP73" i="54" s="1"/>
  <c r="W72" i="87"/>
  <c r="AF71" i="87"/>
  <c r="AO71" i="87" s="1"/>
  <c r="AH72" i="45"/>
  <c r="AQ72" i="45" s="1"/>
  <c r="Y74" i="95"/>
  <c r="X74" i="95"/>
  <c r="AF68" i="35"/>
  <c r="AO68" i="35" s="1"/>
  <c r="AE68" i="35"/>
  <c r="W69" i="35"/>
  <c r="AG68" i="35"/>
  <c r="AP68" i="35" s="1"/>
  <c r="AH66" i="42"/>
  <c r="AQ66" i="42" s="1"/>
  <c r="AH74" i="100"/>
  <c r="AQ74" i="100" s="1"/>
  <c r="AH69" i="82"/>
  <c r="AQ69" i="82" s="1"/>
  <c r="AI70" i="18"/>
  <c r="AN70" i="18"/>
  <c r="Y65" i="10"/>
  <c r="X65" i="10"/>
  <c r="AF71" i="16"/>
  <c r="AO71" i="16" s="1"/>
  <c r="AG71" i="16"/>
  <c r="AP71" i="16" s="1"/>
  <c r="AE71" i="16"/>
  <c r="W72" i="16"/>
  <c r="AF77" i="13"/>
  <c r="AO77" i="13" s="1"/>
  <c r="W78" i="13"/>
  <c r="AE77" i="13"/>
  <c r="AG77" i="13"/>
  <c r="AP77" i="13" s="1"/>
  <c r="AR72" i="96"/>
  <c r="Y73" i="99"/>
  <c r="Z73" i="99"/>
  <c r="X73" i="99"/>
  <c r="W67" i="85"/>
  <c r="AE66" i="85"/>
  <c r="AG66" i="85"/>
  <c r="AP66" i="85" s="1"/>
  <c r="AF66" i="85"/>
  <c r="AO66" i="85" s="1"/>
  <c r="W73" i="88"/>
  <c r="AG72" i="88"/>
  <c r="AP72" i="88" s="1"/>
  <c r="AF72" i="88"/>
  <c r="AO72" i="88" s="1"/>
  <c r="AE72" i="88"/>
  <c r="AR73" i="100"/>
  <c r="AG74" i="84"/>
  <c r="AP74" i="84" s="1"/>
  <c r="AE74" i="84"/>
  <c r="W75" i="84"/>
  <c r="AF74" i="84"/>
  <c r="AO74" i="84" s="1"/>
  <c r="Y74" i="43"/>
  <c r="X74" i="43"/>
  <c r="AR72" i="54"/>
  <c r="AR70" i="48"/>
  <c r="W76" i="11"/>
  <c r="AG75" i="11"/>
  <c r="AP75" i="11" s="1"/>
  <c r="AE75" i="11"/>
  <c r="AF75" i="11"/>
  <c r="AO75" i="11" s="1"/>
  <c r="AF72" i="45"/>
  <c r="AO72" i="45" s="1"/>
  <c r="AG72" i="45"/>
  <c r="AP72" i="45" s="1"/>
  <c r="W73" i="45"/>
  <c r="AE72" i="45"/>
  <c r="AR64" i="50"/>
  <c r="AR71" i="45"/>
  <c r="AH70" i="83"/>
  <c r="AQ70" i="83" s="1"/>
  <c r="AR74" i="11"/>
  <c r="AH71" i="48"/>
  <c r="AQ71" i="48" s="1"/>
  <c r="AI72" i="99"/>
  <c r="AN72" i="99"/>
  <c r="AH71" i="41"/>
  <c r="AQ71" i="41" s="1"/>
  <c r="AR75" i="104"/>
  <c r="Y76" i="44"/>
  <c r="Z76" i="44" s="1"/>
  <c r="X76" i="44"/>
  <c r="AH67" i="90"/>
  <c r="AQ67" i="90" s="1"/>
  <c r="AI75" i="51"/>
  <c r="AN75" i="51"/>
  <c r="AR65" i="42"/>
  <c r="AH76" i="104"/>
  <c r="AQ76" i="104" s="1"/>
  <c r="AE66" i="94"/>
  <c r="AG66" i="94"/>
  <c r="AP66" i="94" s="1"/>
  <c r="W67" i="94"/>
  <c r="AF66" i="94"/>
  <c r="AO66" i="94" s="1"/>
  <c r="AF72" i="91"/>
  <c r="AO72" i="91" s="1"/>
  <c r="AG72" i="91"/>
  <c r="AP72" i="91" s="1"/>
  <c r="AE72" i="91"/>
  <c r="W73" i="91"/>
  <c r="AF65" i="98"/>
  <c r="AO65" i="98" s="1"/>
  <c r="AE65" i="98"/>
  <c r="W66" i="98"/>
  <c r="AG65" i="98"/>
  <c r="AP65" i="98" s="1"/>
  <c r="AR69" i="83"/>
  <c r="AR68" i="82"/>
  <c r="Z70" i="83"/>
  <c r="AR70" i="87"/>
  <c r="Z71" i="48"/>
  <c r="Z71" i="41"/>
  <c r="AH71" i="55"/>
  <c r="AQ71" i="55" s="1"/>
  <c r="Y71" i="18"/>
  <c r="X71" i="18"/>
  <c r="AI64" i="10"/>
  <c r="AP64" i="10"/>
  <c r="AI75" i="44"/>
  <c r="AN75" i="44"/>
  <c r="Z67" i="90"/>
  <c r="Y76" i="51"/>
  <c r="X76" i="51"/>
  <c r="Z76" i="51" s="1"/>
  <c r="AH65" i="50"/>
  <c r="AQ65" i="50" s="1"/>
  <c r="AH75" i="11"/>
  <c r="AQ75" i="11" s="1"/>
  <c r="AH73" i="20"/>
  <c r="AQ73" i="20" s="1"/>
  <c r="AH77" i="13"/>
  <c r="AQ77" i="13" s="1"/>
  <c r="AI67" i="102"/>
  <c r="AN67" i="102"/>
  <c r="AI73" i="95"/>
  <c r="AN73" i="95"/>
  <c r="AR76" i="13"/>
  <c r="AF70" i="49"/>
  <c r="AO70" i="49" s="1"/>
  <c r="W71" i="49"/>
  <c r="AG70" i="49"/>
  <c r="AP70" i="49" s="1"/>
  <c r="AE70" i="49"/>
  <c r="AE67" i="103"/>
  <c r="AF67" i="103"/>
  <c r="AO67" i="103" s="1"/>
  <c r="AG67" i="103"/>
  <c r="AP67" i="103" s="1"/>
  <c r="W68" i="103"/>
  <c r="AR70" i="41"/>
  <c r="AH73" i="54"/>
  <c r="AQ73" i="54" s="1"/>
  <c r="AR72" i="20"/>
  <c r="AH71" i="87"/>
  <c r="AQ71" i="87" s="1"/>
  <c r="W77" i="92"/>
  <c r="AG76" i="92"/>
  <c r="AP76" i="92" s="1"/>
  <c r="AF76" i="92"/>
  <c r="AO76" i="92" s="1"/>
  <c r="AE76" i="92"/>
  <c r="Z71" i="55"/>
  <c r="AI73" i="43"/>
  <c r="AN73" i="43"/>
  <c r="AH73" i="96"/>
  <c r="AQ73" i="96" s="1"/>
  <c r="Z65" i="50"/>
  <c r="AR70" i="55"/>
  <c r="Y68" i="102"/>
  <c r="X68" i="102"/>
  <c r="Z74" i="95" l="1"/>
  <c r="Z65" i="10"/>
  <c r="AG71" i="87"/>
  <c r="AP71" i="87" s="1"/>
  <c r="AF73" i="54"/>
  <c r="AO73" i="54" s="1"/>
  <c r="AG73" i="20"/>
  <c r="AP73" i="20" s="1"/>
  <c r="W74" i="96"/>
  <c r="Z68" i="102"/>
  <c r="AE74" i="95"/>
  <c r="W75" i="95"/>
  <c r="AF74" i="95"/>
  <c r="AO74" i="95" s="1"/>
  <c r="AG74" i="95"/>
  <c r="AP74" i="95" s="1"/>
  <c r="AF68" i="102"/>
  <c r="AO68" i="102" s="1"/>
  <c r="AG68" i="102"/>
  <c r="AP68" i="102" s="1"/>
  <c r="AE68" i="102"/>
  <c r="W69" i="102"/>
  <c r="AE65" i="10"/>
  <c r="AF65" i="10"/>
  <c r="AO65" i="10" s="1"/>
  <c r="AG65" i="10"/>
  <c r="AP65" i="10" s="1"/>
  <c r="W66" i="10"/>
  <c r="AG76" i="44"/>
  <c r="AP76" i="44" s="1"/>
  <c r="AE76" i="44"/>
  <c r="W77" i="44"/>
  <c r="AF76" i="44"/>
  <c r="AO76" i="44" s="1"/>
  <c r="AR75" i="44"/>
  <c r="W72" i="48"/>
  <c r="AF71" i="48"/>
  <c r="AO71" i="48" s="1"/>
  <c r="AE71" i="48"/>
  <c r="AG71" i="48"/>
  <c r="AP71" i="48" s="1"/>
  <c r="AR72" i="99"/>
  <c r="AI72" i="45"/>
  <c r="AN72" i="45"/>
  <c r="AI75" i="11"/>
  <c r="AN75" i="11"/>
  <c r="X75" i="84"/>
  <c r="Y75" i="84"/>
  <c r="AI66" i="85"/>
  <c r="AN66" i="85"/>
  <c r="AH74" i="95"/>
  <c r="AQ74" i="95" s="1"/>
  <c r="Y72" i="87"/>
  <c r="X72" i="87"/>
  <c r="AI70" i="49"/>
  <c r="AN70" i="49"/>
  <c r="AH76" i="51"/>
  <c r="AQ76" i="51" s="1"/>
  <c r="AR75" i="51"/>
  <c r="AH76" i="44"/>
  <c r="AQ76" i="44" s="1"/>
  <c r="Y73" i="45"/>
  <c r="X73" i="45"/>
  <c r="AH74" i="43"/>
  <c r="AQ74" i="43" s="1"/>
  <c r="AI74" i="84"/>
  <c r="AN74" i="84"/>
  <c r="Y67" i="85"/>
  <c r="Z67" i="85" s="1"/>
  <c r="X67" i="85"/>
  <c r="Y72" i="16"/>
  <c r="X72" i="16"/>
  <c r="Y75" i="100"/>
  <c r="Z75" i="100" s="1"/>
  <c r="X75" i="100"/>
  <c r="AI73" i="20"/>
  <c r="AN73" i="20"/>
  <c r="Y74" i="96"/>
  <c r="Z74" i="96"/>
  <c r="X74" i="96"/>
  <c r="Y70" i="82"/>
  <c r="X70" i="82"/>
  <c r="Y68" i="103"/>
  <c r="X68" i="103"/>
  <c r="Z68" i="103" s="1"/>
  <c r="AR73" i="95"/>
  <c r="AF76" i="51"/>
  <c r="AO76" i="51" s="1"/>
  <c r="W77" i="51"/>
  <c r="AG76" i="51"/>
  <c r="AP76" i="51" s="1"/>
  <c r="AE76" i="51"/>
  <c r="AR64" i="10"/>
  <c r="Y73" i="91"/>
  <c r="X73" i="91"/>
  <c r="Z73" i="91" s="1"/>
  <c r="Y67" i="94"/>
  <c r="X67" i="94"/>
  <c r="Y76" i="11"/>
  <c r="X76" i="11"/>
  <c r="Z76" i="11" s="1"/>
  <c r="Z74" i="43"/>
  <c r="Y73" i="88"/>
  <c r="X73" i="88"/>
  <c r="Z73" i="88" s="1"/>
  <c r="AH73" i="99"/>
  <c r="AQ73" i="99" s="1"/>
  <c r="AI71" i="16"/>
  <c r="AN71" i="16"/>
  <c r="AI74" i="100"/>
  <c r="AN74" i="100"/>
  <c r="X74" i="20"/>
  <c r="Y74" i="20"/>
  <c r="AI76" i="104"/>
  <c r="AN76" i="104"/>
  <c r="AH71" i="18"/>
  <c r="AQ71" i="18" s="1"/>
  <c r="AE70" i="83"/>
  <c r="AF70" i="83"/>
  <c r="AO70" i="83" s="1"/>
  <c r="AG70" i="83"/>
  <c r="AP70" i="83" s="1"/>
  <c r="W71" i="83"/>
  <c r="AI72" i="91"/>
  <c r="AN72" i="91"/>
  <c r="AF73" i="99"/>
  <c r="AO73" i="99" s="1"/>
  <c r="AG73" i="99"/>
  <c r="AP73" i="99" s="1"/>
  <c r="AE73" i="99"/>
  <c r="W74" i="99"/>
  <c r="AI77" i="13"/>
  <c r="AN77" i="13"/>
  <c r="AR70" i="18"/>
  <c r="Y69" i="35"/>
  <c r="Z69" i="35" s="1"/>
  <c r="X69" i="35"/>
  <c r="Y74" i="54"/>
  <c r="X74" i="54"/>
  <c r="Z74" i="54" s="1"/>
  <c r="AI66" i="42"/>
  <c r="AN66" i="42"/>
  <c r="AI76" i="92"/>
  <c r="AN76" i="92"/>
  <c r="W66" i="50"/>
  <c r="AE65" i="50"/>
  <c r="AG65" i="50"/>
  <c r="AP65" i="50" s="1"/>
  <c r="AF65" i="50"/>
  <c r="AO65" i="50" s="1"/>
  <c r="AH68" i="102"/>
  <c r="AQ68" i="102" s="1"/>
  <c r="AR73" i="43"/>
  <c r="Y77" i="92"/>
  <c r="X77" i="92"/>
  <c r="Z77" i="92" s="1"/>
  <c r="AR67" i="102"/>
  <c r="AG67" i="90"/>
  <c r="AP67" i="90" s="1"/>
  <c r="AF67" i="90"/>
  <c r="AO67" i="90" s="1"/>
  <c r="AE67" i="90"/>
  <c r="W68" i="90"/>
  <c r="Z71" i="18"/>
  <c r="Y66" i="98"/>
  <c r="X66" i="98"/>
  <c r="AI66" i="94"/>
  <c r="AN66" i="94"/>
  <c r="Y78" i="13"/>
  <c r="X78" i="13"/>
  <c r="Z78" i="13" s="1"/>
  <c r="AI68" i="35"/>
  <c r="AN68" i="35"/>
  <c r="AI71" i="87"/>
  <c r="AN71" i="87"/>
  <c r="Y67" i="42"/>
  <c r="X67" i="42"/>
  <c r="Y71" i="49"/>
  <c r="Z71" i="49" s="1"/>
  <c r="X71" i="49"/>
  <c r="AG71" i="55"/>
  <c r="AP71" i="55" s="1"/>
  <c r="AE71" i="55"/>
  <c r="W72" i="55"/>
  <c r="AF71" i="55"/>
  <c r="AO71" i="55" s="1"/>
  <c r="AI67" i="103"/>
  <c r="AN67" i="103"/>
  <c r="W72" i="41"/>
  <c r="AE71" i="41"/>
  <c r="AF71" i="41"/>
  <c r="AO71" i="41" s="1"/>
  <c r="AG71" i="41"/>
  <c r="AP71" i="41" s="1"/>
  <c r="AI65" i="98"/>
  <c r="AN65" i="98"/>
  <c r="AI72" i="88"/>
  <c r="AN72" i="88"/>
  <c r="AH65" i="10"/>
  <c r="AQ65" i="10" s="1"/>
  <c r="AI73" i="54"/>
  <c r="AN73" i="54"/>
  <c r="AI73" i="96"/>
  <c r="AN73" i="96"/>
  <c r="AI69" i="82"/>
  <c r="AN69" i="82"/>
  <c r="Y77" i="104"/>
  <c r="Z77" i="104" s="1"/>
  <c r="X77" i="104"/>
  <c r="Z75" i="84" l="1"/>
  <c r="Z74" i="20"/>
  <c r="W75" i="20"/>
  <c r="AE74" i="20"/>
  <c r="AF74" i="20"/>
  <c r="AO74" i="20" s="1"/>
  <c r="AG74" i="20"/>
  <c r="AP74" i="20" s="1"/>
  <c r="AG75" i="100"/>
  <c r="AP75" i="100" s="1"/>
  <c r="AF75" i="100"/>
  <c r="AO75" i="100" s="1"/>
  <c r="AE75" i="100"/>
  <c r="W76" i="100"/>
  <c r="AF74" i="54"/>
  <c r="AO74" i="54" s="1"/>
  <c r="AE74" i="54"/>
  <c r="AG74" i="54"/>
  <c r="AP74" i="54" s="1"/>
  <c r="W75" i="54"/>
  <c r="AE67" i="85"/>
  <c r="W68" i="85"/>
  <c r="AG67" i="85"/>
  <c r="AP67" i="85" s="1"/>
  <c r="AF67" i="85"/>
  <c r="AO67" i="85" s="1"/>
  <c r="AF77" i="92"/>
  <c r="AO77" i="92" s="1"/>
  <c r="AG77" i="92"/>
  <c r="AP77" i="92" s="1"/>
  <c r="AE77" i="92"/>
  <c r="W78" i="92"/>
  <c r="AG75" i="84"/>
  <c r="AP75" i="84" s="1"/>
  <c r="AF75" i="84"/>
  <c r="AO75" i="84" s="1"/>
  <c r="AE75" i="84"/>
  <c r="W76" i="84"/>
  <c r="AG77" i="104"/>
  <c r="AP77" i="104" s="1"/>
  <c r="AE77" i="104"/>
  <c r="AF77" i="104"/>
  <c r="AO77" i="104" s="1"/>
  <c r="W78" i="104"/>
  <c r="W72" i="49"/>
  <c r="AE71" i="49"/>
  <c r="AF71" i="49"/>
  <c r="AO71" i="49" s="1"/>
  <c r="AG71" i="49"/>
  <c r="AP71" i="49" s="1"/>
  <c r="AR66" i="94"/>
  <c r="AH77" i="104"/>
  <c r="AQ77" i="104" s="1"/>
  <c r="AR73" i="96"/>
  <c r="AR67" i="103"/>
  <c r="AH71" i="49"/>
  <c r="AQ71" i="49" s="1"/>
  <c r="AG78" i="13"/>
  <c r="AP78" i="13" s="1"/>
  <c r="AF78" i="13"/>
  <c r="AO78" i="13" s="1"/>
  <c r="AE78" i="13"/>
  <c r="W79" i="13"/>
  <c r="AG71" i="18"/>
  <c r="AP71" i="18" s="1"/>
  <c r="AE71" i="18"/>
  <c r="W72" i="18"/>
  <c r="AF71" i="18"/>
  <c r="AO71" i="18" s="1"/>
  <c r="AR76" i="92"/>
  <c r="AH69" i="35"/>
  <c r="AQ69" i="35" s="1"/>
  <c r="AR77" i="13"/>
  <c r="AI70" i="83"/>
  <c r="AN70" i="83"/>
  <c r="AR74" i="100"/>
  <c r="AH76" i="11"/>
  <c r="AQ76" i="11" s="1"/>
  <c r="AH73" i="91"/>
  <c r="AQ73" i="91" s="1"/>
  <c r="AI76" i="51"/>
  <c r="AN76" i="51"/>
  <c r="AH68" i="103"/>
  <c r="AQ68" i="103" s="1"/>
  <c r="AH74" i="96"/>
  <c r="AQ74" i="96" s="1"/>
  <c r="AR72" i="45"/>
  <c r="Y77" i="44"/>
  <c r="X77" i="44"/>
  <c r="W70" i="35"/>
  <c r="AE69" i="35"/>
  <c r="AG69" i="35"/>
  <c r="AP69" i="35" s="1"/>
  <c r="AF69" i="35"/>
  <c r="AO69" i="35" s="1"/>
  <c r="AR72" i="91"/>
  <c r="AR76" i="104"/>
  <c r="W77" i="11"/>
  <c r="AE76" i="11"/>
  <c r="AN76" i="11" s="1"/>
  <c r="AF76" i="11"/>
  <c r="AO76" i="11" s="1"/>
  <c r="AG76" i="11"/>
  <c r="AF73" i="91"/>
  <c r="AO73" i="91" s="1"/>
  <c r="AE73" i="91"/>
  <c r="AG73" i="91"/>
  <c r="AP73" i="91" s="1"/>
  <c r="W74" i="91"/>
  <c r="AF68" i="103"/>
  <c r="AO68" i="103" s="1"/>
  <c r="W69" i="103"/>
  <c r="AE68" i="103"/>
  <c r="AG68" i="103"/>
  <c r="AP68" i="103" s="1"/>
  <c r="W75" i="96"/>
  <c r="AG74" i="96"/>
  <c r="AP74" i="96" s="1"/>
  <c r="AF74" i="96"/>
  <c r="AO74" i="96" s="1"/>
  <c r="AE74" i="96"/>
  <c r="AR70" i="49"/>
  <c r="Y72" i="48"/>
  <c r="X72" i="48"/>
  <c r="AI76" i="44"/>
  <c r="AN76" i="44"/>
  <c r="AI65" i="10"/>
  <c r="AN65" i="10"/>
  <c r="AR73" i="54"/>
  <c r="AR66" i="42"/>
  <c r="Y74" i="99"/>
  <c r="X74" i="99"/>
  <c r="AR71" i="16"/>
  <c r="AH73" i="88"/>
  <c r="AQ73" i="88" s="1"/>
  <c r="Y77" i="51"/>
  <c r="X77" i="51"/>
  <c r="AH72" i="16"/>
  <c r="AQ72" i="16" s="1"/>
  <c r="AH72" i="87"/>
  <c r="AQ72" i="87" s="1"/>
  <c r="AH75" i="84"/>
  <c r="AQ75" i="84" s="1"/>
  <c r="Y72" i="55"/>
  <c r="X72" i="55"/>
  <c r="AG73" i="88"/>
  <c r="AP73" i="88" s="1"/>
  <c r="AF73" i="88"/>
  <c r="AO73" i="88" s="1"/>
  <c r="AE73" i="88"/>
  <c r="W74" i="88"/>
  <c r="AH67" i="94"/>
  <c r="AQ67" i="94" s="1"/>
  <c r="AH70" i="82"/>
  <c r="AQ70" i="82" s="1"/>
  <c r="Z72" i="16"/>
  <c r="AR74" i="84"/>
  <c r="AH73" i="45"/>
  <c r="AQ73" i="45" s="1"/>
  <c r="Z72" i="87"/>
  <c r="Y69" i="102"/>
  <c r="X69" i="102"/>
  <c r="Z69" i="102" s="1"/>
  <c r="AR71" i="87"/>
  <c r="AR72" i="88"/>
  <c r="AH67" i="42"/>
  <c r="AQ67" i="42" s="1"/>
  <c r="AR68" i="35"/>
  <c r="AH66" i="98"/>
  <c r="AQ66" i="98" s="1"/>
  <c r="AI67" i="90"/>
  <c r="AN67" i="90"/>
  <c r="AI65" i="50"/>
  <c r="AN65" i="50"/>
  <c r="Y72" i="41"/>
  <c r="X72" i="41"/>
  <c r="AI71" i="55"/>
  <c r="AN71" i="55"/>
  <c r="Z67" i="42"/>
  <c r="AH78" i="13"/>
  <c r="AQ78" i="13" s="1"/>
  <c r="Z66" i="98"/>
  <c r="Y66" i="50"/>
  <c r="X66" i="50"/>
  <c r="AH74" i="20"/>
  <c r="AQ74" i="20" s="1"/>
  <c r="Z67" i="94"/>
  <c r="Z70" i="82"/>
  <c r="AR73" i="20"/>
  <c r="Z73" i="45"/>
  <c r="AR75" i="11"/>
  <c r="Y66" i="10"/>
  <c r="X66" i="10"/>
  <c r="AI68" i="102"/>
  <c r="AN68" i="102"/>
  <c r="Y75" i="95"/>
  <c r="X75" i="95"/>
  <c r="Y68" i="90"/>
  <c r="X68" i="90"/>
  <c r="AH77" i="92"/>
  <c r="AQ77" i="92" s="1"/>
  <c r="AI71" i="41"/>
  <c r="AN71" i="41"/>
  <c r="AH74" i="54"/>
  <c r="AQ74" i="54" s="1"/>
  <c r="AI73" i="99"/>
  <c r="AR73" i="99" s="1"/>
  <c r="AN73" i="99"/>
  <c r="Y71" i="83"/>
  <c r="X71" i="83"/>
  <c r="AR69" i="82"/>
  <c r="AR65" i="98"/>
  <c r="AE74" i="43"/>
  <c r="AF74" i="43"/>
  <c r="AO74" i="43" s="1"/>
  <c r="AG74" i="43"/>
  <c r="AP74" i="43" s="1"/>
  <c r="W75" i="43"/>
  <c r="AH75" i="100"/>
  <c r="AQ75" i="100" s="1"/>
  <c r="AH67" i="85"/>
  <c r="AQ67" i="85" s="1"/>
  <c r="AR66" i="85"/>
  <c r="AI71" i="48"/>
  <c r="AN71" i="48"/>
  <c r="AI74" i="95"/>
  <c r="AN74" i="95"/>
  <c r="Z74" i="99" l="1"/>
  <c r="AG74" i="99" s="1"/>
  <c r="AP74" i="99" s="1"/>
  <c r="AE74" i="99"/>
  <c r="W75" i="99"/>
  <c r="AF74" i="99"/>
  <c r="AO74" i="99" s="1"/>
  <c r="AH66" i="50"/>
  <c r="AQ66" i="50" s="1"/>
  <c r="AH72" i="41"/>
  <c r="AQ72" i="41" s="1"/>
  <c r="AR67" i="90"/>
  <c r="AG69" i="102"/>
  <c r="AP69" i="102" s="1"/>
  <c r="AF69" i="102"/>
  <c r="AO69" i="102" s="1"/>
  <c r="W70" i="102"/>
  <c r="AE69" i="102"/>
  <c r="AI69" i="35"/>
  <c r="AN69" i="35"/>
  <c r="AR76" i="51"/>
  <c r="Y79" i="13"/>
  <c r="X79" i="13"/>
  <c r="Z79" i="13" s="1"/>
  <c r="Y72" i="49"/>
  <c r="Z72" i="49" s="1"/>
  <c r="X72" i="49"/>
  <c r="Y78" i="92"/>
  <c r="X78" i="92"/>
  <c r="Z78" i="92" s="1"/>
  <c r="AI74" i="54"/>
  <c r="AN74" i="54"/>
  <c r="AR71" i="41"/>
  <c r="AH68" i="90"/>
  <c r="AQ68" i="90" s="1"/>
  <c r="Z66" i="50"/>
  <c r="Z72" i="41"/>
  <c r="AR65" i="10"/>
  <c r="Y75" i="96"/>
  <c r="X75" i="96"/>
  <c r="AI76" i="11"/>
  <c r="AP76" i="11"/>
  <c r="Y70" i="35"/>
  <c r="Z70" i="35" s="1"/>
  <c r="X70" i="35"/>
  <c r="AI78" i="13"/>
  <c r="AN78" i="13"/>
  <c r="Y76" i="84"/>
  <c r="X76" i="84"/>
  <c r="Z76" i="84" s="1"/>
  <c r="AI77" i="92"/>
  <c r="AN77" i="92"/>
  <c r="Y68" i="85"/>
  <c r="X68" i="85"/>
  <c r="Z68" i="90"/>
  <c r="AR68" i="102"/>
  <c r="AE73" i="45"/>
  <c r="AF73" i="45"/>
  <c r="AO73" i="45" s="1"/>
  <c r="AG73" i="45"/>
  <c r="AP73" i="45" s="1"/>
  <c r="W74" i="45"/>
  <c r="AF72" i="87"/>
  <c r="AO72" i="87" s="1"/>
  <c r="AE72" i="87"/>
  <c r="W73" i="87"/>
  <c r="AG72" i="87"/>
  <c r="AP72" i="87" s="1"/>
  <c r="AH72" i="55"/>
  <c r="AQ72" i="55" s="1"/>
  <c r="AH77" i="51"/>
  <c r="AQ77" i="51" s="1"/>
  <c r="Y74" i="91"/>
  <c r="X74" i="91"/>
  <c r="AH77" i="44"/>
  <c r="AQ77" i="44" s="1"/>
  <c r="AR70" i="83"/>
  <c r="Y72" i="18"/>
  <c r="X72" i="18"/>
  <c r="Y78" i="104"/>
  <c r="X78" i="104"/>
  <c r="AI75" i="84"/>
  <c r="AN75" i="84"/>
  <c r="AI67" i="85"/>
  <c r="AN67" i="85"/>
  <c r="W68" i="94"/>
  <c r="AF67" i="94"/>
  <c r="AO67" i="94" s="1"/>
  <c r="AG67" i="94"/>
  <c r="AP67" i="94" s="1"/>
  <c r="AE67" i="94"/>
  <c r="W67" i="98"/>
  <c r="AF66" i="98"/>
  <c r="AO66" i="98" s="1"/>
  <c r="AE66" i="98"/>
  <c r="AG66" i="98"/>
  <c r="AP66" i="98" s="1"/>
  <c r="Z72" i="55"/>
  <c r="Z77" i="51"/>
  <c r="AR76" i="44"/>
  <c r="Z77" i="44"/>
  <c r="AI71" i="18"/>
  <c r="AN71" i="18"/>
  <c r="Y76" i="100"/>
  <c r="X76" i="100"/>
  <c r="Y75" i="43"/>
  <c r="X75" i="43"/>
  <c r="AI74" i="43"/>
  <c r="AN74" i="43"/>
  <c r="AH66" i="10"/>
  <c r="AQ66" i="10" s="1"/>
  <c r="AE67" i="42"/>
  <c r="AN67" i="42" s="1"/>
  <c r="AG67" i="42"/>
  <c r="AF67" i="42"/>
  <c r="AO67" i="42" s="1"/>
  <c r="W68" i="42"/>
  <c r="AR71" i="48"/>
  <c r="AH75" i="95"/>
  <c r="AQ75" i="95" s="1"/>
  <c r="Z66" i="10"/>
  <c r="AR65" i="50"/>
  <c r="AE72" i="16"/>
  <c r="AN72" i="16" s="1"/>
  <c r="AG72" i="16"/>
  <c r="AF72" i="16"/>
  <c r="AO72" i="16" s="1"/>
  <c r="W73" i="16"/>
  <c r="Y74" i="88"/>
  <c r="X74" i="88"/>
  <c r="AH72" i="48"/>
  <c r="AQ72" i="48" s="1"/>
  <c r="AI74" i="96"/>
  <c r="AN74" i="96"/>
  <c r="AI68" i="103"/>
  <c r="AN68" i="103"/>
  <c r="AI73" i="91"/>
  <c r="AN73" i="91"/>
  <c r="Y77" i="11"/>
  <c r="X77" i="11"/>
  <c r="AI77" i="104"/>
  <c r="AN77" i="104"/>
  <c r="X75" i="54"/>
  <c r="Y75" i="54"/>
  <c r="AI75" i="100"/>
  <c r="AN75" i="100"/>
  <c r="AI74" i="20"/>
  <c r="AN74" i="20"/>
  <c r="AR74" i="95"/>
  <c r="AH71" i="83"/>
  <c r="AQ71" i="83" s="1"/>
  <c r="Z71" i="83"/>
  <c r="Z75" i="95"/>
  <c r="AF70" i="82"/>
  <c r="AO70" i="82" s="1"/>
  <c r="AE70" i="82"/>
  <c r="W71" i="82"/>
  <c r="AG70" i="82"/>
  <c r="AP70" i="82" s="1"/>
  <c r="AR71" i="55"/>
  <c r="AH69" i="102"/>
  <c r="AQ69" i="102" s="1"/>
  <c r="AI73" i="88"/>
  <c r="AN73" i="88"/>
  <c r="AH74" i="99"/>
  <c r="AQ74" i="99" s="1"/>
  <c r="Z72" i="48"/>
  <c r="Y69" i="103"/>
  <c r="X69" i="103"/>
  <c r="Z69" i="103" s="1"/>
  <c r="AI71" i="49"/>
  <c r="AN71" i="49"/>
  <c r="Y75" i="20"/>
  <c r="X75" i="20"/>
  <c r="Z77" i="11" l="1"/>
  <c r="Z74" i="91"/>
  <c r="AE72" i="49"/>
  <c r="AG72" i="49"/>
  <c r="AP72" i="49" s="1"/>
  <c r="AF72" i="49"/>
  <c r="AO72" i="49" s="1"/>
  <c r="W73" i="49"/>
  <c r="AE77" i="11"/>
  <c r="AG77" i="11"/>
  <c r="AP77" i="11" s="1"/>
  <c r="AF77" i="11"/>
  <c r="AO77" i="11" s="1"/>
  <c r="W78" i="11"/>
  <c r="W71" i="35"/>
  <c r="AF70" i="35"/>
  <c r="AO70" i="35" s="1"/>
  <c r="AG70" i="35"/>
  <c r="AP70" i="35" s="1"/>
  <c r="AE70" i="35"/>
  <c r="AG74" i="91"/>
  <c r="AP74" i="91" s="1"/>
  <c r="W75" i="91"/>
  <c r="AF74" i="91"/>
  <c r="AO74" i="91" s="1"/>
  <c r="AE74" i="91"/>
  <c r="AH74" i="88"/>
  <c r="AQ74" i="88" s="1"/>
  <c r="AH75" i="43"/>
  <c r="AQ75" i="43" s="1"/>
  <c r="AE72" i="55"/>
  <c r="AF72" i="55"/>
  <c r="AO72" i="55" s="1"/>
  <c r="W73" i="55"/>
  <c r="AG72" i="55"/>
  <c r="AP72" i="55" s="1"/>
  <c r="AR67" i="85"/>
  <c r="AH72" i="18"/>
  <c r="AQ72" i="18" s="1"/>
  <c r="AH68" i="85"/>
  <c r="AQ68" i="85" s="1"/>
  <c r="AF76" i="84"/>
  <c r="AO76" i="84" s="1"/>
  <c r="AG76" i="84"/>
  <c r="AP76" i="84" s="1"/>
  <c r="W77" i="84"/>
  <c r="AE76" i="84"/>
  <c r="AR74" i="54"/>
  <c r="AF69" i="103"/>
  <c r="AO69" i="103" s="1"/>
  <c r="W70" i="103"/>
  <c r="AE69" i="103"/>
  <c r="AG69" i="103"/>
  <c r="AP69" i="103" s="1"/>
  <c r="Y71" i="82"/>
  <c r="Z71" i="82" s="1"/>
  <c r="X71" i="82"/>
  <c r="AH75" i="54"/>
  <c r="AQ75" i="54" s="1"/>
  <c r="Z74" i="88"/>
  <c r="Y68" i="42"/>
  <c r="X68" i="42"/>
  <c r="Z75" i="43"/>
  <c r="AR71" i="18"/>
  <c r="AI67" i="94"/>
  <c r="AN67" i="94"/>
  <c r="Z72" i="18"/>
  <c r="Y73" i="87"/>
  <c r="Z73" i="87" s="1"/>
  <c r="X73" i="87"/>
  <c r="Z68" i="85"/>
  <c r="AH78" i="92"/>
  <c r="AQ78" i="92" s="1"/>
  <c r="AH79" i="13"/>
  <c r="AQ79" i="13" s="1"/>
  <c r="AQ81" i="13" s="1"/>
  <c r="AX4" i="13"/>
  <c r="S4" i="13" s="1"/>
  <c r="AC4" i="13" s="1"/>
  <c r="AB5" i="13" s="1"/>
  <c r="AZ3" i="13"/>
  <c r="AX71" i="13" s="1"/>
  <c r="S71" i="13" s="1"/>
  <c r="AC71" i="13" s="1"/>
  <c r="AB72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8" i="13"/>
  <c r="S78" i="13" s="1"/>
  <c r="AC78" i="13" s="1"/>
  <c r="AB79" i="13" s="1"/>
  <c r="AX77" i="13"/>
  <c r="S77" i="13" s="1"/>
  <c r="AC77" i="13" s="1"/>
  <c r="AB78" i="13" s="1"/>
  <c r="AX75" i="13"/>
  <c r="S75" i="13" s="1"/>
  <c r="AC75" i="13" s="1"/>
  <c r="AB76" i="13" s="1"/>
  <c r="AX76" i="13"/>
  <c r="S76" i="13" s="1"/>
  <c r="AC76" i="13" s="1"/>
  <c r="AB77" i="13" s="1"/>
  <c r="AX74" i="13"/>
  <c r="S74" i="13" s="1"/>
  <c r="AC74" i="13" s="1"/>
  <c r="AB75" i="13" s="1"/>
  <c r="AR69" i="35"/>
  <c r="AI72" i="16"/>
  <c r="AP72" i="16"/>
  <c r="AR74" i="20"/>
  <c r="AR73" i="91"/>
  <c r="AE77" i="44"/>
  <c r="AF77" i="44"/>
  <c r="AO77" i="44" s="1"/>
  <c r="AG77" i="44"/>
  <c r="AP77" i="44" s="1"/>
  <c r="W78" i="44"/>
  <c r="AR75" i="84"/>
  <c r="AI72" i="87"/>
  <c r="AN72" i="87"/>
  <c r="AI73" i="45"/>
  <c r="AN73" i="45"/>
  <c r="AR76" i="11"/>
  <c r="AG72" i="41"/>
  <c r="AP72" i="41" s="1"/>
  <c r="W73" i="41"/>
  <c r="AE72" i="41"/>
  <c r="AF72" i="41"/>
  <c r="AO72" i="41" s="1"/>
  <c r="AG78" i="92"/>
  <c r="AP78" i="92" s="1"/>
  <c r="AF78" i="92"/>
  <c r="AO78" i="92" s="1"/>
  <c r="AE78" i="92"/>
  <c r="W79" i="92"/>
  <c r="AX79" i="13"/>
  <c r="S79" i="13" s="1"/>
  <c r="AC79" i="13" s="1"/>
  <c r="AE79" i="13"/>
  <c r="AF79" i="13"/>
  <c r="AO79" i="13" s="1"/>
  <c r="AO81" i="13" s="1"/>
  <c r="AG79" i="13"/>
  <c r="AP79" i="13" s="1"/>
  <c r="AP81" i="13" s="1"/>
  <c r="AI67" i="42"/>
  <c r="AP67" i="42"/>
  <c r="AH76" i="100"/>
  <c r="AQ76" i="100" s="1"/>
  <c r="AI66" i="98"/>
  <c r="AR66" i="98" s="1"/>
  <c r="AN66" i="98"/>
  <c r="AH78" i="104"/>
  <c r="AQ78" i="104" s="1"/>
  <c r="AR78" i="13"/>
  <c r="AH75" i="96"/>
  <c r="AQ75" i="96" s="1"/>
  <c r="AE66" i="50"/>
  <c r="AF66" i="50"/>
  <c r="AO66" i="50" s="1"/>
  <c r="W67" i="50"/>
  <c r="AG66" i="50"/>
  <c r="AP66" i="50" s="1"/>
  <c r="AI69" i="102"/>
  <c r="AR69" i="102" s="1"/>
  <c r="AN69" i="102"/>
  <c r="Y75" i="99"/>
  <c r="X75" i="99"/>
  <c r="Z75" i="99" s="1"/>
  <c r="AH75" i="20"/>
  <c r="AQ75" i="20" s="1"/>
  <c r="AI70" i="82"/>
  <c r="AR70" i="82" s="1"/>
  <c r="AN70" i="82"/>
  <c r="AR73" i="88"/>
  <c r="AR77" i="104"/>
  <c r="AR71" i="49"/>
  <c r="AF75" i="95"/>
  <c r="AO75" i="95" s="1"/>
  <c r="AG75" i="95"/>
  <c r="AP75" i="95" s="1"/>
  <c r="W76" i="95"/>
  <c r="AE75" i="95"/>
  <c r="AR75" i="100"/>
  <c r="AH77" i="11"/>
  <c r="AQ77" i="11" s="1"/>
  <c r="AR68" i="103"/>
  <c r="Y73" i="16"/>
  <c r="X73" i="16"/>
  <c r="Z73" i="16" s="1"/>
  <c r="W67" i="10"/>
  <c r="AF66" i="10"/>
  <c r="AO66" i="10" s="1"/>
  <c r="AG66" i="10"/>
  <c r="AP66" i="10" s="1"/>
  <c r="AE66" i="10"/>
  <c r="Z76" i="100"/>
  <c r="Y68" i="94"/>
  <c r="X68" i="94"/>
  <c r="Z78" i="104"/>
  <c r="AH74" i="91"/>
  <c r="AQ74" i="91" s="1"/>
  <c r="AR77" i="92"/>
  <c r="AH70" i="35"/>
  <c r="AQ70" i="35" s="1"/>
  <c r="Z75" i="96"/>
  <c r="AH72" i="49"/>
  <c r="AQ72" i="49" s="1"/>
  <c r="X70" i="102"/>
  <c r="Y70" i="102"/>
  <c r="AI74" i="99"/>
  <c r="AN74" i="99"/>
  <c r="AR74" i="96"/>
  <c r="Z75" i="20"/>
  <c r="AE72" i="48"/>
  <c r="AG72" i="48"/>
  <c r="AP72" i="48" s="1"/>
  <c r="W73" i="48"/>
  <c r="AF72" i="48"/>
  <c r="AO72" i="48" s="1"/>
  <c r="AH69" i="103"/>
  <c r="AQ69" i="103" s="1"/>
  <c r="AG71" i="83"/>
  <c r="AP71" i="83" s="1"/>
  <c r="AF71" i="83"/>
  <c r="AO71" i="83" s="1"/>
  <c r="W72" i="83"/>
  <c r="AE71" i="83"/>
  <c r="Z75" i="54"/>
  <c r="AR74" i="43"/>
  <c r="AE77" i="51"/>
  <c r="W78" i="51"/>
  <c r="AG77" i="51"/>
  <c r="AP77" i="51" s="1"/>
  <c r="AF77" i="51"/>
  <c r="AO77" i="51" s="1"/>
  <c r="Y67" i="98"/>
  <c r="X67" i="98"/>
  <c r="Y74" i="45"/>
  <c r="X74" i="45"/>
  <c r="Z74" i="45" s="1"/>
  <c r="AF68" i="90"/>
  <c r="AO68" i="90" s="1"/>
  <c r="W69" i="90"/>
  <c r="AE68" i="90"/>
  <c r="AG68" i="90"/>
  <c r="AP68" i="90" s="1"/>
  <c r="AH76" i="84"/>
  <c r="AQ76" i="84" s="1"/>
  <c r="AX3" i="13" l="1"/>
  <c r="S3" i="13" s="1"/>
  <c r="AC3" i="13" s="1"/>
  <c r="Z67" i="98"/>
  <c r="AX8" i="13"/>
  <c r="S8" i="13" s="1"/>
  <c r="AC8" i="13" s="1"/>
  <c r="AB9" i="13" s="1"/>
  <c r="AX7" i="13"/>
  <c r="S7" i="13" s="1"/>
  <c r="AC7" i="13" s="1"/>
  <c r="AB8" i="13" s="1"/>
  <c r="AX5" i="13"/>
  <c r="S5" i="13" s="1"/>
  <c r="AC5" i="13" s="1"/>
  <c r="AB6" i="13" s="1"/>
  <c r="AF74" i="45"/>
  <c r="AO74" i="45" s="1"/>
  <c r="AE74" i="45"/>
  <c r="W75" i="45"/>
  <c r="AG74" i="45"/>
  <c r="AP74" i="45" s="1"/>
  <c r="AE71" i="82"/>
  <c r="AG71" i="82"/>
  <c r="AP71" i="82" s="1"/>
  <c r="AF71" i="82"/>
  <c r="AO71" i="82" s="1"/>
  <c r="W72" i="82"/>
  <c r="AF73" i="87"/>
  <c r="AO73" i="87" s="1"/>
  <c r="W74" i="87"/>
  <c r="AE73" i="87"/>
  <c r="AG73" i="87"/>
  <c r="AP73" i="87" s="1"/>
  <c r="AF67" i="98"/>
  <c r="AO67" i="98" s="1"/>
  <c r="AG67" i="98"/>
  <c r="AP67" i="98" s="1"/>
  <c r="AE67" i="98"/>
  <c r="W68" i="98"/>
  <c r="Y69" i="90"/>
  <c r="X69" i="90"/>
  <c r="AI77" i="51"/>
  <c r="AN77" i="51"/>
  <c r="Y72" i="83"/>
  <c r="X72" i="83"/>
  <c r="AI72" i="48"/>
  <c r="AN72" i="48"/>
  <c r="Z70" i="102"/>
  <c r="W77" i="100"/>
  <c r="AG76" i="100"/>
  <c r="AP76" i="100" s="1"/>
  <c r="AF76" i="100"/>
  <c r="AO76" i="100" s="1"/>
  <c r="AE76" i="100"/>
  <c r="AH73" i="16"/>
  <c r="AQ73" i="16" s="1"/>
  <c r="AH75" i="99"/>
  <c r="AQ75" i="99" s="1"/>
  <c r="AR67" i="42"/>
  <c r="Y79" i="92"/>
  <c r="X79" i="92"/>
  <c r="AI72" i="41"/>
  <c r="AN72" i="41"/>
  <c r="AR73" i="45"/>
  <c r="Y78" i="44"/>
  <c r="X78" i="44"/>
  <c r="AK75" i="13"/>
  <c r="AT75" i="13" s="1"/>
  <c r="AJ75" i="13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72" i="13"/>
  <c r="AK72" i="13"/>
  <c r="AT72" i="13" s="1"/>
  <c r="AI72" i="55"/>
  <c r="AN72" i="55"/>
  <c r="AI77" i="11"/>
  <c r="AN77" i="11"/>
  <c r="W76" i="20"/>
  <c r="AG75" i="20"/>
  <c r="AP75" i="20" s="1"/>
  <c r="AF75" i="20"/>
  <c r="AO75" i="20" s="1"/>
  <c r="AE75" i="20"/>
  <c r="AH70" i="102"/>
  <c r="AQ70" i="102" s="1"/>
  <c r="AF75" i="96"/>
  <c r="AO75" i="96" s="1"/>
  <c r="AG75" i="96"/>
  <c r="AP75" i="96" s="1"/>
  <c r="AE75" i="96"/>
  <c r="W76" i="96"/>
  <c r="AF73" i="16"/>
  <c r="AO73" i="16" s="1"/>
  <c r="AG73" i="16"/>
  <c r="AP73" i="16" s="1"/>
  <c r="AE73" i="16"/>
  <c r="W74" i="16"/>
  <c r="AI75" i="95"/>
  <c r="AN75" i="95"/>
  <c r="AF75" i="99"/>
  <c r="AO75" i="99" s="1"/>
  <c r="W76" i="99"/>
  <c r="AE75" i="99"/>
  <c r="AG75" i="99"/>
  <c r="AP75" i="99" s="1"/>
  <c r="Y67" i="50"/>
  <c r="X67" i="50"/>
  <c r="Z67" i="50" s="1"/>
  <c r="AI78" i="92"/>
  <c r="AN78" i="92"/>
  <c r="Y73" i="41"/>
  <c r="X73" i="41"/>
  <c r="AJ77" i="13"/>
  <c r="AK77" i="13"/>
  <c r="AT77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F75" i="43"/>
  <c r="AO75" i="43" s="1"/>
  <c r="AG75" i="43"/>
  <c r="AP75" i="43" s="1"/>
  <c r="W76" i="43"/>
  <c r="AE75" i="43"/>
  <c r="Y75" i="91"/>
  <c r="X75" i="91"/>
  <c r="Y71" i="35"/>
  <c r="X71" i="35"/>
  <c r="W79" i="104"/>
  <c r="AE78" i="104"/>
  <c r="AG78" i="104"/>
  <c r="AP78" i="104" s="1"/>
  <c r="AF78" i="104"/>
  <c r="AO78" i="104" s="1"/>
  <c r="AI66" i="10"/>
  <c r="AN66" i="10"/>
  <c r="Y76" i="95"/>
  <c r="X76" i="95"/>
  <c r="AR72" i="87"/>
  <c r="AJ76" i="13"/>
  <c r="AK76" i="13"/>
  <c r="AT76" i="13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K16" i="13"/>
  <c r="AT16" i="13" s="1"/>
  <c r="AJ16" i="13"/>
  <c r="AK10" i="13"/>
  <c r="AT10" i="13" s="1"/>
  <c r="AJ10" i="13"/>
  <c r="AK5" i="13"/>
  <c r="AT5" i="13" s="1"/>
  <c r="AJ5" i="13"/>
  <c r="AF72" i="18"/>
  <c r="AO72" i="18" s="1"/>
  <c r="AE72" i="18"/>
  <c r="AG72" i="18"/>
  <c r="AP72" i="18" s="1"/>
  <c r="W73" i="18"/>
  <c r="AH68" i="42"/>
  <c r="AQ68" i="42" s="1"/>
  <c r="Y73" i="49"/>
  <c r="X73" i="49"/>
  <c r="AH68" i="94"/>
  <c r="AQ68" i="94" s="1"/>
  <c r="AI66" i="50"/>
  <c r="AN66" i="50"/>
  <c r="AI79" i="13"/>
  <c r="AN79" i="13"/>
  <c r="AN81" i="13" s="1"/>
  <c r="AI77" i="44"/>
  <c r="AN77" i="44"/>
  <c r="AR72" i="16"/>
  <c r="AJ78" i="13"/>
  <c r="AK78" i="13"/>
  <c r="AT78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J3" i="13"/>
  <c r="AB4" i="13"/>
  <c r="Z68" i="42"/>
  <c r="Y78" i="11"/>
  <c r="X78" i="11"/>
  <c r="Y73" i="48"/>
  <c r="X73" i="48"/>
  <c r="Z68" i="94"/>
  <c r="AJ79" i="13"/>
  <c r="AS79" i="13" s="1"/>
  <c r="AK79" i="13"/>
  <c r="AT79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W69" i="85"/>
  <c r="AF68" i="85"/>
  <c r="AO68" i="85" s="1"/>
  <c r="AE68" i="85"/>
  <c r="AG68" i="85"/>
  <c r="AP68" i="85" s="1"/>
  <c r="AR67" i="94"/>
  <c r="AI69" i="103"/>
  <c r="AR69" i="103" s="1"/>
  <c r="AN69" i="103"/>
  <c r="AI76" i="84"/>
  <c r="AN76" i="84"/>
  <c r="Y73" i="55"/>
  <c r="X73" i="55"/>
  <c r="Z73" i="55" s="1"/>
  <c r="AI70" i="35"/>
  <c r="AN70" i="35"/>
  <c r="AH74" i="45"/>
  <c r="AQ74" i="45" s="1"/>
  <c r="AE75" i="54"/>
  <c r="W76" i="54"/>
  <c r="AG75" i="54"/>
  <c r="AP75" i="54" s="1"/>
  <c r="AF75" i="54"/>
  <c r="AO75" i="54" s="1"/>
  <c r="AI68" i="90"/>
  <c r="AN68" i="90"/>
  <c r="AH67" i="98"/>
  <c r="AQ67" i="98" s="1"/>
  <c r="Y78" i="51"/>
  <c r="X78" i="51"/>
  <c r="AI71" i="83"/>
  <c r="AN71" i="83"/>
  <c r="AR74" i="99"/>
  <c r="Y67" i="10"/>
  <c r="X67" i="10"/>
  <c r="Z67" i="10" s="1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K49" i="13"/>
  <c r="AT49" i="13" s="1"/>
  <c r="AJ49" i="13"/>
  <c r="AJ43" i="13"/>
  <c r="AK43" i="13"/>
  <c r="AT43" i="13" s="1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X12" i="13"/>
  <c r="S12" i="13" s="1"/>
  <c r="AC12" i="13" s="1"/>
  <c r="AB13" i="13" s="1"/>
  <c r="AX6" i="13"/>
  <c r="S6" i="13" s="1"/>
  <c r="AC6" i="13" s="1"/>
  <c r="AB7" i="13" s="1"/>
  <c r="AH73" i="87"/>
  <c r="AQ73" i="87" s="1"/>
  <c r="AF74" i="88"/>
  <c r="AO74" i="88" s="1"/>
  <c r="AG74" i="88"/>
  <c r="AP74" i="88" s="1"/>
  <c r="AE74" i="88"/>
  <c r="W75" i="88"/>
  <c r="AH71" i="82"/>
  <c r="AQ71" i="82" s="1"/>
  <c r="Y70" i="103"/>
  <c r="X70" i="103"/>
  <c r="Z70" i="103" s="1"/>
  <c r="X77" i="84"/>
  <c r="Y77" i="84"/>
  <c r="AI74" i="91"/>
  <c r="AN74" i="91"/>
  <c r="AI72" i="49"/>
  <c r="AN72" i="49"/>
  <c r="Z73" i="49" l="1"/>
  <c r="Z75" i="91"/>
  <c r="W71" i="103"/>
  <c r="AG70" i="103"/>
  <c r="AP70" i="103" s="1"/>
  <c r="AF70" i="103"/>
  <c r="AO70" i="103" s="1"/>
  <c r="AE70" i="103"/>
  <c r="AG75" i="91"/>
  <c r="AP75" i="91" s="1"/>
  <c r="W76" i="91"/>
  <c r="AE75" i="91"/>
  <c r="AF75" i="91"/>
  <c r="AO75" i="91" s="1"/>
  <c r="AF73" i="55"/>
  <c r="AO73" i="55" s="1"/>
  <c r="AE73" i="55"/>
  <c r="AG73" i="55"/>
  <c r="AP73" i="55" s="1"/>
  <c r="W74" i="55"/>
  <c r="AE73" i="49"/>
  <c r="AF73" i="49"/>
  <c r="AO73" i="49" s="1"/>
  <c r="AG73" i="49"/>
  <c r="AP73" i="49" s="1"/>
  <c r="W74" i="49"/>
  <c r="AS31" i="13"/>
  <c r="AL31" i="13"/>
  <c r="AU31" i="13" s="1"/>
  <c r="AI74" i="88"/>
  <c r="AN74" i="88"/>
  <c r="AH67" i="10"/>
  <c r="AQ67" i="10" s="1"/>
  <c r="AR71" i="83"/>
  <c r="Y69" i="85"/>
  <c r="X69" i="85"/>
  <c r="AS20" i="13"/>
  <c r="AL20" i="13"/>
  <c r="AU20" i="13" s="1"/>
  <c r="AS38" i="13"/>
  <c r="AL38" i="13"/>
  <c r="AU38" i="13" s="1"/>
  <c r="AS56" i="13"/>
  <c r="AL56" i="13"/>
  <c r="AU56" i="13" s="1"/>
  <c r="AS33" i="13"/>
  <c r="AL33" i="13"/>
  <c r="AU33" i="13" s="1"/>
  <c r="AS51" i="13"/>
  <c r="AL51" i="13"/>
  <c r="AU51" i="13" s="1"/>
  <c r="AS5" i="13"/>
  <c r="AL5" i="13"/>
  <c r="AU5" i="13" s="1"/>
  <c r="AS22" i="13"/>
  <c r="AL22" i="13"/>
  <c r="AU22" i="13" s="1"/>
  <c r="AS40" i="13"/>
  <c r="AL40" i="13"/>
  <c r="AU40" i="13" s="1"/>
  <c r="AI78" i="104"/>
  <c r="AN78" i="104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X76" i="96"/>
  <c r="Z76" i="96" s="1"/>
  <c r="Y76" i="96"/>
  <c r="AS24" i="13"/>
  <c r="AL24" i="13"/>
  <c r="AU24" i="13" s="1"/>
  <c r="AS60" i="13"/>
  <c r="AL60" i="13"/>
  <c r="AU60" i="13" s="1"/>
  <c r="AS75" i="13"/>
  <c r="AL75" i="13"/>
  <c r="AU75" i="13" s="1"/>
  <c r="AR77" i="51"/>
  <c r="AI67" i="98"/>
  <c r="AN67" i="98"/>
  <c r="Y74" i="87"/>
  <c r="Z74" i="87" s="1"/>
  <c r="X74" i="87"/>
  <c r="AI71" i="82"/>
  <c r="AN71" i="82"/>
  <c r="AS25" i="13"/>
  <c r="AL25" i="13"/>
  <c r="AU25" i="13" s="1"/>
  <c r="AS61" i="13"/>
  <c r="AL61" i="13"/>
  <c r="AU61" i="13" s="1"/>
  <c r="W68" i="10"/>
  <c r="AG67" i="10"/>
  <c r="AP67" i="10" s="1"/>
  <c r="AF67" i="10"/>
  <c r="AO67" i="10" s="1"/>
  <c r="AE67" i="10"/>
  <c r="AH78" i="51"/>
  <c r="AQ78" i="51" s="1"/>
  <c r="AS8" i="13"/>
  <c r="AL8" i="13"/>
  <c r="AU8" i="13" s="1"/>
  <c r="AG68" i="94"/>
  <c r="AP68" i="94" s="1"/>
  <c r="W69" i="94"/>
  <c r="AE68" i="94"/>
  <c r="AF68" i="94"/>
  <c r="AO68" i="94" s="1"/>
  <c r="W69" i="42"/>
  <c r="AF68" i="42"/>
  <c r="AO68" i="42" s="1"/>
  <c r="AE68" i="42"/>
  <c r="AG68" i="42"/>
  <c r="AP68" i="42" s="1"/>
  <c r="AS15" i="13"/>
  <c r="AL15" i="13"/>
  <c r="AU15" i="13" s="1"/>
  <c r="AS69" i="13"/>
  <c r="AL69" i="13"/>
  <c r="AU69" i="13" s="1"/>
  <c r="AR77" i="44"/>
  <c r="AS58" i="13"/>
  <c r="AL58" i="13"/>
  <c r="AU58" i="13" s="1"/>
  <c r="AS76" i="13"/>
  <c r="AL76" i="13"/>
  <c r="AU76" i="13" s="1"/>
  <c r="Y79" i="104"/>
  <c r="X79" i="104"/>
  <c r="AJ6" i="13"/>
  <c r="AS23" i="13"/>
  <c r="AL23" i="13"/>
  <c r="AU23" i="13" s="1"/>
  <c r="AS41" i="13"/>
  <c r="AL41" i="13"/>
  <c r="AU41" i="13" s="1"/>
  <c r="AR78" i="92"/>
  <c r="AI75" i="99"/>
  <c r="AN75" i="99"/>
  <c r="Y74" i="16"/>
  <c r="X74" i="16"/>
  <c r="AI75" i="96"/>
  <c r="AN75" i="96"/>
  <c r="Y76" i="20"/>
  <c r="X76" i="20"/>
  <c r="AS72" i="13"/>
  <c r="AL72" i="13"/>
  <c r="AU72" i="13" s="1"/>
  <c r="AS42" i="13"/>
  <c r="AL42" i="13"/>
  <c r="AU42" i="13" s="1"/>
  <c r="AI76" i="100"/>
  <c r="AN76" i="100"/>
  <c r="AR72" i="48"/>
  <c r="AH69" i="90"/>
  <c r="AQ69" i="90" s="1"/>
  <c r="AJ7" i="13"/>
  <c r="AK7" i="13"/>
  <c r="AT7" i="13" s="1"/>
  <c r="AS49" i="13"/>
  <c r="AL49" i="13"/>
  <c r="AU49" i="13" s="1"/>
  <c r="Z78" i="51"/>
  <c r="Y76" i="54"/>
  <c r="X76" i="54"/>
  <c r="AS26" i="13"/>
  <c r="AL26" i="13"/>
  <c r="AU26" i="13" s="1"/>
  <c r="AS44" i="13"/>
  <c r="AL44" i="13"/>
  <c r="AU44" i="13" s="1"/>
  <c r="AS62" i="13"/>
  <c r="AL62" i="13"/>
  <c r="AU62" i="13" s="1"/>
  <c r="AH73" i="48"/>
  <c r="AQ73" i="48" s="1"/>
  <c r="AJ4" i="13"/>
  <c r="AK4" i="13"/>
  <c r="AT4" i="13" s="1"/>
  <c r="AS39" i="13"/>
  <c r="AL39" i="13"/>
  <c r="AU39" i="13" s="1"/>
  <c r="Y73" i="18"/>
  <c r="X73" i="18"/>
  <c r="AS10" i="13"/>
  <c r="AL10" i="13"/>
  <c r="AU10" i="13" s="1"/>
  <c r="AS28" i="13"/>
  <c r="AL28" i="13"/>
  <c r="AU28" i="13" s="1"/>
  <c r="AS46" i="13"/>
  <c r="AL46" i="13"/>
  <c r="AU46" i="13" s="1"/>
  <c r="AR66" i="10"/>
  <c r="AH71" i="35"/>
  <c r="AQ71" i="35" s="1"/>
  <c r="AS59" i="13"/>
  <c r="AL59" i="13"/>
  <c r="AU59" i="13" s="1"/>
  <c r="AS77" i="13"/>
  <c r="AL77" i="13"/>
  <c r="AU77" i="13" s="1"/>
  <c r="AH67" i="50"/>
  <c r="AQ67" i="50" s="1"/>
  <c r="Y76" i="99"/>
  <c r="Z76" i="99"/>
  <c r="X76" i="99"/>
  <c r="AI73" i="16"/>
  <c r="AN73" i="16"/>
  <c r="AJ12" i="13"/>
  <c r="AS30" i="13"/>
  <c r="AL30" i="13"/>
  <c r="AU30" i="13" s="1"/>
  <c r="AS66" i="13"/>
  <c r="AL66" i="13"/>
  <c r="AU66" i="13" s="1"/>
  <c r="AH78" i="44"/>
  <c r="AQ78" i="44" s="1"/>
  <c r="AR72" i="41"/>
  <c r="AH72" i="83"/>
  <c r="AQ72" i="83" s="1"/>
  <c r="Z69" i="90"/>
  <c r="AS43" i="13"/>
  <c r="AL43" i="13"/>
  <c r="AU43" i="13" s="1"/>
  <c r="AI75" i="54"/>
  <c r="AN75" i="54"/>
  <c r="AR76" i="84"/>
  <c r="AL14" i="13"/>
  <c r="AU14" i="13" s="1"/>
  <c r="AS14" i="13"/>
  <c r="AS32" i="13"/>
  <c r="AL32" i="13"/>
  <c r="AU32" i="13" s="1"/>
  <c r="AS50" i="13"/>
  <c r="AL50" i="13"/>
  <c r="AU50" i="13" s="1"/>
  <c r="Z73" i="48"/>
  <c r="AL3" i="13"/>
  <c r="AU3" i="13" s="1"/>
  <c r="AS3" i="13"/>
  <c r="AS21" i="13"/>
  <c r="AL21" i="13"/>
  <c r="AU21" i="13" s="1"/>
  <c r="AS57" i="13"/>
  <c r="AL57" i="13"/>
  <c r="AU57" i="13" s="1"/>
  <c r="AS78" i="13"/>
  <c r="AL78" i="13"/>
  <c r="AU78" i="13" s="1"/>
  <c r="AR79" i="13"/>
  <c r="AR81" i="13" s="1"/>
  <c r="AL79" i="13"/>
  <c r="AU79" i="13" s="1"/>
  <c r="AS64" i="13"/>
  <c r="AL64" i="13"/>
  <c r="AU64" i="13" s="1"/>
  <c r="Z71" i="35"/>
  <c r="AI75" i="43"/>
  <c r="AN75" i="43"/>
  <c r="AS11" i="13"/>
  <c r="AL11" i="13"/>
  <c r="AU11" i="13" s="1"/>
  <c r="AS47" i="13"/>
  <c r="AL47" i="13"/>
  <c r="AU47" i="13" s="1"/>
  <c r="AH73" i="41"/>
  <c r="AQ73" i="41" s="1"/>
  <c r="AF67" i="50"/>
  <c r="AO67" i="50" s="1"/>
  <c r="AG67" i="50"/>
  <c r="AP67" i="50" s="1"/>
  <c r="W68" i="50"/>
  <c r="AE67" i="50"/>
  <c r="AR77" i="11"/>
  <c r="AS48" i="13"/>
  <c r="AL48" i="13"/>
  <c r="AU48" i="13" s="1"/>
  <c r="Z78" i="44"/>
  <c r="AH79" i="92"/>
  <c r="AQ79" i="92" s="1"/>
  <c r="AQ81" i="92" s="1"/>
  <c r="AX3" i="92"/>
  <c r="S3" i="92" s="1"/>
  <c r="AC3" i="92" s="1"/>
  <c r="AZ3" i="92"/>
  <c r="AX13" i="92" s="1"/>
  <c r="S13" i="92" s="1"/>
  <c r="AC13" i="92" s="1"/>
  <c r="AB14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6" i="92"/>
  <c r="S76" i="92" s="1"/>
  <c r="AC76" i="92" s="1"/>
  <c r="AB77" i="92" s="1"/>
  <c r="AX78" i="92"/>
  <c r="S78" i="92" s="1"/>
  <c r="AC78" i="92" s="1"/>
  <c r="AB79" i="92" s="1"/>
  <c r="AX77" i="92"/>
  <c r="S77" i="92" s="1"/>
  <c r="AC77" i="92" s="1"/>
  <c r="AB78" i="92" s="1"/>
  <c r="AX74" i="92"/>
  <c r="S74" i="92" s="1"/>
  <c r="AC74" i="92" s="1"/>
  <c r="AB75" i="92" s="1"/>
  <c r="AX75" i="92"/>
  <c r="S75" i="92" s="1"/>
  <c r="AC75" i="92" s="1"/>
  <c r="AB76" i="92" s="1"/>
  <c r="Z72" i="83"/>
  <c r="Y72" i="82"/>
  <c r="X72" i="82"/>
  <c r="Z72" i="82" s="1"/>
  <c r="Y75" i="45"/>
  <c r="X75" i="45"/>
  <c r="AK13" i="13"/>
  <c r="AT13" i="13" s="1"/>
  <c r="AJ13" i="13"/>
  <c r="AS67" i="13"/>
  <c r="AL67" i="13"/>
  <c r="AU67" i="13" s="1"/>
  <c r="AR74" i="91"/>
  <c r="AS19" i="13"/>
  <c r="AL19" i="13"/>
  <c r="AU19" i="13" s="1"/>
  <c r="AS37" i="13"/>
  <c r="AL37" i="13"/>
  <c r="AU37" i="13" s="1"/>
  <c r="AR68" i="90"/>
  <c r="AR70" i="35"/>
  <c r="AI68" i="85"/>
  <c r="AN68" i="85"/>
  <c r="AS68" i="13"/>
  <c r="AL68" i="13"/>
  <c r="AU68" i="13" s="1"/>
  <c r="AS9" i="13"/>
  <c r="AL9" i="13"/>
  <c r="AU9" i="13" s="1"/>
  <c r="AS27" i="13"/>
  <c r="AL27" i="13"/>
  <c r="AU27" i="13" s="1"/>
  <c r="AI72" i="18"/>
  <c r="AN72" i="18"/>
  <c r="AS16" i="13"/>
  <c r="AL16" i="13"/>
  <c r="AU16" i="13" s="1"/>
  <c r="AS34" i="13"/>
  <c r="AL34" i="13"/>
  <c r="AU34" i="13" s="1"/>
  <c r="AS70" i="13"/>
  <c r="AL70" i="13"/>
  <c r="AU70" i="13" s="1"/>
  <c r="AH76" i="95"/>
  <c r="AQ76" i="95" s="1"/>
  <c r="Y76" i="43"/>
  <c r="X76" i="43"/>
  <c r="AS29" i="13"/>
  <c r="AL29" i="13"/>
  <c r="AU29" i="13" s="1"/>
  <c r="AS65" i="13"/>
  <c r="AL65" i="13"/>
  <c r="AU65" i="13" s="1"/>
  <c r="Z73" i="41"/>
  <c r="AI75" i="20"/>
  <c r="AN75" i="20"/>
  <c r="AS54" i="13"/>
  <c r="AL54" i="13"/>
  <c r="AU54" i="13" s="1"/>
  <c r="Z79" i="92"/>
  <c r="Y77" i="100"/>
  <c r="X77" i="100"/>
  <c r="AI74" i="45"/>
  <c r="AN74" i="45"/>
  <c r="AH77" i="84"/>
  <c r="AQ77" i="84" s="1"/>
  <c r="AR72" i="49"/>
  <c r="AH70" i="103"/>
  <c r="AQ70" i="103" s="1"/>
  <c r="Z77" i="84"/>
  <c r="Y75" i="88"/>
  <c r="X75" i="88"/>
  <c r="AS55" i="13"/>
  <c r="AL55" i="13"/>
  <c r="AU55" i="13" s="1"/>
  <c r="AS74" i="13"/>
  <c r="AL74" i="13"/>
  <c r="AU74" i="13" s="1"/>
  <c r="AH73" i="55"/>
  <c r="AQ73" i="55" s="1"/>
  <c r="Z78" i="11"/>
  <c r="AH78" i="11"/>
  <c r="AQ78" i="11" s="1"/>
  <c r="AS45" i="13"/>
  <c r="AL45" i="13"/>
  <c r="AU45" i="13" s="1"/>
  <c r="AS63" i="13"/>
  <c r="AL63" i="13"/>
  <c r="AU63" i="13" s="1"/>
  <c r="AR66" i="50"/>
  <c r="AH73" i="49"/>
  <c r="AQ73" i="49" s="1"/>
  <c r="AS52" i="13"/>
  <c r="AL52" i="13"/>
  <c r="AU52" i="13" s="1"/>
  <c r="Z76" i="95"/>
  <c r="AH75" i="91"/>
  <c r="AQ75" i="91" s="1"/>
  <c r="AR75" i="95"/>
  <c r="AR72" i="55"/>
  <c r="AS18" i="13"/>
  <c r="AL18" i="13"/>
  <c r="AU18" i="13" s="1"/>
  <c r="AS36" i="13"/>
  <c r="AL36" i="13"/>
  <c r="AU36" i="13" s="1"/>
  <c r="AS73" i="13"/>
  <c r="AL73" i="13"/>
  <c r="AU73" i="13" s="1"/>
  <c r="AF70" i="102"/>
  <c r="AO70" i="102" s="1"/>
  <c r="AG70" i="102"/>
  <c r="W71" i="102"/>
  <c r="AE70" i="102"/>
  <c r="AN70" i="102" s="1"/>
  <c r="Y68" i="98"/>
  <c r="X68" i="98"/>
  <c r="Z68" i="98" s="1"/>
  <c r="AI73" i="87"/>
  <c r="AN73" i="87"/>
  <c r="Z75" i="45" l="1"/>
  <c r="AX5" i="92"/>
  <c r="S5" i="92" s="1"/>
  <c r="AC5" i="92" s="1"/>
  <c r="AB6" i="92" s="1"/>
  <c r="AF68" i="98"/>
  <c r="AO68" i="98" s="1"/>
  <c r="W69" i="98"/>
  <c r="AE68" i="98"/>
  <c r="AG68" i="98"/>
  <c r="AP68" i="98" s="1"/>
  <c r="AE75" i="45"/>
  <c r="AF75" i="45"/>
  <c r="AO75" i="45" s="1"/>
  <c r="W76" i="45"/>
  <c r="AG75" i="45"/>
  <c r="AP75" i="45" s="1"/>
  <c r="AJ66" i="92"/>
  <c r="AK66" i="92"/>
  <c r="AT66" i="92" s="1"/>
  <c r="AK36" i="92"/>
  <c r="AT36" i="92" s="1"/>
  <c r="AJ36" i="92"/>
  <c r="AH75" i="88"/>
  <c r="AQ75" i="88" s="1"/>
  <c r="AH77" i="100"/>
  <c r="AQ77" i="100" s="1"/>
  <c r="AJ70" i="92"/>
  <c r="AK70" i="92"/>
  <c r="AT70" i="92" s="1"/>
  <c r="AK40" i="92"/>
  <c r="AT40" i="92" s="1"/>
  <c r="AJ40" i="92"/>
  <c r="Y71" i="102"/>
  <c r="X71" i="102"/>
  <c r="W77" i="95"/>
  <c r="AG76" i="95"/>
  <c r="AP76" i="95" s="1"/>
  <c r="AE76" i="95"/>
  <c r="AF76" i="95"/>
  <c r="AO76" i="95" s="1"/>
  <c r="AI70" i="102"/>
  <c r="AP70" i="102"/>
  <c r="W78" i="84"/>
  <c r="AG77" i="84"/>
  <c r="AP77" i="84" s="1"/>
  <c r="AF77" i="84"/>
  <c r="AO77" i="84" s="1"/>
  <c r="AE77" i="84"/>
  <c r="AX79" i="92"/>
  <c r="S79" i="92" s="1"/>
  <c r="AC79" i="92" s="1"/>
  <c r="AE79" i="92"/>
  <c r="AG79" i="92"/>
  <c r="AP79" i="92" s="1"/>
  <c r="AP81" i="92" s="1"/>
  <c r="AF79" i="92"/>
  <c r="AO79" i="92" s="1"/>
  <c r="AO81" i="92" s="1"/>
  <c r="AR72" i="18"/>
  <c r="AK76" i="92"/>
  <c r="AT76" i="92" s="1"/>
  <c r="AJ76" i="92"/>
  <c r="AK73" i="92"/>
  <c r="AT73" i="92" s="1"/>
  <c r="AJ73" i="92"/>
  <c r="AK67" i="92"/>
  <c r="AT67" i="92" s="1"/>
  <c r="AJ67" i="92"/>
  <c r="AK61" i="92"/>
  <c r="AT61" i="92" s="1"/>
  <c r="AJ61" i="92"/>
  <c r="AK55" i="92"/>
  <c r="AT55" i="92" s="1"/>
  <c r="AJ55" i="92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Y68" i="50"/>
  <c r="X68" i="50"/>
  <c r="AH76" i="99"/>
  <c r="AQ76" i="99" s="1"/>
  <c r="AT81" i="13"/>
  <c r="AI68" i="42"/>
  <c r="AN68" i="42"/>
  <c r="Y69" i="94"/>
  <c r="X69" i="94"/>
  <c r="AR67" i="98"/>
  <c r="AI73" i="55"/>
  <c r="AN73" i="55"/>
  <c r="AK54" i="92"/>
  <c r="AT54" i="92" s="1"/>
  <c r="AJ54" i="92"/>
  <c r="AK18" i="92"/>
  <c r="AT18" i="92" s="1"/>
  <c r="AJ18" i="92"/>
  <c r="AR75" i="43"/>
  <c r="AF76" i="99"/>
  <c r="AO76" i="99" s="1"/>
  <c r="AG76" i="99"/>
  <c r="AP76" i="99" s="1"/>
  <c r="AE76" i="99"/>
  <c r="W77" i="99"/>
  <c r="AH73" i="18"/>
  <c r="AQ73" i="18" s="1"/>
  <c r="AL4" i="13"/>
  <c r="AU4" i="13" s="1"/>
  <c r="AS4" i="13"/>
  <c r="AR75" i="99"/>
  <c r="Y68" i="10"/>
  <c r="Z68" i="10" s="1"/>
  <c r="X68" i="10"/>
  <c r="AR71" i="82"/>
  <c r="AR74" i="88"/>
  <c r="AJ75" i="92"/>
  <c r="AK75" i="92"/>
  <c r="AT75" i="92" s="1"/>
  <c r="AK42" i="92"/>
  <c r="AT42" i="92" s="1"/>
  <c r="AJ42" i="92"/>
  <c r="AK11" i="92"/>
  <c r="AT11" i="92" s="1"/>
  <c r="AJ11" i="92"/>
  <c r="AR75" i="54"/>
  <c r="AH76" i="54"/>
  <c r="AQ76" i="54" s="1"/>
  <c r="AR74" i="45"/>
  <c r="AR68" i="85"/>
  <c r="AH72" i="82"/>
  <c r="AQ72" i="82" s="1"/>
  <c r="AJ78" i="92"/>
  <c r="AK78" i="92"/>
  <c r="AT78" i="92" s="1"/>
  <c r="AJ71" i="92"/>
  <c r="AK71" i="92"/>
  <c r="AT71" i="92" s="1"/>
  <c r="AK65" i="92"/>
  <c r="AT65" i="92" s="1"/>
  <c r="AJ65" i="92"/>
  <c r="AJ59" i="92"/>
  <c r="AK59" i="92"/>
  <c r="AT59" i="92" s="1"/>
  <c r="AK53" i="92"/>
  <c r="AT53" i="92" s="1"/>
  <c r="AJ53" i="92"/>
  <c r="AJ47" i="92"/>
  <c r="AK47" i="92"/>
  <c r="AT47" i="92" s="1"/>
  <c r="AK41" i="92"/>
  <c r="AT41" i="92" s="1"/>
  <c r="AJ41" i="92"/>
  <c r="AJ35" i="92"/>
  <c r="AK35" i="92"/>
  <c r="AT35" i="92" s="1"/>
  <c r="AJ29" i="92"/>
  <c r="AK29" i="92"/>
  <c r="AT29" i="92" s="1"/>
  <c r="AK23" i="92"/>
  <c r="AT23" i="92" s="1"/>
  <c r="AJ23" i="92"/>
  <c r="AK17" i="92"/>
  <c r="AT17" i="92" s="1"/>
  <c r="AJ17" i="92"/>
  <c r="AK10" i="92"/>
  <c r="AT10" i="92" s="1"/>
  <c r="AJ10" i="92"/>
  <c r="AK14" i="92"/>
  <c r="AT14" i="92" s="1"/>
  <c r="AJ14" i="92"/>
  <c r="AE71" i="35"/>
  <c r="AG71" i="35"/>
  <c r="AP71" i="35" s="1"/>
  <c r="AF71" i="35"/>
  <c r="AO71" i="35" s="1"/>
  <c r="W72" i="35"/>
  <c r="Z73" i="18"/>
  <c r="Z76" i="54"/>
  <c r="AS7" i="13"/>
  <c r="AL7" i="13"/>
  <c r="AU7" i="13" s="1"/>
  <c r="AR75" i="96"/>
  <c r="AS6" i="13"/>
  <c r="AL6" i="13"/>
  <c r="AU6" i="13" s="1"/>
  <c r="Y69" i="42"/>
  <c r="X69" i="42"/>
  <c r="AH74" i="87"/>
  <c r="AQ74" i="87" s="1"/>
  <c r="AH69" i="85"/>
  <c r="AQ69" i="85" s="1"/>
  <c r="AI73" i="49"/>
  <c r="AN73" i="49"/>
  <c r="AI70" i="103"/>
  <c r="AR70" i="103" s="1"/>
  <c r="AN70" i="103"/>
  <c r="AK72" i="92"/>
  <c r="AT72" i="92" s="1"/>
  <c r="AJ72" i="92"/>
  <c r="AJ6" i="92"/>
  <c r="AK6" i="92"/>
  <c r="AT6" i="92" s="1"/>
  <c r="AJ79" i="92"/>
  <c r="AS79" i="92" s="1"/>
  <c r="AK79" i="92"/>
  <c r="AT79" i="92" s="1"/>
  <c r="AJ58" i="92"/>
  <c r="AK58" i="92"/>
  <c r="AT58" i="92" s="1"/>
  <c r="AK46" i="92"/>
  <c r="AT46" i="92" s="1"/>
  <c r="AJ46" i="92"/>
  <c r="AJ28" i="92"/>
  <c r="AK28" i="92"/>
  <c r="AT28" i="92" s="1"/>
  <c r="AK22" i="92"/>
  <c r="AT22" i="92" s="1"/>
  <c r="AJ22" i="92"/>
  <c r="AJ16" i="92"/>
  <c r="AK16" i="92"/>
  <c r="AT16" i="92" s="1"/>
  <c r="AK9" i="92"/>
  <c r="AT9" i="92" s="1"/>
  <c r="AJ9" i="92"/>
  <c r="AB4" i="92"/>
  <c r="AJ3" i="92"/>
  <c r="AE73" i="48"/>
  <c r="AF73" i="48"/>
  <c r="AO73" i="48" s="1"/>
  <c r="W74" i="48"/>
  <c r="AG73" i="48"/>
  <c r="AP73" i="48" s="1"/>
  <c r="AS12" i="13"/>
  <c r="AL12" i="13"/>
  <c r="AU12" i="13" s="1"/>
  <c r="AH74" i="16"/>
  <c r="AQ74" i="16" s="1"/>
  <c r="AH79" i="104"/>
  <c r="AQ79" i="104" s="1"/>
  <c r="AQ81" i="104" s="1"/>
  <c r="AX3" i="104"/>
  <c r="S3" i="104" s="1"/>
  <c r="AC3" i="104" s="1"/>
  <c r="AZ3" i="104"/>
  <c r="AX12" i="104" s="1"/>
  <c r="S12" i="104" s="1"/>
  <c r="AC12" i="104" s="1"/>
  <c r="AB13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4" i="104"/>
  <c r="S74" i="104" s="1"/>
  <c r="AC74" i="104" s="1"/>
  <c r="AB75" i="104" s="1"/>
  <c r="AX75" i="104"/>
  <c r="S75" i="104" s="1"/>
  <c r="AC75" i="104" s="1"/>
  <c r="AB76" i="104" s="1"/>
  <c r="AX76" i="104"/>
  <c r="S76" i="104" s="1"/>
  <c r="AC76" i="104" s="1"/>
  <c r="AB77" i="104" s="1"/>
  <c r="AX77" i="104"/>
  <c r="S77" i="104" s="1"/>
  <c r="AC77" i="104" s="1"/>
  <c r="AB78" i="104" s="1"/>
  <c r="AX78" i="104"/>
  <c r="S78" i="104" s="1"/>
  <c r="AC78" i="104" s="1"/>
  <c r="AB79" i="104" s="1"/>
  <c r="W75" i="87"/>
  <c r="AG74" i="87"/>
  <c r="AP74" i="87" s="1"/>
  <c r="AE74" i="87"/>
  <c r="AF74" i="87"/>
  <c r="AO74" i="87" s="1"/>
  <c r="AG76" i="96"/>
  <c r="AP76" i="96" s="1"/>
  <c r="W77" i="96"/>
  <c r="AF76" i="96"/>
  <c r="AO76" i="96" s="1"/>
  <c r="AE76" i="96"/>
  <c r="AR78" i="104"/>
  <c r="Z69" i="85"/>
  <c r="AK48" i="92"/>
  <c r="AT48" i="92" s="1"/>
  <c r="AJ48" i="92"/>
  <c r="AJ24" i="92"/>
  <c r="AK24" i="92"/>
  <c r="AT24" i="92" s="1"/>
  <c r="AF72" i="82"/>
  <c r="AO72" i="82" s="1"/>
  <c r="AG72" i="82"/>
  <c r="AP72" i="82" s="1"/>
  <c r="W73" i="82"/>
  <c r="AE72" i="82"/>
  <c r="AJ52" i="92"/>
  <c r="AK52" i="92"/>
  <c r="AT52" i="92" s="1"/>
  <c r="AR73" i="87"/>
  <c r="Z75" i="88"/>
  <c r="Z77" i="100"/>
  <c r="AR75" i="20"/>
  <c r="Z76" i="43"/>
  <c r="AH76" i="43"/>
  <c r="AQ76" i="43" s="1"/>
  <c r="AJ77" i="92"/>
  <c r="AK77" i="92"/>
  <c r="AT77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K39" i="92"/>
  <c r="AT39" i="92" s="1"/>
  <c r="AJ39" i="92"/>
  <c r="AJ33" i="92"/>
  <c r="AK33" i="92"/>
  <c r="AT33" i="92" s="1"/>
  <c r="AK27" i="92"/>
  <c r="AT27" i="92" s="1"/>
  <c r="AJ27" i="92"/>
  <c r="AJ21" i="92"/>
  <c r="AK21" i="92"/>
  <c r="AT21" i="92" s="1"/>
  <c r="AK15" i="92"/>
  <c r="AT15" i="92" s="1"/>
  <c r="AJ15" i="92"/>
  <c r="AJ8" i="92"/>
  <c r="AK8" i="92"/>
  <c r="AT8" i="92" s="1"/>
  <c r="AE69" i="90"/>
  <c r="W70" i="90"/>
  <c r="AG69" i="90"/>
  <c r="AP69" i="90" s="1"/>
  <c r="AF69" i="90"/>
  <c r="AO69" i="90" s="1"/>
  <c r="AE78" i="51"/>
  <c r="AF78" i="51"/>
  <c r="AO78" i="51" s="1"/>
  <c r="AG78" i="51"/>
  <c r="AP78" i="51" s="1"/>
  <c r="W79" i="51"/>
  <c r="AH76" i="20"/>
  <c r="AQ76" i="20" s="1"/>
  <c r="Z74" i="16"/>
  <c r="Z79" i="104"/>
  <c r="AI67" i="10"/>
  <c r="AN67" i="10"/>
  <c r="Y74" i="55"/>
  <c r="X74" i="55"/>
  <c r="AI75" i="91"/>
  <c r="AN75" i="91"/>
  <c r="AK60" i="92"/>
  <c r="AT60" i="92" s="1"/>
  <c r="AJ60" i="92"/>
  <c r="AJ30" i="92"/>
  <c r="AK30" i="92"/>
  <c r="AT30" i="92" s="1"/>
  <c r="AS13" i="13"/>
  <c r="AL13" i="13"/>
  <c r="AU13" i="13" s="1"/>
  <c r="AJ64" i="92"/>
  <c r="AK64" i="92"/>
  <c r="AT64" i="92" s="1"/>
  <c r="AK34" i="92"/>
  <c r="AT34" i="92" s="1"/>
  <c r="AJ34" i="92"/>
  <c r="AH68" i="98"/>
  <c r="AQ68" i="98" s="1"/>
  <c r="AE78" i="11"/>
  <c r="AF78" i="11"/>
  <c r="AO78" i="11" s="1"/>
  <c r="W79" i="11"/>
  <c r="AG78" i="11"/>
  <c r="AP78" i="11" s="1"/>
  <c r="AE73" i="41"/>
  <c r="AG73" i="41"/>
  <c r="AP73" i="41" s="1"/>
  <c r="AF73" i="41"/>
  <c r="AO73" i="41" s="1"/>
  <c r="W74" i="41"/>
  <c r="AH75" i="45"/>
  <c r="AQ75" i="45" s="1"/>
  <c r="AF72" i="83"/>
  <c r="AO72" i="83" s="1"/>
  <c r="AG72" i="83"/>
  <c r="AP72" i="83" s="1"/>
  <c r="AE72" i="83"/>
  <c r="W73" i="83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K44" i="92"/>
  <c r="AT44" i="92" s="1"/>
  <c r="AJ44" i="92"/>
  <c r="AK38" i="92"/>
  <c r="AT38" i="92" s="1"/>
  <c r="AJ38" i="92"/>
  <c r="AJ32" i="92"/>
  <c r="AK32" i="92"/>
  <c r="AT32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E78" i="44"/>
  <c r="AF78" i="44"/>
  <c r="AO78" i="44" s="1"/>
  <c r="W79" i="44"/>
  <c r="AG78" i="44"/>
  <c r="AP78" i="44" s="1"/>
  <c r="AI67" i="50"/>
  <c r="AN67" i="50"/>
  <c r="AR73" i="16"/>
  <c r="AR76" i="100"/>
  <c r="Z76" i="20"/>
  <c r="AI68" i="94"/>
  <c r="AN68" i="94"/>
  <c r="AH76" i="96"/>
  <c r="AQ76" i="96" s="1"/>
  <c r="Y74" i="49"/>
  <c r="X74" i="49"/>
  <c r="Y76" i="91"/>
  <c r="Z76" i="91" s="1"/>
  <c r="X76" i="91"/>
  <c r="Y71" i="103"/>
  <c r="X71" i="103"/>
  <c r="AX7" i="104" l="1"/>
  <c r="S7" i="104" s="1"/>
  <c r="AC7" i="104" s="1"/>
  <c r="AB8" i="104" s="1"/>
  <c r="AS81" i="13"/>
  <c r="AX5" i="104"/>
  <c r="S5" i="104" s="1"/>
  <c r="AC5" i="104" s="1"/>
  <c r="AB6" i="104" s="1"/>
  <c r="AU81" i="13"/>
  <c r="C11" i="13" s="1"/>
  <c r="Z71" i="102"/>
  <c r="AG71" i="102" s="1"/>
  <c r="AP71" i="102" s="1"/>
  <c r="AX4" i="104"/>
  <c r="S4" i="104" s="1"/>
  <c r="AC4" i="104" s="1"/>
  <c r="AB5" i="104" s="1"/>
  <c r="AG68" i="10"/>
  <c r="AP68" i="10" s="1"/>
  <c r="AE68" i="10"/>
  <c r="AF68" i="10"/>
  <c r="AO68" i="10" s="1"/>
  <c r="W69" i="10"/>
  <c r="AF71" i="102"/>
  <c r="AO71" i="102" s="1"/>
  <c r="W72" i="102"/>
  <c r="AE71" i="102"/>
  <c r="AR67" i="50"/>
  <c r="AH76" i="91"/>
  <c r="AQ76" i="91" s="1"/>
  <c r="AR68" i="94"/>
  <c r="AI78" i="44"/>
  <c r="AN78" i="44"/>
  <c r="AS20" i="92"/>
  <c r="AL20" i="92"/>
  <c r="AU20" i="92" s="1"/>
  <c r="AS56" i="92"/>
  <c r="AL56" i="92"/>
  <c r="AU56" i="92" s="1"/>
  <c r="AS74" i="92"/>
  <c r="AL74" i="92"/>
  <c r="AU74" i="92" s="1"/>
  <c r="Y74" i="41"/>
  <c r="Z74" i="41"/>
  <c r="X74" i="41"/>
  <c r="Y79" i="11"/>
  <c r="X79" i="11"/>
  <c r="AR67" i="10"/>
  <c r="AI78" i="51"/>
  <c r="AN78" i="51"/>
  <c r="AS27" i="92"/>
  <c r="AL27" i="92"/>
  <c r="AU27" i="92" s="1"/>
  <c r="AJ78" i="104"/>
  <c r="AK78" i="104"/>
  <c r="AT78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6" i="104"/>
  <c r="AT6" i="104" s="1"/>
  <c r="AS9" i="92"/>
  <c r="AL9" i="92"/>
  <c r="AU9" i="92" s="1"/>
  <c r="W74" i="18"/>
  <c r="AE73" i="18"/>
  <c r="AG73" i="18"/>
  <c r="AP73" i="18" s="1"/>
  <c r="AF73" i="18"/>
  <c r="AO73" i="18" s="1"/>
  <c r="AI71" i="35"/>
  <c r="AN71" i="35"/>
  <c r="AS35" i="92"/>
  <c r="AL35" i="92"/>
  <c r="AU35" i="92" s="1"/>
  <c r="AS71" i="92"/>
  <c r="AL71" i="92"/>
  <c r="AU71" i="92" s="1"/>
  <c r="AH68" i="10"/>
  <c r="AQ68" i="10" s="1"/>
  <c r="AR73" i="55"/>
  <c r="AS12" i="92"/>
  <c r="AL12" i="92"/>
  <c r="AU12" i="92" s="1"/>
  <c r="AS31" i="92"/>
  <c r="AL31" i="92"/>
  <c r="AU31" i="92" s="1"/>
  <c r="AS67" i="92"/>
  <c r="AL67" i="92"/>
  <c r="AU67" i="92" s="1"/>
  <c r="AR70" i="102"/>
  <c r="AH71" i="102"/>
  <c r="AQ71" i="102" s="1"/>
  <c r="AS70" i="92"/>
  <c r="AL70" i="92"/>
  <c r="AU70" i="92" s="1"/>
  <c r="AI75" i="45"/>
  <c r="AN75" i="45"/>
  <c r="W77" i="20"/>
  <c r="AG76" i="20"/>
  <c r="AP76" i="20" s="1"/>
  <c r="AE76" i="20"/>
  <c r="AF76" i="20"/>
  <c r="AO76" i="20" s="1"/>
  <c r="AS44" i="92"/>
  <c r="AL44" i="92"/>
  <c r="AU44" i="92" s="1"/>
  <c r="AR75" i="9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S8" i="92"/>
  <c r="AL8" i="92"/>
  <c r="AU8" i="92" s="1"/>
  <c r="AS45" i="92"/>
  <c r="AL45" i="92"/>
  <c r="AU45" i="92" s="1"/>
  <c r="AS63" i="92"/>
  <c r="AL63" i="92"/>
  <c r="AU63" i="92" s="1"/>
  <c r="AS52" i="92"/>
  <c r="AL52" i="92"/>
  <c r="AU52" i="92" s="1"/>
  <c r="AK77" i="104"/>
  <c r="AT77" i="104" s="1"/>
  <c r="AJ77" i="104"/>
  <c r="AJ71" i="104"/>
  <c r="AK71" i="104"/>
  <c r="AT71" i="104" s="1"/>
  <c r="AK65" i="104"/>
  <c r="AT65" i="104" s="1"/>
  <c r="AJ65" i="104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3" i="104"/>
  <c r="AB4" i="104"/>
  <c r="Y74" i="48"/>
  <c r="X74" i="48"/>
  <c r="AS28" i="92"/>
  <c r="AL28" i="92"/>
  <c r="AU28" i="92" s="1"/>
  <c r="AS14" i="92"/>
  <c r="AL14" i="92"/>
  <c r="AU14" i="92" s="1"/>
  <c r="AS23" i="92"/>
  <c r="AL23" i="92"/>
  <c r="AU23" i="92" s="1"/>
  <c r="AS41" i="92"/>
  <c r="AL41" i="92"/>
  <c r="AU41" i="92" s="1"/>
  <c r="AS75" i="92"/>
  <c r="AL75" i="92"/>
  <c r="AU75" i="92" s="1"/>
  <c r="Y77" i="99"/>
  <c r="X77" i="99"/>
  <c r="AS18" i="92"/>
  <c r="AL18" i="92"/>
  <c r="AU18" i="92" s="1"/>
  <c r="AR68" i="42"/>
  <c r="AS49" i="92"/>
  <c r="AL49" i="92"/>
  <c r="AU49" i="92" s="1"/>
  <c r="AI77" i="84"/>
  <c r="AN77" i="84"/>
  <c r="AS66" i="92"/>
  <c r="AL66" i="92"/>
  <c r="AU66" i="92" s="1"/>
  <c r="AS7" i="92"/>
  <c r="AL7" i="92"/>
  <c r="AU7" i="92" s="1"/>
  <c r="AS26" i="92"/>
  <c r="AL26" i="92"/>
  <c r="AU26" i="92" s="1"/>
  <c r="AS62" i="92"/>
  <c r="AL62" i="92"/>
  <c r="AU62" i="92" s="1"/>
  <c r="Y73" i="83"/>
  <c r="X73" i="83"/>
  <c r="AI78" i="11"/>
  <c r="AN78" i="11"/>
  <c r="AS34" i="92"/>
  <c r="AL34" i="92"/>
  <c r="AU34" i="92" s="1"/>
  <c r="AH74" i="55"/>
  <c r="AQ74" i="55" s="1"/>
  <c r="AE74" i="16"/>
  <c r="AG74" i="16"/>
  <c r="AP74" i="16" s="1"/>
  <c r="W75" i="16"/>
  <c r="AF74" i="16"/>
  <c r="AO74" i="16" s="1"/>
  <c r="AS15" i="92"/>
  <c r="AL15" i="92"/>
  <c r="AU15" i="92" s="1"/>
  <c r="AG77" i="100"/>
  <c r="AP77" i="100" s="1"/>
  <c r="W78" i="100"/>
  <c r="AF77" i="100"/>
  <c r="AO77" i="100" s="1"/>
  <c r="AE77" i="100"/>
  <c r="AS24" i="92"/>
  <c r="AL24" i="92"/>
  <c r="AU24" i="92" s="1"/>
  <c r="AI76" i="96"/>
  <c r="AN76" i="96"/>
  <c r="AI74" i="87"/>
  <c r="AN74" i="87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AS46" i="92"/>
  <c r="AL46" i="92"/>
  <c r="AU46" i="92" s="1"/>
  <c r="AH69" i="42"/>
  <c r="AQ69" i="42" s="1"/>
  <c r="AS59" i="92"/>
  <c r="AL59" i="92"/>
  <c r="AU59" i="92" s="1"/>
  <c r="AS78" i="92"/>
  <c r="AL78" i="92"/>
  <c r="AU78" i="92" s="1"/>
  <c r="AS11" i="92"/>
  <c r="AL11" i="92"/>
  <c r="AU11" i="92" s="1"/>
  <c r="AI76" i="99"/>
  <c r="AN76" i="99"/>
  <c r="AH68" i="50"/>
  <c r="AQ68" i="50" s="1"/>
  <c r="AS37" i="92"/>
  <c r="AL37" i="92"/>
  <c r="AU37" i="92" s="1"/>
  <c r="AS55" i="92"/>
  <c r="AL55" i="92"/>
  <c r="AU55" i="92" s="1"/>
  <c r="AS73" i="92"/>
  <c r="AL73" i="92"/>
  <c r="AU73" i="92" s="1"/>
  <c r="AE76" i="91"/>
  <c r="AG76" i="91"/>
  <c r="AP76" i="91" s="1"/>
  <c r="W77" i="91"/>
  <c r="AF76" i="91"/>
  <c r="AO76" i="91" s="1"/>
  <c r="AH71" i="103"/>
  <c r="AQ71" i="103" s="1"/>
  <c r="AI72" i="83"/>
  <c r="AN72" i="83"/>
  <c r="AI73" i="41"/>
  <c r="AN73" i="41"/>
  <c r="AS33" i="92"/>
  <c r="AL33" i="92"/>
  <c r="AU33" i="92" s="1"/>
  <c r="AS51" i="92"/>
  <c r="AL51" i="92"/>
  <c r="AU51" i="92" s="1"/>
  <c r="AS69" i="92"/>
  <c r="AL69" i="92"/>
  <c r="AU69" i="92" s="1"/>
  <c r="AE75" i="88"/>
  <c r="AN75" i="88" s="1"/>
  <c r="W76" i="88"/>
  <c r="AF75" i="88"/>
  <c r="AO75" i="88" s="1"/>
  <c r="AG75" i="88"/>
  <c r="AI72" i="82"/>
  <c r="AN72" i="82"/>
  <c r="AS48" i="92"/>
  <c r="AL48" i="92"/>
  <c r="AU48" i="92" s="1"/>
  <c r="AK75" i="104"/>
  <c r="AT75" i="104" s="1"/>
  <c r="AJ75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I73" i="48"/>
  <c r="AN73" i="48"/>
  <c r="AS16" i="92"/>
  <c r="AL16" i="92"/>
  <c r="AU16" i="92" s="1"/>
  <c r="AS6" i="92"/>
  <c r="AL6" i="92"/>
  <c r="AU6" i="92" s="1"/>
  <c r="AR73" i="49"/>
  <c r="Z69" i="42"/>
  <c r="Y72" i="35"/>
  <c r="X72" i="35"/>
  <c r="AS10" i="92"/>
  <c r="AL10" i="92"/>
  <c r="AU10" i="92" s="1"/>
  <c r="AS65" i="92"/>
  <c r="AL65" i="92"/>
  <c r="AU65" i="92" s="1"/>
  <c r="AS54" i="92"/>
  <c r="AL54" i="92"/>
  <c r="AU54" i="92" s="1"/>
  <c r="AH69" i="94"/>
  <c r="AQ69" i="94" s="1"/>
  <c r="Z68" i="50"/>
  <c r="AS19" i="92"/>
  <c r="AL19" i="92"/>
  <c r="AU19" i="92" s="1"/>
  <c r="AI76" i="95"/>
  <c r="AN76" i="95"/>
  <c r="AS40" i="92"/>
  <c r="AL40" i="92"/>
  <c r="AU40" i="92" s="1"/>
  <c r="AI68" i="98"/>
  <c r="AN68" i="98"/>
  <c r="AH74" i="49"/>
  <c r="AQ74" i="49" s="1"/>
  <c r="AS30" i="92"/>
  <c r="AL30" i="92"/>
  <c r="AU30" i="92" s="1"/>
  <c r="Z74" i="55"/>
  <c r="Y79" i="51"/>
  <c r="Z79" i="51"/>
  <c r="X79" i="51"/>
  <c r="Z71" i="103"/>
  <c r="Z74" i="49"/>
  <c r="Y79" i="44"/>
  <c r="X79" i="44"/>
  <c r="AS32" i="92"/>
  <c r="AL32" i="92"/>
  <c r="AU32" i="92" s="1"/>
  <c r="AS50" i="92"/>
  <c r="AL50" i="92"/>
  <c r="AU50" i="92" s="1"/>
  <c r="AS68" i="92"/>
  <c r="AL68" i="92"/>
  <c r="AU68" i="92" s="1"/>
  <c r="AS60" i="92"/>
  <c r="AL60" i="92"/>
  <c r="AU60" i="92" s="1"/>
  <c r="Y70" i="90"/>
  <c r="X70" i="90"/>
  <c r="AS39" i="92"/>
  <c r="AL39" i="92"/>
  <c r="AU39" i="92" s="1"/>
  <c r="Y73" i="82"/>
  <c r="Z73" i="82" s="1"/>
  <c r="X73" i="82"/>
  <c r="Y77" i="96"/>
  <c r="X77" i="96"/>
  <c r="Z77" i="96" s="1"/>
  <c r="Y75" i="87"/>
  <c r="X75" i="87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S3" i="92"/>
  <c r="AL3" i="92"/>
  <c r="AU3" i="92" s="1"/>
  <c r="AS22" i="92"/>
  <c r="AL22" i="92"/>
  <c r="AU22" i="92" s="1"/>
  <c r="AS72" i="92"/>
  <c r="AL72" i="92"/>
  <c r="AU72" i="92" s="1"/>
  <c r="AS29" i="92"/>
  <c r="AL29" i="92"/>
  <c r="AU29" i="92" s="1"/>
  <c r="AS47" i="92"/>
  <c r="AL47" i="92"/>
  <c r="AU47" i="92" s="1"/>
  <c r="AS42" i="92"/>
  <c r="AL42" i="92"/>
  <c r="AU42" i="92" s="1"/>
  <c r="Z69" i="94"/>
  <c r="AS61" i="92"/>
  <c r="AL61" i="92"/>
  <c r="AU61" i="92" s="1"/>
  <c r="AS76" i="92"/>
  <c r="AL76" i="92"/>
  <c r="AU76" i="92" s="1"/>
  <c r="AI79" i="92"/>
  <c r="AN79" i="92"/>
  <c r="AN81" i="92" s="1"/>
  <c r="Y78" i="84"/>
  <c r="X78" i="84"/>
  <c r="AS36" i="92"/>
  <c r="AL36" i="92"/>
  <c r="AU36" i="92" s="1"/>
  <c r="Y76" i="45"/>
  <c r="X76" i="45"/>
  <c r="Y69" i="98"/>
  <c r="Z69" i="98" s="1"/>
  <c r="X69" i="98"/>
  <c r="AS13" i="92"/>
  <c r="AL13" i="92"/>
  <c r="AU13" i="92" s="1"/>
  <c r="AS38" i="92"/>
  <c r="AL38" i="92"/>
  <c r="AU38" i="92" s="1"/>
  <c r="AS64" i="92"/>
  <c r="AL64" i="92"/>
  <c r="AU64" i="92" s="1"/>
  <c r="AI69" i="90"/>
  <c r="AN69" i="90"/>
  <c r="AS21" i="92"/>
  <c r="AL21" i="92"/>
  <c r="AU21" i="92" s="1"/>
  <c r="AS57" i="92"/>
  <c r="AL57" i="92"/>
  <c r="AU57" i="92" s="1"/>
  <c r="AS77" i="92"/>
  <c r="AL77" i="92"/>
  <c r="AU77" i="92" s="1"/>
  <c r="AF76" i="43"/>
  <c r="AO76" i="43" s="1"/>
  <c r="AG76" i="43"/>
  <c r="AP76" i="43" s="1"/>
  <c r="AE76" i="43"/>
  <c r="W77" i="43"/>
  <c r="AG69" i="85"/>
  <c r="AP69" i="85" s="1"/>
  <c r="AE69" i="85"/>
  <c r="AF69" i="85"/>
  <c r="AO69" i="85" s="1"/>
  <c r="W70" i="85"/>
  <c r="AJ79" i="104"/>
  <c r="AS79" i="104" s="1"/>
  <c r="AK79" i="104"/>
  <c r="AT79" i="104" s="1"/>
  <c r="AK73" i="104"/>
  <c r="AT73" i="104" s="1"/>
  <c r="AJ73" i="104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J25" i="104"/>
  <c r="AK25" i="104"/>
  <c r="AT25" i="104" s="1"/>
  <c r="AJ19" i="104"/>
  <c r="AK19" i="104"/>
  <c r="AT19" i="104" s="1"/>
  <c r="AK12" i="104"/>
  <c r="AT12" i="104" s="1"/>
  <c r="AJ12" i="104"/>
  <c r="AK13" i="104"/>
  <c r="AT13" i="104" s="1"/>
  <c r="AJ13" i="104"/>
  <c r="AK4" i="92"/>
  <c r="AT4" i="92" s="1"/>
  <c r="AJ4" i="92"/>
  <c r="AS58" i="92"/>
  <c r="AL58" i="92"/>
  <c r="AU58" i="92" s="1"/>
  <c r="AE76" i="54"/>
  <c r="AG76" i="54"/>
  <c r="AP76" i="54" s="1"/>
  <c r="W77" i="54"/>
  <c r="AF76" i="54"/>
  <c r="AO76" i="54" s="1"/>
  <c r="AS17" i="92"/>
  <c r="AL17" i="92"/>
  <c r="AU17" i="92" s="1"/>
  <c r="AS53" i="92"/>
  <c r="AL53" i="92"/>
  <c r="AU53" i="92" s="1"/>
  <c r="AK5" i="92"/>
  <c r="AT5" i="92" s="1"/>
  <c r="AJ5" i="92"/>
  <c r="AS25" i="92"/>
  <c r="AL25" i="92"/>
  <c r="AU25" i="92" s="1"/>
  <c r="AS43" i="92"/>
  <c r="AL43" i="92"/>
  <c r="AU43" i="92" s="1"/>
  <c r="Y77" i="95"/>
  <c r="X77" i="95"/>
  <c r="Z77" i="95" s="1"/>
  <c r="Z75" i="87" l="1"/>
  <c r="Z70" i="90"/>
  <c r="AG73" i="82"/>
  <c r="AP73" i="82" s="1"/>
  <c r="W74" i="82"/>
  <c r="AF73" i="82"/>
  <c r="AO73" i="82" s="1"/>
  <c r="AE73" i="82"/>
  <c r="AF75" i="87"/>
  <c r="AO75" i="87" s="1"/>
  <c r="AG75" i="87"/>
  <c r="AP75" i="87" s="1"/>
  <c r="AE75" i="87"/>
  <c r="W76" i="87"/>
  <c r="W71" i="90"/>
  <c r="AF70" i="90"/>
  <c r="AO70" i="90" s="1"/>
  <c r="AE70" i="90"/>
  <c r="AG70" i="90"/>
  <c r="AP70" i="90" s="1"/>
  <c r="AF69" i="98"/>
  <c r="AO69" i="98" s="1"/>
  <c r="AE69" i="98"/>
  <c r="W70" i="98"/>
  <c r="AG69" i="98"/>
  <c r="AP69" i="98" s="1"/>
  <c r="AF77" i="95"/>
  <c r="AO77" i="95" s="1"/>
  <c r="W78" i="95"/>
  <c r="AE77" i="95"/>
  <c r="AG77" i="95"/>
  <c r="AP77" i="95" s="1"/>
  <c r="AS31" i="104"/>
  <c r="AL31" i="104"/>
  <c r="AU31" i="104" s="1"/>
  <c r="AH77" i="95"/>
  <c r="AQ77" i="95" s="1"/>
  <c r="AS12" i="104"/>
  <c r="AL12" i="104"/>
  <c r="AU12" i="104" s="1"/>
  <c r="AS49" i="104"/>
  <c r="AL49" i="104"/>
  <c r="AU49" i="104" s="1"/>
  <c r="Y77" i="43"/>
  <c r="X77" i="43"/>
  <c r="AH69" i="98"/>
  <c r="AQ69" i="98" s="1"/>
  <c r="AR79" i="92"/>
  <c r="AR81" i="92" s="1"/>
  <c r="AL79" i="92"/>
  <c r="AU79" i="92" s="1"/>
  <c r="AK7" i="104"/>
  <c r="AT7" i="104" s="1"/>
  <c r="AJ7" i="104"/>
  <c r="W75" i="49"/>
  <c r="AF74" i="49"/>
  <c r="AO74" i="49" s="1"/>
  <c r="AG74" i="49"/>
  <c r="AP74" i="49" s="1"/>
  <c r="AE74" i="49"/>
  <c r="AR76" i="95"/>
  <c r="AS21" i="104"/>
  <c r="AL21" i="104"/>
  <c r="AU21" i="104" s="1"/>
  <c r="AS75" i="104"/>
  <c r="AL75" i="104"/>
  <c r="AU75" i="104" s="1"/>
  <c r="AR73" i="41"/>
  <c r="AI76" i="91"/>
  <c r="AN76" i="91"/>
  <c r="AS28" i="104"/>
  <c r="AL28" i="104"/>
  <c r="AU28" i="104" s="1"/>
  <c r="AS46" i="104"/>
  <c r="AL46" i="104"/>
  <c r="AU46" i="104" s="1"/>
  <c r="AR74" i="87"/>
  <c r="AI77" i="100"/>
  <c r="AN77" i="100"/>
  <c r="AS17" i="104"/>
  <c r="AL17" i="104"/>
  <c r="AU17" i="104" s="1"/>
  <c r="AS53" i="104"/>
  <c r="AL53" i="104"/>
  <c r="AU53" i="104" s="1"/>
  <c r="AS71" i="104"/>
  <c r="AL71" i="104"/>
  <c r="AU71" i="104" s="1"/>
  <c r="AI79" i="104"/>
  <c r="AN79" i="104"/>
  <c r="AN81" i="104" s="1"/>
  <c r="AS18" i="104"/>
  <c r="AL18" i="104"/>
  <c r="AU18" i="104" s="1"/>
  <c r="AS36" i="104"/>
  <c r="AL36" i="104"/>
  <c r="AU36" i="104" s="1"/>
  <c r="AS54" i="104"/>
  <c r="AL54" i="104"/>
  <c r="AU54" i="104" s="1"/>
  <c r="AR78" i="51"/>
  <c r="AH74" i="41"/>
  <c r="AQ74" i="41" s="1"/>
  <c r="AS67" i="104"/>
  <c r="AL67" i="104"/>
  <c r="AU67" i="104" s="1"/>
  <c r="Y70" i="85"/>
  <c r="X70" i="85"/>
  <c r="AI76" i="43"/>
  <c r="AN76" i="43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E71" i="103"/>
  <c r="AG71" i="103"/>
  <c r="AP71" i="103" s="1"/>
  <c r="W72" i="103"/>
  <c r="AF71" i="103"/>
  <c r="AO71" i="103" s="1"/>
  <c r="AR73" i="48"/>
  <c r="AS39" i="104"/>
  <c r="AL39" i="104"/>
  <c r="AU39" i="104" s="1"/>
  <c r="AS57" i="104"/>
  <c r="AL57" i="104"/>
  <c r="AU57" i="104" s="1"/>
  <c r="AI75" i="88"/>
  <c r="AP75" i="88"/>
  <c r="AR76" i="99"/>
  <c r="AS16" i="104"/>
  <c r="AL16" i="104"/>
  <c r="AU16" i="104" s="1"/>
  <c r="AS52" i="104"/>
  <c r="AL52" i="104"/>
  <c r="AU52" i="104" s="1"/>
  <c r="AR78" i="11"/>
  <c r="AK4" i="104"/>
  <c r="AT4" i="104" s="1"/>
  <c r="AT81" i="104" s="1"/>
  <c r="AJ4" i="104"/>
  <c r="AS23" i="104"/>
  <c r="AL23" i="104"/>
  <c r="AU23" i="104" s="1"/>
  <c r="AS41" i="104"/>
  <c r="AL41" i="104"/>
  <c r="AU41" i="104" s="1"/>
  <c r="AS77" i="104"/>
  <c r="AL77" i="104"/>
  <c r="AU77" i="104" s="1"/>
  <c r="AR75" i="45"/>
  <c r="AG74" i="41"/>
  <c r="AP74" i="41" s="1"/>
  <c r="W75" i="41"/>
  <c r="AE74" i="41"/>
  <c r="AF74" i="41"/>
  <c r="AO74" i="41" s="1"/>
  <c r="AH78" i="84"/>
  <c r="AQ78" i="84" s="1"/>
  <c r="AH77" i="96"/>
  <c r="AQ77" i="96" s="1"/>
  <c r="AH79" i="51"/>
  <c r="AQ79" i="51" s="1"/>
  <c r="AQ81" i="51" s="1"/>
  <c r="AX4" i="51"/>
  <c r="S4" i="51" s="1"/>
  <c r="AC4" i="51" s="1"/>
  <c r="AB5" i="51" s="1"/>
  <c r="AX5" i="51"/>
  <c r="S5" i="51" s="1"/>
  <c r="AC5" i="51" s="1"/>
  <c r="AB6" i="51" s="1"/>
  <c r="AZ3" i="51"/>
  <c r="AX8" i="51" s="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8" i="51"/>
  <c r="S78" i="51" s="1"/>
  <c r="AC78" i="51" s="1"/>
  <c r="AB79" i="51" s="1"/>
  <c r="AR68" i="98"/>
  <c r="AS8" i="104"/>
  <c r="AL8" i="104"/>
  <c r="AU8" i="104" s="1"/>
  <c r="AS63" i="104"/>
  <c r="AL63" i="104"/>
  <c r="AU63" i="104" s="1"/>
  <c r="AR72" i="83"/>
  <c r="AS34" i="104"/>
  <c r="AL34" i="104"/>
  <c r="AU34" i="104" s="1"/>
  <c r="AS70" i="104"/>
  <c r="AL70" i="104"/>
  <c r="AU70" i="104" s="1"/>
  <c r="AR76" i="96"/>
  <c r="Y78" i="100"/>
  <c r="X78" i="100"/>
  <c r="Y75" i="16"/>
  <c r="X75" i="16"/>
  <c r="AH73" i="83"/>
  <c r="AQ73" i="83" s="1"/>
  <c r="AR77" i="84"/>
  <c r="AL3" i="104"/>
  <c r="AU3" i="104" s="1"/>
  <c r="AS3" i="104"/>
  <c r="AS59" i="104"/>
  <c r="AL59" i="104"/>
  <c r="AU59" i="104" s="1"/>
  <c r="AJ6" i="104"/>
  <c r="AS24" i="104"/>
  <c r="AL24" i="104"/>
  <c r="AU24" i="104" s="1"/>
  <c r="AS42" i="104"/>
  <c r="AL42" i="104"/>
  <c r="AU42" i="104" s="1"/>
  <c r="AS60" i="104"/>
  <c r="AL60" i="104"/>
  <c r="AU60" i="104" s="1"/>
  <c r="AS78" i="104"/>
  <c r="AL78" i="104"/>
  <c r="AU78" i="104" s="1"/>
  <c r="Y69" i="10"/>
  <c r="Z69" i="10" s="1"/>
  <c r="X69" i="10"/>
  <c r="AH76" i="45"/>
  <c r="AQ76" i="45" s="1"/>
  <c r="AH79" i="44"/>
  <c r="AQ79" i="44" s="1"/>
  <c r="AQ81" i="44" s="1"/>
  <c r="AZ3" i="44"/>
  <c r="AX8" i="44" s="1"/>
  <c r="S8" i="44" s="1"/>
  <c r="AC8" i="44" s="1"/>
  <c r="AB9" i="44" s="1"/>
  <c r="AX5" i="44"/>
  <c r="S5" i="44" s="1"/>
  <c r="AC5" i="44" s="1"/>
  <c r="AB6" i="44" s="1"/>
  <c r="AX3" i="44"/>
  <c r="S3" i="44" s="1"/>
  <c r="AC3" i="44" s="1"/>
  <c r="AX9" i="44"/>
  <c r="S9" i="44" s="1"/>
  <c r="AC9" i="44" s="1"/>
  <c r="AB10" i="44" s="1"/>
  <c r="AX10" i="44"/>
  <c r="S10" i="44" s="1"/>
  <c r="AC10" i="44" s="1"/>
  <c r="AB11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4" i="44"/>
  <c r="S74" i="44" s="1"/>
  <c r="AC74" i="44" s="1"/>
  <c r="AB75" i="44" s="1"/>
  <c r="AX76" i="44"/>
  <c r="S76" i="44" s="1"/>
  <c r="AC76" i="44" s="1"/>
  <c r="AB77" i="44" s="1"/>
  <c r="AX75" i="44"/>
  <c r="S75" i="44" s="1"/>
  <c r="AC75" i="44" s="1"/>
  <c r="AB76" i="44" s="1"/>
  <c r="AX77" i="44"/>
  <c r="S77" i="44" s="1"/>
  <c r="AC77" i="44" s="1"/>
  <c r="AB78" i="44" s="1"/>
  <c r="AX78" i="44"/>
  <c r="S78" i="44" s="1"/>
  <c r="AC78" i="44" s="1"/>
  <c r="AB79" i="44" s="1"/>
  <c r="AF68" i="50"/>
  <c r="AO68" i="50" s="1"/>
  <c r="AG68" i="50"/>
  <c r="AP68" i="50" s="1"/>
  <c r="W69" i="50"/>
  <c r="AE68" i="50"/>
  <c r="Z72" i="35"/>
  <c r="AH72" i="35"/>
  <c r="AQ72" i="35" s="1"/>
  <c r="AS27" i="104"/>
  <c r="AL27" i="104"/>
  <c r="AU27" i="104" s="1"/>
  <c r="AS45" i="104"/>
  <c r="AL45" i="104"/>
  <c r="AU45" i="104" s="1"/>
  <c r="Y76" i="88"/>
  <c r="X76" i="88"/>
  <c r="AS22" i="104"/>
  <c r="AL22" i="104"/>
  <c r="AU22" i="104" s="1"/>
  <c r="AS76" i="104"/>
  <c r="AL76" i="104"/>
  <c r="AU76" i="104" s="1"/>
  <c r="Z73" i="83"/>
  <c r="AH77" i="99"/>
  <c r="AQ77" i="99" s="1"/>
  <c r="AS10" i="104"/>
  <c r="AL10" i="104"/>
  <c r="AU10" i="104" s="1"/>
  <c r="AL29" i="104"/>
  <c r="AU29" i="104" s="1"/>
  <c r="AS29" i="104"/>
  <c r="AS65" i="104"/>
  <c r="AL65" i="104"/>
  <c r="AU65" i="104" s="1"/>
  <c r="AI76" i="20"/>
  <c r="AN76" i="20"/>
  <c r="AI73" i="18"/>
  <c r="AN73" i="18"/>
  <c r="AS48" i="104"/>
  <c r="AL48" i="104"/>
  <c r="AU48" i="104" s="1"/>
  <c r="AS66" i="104"/>
  <c r="AL66" i="104"/>
  <c r="AU66" i="104" s="1"/>
  <c r="AH79" i="11"/>
  <c r="AQ79" i="11" s="1"/>
  <c r="AS5" i="92"/>
  <c r="AL5" i="92"/>
  <c r="AU5" i="92" s="1"/>
  <c r="AL4" i="92"/>
  <c r="AU4" i="92" s="1"/>
  <c r="AU81" i="92" s="1"/>
  <c r="C11" i="92" s="1"/>
  <c r="F36" i="57" s="1"/>
  <c r="AS4" i="92"/>
  <c r="AS73" i="104"/>
  <c r="AL73" i="104"/>
  <c r="AU73" i="104" s="1"/>
  <c r="Y77" i="54"/>
  <c r="X77" i="54"/>
  <c r="AS37" i="104"/>
  <c r="AL37" i="104"/>
  <c r="AU37" i="104" s="1"/>
  <c r="AI69" i="85"/>
  <c r="AN69" i="85"/>
  <c r="Z78" i="84"/>
  <c r="AS56" i="104"/>
  <c r="AL56" i="104"/>
  <c r="AU56" i="104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L13" i="104"/>
  <c r="AU13" i="104" s="1"/>
  <c r="AS13" i="104"/>
  <c r="AS43" i="104"/>
  <c r="AL43" i="104"/>
  <c r="AU43" i="104" s="1"/>
  <c r="Z76" i="45"/>
  <c r="AS38" i="104"/>
  <c r="AL38" i="104"/>
  <c r="AU38" i="104" s="1"/>
  <c r="AS74" i="104"/>
  <c r="AL74" i="104"/>
  <c r="AU74" i="104" s="1"/>
  <c r="AH70" i="90"/>
  <c r="AQ70" i="90" s="1"/>
  <c r="Z79" i="44"/>
  <c r="AS15" i="104"/>
  <c r="AL15" i="104"/>
  <c r="AU15" i="104" s="1"/>
  <c r="AS33" i="104"/>
  <c r="AL33" i="104"/>
  <c r="AU33" i="104" s="1"/>
  <c r="Y77" i="91"/>
  <c r="X77" i="91"/>
  <c r="AS5" i="104"/>
  <c r="AL5" i="104"/>
  <c r="AU5" i="104" s="1"/>
  <c r="AS40" i="104"/>
  <c r="AL40" i="104"/>
  <c r="AU40" i="104" s="1"/>
  <c r="AS58" i="104"/>
  <c r="AL58" i="104"/>
  <c r="AU58" i="104" s="1"/>
  <c r="AI74" i="16"/>
  <c r="AN74" i="16"/>
  <c r="Z77" i="99"/>
  <c r="AH74" i="48"/>
  <c r="AQ74" i="48" s="1"/>
  <c r="AS47" i="104"/>
  <c r="AL47" i="104"/>
  <c r="AU47" i="104" s="1"/>
  <c r="Y74" i="18"/>
  <c r="X74" i="18"/>
  <c r="AS11" i="104"/>
  <c r="AL11" i="104"/>
  <c r="AU11" i="104" s="1"/>
  <c r="AS30" i="104"/>
  <c r="AL30" i="104"/>
  <c r="AU30" i="104" s="1"/>
  <c r="Z79" i="11"/>
  <c r="AR78" i="44"/>
  <c r="AI71" i="102"/>
  <c r="AN71" i="102"/>
  <c r="AI68" i="10"/>
  <c r="AN68" i="10"/>
  <c r="AT81" i="92"/>
  <c r="AS19" i="104"/>
  <c r="AL19" i="104"/>
  <c r="AU19" i="104" s="1"/>
  <c r="AS55" i="104"/>
  <c r="AL55" i="104"/>
  <c r="AU55" i="104" s="1"/>
  <c r="AS20" i="104"/>
  <c r="AL20" i="104"/>
  <c r="AU20" i="104" s="1"/>
  <c r="AG77" i="96"/>
  <c r="AP77" i="96" s="1"/>
  <c r="AF77" i="96"/>
  <c r="AO77" i="96" s="1"/>
  <c r="W78" i="96"/>
  <c r="AE77" i="96"/>
  <c r="AI76" i="54"/>
  <c r="AN76" i="54"/>
  <c r="AS25" i="104"/>
  <c r="AL25" i="104"/>
  <c r="AU25" i="104" s="1"/>
  <c r="AS61" i="104"/>
  <c r="AL61" i="104"/>
  <c r="AU61" i="104" s="1"/>
  <c r="AR69" i="90"/>
  <c r="W70" i="94"/>
  <c r="AG69" i="94"/>
  <c r="AP69" i="94" s="1"/>
  <c r="AF69" i="94"/>
  <c r="AO69" i="94" s="1"/>
  <c r="AE69" i="94"/>
  <c r="AS26" i="104"/>
  <c r="AL26" i="104"/>
  <c r="AU26" i="104" s="1"/>
  <c r="AS44" i="104"/>
  <c r="AL44" i="104"/>
  <c r="AU44" i="104" s="1"/>
  <c r="AS62" i="104"/>
  <c r="AL62" i="104"/>
  <c r="AU62" i="104" s="1"/>
  <c r="AH75" i="87"/>
  <c r="AQ75" i="87" s="1"/>
  <c r="AH73" i="82"/>
  <c r="AQ73" i="82" s="1"/>
  <c r="AE74" i="55"/>
  <c r="W75" i="55"/>
  <c r="AG74" i="55"/>
  <c r="AP74" i="55" s="1"/>
  <c r="AF74" i="55"/>
  <c r="AO74" i="55" s="1"/>
  <c r="AE69" i="42"/>
  <c r="W70" i="42"/>
  <c r="AF69" i="42"/>
  <c r="AO69" i="42" s="1"/>
  <c r="AG69" i="42"/>
  <c r="AP69" i="42" s="1"/>
  <c r="AS51" i="104"/>
  <c r="AL51" i="104"/>
  <c r="AU51" i="104" s="1"/>
  <c r="AS69" i="104"/>
  <c r="AL69" i="104"/>
  <c r="AU69" i="104" s="1"/>
  <c r="AR72" i="82"/>
  <c r="AS9" i="104"/>
  <c r="AL9" i="104"/>
  <c r="AU9" i="104" s="1"/>
  <c r="AL64" i="104"/>
  <c r="AU64" i="104" s="1"/>
  <c r="AS64" i="104"/>
  <c r="Z74" i="48"/>
  <c r="AS35" i="104"/>
  <c r="AL35" i="104"/>
  <c r="AU35" i="104" s="1"/>
  <c r="Y77" i="20"/>
  <c r="X77" i="20"/>
  <c r="Z77" i="20" s="1"/>
  <c r="AR71" i="35"/>
  <c r="AS72" i="104"/>
  <c r="AL72" i="104"/>
  <c r="AU72" i="104" s="1"/>
  <c r="Y72" i="102"/>
  <c r="X72" i="102"/>
  <c r="Z72" i="102" s="1"/>
  <c r="AX11" i="44" l="1"/>
  <c r="S11" i="44" s="1"/>
  <c r="AC11" i="44" s="1"/>
  <c r="AB12" i="44" s="1"/>
  <c r="AX4" i="44"/>
  <c r="S4" i="44" s="1"/>
  <c r="AC4" i="44" s="1"/>
  <c r="AB5" i="44" s="1"/>
  <c r="AX7" i="51"/>
  <c r="S7" i="51" s="1"/>
  <c r="AC7" i="51" s="1"/>
  <c r="AB8" i="51" s="1"/>
  <c r="Z70" i="85"/>
  <c r="AF70" i="85" s="1"/>
  <c r="AO70" i="85" s="1"/>
  <c r="AE70" i="85"/>
  <c r="W71" i="85"/>
  <c r="AG70" i="85"/>
  <c r="AP70" i="85" s="1"/>
  <c r="AE69" i="10"/>
  <c r="W70" i="10"/>
  <c r="AG69" i="10"/>
  <c r="AP69" i="10" s="1"/>
  <c r="AF69" i="10"/>
  <c r="AO69" i="10" s="1"/>
  <c r="AE77" i="20"/>
  <c r="AN77" i="20" s="1"/>
  <c r="AF77" i="20"/>
  <c r="AO77" i="20" s="1"/>
  <c r="W78" i="20"/>
  <c r="AG77" i="20"/>
  <c r="X75" i="55"/>
  <c r="Y75" i="55"/>
  <c r="Z75" i="55" s="1"/>
  <c r="AH74" i="18"/>
  <c r="AQ74" i="18" s="1"/>
  <c r="AR74" i="16"/>
  <c r="W77" i="45"/>
  <c r="AG76" i="45"/>
  <c r="AP76" i="45" s="1"/>
  <c r="AE76" i="45"/>
  <c r="AF76" i="45"/>
  <c r="AO76" i="45" s="1"/>
  <c r="AH76" i="88"/>
  <c r="AQ76" i="88" s="1"/>
  <c r="AG72" i="35"/>
  <c r="AP72" i="35" s="1"/>
  <c r="W73" i="35"/>
  <c r="AF72" i="35"/>
  <c r="AO72" i="35" s="1"/>
  <c r="AE72" i="35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J13" i="44"/>
  <c r="AK13" i="44"/>
  <c r="AT13" i="44" s="1"/>
  <c r="AB4" i="44"/>
  <c r="AJ3" i="44"/>
  <c r="AH78" i="100"/>
  <c r="AQ78" i="100" s="1"/>
  <c r="AK75" i="51"/>
  <c r="AT75" i="51" s="1"/>
  <c r="AJ75" i="51"/>
  <c r="AJ72" i="51"/>
  <c r="AK72" i="51"/>
  <c r="AT72" i="51" s="1"/>
  <c r="AK66" i="51"/>
  <c r="AT66" i="51" s="1"/>
  <c r="AJ66" i="5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AJ9" i="51"/>
  <c r="AI71" i="103"/>
  <c r="AN71" i="103"/>
  <c r="AR79" i="104"/>
  <c r="AR81" i="104" s="1"/>
  <c r="AL79" i="104"/>
  <c r="AU79" i="104" s="1"/>
  <c r="AS7" i="104"/>
  <c r="AL7" i="104"/>
  <c r="AU7" i="104" s="1"/>
  <c r="Y70" i="98"/>
  <c r="X70" i="98"/>
  <c r="AG72" i="102"/>
  <c r="AP72" i="102" s="1"/>
  <c r="AE72" i="102"/>
  <c r="W73" i="102"/>
  <c r="AF72" i="102"/>
  <c r="AO72" i="102" s="1"/>
  <c r="AI69" i="94"/>
  <c r="AN69" i="94"/>
  <c r="AE79" i="11"/>
  <c r="AG79" i="11"/>
  <c r="AP79" i="11" s="1"/>
  <c r="W80" i="11"/>
  <c r="AF79" i="11"/>
  <c r="AO79" i="11" s="1"/>
  <c r="Z74" i="18"/>
  <c r="AH77" i="91"/>
  <c r="AQ77" i="91" s="1"/>
  <c r="AR69" i="85"/>
  <c r="AR76" i="20"/>
  <c r="AF73" i="83"/>
  <c r="AO73" i="83" s="1"/>
  <c r="AE73" i="83"/>
  <c r="AG73" i="83"/>
  <c r="AP73" i="83" s="1"/>
  <c r="W74" i="83"/>
  <c r="Z76" i="88"/>
  <c r="AK78" i="44"/>
  <c r="AT78" i="44" s="1"/>
  <c r="AJ78" i="44"/>
  <c r="AJ72" i="44"/>
  <c r="AK72" i="44"/>
  <c r="AT72" i="44" s="1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J18" i="44"/>
  <c r="AK18" i="44"/>
  <c r="AT18" i="44" s="1"/>
  <c r="AJ12" i="44"/>
  <c r="AK12" i="44"/>
  <c r="AT12" i="44" s="1"/>
  <c r="AK6" i="44"/>
  <c r="AT6" i="44" s="1"/>
  <c r="Z78" i="100"/>
  <c r="AK77" i="51"/>
  <c r="AT77" i="51" s="1"/>
  <c r="AJ77" i="51"/>
  <c r="AJ71" i="51"/>
  <c r="AK71" i="51"/>
  <c r="AT71" i="51" s="1"/>
  <c r="AK65" i="51"/>
  <c r="AT65" i="51" s="1"/>
  <c r="AJ65" i="51"/>
  <c r="AJ59" i="51"/>
  <c r="AK59" i="51"/>
  <c r="AT59" i="51" s="1"/>
  <c r="AK53" i="51"/>
  <c r="AT53" i="51" s="1"/>
  <c r="AJ53" i="5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K6" i="51"/>
  <c r="AT6" i="51" s="1"/>
  <c r="AR75" i="88"/>
  <c r="AI77" i="95"/>
  <c r="AN77" i="95"/>
  <c r="AI69" i="98"/>
  <c r="AN69" i="98"/>
  <c r="Y71" i="90"/>
  <c r="Z71" i="90" s="1"/>
  <c r="X71" i="90"/>
  <c r="Y70" i="42"/>
  <c r="X70" i="42"/>
  <c r="AI69" i="42"/>
  <c r="AN69" i="42"/>
  <c r="AR68" i="10"/>
  <c r="Z77" i="91"/>
  <c r="AX79" i="44"/>
  <c r="S79" i="44" s="1"/>
  <c r="AC79" i="44" s="1"/>
  <c r="AJ79" i="44" s="1"/>
  <c r="AS79" i="44" s="1"/>
  <c r="AE79" i="44"/>
  <c r="AK79" i="44" s="1"/>
  <c r="AT79" i="44" s="1"/>
  <c r="AF79" i="44"/>
  <c r="AO79" i="44" s="1"/>
  <c r="AO81" i="44" s="1"/>
  <c r="AG79" i="44"/>
  <c r="AP79" i="44" s="1"/>
  <c r="AP81" i="44" s="1"/>
  <c r="AI68" i="50"/>
  <c r="AN68" i="50"/>
  <c r="AJ76" i="44"/>
  <c r="AK76" i="44"/>
  <c r="AT76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K17" i="44"/>
  <c r="AT17" i="44" s="1"/>
  <c r="AJ17" i="44"/>
  <c r="AK11" i="44"/>
  <c r="AT11" i="44" s="1"/>
  <c r="AJ11" i="44"/>
  <c r="AJ9" i="44"/>
  <c r="AK9" i="44"/>
  <c r="AT9" i="44" s="1"/>
  <c r="AJ78" i="51"/>
  <c r="AK78" i="51"/>
  <c r="AT78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K46" i="51"/>
  <c r="AT46" i="51" s="1"/>
  <c r="AJ46" i="5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J5" i="51"/>
  <c r="AK5" i="51"/>
  <c r="AT5" i="51" s="1"/>
  <c r="AL4" i="104"/>
  <c r="AU4" i="104" s="1"/>
  <c r="AS4" i="104"/>
  <c r="AR77" i="100"/>
  <c r="AI74" i="49"/>
  <c r="AN74" i="49"/>
  <c r="Y78" i="95"/>
  <c r="Z78" i="95" s="1"/>
  <c r="X78" i="95"/>
  <c r="AI73" i="82"/>
  <c r="AR73" i="82" s="1"/>
  <c r="AN73" i="82"/>
  <c r="AS81" i="92"/>
  <c r="Y69" i="50"/>
  <c r="X69" i="50"/>
  <c r="AJ77" i="44"/>
  <c r="AK77" i="44"/>
  <c r="AT77" i="44" s="1"/>
  <c r="AJ70" i="44"/>
  <c r="AK70" i="44"/>
  <c r="AT70" i="44" s="1"/>
  <c r="AK64" i="44"/>
  <c r="AT64" i="44" s="1"/>
  <c r="AJ64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K5" i="44"/>
  <c r="AT5" i="44" s="1"/>
  <c r="AJ5" i="44"/>
  <c r="AS6" i="104"/>
  <c r="AL6" i="104"/>
  <c r="AU6" i="104" s="1"/>
  <c r="AH75" i="16"/>
  <c r="AQ75" i="16" s="1"/>
  <c r="AK76" i="51"/>
  <c r="AT76" i="51" s="1"/>
  <c r="AJ76" i="5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I74" i="41"/>
  <c r="AN74" i="41"/>
  <c r="AH77" i="43"/>
  <c r="AQ77" i="43" s="1"/>
  <c r="Y76" i="87"/>
  <c r="X76" i="87"/>
  <c r="AH77" i="20"/>
  <c r="AQ77" i="20" s="1"/>
  <c r="AR76" i="54"/>
  <c r="AI77" i="96"/>
  <c r="AN77" i="96"/>
  <c r="Y70" i="94"/>
  <c r="X70" i="94"/>
  <c r="AR71" i="102"/>
  <c r="AG77" i="99"/>
  <c r="AP77" i="99" s="1"/>
  <c r="AF77" i="99"/>
  <c r="AO77" i="99" s="1"/>
  <c r="AE77" i="99"/>
  <c r="W78" i="99"/>
  <c r="AH77" i="54"/>
  <c r="AQ77" i="54" s="1"/>
  <c r="AJ75" i="44"/>
  <c r="AK75" i="44"/>
  <c r="AT75" i="44" s="1"/>
  <c r="AJ69" i="44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X7" i="44"/>
  <c r="S7" i="44" s="1"/>
  <c r="AC7" i="44" s="1"/>
  <c r="AB8" i="44" s="1"/>
  <c r="AH69" i="10"/>
  <c r="AQ69" i="10" s="1"/>
  <c r="Z75" i="16"/>
  <c r="AK74" i="51"/>
  <c r="AT74" i="51" s="1"/>
  <c r="AJ74" i="5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X13" i="51"/>
  <c r="S13" i="51" s="1"/>
  <c r="AC13" i="51" s="1"/>
  <c r="AB14" i="51" s="1"/>
  <c r="AX6" i="51"/>
  <c r="S6" i="51" s="1"/>
  <c r="AC6" i="51" s="1"/>
  <c r="AB7" i="51" s="1"/>
  <c r="Y75" i="41"/>
  <c r="X75" i="41"/>
  <c r="Z75" i="41" s="1"/>
  <c r="Y72" i="103"/>
  <c r="X72" i="103"/>
  <c r="AR76" i="43"/>
  <c r="AR76" i="91"/>
  <c r="Z77" i="43"/>
  <c r="AI75" i="87"/>
  <c r="AN75" i="87"/>
  <c r="Y74" i="82"/>
  <c r="X74" i="82"/>
  <c r="Z74" i="82" s="1"/>
  <c r="AI74" i="55"/>
  <c r="AN74" i="55"/>
  <c r="Y78" i="96"/>
  <c r="Z78" i="96" s="1"/>
  <c r="X78" i="96"/>
  <c r="AH72" i="102"/>
  <c r="AQ72" i="102" s="1"/>
  <c r="AE74" i="48"/>
  <c r="AF74" i="48"/>
  <c r="AO74" i="48" s="1"/>
  <c r="AG74" i="48"/>
  <c r="AP74" i="48" s="1"/>
  <c r="W75" i="48"/>
  <c r="AI79" i="51"/>
  <c r="AP79" i="51"/>
  <c r="AP81" i="51" s="1"/>
  <c r="W79" i="84"/>
  <c r="AF78" i="84"/>
  <c r="AO78" i="84" s="1"/>
  <c r="AE78" i="84"/>
  <c r="AG78" i="84"/>
  <c r="AP78" i="84" s="1"/>
  <c r="Z77" i="54"/>
  <c r="AR73" i="18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J79" i="51"/>
  <c r="AS79" i="51" s="1"/>
  <c r="AK79" i="51"/>
  <c r="AT79" i="51" s="1"/>
  <c r="AK73" i="51"/>
  <c r="AT73" i="51" s="1"/>
  <c r="AJ73" i="51"/>
  <c r="AK67" i="51"/>
  <c r="AT67" i="51" s="1"/>
  <c r="AJ67" i="51"/>
  <c r="AJ61" i="51"/>
  <c r="AK61" i="51"/>
  <c r="AT61" i="51" s="1"/>
  <c r="AK55" i="51"/>
  <c r="AT55" i="51" s="1"/>
  <c r="AJ55" i="5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K25" i="51"/>
  <c r="AT25" i="51" s="1"/>
  <c r="AJ25" i="51"/>
  <c r="AK19" i="51"/>
  <c r="AT19" i="51" s="1"/>
  <c r="AJ19" i="51"/>
  <c r="AK13" i="51"/>
  <c r="AT13" i="51" s="1"/>
  <c r="AX3" i="51"/>
  <c r="S3" i="51" s="1"/>
  <c r="AC3" i="51" s="1"/>
  <c r="AH70" i="85"/>
  <c r="AQ70" i="85" s="1"/>
  <c r="Y75" i="49"/>
  <c r="X75" i="49"/>
  <c r="Z75" i="49" s="1"/>
  <c r="AI70" i="90"/>
  <c r="AN70" i="90"/>
  <c r="Z70" i="42" l="1"/>
  <c r="AS81" i="104"/>
  <c r="AU81" i="104"/>
  <c r="C11" i="104" s="1"/>
  <c r="F48" i="57" s="1"/>
  <c r="Z69" i="50"/>
  <c r="AE78" i="95"/>
  <c r="W79" i="95"/>
  <c r="AG78" i="95"/>
  <c r="AP78" i="95" s="1"/>
  <c r="AF78" i="95"/>
  <c r="AO78" i="95" s="1"/>
  <c r="AG69" i="50"/>
  <c r="AP69" i="50" s="1"/>
  <c r="W70" i="50"/>
  <c r="AE69" i="50"/>
  <c r="AF69" i="50"/>
  <c r="AO69" i="50" s="1"/>
  <c r="AG74" i="82"/>
  <c r="AP74" i="82" s="1"/>
  <c r="W75" i="82"/>
  <c r="AF74" i="82"/>
  <c r="AO74" i="82" s="1"/>
  <c r="AE74" i="82"/>
  <c r="W71" i="42"/>
  <c r="AF70" i="42"/>
  <c r="AO70" i="42" s="1"/>
  <c r="AE70" i="42"/>
  <c r="AG70" i="42"/>
  <c r="AP70" i="42" s="1"/>
  <c r="W76" i="49"/>
  <c r="AE75" i="49"/>
  <c r="AG75" i="49"/>
  <c r="AP75" i="49" s="1"/>
  <c r="AF75" i="49"/>
  <c r="AO75" i="49" s="1"/>
  <c r="Y75" i="48"/>
  <c r="X75" i="48"/>
  <c r="AK7" i="44"/>
  <c r="AT7" i="44" s="1"/>
  <c r="AJ7" i="44"/>
  <c r="AH75" i="49"/>
  <c r="AQ75" i="49" s="1"/>
  <c r="AS37" i="51"/>
  <c r="AL37" i="51"/>
  <c r="AU37" i="51" s="1"/>
  <c r="AS56" i="44"/>
  <c r="AL56" i="44"/>
  <c r="AU56" i="44" s="1"/>
  <c r="AS74" i="44"/>
  <c r="AL74" i="44"/>
  <c r="AU74" i="44" s="1"/>
  <c r="AS44" i="51"/>
  <c r="AL44" i="51"/>
  <c r="AU44" i="51" s="1"/>
  <c r="AS15" i="44"/>
  <c r="AL15" i="44"/>
  <c r="AU15" i="44" s="1"/>
  <c r="AS33" i="44"/>
  <c r="AL33" i="44"/>
  <c r="AU33" i="44" s="1"/>
  <c r="AS39" i="51"/>
  <c r="AL39" i="51"/>
  <c r="AU39" i="51" s="1"/>
  <c r="AS76" i="51"/>
  <c r="AL76" i="51"/>
  <c r="AU76" i="51" s="1"/>
  <c r="AS28" i="44"/>
  <c r="AL28" i="44"/>
  <c r="AU28" i="44" s="1"/>
  <c r="AS11" i="44"/>
  <c r="AL11" i="44"/>
  <c r="AU11" i="44" s="1"/>
  <c r="AS29" i="44"/>
  <c r="AL29" i="44"/>
  <c r="AU29" i="44" s="1"/>
  <c r="AS47" i="44"/>
  <c r="AL47" i="44"/>
  <c r="AU47" i="44" s="1"/>
  <c r="AE77" i="91"/>
  <c r="AF77" i="91"/>
  <c r="AO77" i="91" s="1"/>
  <c r="W78" i="91"/>
  <c r="AG77" i="91"/>
  <c r="AP77" i="91" s="1"/>
  <c r="AR69" i="98"/>
  <c r="AJ6" i="51"/>
  <c r="AS23" i="51"/>
  <c r="AL23" i="51"/>
  <c r="AU23" i="51" s="1"/>
  <c r="AS41" i="51"/>
  <c r="AL41" i="51"/>
  <c r="AU41" i="51" s="1"/>
  <c r="AS59" i="51"/>
  <c r="AL59" i="51"/>
  <c r="AU59" i="51" s="1"/>
  <c r="AS12" i="44"/>
  <c r="AL12" i="44"/>
  <c r="AU12" i="44" s="1"/>
  <c r="Y73" i="102"/>
  <c r="Z73" i="102"/>
  <c r="X73" i="102"/>
  <c r="AS9" i="51"/>
  <c r="AL9" i="51"/>
  <c r="AU9" i="51" s="1"/>
  <c r="AS24" i="51"/>
  <c r="AL24" i="51"/>
  <c r="AU24" i="51" s="1"/>
  <c r="AS75" i="51"/>
  <c r="AL75" i="51"/>
  <c r="AU75" i="51" s="1"/>
  <c r="AS19" i="44"/>
  <c r="AL19" i="44"/>
  <c r="AU19" i="44" s="1"/>
  <c r="AS37" i="44"/>
  <c r="AL37" i="44"/>
  <c r="AU37" i="44" s="1"/>
  <c r="AS55" i="44"/>
  <c r="AL55" i="44"/>
  <c r="AU55" i="44" s="1"/>
  <c r="AI69" i="10"/>
  <c r="AN69" i="10"/>
  <c r="AS20" i="44"/>
  <c r="AL20" i="44"/>
  <c r="AU20" i="44" s="1"/>
  <c r="AR75" i="87"/>
  <c r="AH72" i="103"/>
  <c r="AQ72" i="103" s="1"/>
  <c r="AK7" i="51"/>
  <c r="AT7" i="51" s="1"/>
  <c r="AJ7" i="51"/>
  <c r="AS32" i="51"/>
  <c r="AL32" i="51"/>
  <c r="AU32" i="51" s="1"/>
  <c r="AS51" i="44"/>
  <c r="AL51" i="44"/>
  <c r="AU51" i="44" s="1"/>
  <c r="AS69" i="44"/>
  <c r="AL69" i="44"/>
  <c r="AU69" i="44" s="1"/>
  <c r="AR74" i="41"/>
  <c r="AS21" i="51"/>
  <c r="AL21" i="51"/>
  <c r="AU21" i="51" s="1"/>
  <c r="AS57" i="51"/>
  <c r="AL57" i="51"/>
  <c r="AU57" i="51" s="1"/>
  <c r="AS34" i="44"/>
  <c r="AL34" i="44"/>
  <c r="AU34" i="44" s="1"/>
  <c r="AS52" i="44"/>
  <c r="AL52" i="44"/>
  <c r="AU52" i="44" s="1"/>
  <c r="AS16" i="51"/>
  <c r="AL16" i="51"/>
  <c r="AU16" i="51" s="1"/>
  <c r="AS34" i="51"/>
  <c r="AL34" i="51"/>
  <c r="AU34" i="51" s="1"/>
  <c r="AS52" i="51"/>
  <c r="AL52" i="51"/>
  <c r="AU52" i="51" s="1"/>
  <c r="AS70" i="51"/>
  <c r="AL70" i="51"/>
  <c r="AU70" i="51" s="1"/>
  <c r="AS65" i="44"/>
  <c r="AL65" i="44"/>
  <c r="AU65" i="44" s="1"/>
  <c r="AR68" i="50"/>
  <c r="AS11" i="51"/>
  <c r="AL11" i="51"/>
  <c r="AU11" i="51" s="1"/>
  <c r="AS65" i="51"/>
  <c r="AL65" i="51"/>
  <c r="AU65" i="51" s="1"/>
  <c r="AF78" i="100"/>
  <c r="AO78" i="100" s="1"/>
  <c r="AE78" i="100"/>
  <c r="W79" i="100"/>
  <c r="AG78" i="100"/>
  <c r="AP78" i="100" s="1"/>
  <c r="AS36" i="44"/>
  <c r="AL36" i="44"/>
  <c r="AU36" i="44" s="1"/>
  <c r="Y74" i="83"/>
  <c r="X74" i="83"/>
  <c r="AI79" i="11"/>
  <c r="AN79" i="11"/>
  <c r="AI72" i="102"/>
  <c r="AN72" i="102"/>
  <c r="AS42" i="51"/>
  <c r="AL42" i="51"/>
  <c r="AU42" i="51" s="1"/>
  <c r="AS60" i="51"/>
  <c r="AL60" i="51"/>
  <c r="AU60" i="51" s="1"/>
  <c r="AS73" i="44"/>
  <c r="AL73" i="44"/>
  <c r="AU73" i="44" s="1"/>
  <c r="Y73" i="35"/>
  <c r="X73" i="35"/>
  <c r="AF75" i="55"/>
  <c r="AO75" i="55" s="1"/>
  <c r="AG75" i="55"/>
  <c r="AP75" i="55" s="1"/>
  <c r="W76" i="55"/>
  <c r="AE75" i="55"/>
  <c r="AS25" i="51"/>
  <c r="AL25" i="51"/>
  <c r="AU25" i="51" s="1"/>
  <c r="AJ14" i="51"/>
  <c r="AK14" i="51"/>
  <c r="AT14" i="51" s="1"/>
  <c r="AS50" i="51"/>
  <c r="AL50" i="51"/>
  <c r="AU50" i="51" s="1"/>
  <c r="AS68" i="51"/>
  <c r="AL68" i="51"/>
  <c r="AU68" i="51" s="1"/>
  <c r="AS21" i="44"/>
  <c r="AL21" i="44"/>
  <c r="AU21" i="44" s="1"/>
  <c r="AR77" i="96"/>
  <c r="AS8" i="51"/>
  <c r="AL8" i="51"/>
  <c r="AU8" i="51" s="1"/>
  <c r="AS45" i="51"/>
  <c r="AL45" i="51"/>
  <c r="AU45" i="51" s="1"/>
  <c r="AS63" i="51"/>
  <c r="AL63" i="51"/>
  <c r="AU63" i="51" s="1"/>
  <c r="AS16" i="44"/>
  <c r="AL16" i="44"/>
  <c r="AU16" i="44" s="1"/>
  <c r="AS70" i="44"/>
  <c r="AL70" i="44"/>
  <c r="AU70" i="44" s="1"/>
  <c r="AS22" i="51"/>
  <c r="AL22" i="51"/>
  <c r="AU22" i="51" s="1"/>
  <c r="AS58" i="51"/>
  <c r="AL58" i="51"/>
  <c r="AU58" i="51" s="1"/>
  <c r="AS17" i="44"/>
  <c r="AL17" i="44"/>
  <c r="AU17" i="44" s="1"/>
  <c r="AH71" i="90"/>
  <c r="AQ71" i="90" s="1"/>
  <c r="AR77" i="95"/>
  <c r="AS29" i="51"/>
  <c r="AL29" i="51"/>
  <c r="AU29" i="51" s="1"/>
  <c r="AS47" i="51"/>
  <c r="AL47" i="51"/>
  <c r="AU47" i="51" s="1"/>
  <c r="AS18" i="44"/>
  <c r="AL18" i="44"/>
  <c r="AU18" i="44" s="1"/>
  <c r="AS54" i="44"/>
  <c r="AL54" i="44"/>
  <c r="AU54" i="44" s="1"/>
  <c r="AS72" i="44"/>
  <c r="AL72" i="44"/>
  <c r="AU72" i="44" s="1"/>
  <c r="AE74" i="18"/>
  <c r="W75" i="18"/>
  <c r="AF74" i="18"/>
  <c r="AO74" i="18" s="1"/>
  <c r="AG74" i="18"/>
  <c r="AP74" i="18" s="1"/>
  <c r="AS66" i="51"/>
  <c r="AL66" i="51"/>
  <c r="AU66" i="51" s="1"/>
  <c r="AS3" i="44"/>
  <c r="AL3" i="44"/>
  <c r="AU3" i="44" s="1"/>
  <c r="AS61" i="44"/>
  <c r="AL61" i="44"/>
  <c r="AU61" i="44" s="1"/>
  <c r="AH75" i="55"/>
  <c r="AQ75" i="55" s="1"/>
  <c r="AS43" i="51"/>
  <c r="AL43" i="51"/>
  <c r="AU43" i="51" s="1"/>
  <c r="Y79" i="84"/>
  <c r="X79" i="84"/>
  <c r="AS74" i="51"/>
  <c r="AL74" i="51"/>
  <c r="AU74" i="51" s="1"/>
  <c r="AS39" i="44"/>
  <c r="AL39" i="44"/>
  <c r="AU39" i="44" s="1"/>
  <c r="AS57" i="44"/>
  <c r="AL57" i="44"/>
  <c r="AU57" i="44" s="1"/>
  <c r="AS75" i="44"/>
  <c r="AL75" i="44"/>
  <c r="AU75" i="44" s="1"/>
  <c r="AS27" i="51"/>
  <c r="AL27" i="51"/>
  <c r="AU27" i="51" s="1"/>
  <c r="AS5" i="44"/>
  <c r="AL5" i="44"/>
  <c r="AU5" i="44" s="1"/>
  <c r="AS40" i="44"/>
  <c r="AL40" i="44"/>
  <c r="AU40" i="44" s="1"/>
  <c r="AR74" i="49"/>
  <c r="AS5" i="51"/>
  <c r="AL5" i="51"/>
  <c r="AU5" i="51" s="1"/>
  <c r="AS40" i="51"/>
  <c r="AL40" i="51"/>
  <c r="AU40" i="51" s="1"/>
  <c r="AS78" i="51"/>
  <c r="AL78" i="51"/>
  <c r="AU78" i="51" s="1"/>
  <c r="AS35" i="44"/>
  <c r="AL35" i="44"/>
  <c r="AU35" i="44" s="1"/>
  <c r="AS53" i="44"/>
  <c r="AL53" i="44"/>
  <c r="AU53" i="44" s="1"/>
  <c r="AS71" i="44"/>
  <c r="AL71" i="44"/>
  <c r="AU71" i="44" s="1"/>
  <c r="AF71" i="90"/>
  <c r="AO71" i="90" s="1"/>
  <c r="W72" i="90"/>
  <c r="AG71" i="90"/>
  <c r="AP71" i="90" s="1"/>
  <c r="AE71" i="90"/>
  <c r="AS53" i="51"/>
  <c r="AL53" i="51"/>
  <c r="AU53" i="51" s="1"/>
  <c r="AJ6" i="44"/>
  <c r="AS24" i="44"/>
  <c r="AL24" i="44"/>
  <c r="AU24" i="44" s="1"/>
  <c r="AS42" i="44"/>
  <c r="AL42" i="44"/>
  <c r="AU42" i="44" s="1"/>
  <c r="AS60" i="44"/>
  <c r="AL60" i="44"/>
  <c r="AU60" i="44" s="1"/>
  <c r="AS78" i="44"/>
  <c r="AL78" i="44"/>
  <c r="AU78" i="44" s="1"/>
  <c r="AI73" i="83"/>
  <c r="AN73" i="83"/>
  <c r="AR69" i="94"/>
  <c r="AH70" i="98"/>
  <c r="AQ70" i="98" s="1"/>
  <c r="AS12" i="51"/>
  <c r="AL12" i="51"/>
  <c r="AU12" i="51" s="1"/>
  <c r="AS30" i="51"/>
  <c r="AL30" i="51"/>
  <c r="AU30" i="51" s="1"/>
  <c r="AS48" i="51"/>
  <c r="AL48" i="51"/>
  <c r="AU48" i="51" s="1"/>
  <c r="AK4" i="44"/>
  <c r="AT4" i="44" s="1"/>
  <c r="AJ4" i="44"/>
  <c r="AS25" i="44"/>
  <c r="AL25" i="44"/>
  <c r="AU25" i="44" s="1"/>
  <c r="AS43" i="44"/>
  <c r="AL43" i="44"/>
  <c r="AU43" i="44" s="1"/>
  <c r="AI76" i="45"/>
  <c r="AN76" i="45"/>
  <c r="Y71" i="85"/>
  <c r="X71" i="85"/>
  <c r="Z71" i="85" s="1"/>
  <c r="AS38" i="44"/>
  <c r="AL38" i="44"/>
  <c r="AU38" i="44" s="1"/>
  <c r="AI78" i="84"/>
  <c r="AN78" i="84"/>
  <c r="AS61" i="51"/>
  <c r="AL61" i="51"/>
  <c r="AU61" i="51" s="1"/>
  <c r="AS44" i="44"/>
  <c r="AL44" i="44"/>
  <c r="AU44" i="44" s="1"/>
  <c r="AE77" i="43"/>
  <c r="AF77" i="43"/>
  <c r="AO77" i="43" s="1"/>
  <c r="AG77" i="43"/>
  <c r="AP77" i="43" s="1"/>
  <c r="W78" i="43"/>
  <c r="AS31" i="51"/>
  <c r="AL31" i="51"/>
  <c r="AU31" i="51" s="1"/>
  <c r="AS38" i="51"/>
  <c r="AL38" i="51"/>
  <c r="AU38" i="51" s="1"/>
  <c r="AS14" i="44"/>
  <c r="AL14" i="44"/>
  <c r="AU14" i="44" s="1"/>
  <c r="AS50" i="44"/>
  <c r="AL50" i="44"/>
  <c r="AU50" i="44" s="1"/>
  <c r="W78" i="54"/>
  <c r="AE77" i="54"/>
  <c r="AF77" i="54"/>
  <c r="AO77" i="54" s="1"/>
  <c r="AG77" i="54"/>
  <c r="AP77" i="54" s="1"/>
  <c r="AI74" i="48"/>
  <c r="AN74" i="48"/>
  <c r="AH78" i="96"/>
  <c r="AQ78" i="96" s="1"/>
  <c r="AH75" i="41"/>
  <c r="AQ75" i="41" s="1"/>
  <c r="AS20" i="51"/>
  <c r="AL20" i="51"/>
  <c r="AU20" i="51" s="1"/>
  <c r="AS56" i="51"/>
  <c r="AL56" i="51"/>
  <c r="AU56" i="51" s="1"/>
  <c r="AS27" i="44"/>
  <c r="AL27" i="44"/>
  <c r="AU27" i="44" s="1"/>
  <c r="Y78" i="99"/>
  <c r="X78" i="99"/>
  <c r="AH70" i="94"/>
  <c r="AQ70" i="94" s="1"/>
  <c r="AH76" i="87"/>
  <c r="AQ76" i="87" s="1"/>
  <c r="AS22" i="44"/>
  <c r="AL22" i="44"/>
  <c r="AU22" i="44" s="1"/>
  <c r="AS58" i="44"/>
  <c r="AL58" i="44"/>
  <c r="AU58" i="44" s="1"/>
  <c r="AS77" i="44"/>
  <c r="AL77" i="44"/>
  <c r="AU77" i="44" s="1"/>
  <c r="AS10" i="51"/>
  <c r="AL10" i="51"/>
  <c r="AU10" i="51" s="1"/>
  <c r="AS46" i="51"/>
  <c r="AL46" i="51"/>
  <c r="AU46" i="51" s="1"/>
  <c r="AI79" i="44"/>
  <c r="AN79" i="44"/>
  <c r="AN81" i="44" s="1"/>
  <c r="AR69" i="42"/>
  <c r="AS17" i="51"/>
  <c r="AL17" i="51"/>
  <c r="AU17" i="51" s="1"/>
  <c r="AS35" i="51"/>
  <c r="AL35" i="51"/>
  <c r="AU35" i="51" s="1"/>
  <c r="AS71" i="51"/>
  <c r="AL71" i="51"/>
  <c r="AU71" i="51" s="1"/>
  <c r="Z70" i="98"/>
  <c r="AS54" i="51"/>
  <c r="AL54" i="51"/>
  <c r="AU54" i="51" s="1"/>
  <c r="AI77" i="20"/>
  <c r="AP77" i="20"/>
  <c r="AI70" i="85"/>
  <c r="AN70" i="85"/>
  <c r="AB4" i="51"/>
  <c r="AJ3" i="51"/>
  <c r="AR74" i="55"/>
  <c r="Z72" i="103"/>
  <c r="AJ13" i="51"/>
  <c r="AS49" i="51"/>
  <c r="AL49" i="51"/>
  <c r="AU49" i="51" s="1"/>
  <c r="AS67" i="51"/>
  <c r="AL67" i="51"/>
  <c r="AU67" i="51" s="1"/>
  <c r="AS26" i="44"/>
  <c r="AL26" i="44"/>
  <c r="AU26" i="44" s="1"/>
  <c r="AS62" i="44"/>
  <c r="AL62" i="44"/>
  <c r="AU62" i="44" s="1"/>
  <c r="AH74" i="82"/>
  <c r="AQ74" i="82" s="1"/>
  <c r="AR70" i="90"/>
  <c r="AS19" i="51"/>
  <c r="AL19" i="51"/>
  <c r="AU19" i="51" s="1"/>
  <c r="AS55" i="51"/>
  <c r="AL55" i="51"/>
  <c r="AU55" i="51" s="1"/>
  <c r="AS73" i="51"/>
  <c r="AL73" i="51"/>
  <c r="AU73" i="51" s="1"/>
  <c r="AS32" i="44"/>
  <c r="AL32" i="44"/>
  <c r="AU32" i="44" s="1"/>
  <c r="AS68" i="44"/>
  <c r="AL68" i="44"/>
  <c r="AU68" i="44" s="1"/>
  <c r="AR79" i="51"/>
  <c r="AR81" i="51" s="1"/>
  <c r="AL79" i="51"/>
  <c r="AU79" i="51" s="1"/>
  <c r="W79" i="96"/>
  <c r="AG78" i="96"/>
  <c r="AP78" i="96" s="1"/>
  <c r="AF78" i="96"/>
  <c r="AO78" i="96" s="1"/>
  <c r="AE78" i="96"/>
  <c r="AF75" i="41"/>
  <c r="AO75" i="41" s="1"/>
  <c r="AG75" i="41"/>
  <c r="AP75" i="41" s="1"/>
  <c r="W76" i="41"/>
  <c r="AE75" i="41"/>
  <c r="AS26" i="51"/>
  <c r="AL26" i="51"/>
  <c r="AU26" i="51" s="1"/>
  <c r="AS62" i="51"/>
  <c r="AL62" i="51"/>
  <c r="AU62" i="51" s="1"/>
  <c r="AE75" i="16"/>
  <c r="AF75" i="16"/>
  <c r="AO75" i="16" s="1"/>
  <c r="AG75" i="16"/>
  <c r="AP75" i="16" s="1"/>
  <c r="W76" i="16"/>
  <c r="AJ8" i="44"/>
  <c r="AK8" i="44"/>
  <c r="AT8" i="44" s="1"/>
  <c r="AS45" i="44"/>
  <c r="AL45" i="44"/>
  <c r="AU45" i="44" s="1"/>
  <c r="AS63" i="44"/>
  <c r="AL63" i="44"/>
  <c r="AU63" i="44" s="1"/>
  <c r="AI77" i="99"/>
  <c r="AN77" i="99"/>
  <c r="Z70" i="94"/>
  <c r="Z76" i="87"/>
  <c r="AS15" i="51"/>
  <c r="AL15" i="51"/>
  <c r="AU15" i="51" s="1"/>
  <c r="AS33" i="51"/>
  <c r="AL33" i="51"/>
  <c r="AU33" i="51" s="1"/>
  <c r="AS51" i="51"/>
  <c r="AL51" i="51"/>
  <c r="AU51" i="51" s="1"/>
  <c r="AS69" i="51"/>
  <c r="AL69" i="51"/>
  <c r="AU69" i="51" s="1"/>
  <c r="AS10" i="44"/>
  <c r="AL10" i="44"/>
  <c r="AU10" i="44" s="1"/>
  <c r="AS46" i="44"/>
  <c r="AL46" i="44"/>
  <c r="AU46" i="44" s="1"/>
  <c r="AS64" i="44"/>
  <c r="AL64" i="44"/>
  <c r="AU64" i="44" s="1"/>
  <c r="AH69" i="50"/>
  <c r="AQ69" i="50" s="1"/>
  <c r="AH78" i="95"/>
  <c r="AQ78" i="95" s="1"/>
  <c r="AS28" i="51"/>
  <c r="AL28" i="51"/>
  <c r="AU28" i="51" s="1"/>
  <c r="AS64" i="51"/>
  <c r="AL64" i="51"/>
  <c r="AU64" i="51" s="1"/>
  <c r="AS9" i="44"/>
  <c r="AL9" i="44"/>
  <c r="AU9" i="44" s="1"/>
  <c r="AS23" i="44"/>
  <c r="AL23" i="44"/>
  <c r="AU23" i="44" s="1"/>
  <c r="AS41" i="44"/>
  <c r="AL41" i="44"/>
  <c r="AU41" i="44" s="1"/>
  <c r="AS59" i="44"/>
  <c r="AL59" i="44"/>
  <c r="AU59" i="44" s="1"/>
  <c r="AS76" i="44"/>
  <c r="AL76" i="44"/>
  <c r="AU76" i="44" s="1"/>
  <c r="AH70" i="42"/>
  <c r="AQ70" i="42" s="1"/>
  <c r="AS77" i="51"/>
  <c r="AL77" i="51"/>
  <c r="AU77" i="51" s="1"/>
  <c r="AS30" i="44"/>
  <c r="AL30" i="44"/>
  <c r="AU30" i="44" s="1"/>
  <c r="AS48" i="44"/>
  <c r="AL48" i="44"/>
  <c r="AU48" i="44" s="1"/>
  <c r="AS66" i="44"/>
  <c r="AL66" i="44"/>
  <c r="AU66" i="44" s="1"/>
  <c r="W77" i="88"/>
  <c r="AE76" i="88"/>
  <c r="AG76" i="88"/>
  <c r="AP76" i="88" s="1"/>
  <c r="AF76" i="88"/>
  <c r="AO76" i="88" s="1"/>
  <c r="Y80" i="11"/>
  <c r="X80" i="11"/>
  <c r="AR71" i="103"/>
  <c r="AS18" i="51"/>
  <c r="AL18" i="51"/>
  <c r="AU18" i="51" s="1"/>
  <c r="AS36" i="51"/>
  <c r="AL36" i="51"/>
  <c r="AU36" i="51" s="1"/>
  <c r="AS72" i="51"/>
  <c r="AL72" i="51"/>
  <c r="AU72" i="51" s="1"/>
  <c r="AS13" i="44"/>
  <c r="AL13" i="44"/>
  <c r="AU13" i="44" s="1"/>
  <c r="AS31" i="44"/>
  <c r="AL31" i="44"/>
  <c r="AU31" i="44" s="1"/>
  <c r="AS49" i="44"/>
  <c r="AL49" i="44"/>
  <c r="AU49" i="44" s="1"/>
  <c r="AS67" i="44"/>
  <c r="AL67" i="44"/>
  <c r="AU67" i="44" s="1"/>
  <c r="AI72" i="35"/>
  <c r="AN72" i="35"/>
  <c r="Y77" i="45"/>
  <c r="X77" i="45"/>
  <c r="Y78" i="20"/>
  <c r="X78" i="20"/>
  <c r="Y70" i="10"/>
  <c r="X70" i="10"/>
  <c r="Z79" i="84" l="1"/>
  <c r="Z74" i="83"/>
  <c r="Z77" i="45"/>
  <c r="W78" i="45" s="1"/>
  <c r="Z70" i="10"/>
  <c r="AG70" i="10" s="1"/>
  <c r="AP70" i="10" s="1"/>
  <c r="AE77" i="45"/>
  <c r="AF77" i="45"/>
  <c r="AO77" i="45" s="1"/>
  <c r="AE74" i="83"/>
  <c r="W75" i="83"/>
  <c r="AG74" i="83"/>
  <c r="AP74" i="83" s="1"/>
  <c r="AF74" i="83"/>
  <c r="AO74" i="83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E70" i="10"/>
  <c r="W71" i="10"/>
  <c r="AS8" i="44"/>
  <c r="AL8" i="44"/>
  <c r="AU8" i="44" s="1"/>
  <c r="Y76" i="41"/>
  <c r="Z76" i="41"/>
  <c r="X76" i="41"/>
  <c r="Y78" i="54"/>
  <c r="X78" i="54"/>
  <c r="AI77" i="43"/>
  <c r="AN77" i="43"/>
  <c r="Y76" i="16"/>
  <c r="X76" i="16"/>
  <c r="Z76" i="16" s="1"/>
  <c r="AR77" i="20"/>
  <c r="Y75" i="18"/>
  <c r="X75" i="18"/>
  <c r="Z75" i="18" s="1"/>
  <c r="AI75" i="55"/>
  <c r="AN75" i="55"/>
  <c r="Y79" i="100"/>
  <c r="X79" i="100"/>
  <c r="Z79" i="100" s="1"/>
  <c r="AH73" i="102"/>
  <c r="AQ73" i="102" s="1"/>
  <c r="AI77" i="91"/>
  <c r="AN77" i="91"/>
  <c r="AS7" i="44"/>
  <c r="AL7" i="44"/>
  <c r="AU7" i="44" s="1"/>
  <c r="AI70" i="42"/>
  <c r="AN70" i="42"/>
  <c r="Y75" i="82"/>
  <c r="X75" i="82"/>
  <c r="AR77" i="99"/>
  <c r="AF76" i="87"/>
  <c r="AO76" i="87" s="1"/>
  <c r="AE76" i="87"/>
  <c r="W77" i="87"/>
  <c r="AG76" i="87"/>
  <c r="AP76" i="87" s="1"/>
  <c r="AS3" i="51"/>
  <c r="AL3" i="51"/>
  <c r="AU3" i="51" s="1"/>
  <c r="AR79" i="44"/>
  <c r="AR81" i="44" s="1"/>
  <c r="AL79" i="44"/>
  <c r="AU79" i="44" s="1"/>
  <c r="Y78" i="43"/>
  <c r="X78" i="43"/>
  <c r="AH71" i="85"/>
  <c r="AQ71" i="85" s="1"/>
  <c r="AI74" i="18"/>
  <c r="AN74" i="18"/>
  <c r="Y76" i="55"/>
  <c r="Z76" i="55" s="1"/>
  <c r="X76" i="55"/>
  <c r="AI78" i="100"/>
  <c r="AN78" i="100"/>
  <c r="W74" i="102"/>
  <c r="AF73" i="102"/>
  <c r="AO73" i="102" s="1"/>
  <c r="AE73" i="102"/>
  <c r="AG73" i="102"/>
  <c r="AP73" i="102" s="1"/>
  <c r="AF70" i="94"/>
  <c r="AO70" i="94" s="1"/>
  <c r="AE70" i="94"/>
  <c r="W71" i="94"/>
  <c r="AG70" i="94"/>
  <c r="AP70" i="94" s="1"/>
  <c r="AI78" i="96"/>
  <c r="AN78" i="96"/>
  <c r="AJ4" i="51"/>
  <c r="AK4" i="51"/>
  <c r="AT4" i="51" s="1"/>
  <c r="AT81" i="51" s="1"/>
  <c r="W72" i="85"/>
  <c r="AG71" i="85"/>
  <c r="AP71" i="85" s="1"/>
  <c r="AE71" i="85"/>
  <c r="AF71" i="85"/>
  <c r="AO71" i="85" s="1"/>
  <c r="AR73" i="83"/>
  <c r="AS14" i="51"/>
  <c r="AL14" i="51"/>
  <c r="AU14" i="51" s="1"/>
  <c r="AR72" i="102"/>
  <c r="AH75" i="48"/>
  <c r="AQ75" i="48" s="1"/>
  <c r="AI75" i="49"/>
  <c r="AN75" i="49"/>
  <c r="Y71" i="42"/>
  <c r="X71" i="42"/>
  <c r="AH78" i="20"/>
  <c r="AQ78" i="20" s="1"/>
  <c r="AH80" i="11"/>
  <c r="AQ80" i="11" s="1"/>
  <c r="AI76" i="88"/>
  <c r="AN76" i="88"/>
  <c r="Z78" i="20"/>
  <c r="AR72" i="35"/>
  <c r="Z80" i="11"/>
  <c r="Y77" i="88"/>
  <c r="X77" i="88"/>
  <c r="AI75" i="16"/>
  <c r="AN75" i="16"/>
  <c r="AI75" i="41"/>
  <c r="AN75" i="41"/>
  <c r="AS13" i="51"/>
  <c r="AL13" i="51"/>
  <c r="AU13" i="51" s="1"/>
  <c r="W71" i="98"/>
  <c r="AF70" i="98"/>
  <c r="AO70" i="98" s="1"/>
  <c r="AG70" i="98"/>
  <c r="AP70" i="98" s="1"/>
  <c r="AE70" i="98"/>
  <c r="AI77" i="54"/>
  <c r="AN77" i="54"/>
  <c r="AI71" i="90"/>
  <c r="AN71" i="90"/>
  <c r="Z75" i="48"/>
  <c r="Y76" i="49"/>
  <c r="Z76" i="49" s="1"/>
  <c r="X76" i="49"/>
  <c r="Y78" i="91"/>
  <c r="X78" i="91"/>
  <c r="Z78" i="91" s="1"/>
  <c r="AI74" i="82"/>
  <c r="AN74" i="82"/>
  <c r="AI69" i="50"/>
  <c r="AN69" i="50"/>
  <c r="Y79" i="95"/>
  <c r="X79" i="95"/>
  <c r="AE72" i="103"/>
  <c r="W73" i="103"/>
  <c r="AF72" i="103"/>
  <c r="AO72" i="103" s="1"/>
  <c r="AG72" i="103"/>
  <c r="AP72" i="103" s="1"/>
  <c r="AR70" i="85"/>
  <c r="AH78" i="99"/>
  <c r="AQ78" i="99" s="1"/>
  <c r="AR78" i="84"/>
  <c r="AS4" i="44"/>
  <c r="AL4" i="44"/>
  <c r="AU4" i="44" s="1"/>
  <c r="AH73" i="35"/>
  <c r="AQ73" i="35" s="1"/>
  <c r="AR79" i="11"/>
  <c r="AH70" i="10"/>
  <c r="AQ70" i="10" s="1"/>
  <c r="AH77" i="45"/>
  <c r="AQ77" i="45" s="1"/>
  <c r="Y79" i="96"/>
  <c r="X79" i="96"/>
  <c r="Z78" i="99"/>
  <c r="AR74" i="48"/>
  <c r="AR76" i="45"/>
  <c r="AT81" i="44"/>
  <c r="AL6" i="44"/>
  <c r="AU6" i="44" s="1"/>
  <c r="AS6" i="44"/>
  <c r="Y72" i="90"/>
  <c r="Z72" i="90" s="1"/>
  <c r="X72" i="90"/>
  <c r="AH79" i="84"/>
  <c r="AQ79" i="84" s="1"/>
  <c r="AQ81" i="84" s="1"/>
  <c r="AZ3" i="84"/>
  <c r="AX7" i="84" s="1"/>
  <c r="S7" i="84" s="1"/>
  <c r="AC7" i="84" s="1"/>
  <c r="AB8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5" i="84"/>
  <c r="S75" i="84" s="1"/>
  <c r="AC75" i="84" s="1"/>
  <c r="AB76" i="84" s="1"/>
  <c r="AX76" i="84"/>
  <c r="S76" i="84" s="1"/>
  <c r="AC76" i="84" s="1"/>
  <c r="AB77" i="84" s="1"/>
  <c r="AX74" i="84"/>
  <c r="S74" i="84" s="1"/>
  <c r="AC74" i="84" s="1"/>
  <c r="AB75" i="84" s="1"/>
  <c r="AX77" i="84"/>
  <c r="S77" i="84" s="1"/>
  <c r="AC77" i="84" s="1"/>
  <c r="AB78" i="84" s="1"/>
  <c r="AX78" i="84"/>
  <c r="S78" i="84" s="1"/>
  <c r="AC78" i="84" s="1"/>
  <c r="AB79" i="84" s="1"/>
  <c r="AU81" i="44"/>
  <c r="C11" i="44" s="1"/>
  <c r="Z73" i="35"/>
  <c r="AH74" i="83"/>
  <c r="AQ74" i="83" s="1"/>
  <c r="AS7" i="51"/>
  <c r="AL7" i="51"/>
  <c r="AU7" i="51" s="1"/>
  <c r="AR69" i="10"/>
  <c r="AS6" i="51"/>
  <c r="AL6" i="51"/>
  <c r="AU6" i="51" s="1"/>
  <c r="Y70" i="50"/>
  <c r="X70" i="50"/>
  <c r="AI78" i="95"/>
  <c r="AN78" i="95"/>
  <c r="AX8" i="84" l="1"/>
  <c r="S8" i="84" s="1"/>
  <c r="AC8" i="84" s="1"/>
  <c r="AB9" i="84" s="1"/>
  <c r="AX5" i="84"/>
  <c r="S5" i="84" s="1"/>
  <c r="AC5" i="84" s="1"/>
  <c r="AB6" i="84" s="1"/>
  <c r="AX4" i="84"/>
  <c r="S4" i="84" s="1"/>
  <c r="AC4" i="84" s="1"/>
  <c r="AB5" i="84" s="1"/>
  <c r="AS81" i="44"/>
  <c r="Z70" i="50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Z78" i="54"/>
  <c r="AE78" i="54" s="1"/>
  <c r="AF70" i="10"/>
  <c r="AO70" i="10" s="1"/>
  <c r="AG77" i="45"/>
  <c r="AP77" i="45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F76" i="55"/>
  <c r="AO76" i="55" s="1"/>
  <c r="AG76" i="55"/>
  <c r="AP76" i="55" s="1"/>
  <c r="W77" i="55"/>
  <c r="AE76" i="55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F78" i="54"/>
  <c r="AO78" i="54" s="1"/>
  <c r="AG78" i="54"/>
  <c r="AP78" i="54" s="1"/>
  <c r="W79" i="54"/>
  <c r="AE72" i="90"/>
  <c r="W73" i="90"/>
  <c r="AG72" i="90"/>
  <c r="AP72" i="90" s="1"/>
  <c r="AF72" i="90"/>
  <c r="AO72" i="90" s="1"/>
  <c r="AF70" i="50"/>
  <c r="AO70" i="50" s="1"/>
  <c r="W71" i="50"/>
  <c r="AG70" i="50"/>
  <c r="AP70" i="50" s="1"/>
  <c r="AE70" i="50"/>
  <c r="AJ71" i="84"/>
  <c r="AK71" i="84"/>
  <c r="AT71" i="84" s="1"/>
  <c r="AK65" i="84"/>
  <c r="AT65" i="84" s="1"/>
  <c r="AJ65" i="84"/>
  <c r="AK59" i="84"/>
  <c r="AT59" i="84" s="1"/>
  <c r="AJ59" i="84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K8" i="84"/>
  <c r="AT8" i="84" s="1"/>
  <c r="AJ8" i="84"/>
  <c r="Y73" i="103"/>
  <c r="X73" i="103"/>
  <c r="Z73" i="103" s="1"/>
  <c r="AR69" i="50"/>
  <c r="AH76" i="49"/>
  <c r="AQ76" i="49" s="1"/>
  <c r="Y71" i="98"/>
  <c r="X71" i="98"/>
  <c r="Z71" i="98" s="1"/>
  <c r="AR75" i="16"/>
  <c r="AR75" i="49"/>
  <c r="AS4" i="51"/>
  <c r="AS81" i="51" s="1"/>
  <c r="AL4" i="51"/>
  <c r="AU4" i="51" s="1"/>
  <c r="AU81" i="51" s="1"/>
  <c r="C11" i="51" s="1"/>
  <c r="AI70" i="94"/>
  <c r="AN70" i="94"/>
  <c r="Y74" i="102"/>
  <c r="X74" i="102"/>
  <c r="Z74" i="102" s="1"/>
  <c r="AH76" i="41"/>
  <c r="AQ76" i="41" s="1"/>
  <c r="AI79" i="84"/>
  <c r="AP79" i="84"/>
  <c r="AP81" i="84" s="1"/>
  <c r="AI74" i="83"/>
  <c r="AN74" i="83"/>
  <c r="AJ77" i="84"/>
  <c r="AK77" i="84"/>
  <c r="AT77" i="84" s="1"/>
  <c r="AK70" i="84"/>
  <c r="AT70" i="84" s="1"/>
  <c r="AJ70" i="84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K28" i="84"/>
  <c r="AT28" i="84" s="1"/>
  <c r="AJ28" i="84"/>
  <c r="AJ22" i="84"/>
  <c r="AK22" i="84"/>
  <c r="AT22" i="84" s="1"/>
  <c r="AK16" i="84"/>
  <c r="AT16" i="84" s="1"/>
  <c r="AJ16" i="84"/>
  <c r="AK10" i="84"/>
  <c r="AT10" i="84" s="1"/>
  <c r="AJ10" i="84"/>
  <c r="AX3" i="84"/>
  <c r="S3" i="84" s="1"/>
  <c r="AC3" i="84" s="1"/>
  <c r="AG78" i="99"/>
  <c r="AP78" i="99" s="1"/>
  <c r="AF78" i="99"/>
  <c r="AO78" i="99" s="1"/>
  <c r="W79" i="99"/>
  <c r="AE78" i="99"/>
  <c r="AI72" i="103"/>
  <c r="AN72" i="103"/>
  <c r="AE76" i="49"/>
  <c r="AF76" i="49"/>
  <c r="AO76" i="49" s="1"/>
  <c r="AG76" i="49"/>
  <c r="AP76" i="49" s="1"/>
  <c r="W77" i="49"/>
  <c r="AR77" i="54"/>
  <c r="AH77" i="88"/>
  <c r="AQ77" i="88" s="1"/>
  <c r="AG78" i="20"/>
  <c r="AP78" i="20" s="1"/>
  <c r="AE78" i="20"/>
  <c r="W79" i="20"/>
  <c r="AF78" i="20"/>
  <c r="AO78" i="20" s="1"/>
  <c r="AR74" i="18"/>
  <c r="AH78" i="43"/>
  <c r="AQ78" i="43" s="1"/>
  <c r="AR70" i="42"/>
  <c r="AE76" i="41"/>
  <c r="AF76" i="41"/>
  <c r="AO76" i="41" s="1"/>
  <c r="AG76" i="41"/>
  <c r="AP76" i="41" s="1"/>
  <c r="W77" i="41"/>
  <c r="AJ75" i="84"/>
  <c r="AK75" i="84"/>
  <c r="AT75" i="84" s="1"/>
  <c r="AG73" i="35"/>
  <c r="AP73" i="35" s="1"/>
  <c r="AE73" i="35"/>
  <c r="W74" i="35"/>
  <c r="AF73" i="35"/>
  <c r="AO73" i="35" s="1"/>
  <c r="AK76" i="84"/>
  <c r="AT76" i="84" s="1"/>
  <c r="AJ76" i="84"/>
  <c r="AJ69" i="84"/>
  <c r="AK69" i="84"/>
  <c r="AT69" i="84" s="1"/>
  <c r="AJ63" i="84"/>
  <c r="AK63" i="84"/>
  <c r="AT63" i="84" s="1"/>
  <c r="AK57" i="84"/>
  <c r="AT57" i="84" s="1"/>
  <c r="AJ57" i="84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J15" i="84"/>
  <c r="AK15" i="84"/>
  <c r="AT15" i="84" s="1"/>
  <c r="AJ9" i="84"/>
  <c r="AK9" i="84"/>
  <c r="AT9" i="84" s="1"/>
  <c r="AH79" i="96"/>
  <c r="AQ79" i="96" s="1"/>
  <c r="AQ81" i="96" s="1"/>
  <c r="AZ3" i="96"/>
  <c r="AX76" i="96" s="1"/>
  <c r="S76" i="96" s="1"/>
  <c r="AC76" i="96" s="1"/>
  <c r="AB77" i="96" s="1"/>
  <c r="AX3" i="96"/>
  <c r="S3" i="96" s="1"/>
  <c r="AC3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8" i="96"/>
  <c r="S78" i="96" s="1"/>
  <c r="AC78" i="96" s="1"/>
  <c r="AB79" i="96" s="1"/>
  <c r="AX77" i="96"/>
  <c r="S77" i="96" s="1"/>
  <c r="AC77" i="96" s="1"/>
  <c r="AB78" i="96" s="1"/>
  <c r="AH79" i="95"/>
  <c r="AQ79" i="95" s="1"/>
  <c r="AR74" i="82"/>
  <c r="Z77" i="88"/>
  <c r="AH71" i="42"/>
  <c r="AQ71" i="42" s="1"/>
  <c r="AI71" i="85"/>
  <c r="AN71" i="85"/>
  <c r="AR78" i="96"/>
  <c r="AR78" i="100"/>
  <c r="Z78" i="43"/>
  <c r="AR77" i="43"/>
  <c r="Y71" i="10"/>
  <c r="Z71" i="10" s="1"/>
  <c r="X71" i="10"/>
  <c r="AR78" i="95"/>
  <c r="AH70" i="50"/>
  <c r="AQ70" i="50" s="1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K38" i="84"/>
  <c r="AT38" i="84" s="1"/>
  <c r="AJ38" i="84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X6" i="84"/>
  <c r="S6" i="84" s="1"/>
  <c r="AC6" i="84" s="1"/>
  <c r="AB7" i="84" s="1"/>
  <c r="AH72" i="90"/>
  <c r="AQ72" i="90" s="1"/>
  <c r="Z79" i="96"/>
  <c r="Z79" i="95"/>
  <c r="AH78" i="91"/>
  <c r="AQ78" i="91" s="1"/>
  <c r="AE75" i="48"/>
  <c r="AF75" i="48"/>
  <c r="AO75" i="48" s="1"/>
  <c r="AG75" i="48"/>
  <c r="AP75" i="48" s="1"/>
  <c r="W76" i="48"/>
  <c r="AI70" i="98"/>
  <c r="AN70" i="98"/>
  <c r="AR76" i="88"/>
  <c r="Z71" i="42"/>
  <c r="AH76" i="55"/>
  <c r="AQ76" i="55" s="1"/>
  <c r="AH75" i="82"/>
  <c r="AQ75" i="82" s="1"/>
  <c r="AR75" i="55"/>
  <c r="AH78" i="54"/>
  <c r="AQ78" i="54" s="1"/>
  <c r="AI70" i="10"/>
  <c r="AN70" i="10"/>
  <c r="Y78" i="45"/>
  <c r="X78" i="45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K55" i="84"/>
  <c r="AT55" i="84" s="1"/>
  <c r="AJ55" i="84"/>
  <c r="AK49" i="84"/>
  <c r="AT49" i="84" s="1"/>
  <c r="AJ49" i="84"/>
  <c r="AJ43" i="84"/>
  <c r="AK43" i="84"/>
  <c r="AT43" i="84" s="1"/>
  <c r="AK37" i="84"/>
  <c r="AT37" i="84" s="1"/>
  <c r="AJ37" i="84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6" i="84"/>
  <c r="AK6" i="84"/>
  <c r="AT6" i="84" s="1"/>
  <c r="AF78" i="91"/>
  <c r="AO78" i="91" s="1"/>
  <c r="AE78" i="91"/>
  <c r="AN78" i="91" s="1"/>
  <c r="W79" i="91"/>
  <c r="AG78" i="91"/>
  <c r="AR75" i="41"/>
  <c r="W81" i="11"/>
  <c r="AF80" i="11"/>
  <c r="AO80" i="11" s="1"/>
  <c r="AG80" i="11"/>
  <c r="AP80" i="11" s="1"/>
  <c r="AE80" i="11"/>
  <c r="Y72" i="85"/>
  <c r="Z72" i="85" s="1"/>
  <c r="X72" i="85"/>
  <c r="AI73" i="102"/>
  <c r="AN73" i="102"/>
  <c r="Y77" i="87"/>
  <c r="X77" i="87"/>
  <c r="Z77" i="87" s="1"/>
  <c r="Z75" i="82"/>
  <c r="AH75" i="18"/>
  <c r="AQ75" i="18" s="1"/>
  <c r="AH76" i="16"/>
  <c r="AQ76" i="16" s="1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K54" i="84"/>
  <c r="AT54" i="84" s="1"/>
  <c r="AJ54" i="84"/>
  <c r="AK48" i="84"/>
  <c r="AT48" i="84" s="1"/>
  <c r="AJ48" i="84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K18" i="84"/>
  <c r="AT18" i="84" s="1"/>
  <c r="AJ18" i="84"/>
  <c r="AK12" i="84"/>
  <c r="AT12" i="84" s="1"/>
  <c r="AJ12" i="84"/>
  <c r="AK5" i="84"/>
  <c r="AT5" i="84" s="1"/>
  <c r="AJ5" i="84"/>
  <c r="AR71" i="90"/>
  <c r="Y71" i="94"/>
  <c r="X71" i="94"/>
  <c r="AI76" i="87"/>
  <c r="AN76" i="87"/>
  <c r="AR77" i="91"/>
  <c r="AH79" i="100"/>
  <c r="AQ79" i="100" s="1"/>
  <c r="AQ81" i="100" s="1"/>
  <c r="AX5" i="100"/>
  <c r="S5" i="100" s="1"/>
  <c r="AC5" i="100" s="1"/>
  <c r="AB6" i="100" s="1"/>
  <c r="AZ3" i="100"/>
  <c r="AX3" i="100" s="1"/>
  <c r="S3" i="100" s="1"/>
  <c r="AC3" i="100" s="1"/>
  <c r="AX9" i="100"/>
  <c r="S9" i="100" s="1"/>
  <c r="AC9" i="100" s="1"/>
  <c r="AB10" i="100" s="1"/>
  <c r="AX10" i="100"/>
  <c r="S10" i="100" s="1"/>
  <c r="AC10" i="100" s="1"/>
  <c r="AB11" i="100" s="1"/>
  <c r="AX12" i="100"/>
  <c r="S12" i="100" s="1"/>
  <c r="AC12" i="100" s="1"/>
  <c r="AB13" i="100" s="1"/>
  <c r="AX13" i="100"/>
  <c r="S13" i="100" s="1"/>
  <c r="AC13" i="100" s="1"/>
  <c r="AB14" i="100" s="1"/>
  <c r="AX16" i="100"/>
  <c r="S16" i="100" s="1"/>
  <c r="AC16" i="100" s="1"/>
  <c r="AB17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4" i="100"/>
  <c r="S74" i="100" s="1"/>
  <c r="AC74" i="100" s="1"/>
  <c r="AB75" i="100" s="1"/>
  <c r="AX75" i="100"/>
  <c r="S75" i="100" s="1"/>
  <c r="AC75" i="100" s="1"/>
  <c r="AB76" i="100" s="1"/>
  <c r="AX76" i="100"/>
  <c r="S76" i="100" s="1"/>
  <c r="AC76" i="100" s="1"/>
  <c r="AB77" i="100" s="1"/>
  <c r="AX77" i="100"/>
  <c r="S77" i="100" s="1"/>
  <c r="AC77" i="100" s="1"/>
  <c r="AB78" i="100" s="1"/>
  <c r="AX78" i="100"/>
  <c r="S78" i="100" s="1"/>
  <c r="AC78" i="100" s="1"/>
  <c r="AB79" i="100" s="1"/>
  <c r="AF75" i="18"/>
  <c r="AO75" i="18" s="1"/>
  <c r="AE75" i="18"/>
  <c r="AG75" i="18"/>
  <c r="AP75" i="18" s="1"/>
  <c r="W76" i="18"/>
  <c r="AF76" i="16"/>
  <c r="AO76" i="16" s="1"/>
  <c r="AG76" i="16"/>
  <c r="AP76" i="16" s="1"/>
  <c r="AE76" i="16"/>
  <c r="W77" i="16"/>
  <c r="Y75" i="83"/>
  <c r="X75" i="83"/>
  <c r="Z75" i="83" s="1"/>
  <c r="AI77" i="45"/>
  <c r="AN77" i="45"/>
  <c r="AX15" i="100" l="1"/>
  <c r="S15" i="100" s="1"/>
  <c r="AC15" i="100" s="1"/>
  <c r="AB16" i="100" s="1"/>
  <c r="AX8" i="100"/>
  <c r="S8" i="100" s="1"/>
  <c r="AC8" i="100" s="1"/>
  <c r="AB9" i="100" s="1"/>
  <c r="AX5" i="96"/>
  <c r="S5" i="96" s="1"/>
  <c r="AC5" i="96" s="1"/>
  <c r="AB6" i="96" s="1"/>
  <c r="AX14" i="100"/>
  <c r="S14" i="100" s="1"/>
  <c r="AC14" i="100" s="1"/>
  <c r="AB15" i="100" s="1"/>
  <c r="AX7" i="100"/>
  <c r="S7" i="100" s="1"/>
  <c r="AC7" i="100" s="1"/>
  <c r="AB8" i="100" s="1"/>
  <c r="AX4" i="96"/>
  <c r="S4" i="96" s="1"/>
  <c r="AC4" i="96" s="1"/>
  <c r="AB5" i="96" s="1"/>
  <c r="W72" i="98"/>
  <c r="AE71" i="98"/>
  <c r="AF71" i="98"/>
  <c r="AO71" i="98" s="1"/>
  <c r="AG71" i="98"/>
  <c r="AP71" i="98" s="1"/>
  <c r="AG72" i="85"/>
  <c r="AP72" i="85" s="1"/>
  <c r="AF72" i="85"/>
  <c r="AO72" i="85" s="1"/>
  <c r="W73" i="85"/>
  <c r="AE72" i="85"/>
  <c r="AE75" i="83"/>
  <c r="AG75" i="83"/>
  <c r="AP75" i="83" s="1"/>
  <c r="AF75" i="83"/>
  <c r="AO75" i="83" s="1"/>
  <c r="W76" i="83"/>
  <c r="AE71" i="10"/>
  <c r="W72" i="10"/>
  <c r="AF71" i="10"/>
  <c r="AO71" i="10" s="1"/>
  <c r="AG71" i="10"/>
  <c r="AP71" i="1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K29" i="100"/>
  <c r="AT29" i="100" s="1"/>
  <c r="AK23" i="100"/>
  <c r="AT23" i="100" s="1"/>
  <c r="AK17" i="100"/>
  <c r="AT17" i="100" s="1"/>
  <c r="AK11" i="100"/>
  <c r="AT11" i="100" s="1"/>
  <c r="AJ3" i="100"/>
  <c r="AB4" i="100"/>
  <c r="AR76" i="87"/>
  <c r="AS24" i="84"/>
  <c r="AL24" i="84"/>
  <c r="AU24" i="84" s="1"/>
  <c r="AS42" i="84"/>
  <c r="AL42" i="84"/>
  <c r="AU42" i="84" s="1"/>
  <c r="AS60" i="84"/>
  <c r="AL60" i="84"/>
  <c r="AU60" i="84" s="1"/>
  <c r="AH77" i="87"/>
  <c r="AQ77" i="87" s="1"/>
  <c r="Y81" i="11"/>
  <c r="X81" i="11"/>
  <c r="AS37" i="84"/>
  <c r="AL37" i="84"/>
  <c r="AU37" i="84" s="1"/>
  <c r="AS55" i="84"/>
  <c r="AL55" i="84"/>
  <c r="AU55" i="84" s="1"/>
  <c r="AS73" i="84"/>
  <c r="AL73" i="84"/>
  <c r="AU73" i="84" s="1"/>
  <c r="AR70" i="98"/>
  <c r="AX79" i="96"/>
  <c r="S79" i="96" s="1"/>
  <c r="AC79" i="96" s="1"/>
  <c r="AF79" i="96"/>
  <c r="AO79" i="96" s="1"/>
  <c r="AO81" i="96" s="1"/>
  <c r="AE79" i="96"/>
  <c r="AG79" i="96"/>
  <c r="AP79" i="96" s="1"/>
  <c r="AP81" i="96" s="1"/>
  <c r="AK7" i="84"/>
  <c r="AT7" i="84" s="1"/>
  <c r="AJ7" i="84"/>
  <c r="AS44" i="84"/>
  <c r="AL44" i="84"/>
  <c r="AU44" i="84" s="1"/>
  <c r="AH71" i="10"/>
  <c r="AQ71" i="10" s="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K43" i="96"/>
  <c r="AT43" i="96" s="1"/>
  <c r="AJ43" i="96"/>
  <c r="AK37" i="96"/>
  <c r="AT37" i="96" s="1"/>
  <c r="AJ37" i="96"/>
  <c r="AJ31" i="96"/>
  <c r="AK31" i="96"/>
  <c r="AT31" i="96" s="1"/>
  <c r="AK25" i="96"/>
  <c r="AT25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S27" i="84"/>
  <c r="AL27" i="84"/>
  <c r="AU27" i="84" s="1"/>
  <c r="AS75" i="84"/>
  <c r="AL75" i="84"/>
  <c r="AU75" i="84" s="1"/>
  <c r="AI76" i="49"/>
  <c r="AN76" i="49"/>
  <c r="AS52" i="84"/>
  <c r="AL52" i="84"/>
  <c r="AU52" i="84" s="1"/>
  <c r="AR79" i="84"/>
  <c r="AR81" i="84" s="1"/>
  <c r="AL79" i="84"/>
  <c r="AU79" i="84" s="1"/>
  <c r="AH74" i="102"/>
  <c r="AQ74" i="102" s="1"/>
  <c r="AS8" i="84"/>
  <c r="AL8" i="84"/>
  <c r="AU8" i="84" s="1"/>
  <c r="AS23" i="84"/>
  <c r="AL23" i="84"/>
  <c r="AU23" i="84" s="1"/>
  <c r="AS41" i="84"/>
  <c r="AL41" i="84"/>
  <c r="AU41" i="84" s="1"/>
  <c r="AS59" i="84"/>
  <c r="AL59" i="84"/>
  <c r="AU59" i="84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K6" i="100"/>
  <c r="AT6" i="100" s="1"/>
  <c r="Z71" i="94"/>
  <c r="AH71" i="94"/>
  <c r="AQ71" i="94" s="1"/>
  <c r="AS12" i="84"/>
  <c r="AL12" i="84"/>
  <c r="AU12" i="84" s="1"/>
  <c r="AS48" i="84"/>
  <c r="AL48" i="84"/>
  <c r="AU48" i="84" s="1"/>
  <c r="AS66" i="84"/>
  <c r="AL66" i="84"/>
  <c r="AU66" i="84" s="1"/>
  <c r="W78" i="87"/>
  <c r="AF77" i="87"/>
  <c r="AO77" i="87" s="1"/>
  <c r="AG77" i="87"/>
  <c r="AP77" i="87" s="1"/>
  <c r="AE77" i="87"/>
  <c r="AS19" i="84"/>
  <c r="AL19" i="84"/>
  <c r="AU19" i="84" s="1"/>
  <c r="AS68" i="84"/>
  <c r="AL68" i="84"/>
  <c r="AU68" i="84" s="1"/>
  <c r="AK78" i="96"/>
  <c r="AT78" i="96" s="1"/>
  <c r="AJ78" i="96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K42" i="96"/>
  <c r="AT42" i="96" s="1"/>
  <c r="AJ42" i="96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K12" i="96"/>
  <c r="AT12" i="96" s="1"/>
  <c r="AJ12" i="96"/>
  <c r="AB4" i="96"/>
  <c r="AJ3" i="96"/>
  <c r="AS9" i="84"/>
  <c r="AL9" i="84"/>
  <c r="AU9" i="84" s="1"/>
  <c r="AS45" i="84"/>
  <c r="AL45" i="84"/>
  <c r="AU45" i="84" s="1"/>
  <c r="AS63" i="84"/>
  <c r="AL63" i="84"/>
  <c r="AU63" i="84" s="1"/>
  <c r="AS58" i="84"/>
  <c r="AL58" i="84"/>
  <c r="AU58" i="84" s="1"/>
  <c r="AF74" i="102"/>
  <c r="AO74" i="102" s="1"/>
  <c r="AE74" i="102"/>
  <c r="AG74" i="102"/>
  <c r="AP74" i="102" s="1"/>
  <c r="W75" i="102"/>
  <c r="AI70" i="50"/>
  <c r="AN70" i="50"/>
  <c r="AJ71" i="100"/>
  <c r="AK71" i="100"/>
  <c r="AT71" i="100" s="1"/>
  <c r="Y77" i="16"/>
  <c r="Z77" i="16" s="1"/>
  <c r="X77" i="16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K15" i="100"/>
  <c r="AT15" i="100" s="1"/>
  <c r="AJ15" i="100"/>
  <c r="AK9" i="100"/>
  <c r="AT9" i="100" s="1"/>
  <c r="AJ9" i="100"/>
  <c r="AS30" i="84"/>
  <c r="AL30" i="84"/>
  <c r="AU30" i="84" s="1"/>
  <c r="AR70" i="10"/>
  <c r="AF71" i="42"/>
  <c r="AO71" i="42" s="1"/>
  <c r="AG71" i="42"/>
  <c r="AP71" i="42" s="1"/>
  <c r="AE71" i="42"/>
  <c r="W72" i="42"/>
  <c r="Y76" i="48"/>
  <c r="X76" i="48"/>
  <c r="AS14" i="84"/>
  <c r="AL14" i="84"/>
  <c r="AU14" i="84" s="1"/>
  <c r="AS32" i="84"/>
  <c r="AL32" i="84"/>
  <c r="AU32" i="84" s="1"/>
  <c r="AS50" i="84"/>
  <c r="AL50" i="84"/>
  <c r="AU50" i="84" s="1"/>
  <c r="AJ79" i="96"/>
  <c r="AS79" i="96" s="1"/>
  <c r="AK79" i="96"/>
  <c r="AT79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K41" i="96"/>
  <c r="AT41" i="96" s="1"/>
  <c r="AJ41" i="96"/>
  <c r="AJ35" i="96"/>
  <c r="AK35" i="96"/>
  <c r="AT35" i="96" s="1"/>
  <c r="AK29" i="96"/>
  <c r="AT29" i="96" s="1"/>
  <c r="AJ29" i="96"/>
  <c r="AJ23" i="96"/>
  <c r="AK23" i="96"/>
  <c r="AT23" i="96" s="1"/>
  <c r="AJ17" i="96"/>
  <c r="AK17" i="96"/>
  <c r="AT17" i="96" s="1"/>
  <c r="AK11" i="96"/>
  <c r="AT11" i="96" s="1"/>
  <c r="AJ11" i="96"/>
  <c r="AJ6" i="96"/>
  <c r="AK6" i="96"/>
  <c r="AT6" i="96" s="1"/>
  <c r="AS51" i="84"/>
  <c r="AL51" i="84"/>
  <c r="AU51" i="84" s="1"/>
  <c r="Y74" i="35"/>
  <c r="X74" i="35"/>
  <c r="Y77" i="41"/>
  <c r="X77" i="41"/>
  <c r="AR72" i="103"/>
  <c r="AB4" i="84"/>
  <c r="AJ3" i="84"/>
  <c r="AS22" i="84"/>
  <c r="AL22" i="84"/>
  <c r="AU22" i="84" s="1"/>
  <c r="AS40" i="84"/>
  <c r="AL40" i="84"/>
  <c r="AU40" i="84" s="1"/>
  <c r="AS77" i="84"/>
  <c r="AL77" i="84"/>
  <c r="AU77" i="84" s="1"/>
  <c r="AS11" i="84"/>
  <c r="AL11" i="84"/>
  <c r="AU11" i="84" s="1"/>
  <c r="AS47" i="84"/>
  <c r="AL47" i="84"/>
  <c r="AU47" i="84" s="1"/>
  <c r="AS65" i="84"/>
  <c r="AL65" i="84"/>
  <c r="AU65" i="84" s="1"/>
  <c r="Y73" i="90"/>
  <c r="X73" i="90"/>
  <c r="AI78" i="54"/>
  <c r="AN78" i="54"/>
  <c r="AI76" i="55"/>
  <c r="AN76" i="55"/>
  <c r="AK64" i="100"/>
  <c r="AT64" i="100" s="1"/>
  <c r="AJ64" i="100"/>
  <c r="AR77" i="45"/>
  <c r="AI76" i="16"/>
  <c r="AN76" i="16"/>
  <c r="AI75" i="18"/>
  <c r="AN75" i="18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K8" i="100"/>
  <c r="AT8" i="100" s="1"/>
  <c r="AJ8" i="100"/>
  <c r="AS18" i="84"/>
  <c r="AL18" i="84"/>
  <c r="AU18" i="84" s="1"/>
  <c r="AS54" i="84"/>
  <c r="AL54" i="84"/>
  <c r="AU54" i="84" s="1"/>
  <c r="AI80" i="11"/>
  <c r="AN80" i="11"/>
  <c r="AS6" i="84"/>
  <c r="AL6" i="84"/>
  <c r="AU6" i="84" s="1"/>
  <c r="AS25" i="84"/>
  <c r="AL25" i="84"/>
  <c r="AU25" i="84" s="1"/>
  <c r="AS43" i="84"/>
  <c r="AL43" i="84"/>
  <c r="AU43" i="84" s="1"/>
  <c r="AS61" i="84"/>
  <c r="AL61" i="84"/>
  <c r="AU61" i="84" s="1"/>
  <c r="AS38" i="84"/>
  <c r="AL38" i="84"/>
  <c r="AU38" i="84" s="1"/>
  <c r="AS56" i="84"/>
  <c r="AL56" i="84"/>
  <c r="AU56" i="84" s="1"/>
  <c r="AS74" i="84"/>
  <c r="AL74" i="84"/>
  <c r="AU74" i="84" s="1"/>
  <c r="AJ75" i="96"/>
  <c r="AK75" i="96"/>
  <c r="AT75" i="96" s="1"/>
  <c r="AK70" i="96"/>
  <c r="AT70" i="96" s="1"/>
  <c r="AJ70" i="96"/>
  <c r="AJ64" i="96"/>
  <c r="AK64" i="96"/>
  <c r="AT64" i="96" s="1"/>
  <c r="AJ58" i="96"/>
  <c r="AK58" i="96"/>
  <c r="AT58" i="96" s="1"/>
  <c r="AJ52" i="96"/>
  <c r="AK52" i="96"/>
  <c r="AT52" i="96" s="1"/>
  <c r="AK46" i="96"/>
  <c r="AT46" i="96" s="1"/>
  <c r="AJ46" i="96"/>
  <c r="AJ40" i="96"/>
  <c r="AK40" i="96"/>
  <c r="AT40" i="96" s="1"/>
  <c r="AK34" i="96"/>
  <c r="AT34" i="96" s="1"/>
  <c r="AJ34" i="96"/>
  <c r="AJ28" i="96"/>
  <c r="AK28" i="96"/>
  <c r="AT28" i="96" s="1"/>
  <c r="AK22" i="96"/>
  <c r="AT22" i="96" s="1"/>
  <c r="AJ22" i="96"/>
  <c r="AJ16" i="96"/>
  <c r="AK16" i="96"/>
  <c r="AT16" i="96" s="1"/>
  <c r="AJ10" i="96"/>
  <c r="AK10" i="96"/>
  <c r="AT10" i="96" s="1"/>
  <c r="AJ5" i="96"/>
  <c r="AK5" i="96"/>
  <c r="AT5" i="96" s="1"/>
  <c r="AS15" i="84"/>
  <c r="AL15" i="84"/>
  <c r="AU15" i="84" s="1"/>
  <c r="AS33" i="84"/>
  <c r="AL33" i="84"/>
  <c r="AU33" i="84" s="1"/>
  <c r="AS69" i="84"/>
  <c r="AL69" i="84"/>
  <c r="AU69" i="84" s="1"/>
  <c r="AI73" i="35"/>
  <c r="AN73" i="35"/>
  <c r="Y77" i="49"/>
  <c r="Z77" i="49"/>
  <c r="X77" i="49"/>
  <c r="AS10" i="84"/>
  <c r="AL10" i="84"/>
  <c r="AU10" i="84" s="1"/>
  <c r="AS28" i="84"/>
  <c r="AL28" i="84"/>
  <c r="AU28" i="84" s="1"/>
  <c r="AH73" i="103"/>
  <c r="AQ73" i="103" s="1"/>
  <c r="AS29" i="84"/>
  <c r="AL29" i="84"/>
  <c r="AU29" i="84" s="1"/>
  <c r="Y71" i="50"/>
  <c r="X71" i="50"/>
  <c r="AI72" i="90"/>
  <c r="AN72" i="90"/>
  <c r="AI79" i="100"/>
  <c r="AN79" i="100"/>
  <c r="AN81" i="100" s="1"/>
  <c r="Y77" i="55"/>
  <c r="X77" i="55"/>
  <c r="Z77" i="55" s="1"/>
  <c r="Y76" i="18"/>
  <c r="X76" i="18"/>
  <c r="AJ70" i="100"/>
  <c r="AK70" i="100"/>
  <c r="AT70" i="100" s="1"/>
  <c r="AJ75" i="100"/>
  <c r="AK75" i="100"/>
  <c r="AT75" i="100" s="1"/>
  <c r="AJ68" i="100"/>
  <c r="AK68" i="100"/>
  <c r="AT68" i="100" s="1"/>
  <c r="AJ62" i="100"/>
  <c r="AK62" i="100"/>
  <c r="AT62" i="100" s="1"/>
  <c r="AJ73" i="100"/>
  <c r="AK73" i="100"/>
  <c r="AT73" i="100" s="1"/>
  <c r="AK61" i="100"/>
  <c r="AT61" i="100" s="1"/>
  <c r="AJ61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K13" i="100"/>
  <c r="AT13" i="100" s="1"/>
  <c r="AJ13" i="100"/>
  <c r="AX6" i="100"/>
  <c r="S6" i="100" s="1"/>
  <c r="AC6" i="100" s="1"/>
  <c r="AB7" i="100" s="1"/>
  <c r="AS36" i="84"/>
  <c r="AL36" i="84"/>
  <c r="AU36" i="84" s="1"/>
  <c r="AS72" i="84"/>
  <c r="AL72" i="84"/>
  <c r="AU72" i="84" s="1"/>
  <c r="AR73" i="102"/>
  <c r="AI78" i="91"/>
  <c r="AP78" i="91"/>
  <c r="AS31" i="84"/>
  <c r="AL31" i="84"/>
  <c r="AU31" i="84" s="1"/>
  <c r="AS49" i="84"/>
  <c r="AL49" i="84"/>
  <c r="AU49" i="84" s="1"/>
  <c r="AS67" i="84"/>
  <c r="AL67" i="84"/>
  <c r="AU67" i="84" s="1"/>
  <c r="AH78" i="45"/>
  <c r="AQ78" i="45" s="1"/>
  <c r="AS20" i="84"/>
  <c r="AL20" i="84"/>
  <c r="AU20" i="84" s="1"/>
  <c r="AJ76" i="96"/>
  <c r="AK76" i="96"/>
  <c r="AT76" i="96" s="1"/>
  <c r="AK69" i="96"/>
  <c r="AT69" i="96" s="1"/>
  <c r="AJ69" i="96"/>
  <c r="AK63" i="96"/>
  <c r="AT63" i="96" s="1"/>
  <c r="AJ63" i="96"/>
  <c r="AK57" i="96"/>
  <c r="AT57" i="96" s="1"/>
  <c r="AJ57" i="96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S39" i="84"/>
  <c r="AL39" i="84"/>
  <c r="AU39" i="84" s="1"/>
  <c r="AS57" i="84"/>
  <c r="AL57" i="84"/>
  <c r="AU57" i="84" s="1"/>
  <c r="AS76" i="84"/>
  <c r="AL76" i="84"/>
  <c r="AU76" i="84" s="1"/>
  <c r="Y79" i="20"/>
  <c r="X79" i="20"/>
  <c r="AI78" i="99"/>
  <c r="AN78" i="99"/>
  <c r="AS46" i="84"/>
  <c r="AL46" i="84"/>
  <c r="AU46" i="84" s="1"/>
  <c r="AS64" i="84"/>
  <c r="AL64" i="84"/>
  <c r="AU64" i="84" s="1"/>
  <c r="AR74" i="83"/>
  <c r="AR70" i="94"/>
  <c r="AF73" i="103"/>
  <c r="AO73" i="103" s="1"/>
  <c r="W74" i="103"/>
  <c r="AE73" i="103"/>
  <c r="AG73" i="103"/>
  <c r="AP73" i="103" s="1"/>
  <c r="AS35" i="84"/>
  <c r="AL35" i="84"/>
  <c r="AU35" i="84" s="1"/>
  <c r="AK77" i="100"/>
  <c r="AT77" i="100" s="1"/>
  <c r="AJ77" i="100"/>
  <c r="AK76" i="100"/>
  <c r="AT76" i="100" s="1"/>
  <c r="AJ76" i="100"/>
  <c r="AJ69" i="100"/>
  <c r="AK69" i="100"/>
  <c r="AT69" i="100" s="1"/>
  <c r="AH75" i="83"/>
  <c r="AQ75" i="83" s="1"/>
  <c r="AK74" i="100"/>
  <c r="AT74" i="100" s="1"/>
  <c r="AJ74" i="100"/>
  <c r="AK56" i="100"/>
  <c r="AT56" i="100" s="1"/>
  <c r="AJ56" i="100"/>
  <c r="AK79" i="100"/>
  <c r="AT79" i="100" s="1"/>
  <c r="AJ79" i="100"/>
  <c r="AS79" i="100" s="1"/>
  <c r="AK67" i="100"/>
  <c r="AT67" i="100" s="1"/>
  <c r="AJ67" i="100"/>
  <c r="AK55" i="100"/>
  <c r="AT55" i="100" s="1"/>
  <c r="AJ55" i="100"/>
  <c r="AK78" i="100"/>
  <c r="AT78" i="100" s="1"/>
  <c r="AJ78" i="100"/>
  <c r="AK72" i="100"/>
  <c r="AT72" i="100" s="1"/>
  <c r="AJ72" i="100"/>
  <c r="AK66" i="100"/>
  <c r="AT66" i="100" s="1"/>
  <c r="AJ66" i="100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X29" i="100"/>
  <c r="S29" i="100" s="1"/>
  <c r="AC29" i="100" s="1"/>
  <c r="AB30" i="100" s="1"/>
  <c r="AX23" i="100"/>
  <c r="S23" i="100" s="1"/>
  <c r="AC23" i="100" s="1"/>
  <c r="AB24" i="100" s="1"/>
  <c r="AX17" i="100"/>
  <c r="S17" i="100" s="1"/>
  <c r="AC17" i="100" s="1"/>
  <c r="AB18" i="100" s="1"/>
  <c r="AX11" i="100"/>
  <c r="S11" i="100" s="1"/>
  <c r="AC11" i="100" s="1"/>
  <c r="AB12" i="100" s="1"/>
  <c r="AX4" i="100"/>
  <c r="S4" i="100" s="1"/>
  <c r="AC4" i="100" s="1"/>
  <c r="AB5" i="100" s="1"/>
  <c r="AS5" i="84"/>
  <c r="AL5" i="84"/>
  <c r="AU5" i="84" s="1"/>
  <c r="AS78" i="84"/>
  <c r="AL78" i="84"/>
  <c r="AU78" i="84" s="1"/>
  <c r="W76" i="82"/>
  <c r="AG75" i="82"/>
  <c r="AP75" i="82" s="1"/>
  <c r="AF75" i="82"/>
  <c r="AO75" i="82" s="1"/>
  <c r="AE75" i="82"/>
  <c r="AH72" i="85"/>
  <c r="AQ72" i="85" s="1"/>
  <c r="X79" i="91"/>
  <c r="Y79" i="91"/>
  <c r="AS13" i="84"/>
  <c r="AL13" i="84"/>
  <c r="AU13" i="84" s="1"/>
  <c r="Z78" i="45"/>
  <c r="AI75" i="48"/>
  <c r="AN75" i="48"/>
  <c r="AE79" i="95"/>
  <c r="W80" i="95"/>
  <c r="AG79" i="95"/>
  <c r="AP79" i="95" s="1"/>
  <c r="AF79" i="95"/>
  <c r="AO79" i="95" s="1"/>
  <c r="AS26" i="84"/>
  <c r="AL26" i="84"/>
  <c r="AU26" i="84" s="1"/>
  <c r="AS62" i="84"/>
  <c r="AL62" i="84"/>
  <c r="AU62" i="84" s="1"/>
  <c r="AE78" i="43"/>
  <c r="W79" i="43"/>
  <c r="AG78" i="43"/>
  <c r="AP78" i="43" s="1"/>
  <c r="AF78" i="43"/>
  <c r="AO78" i="43" s="1"/>
  <c r="AR71" i="85"/>
  <c r="AG77" i="88"/>
  <c r="AP77" i="88" s="1"/>
  <c r="AE77" i="88"/>
  <c r="AF77" i="88"/>
  <c r="AO77" i="88" s="1"/>
  <c r="W78" i="88"/>
  <c r="AK74" i="96"/>
  <c r="AT74" i="96" s="1"/>
  <c r="AJ74" i="96"/>
  <c r="AK68" i="96"/>
  <c r="AT68" i="96" s="1"/>
  <c r="AJ68" i="96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K20" i="96"/>
  <c r="AT20" i="96" s="1"/>
  <c r="AJ20" i="96"/>
  <c r="AJ14" i="96"/>
  <c r="AK14" i="96"/>
  <c r="AT14" i="96" s="1"/>
  <c r="AX7" i="96"/>
  <c r="S7" i="96" s="1"/>
  <c r="AC7" i="96" s="1"/>
  <c r="AB8" i="96" s="1"/>
  <c r="AS21" i="84"/>
  <c r="AL21" i="84"/>
  <c r="AU21" i="84" s="1"/>
  <c r="AI76" i="41"/>
  <c r="AN76" i="41"/>
  <c r="AI78" i="20"/>
  <c r="AN78" i="20"/>
  <c r="Y79" i="99"/>
  <c r="X79" i="99"/>
  <c r="Z79" i="99" s="1"/>
  <c r="AS16" i="84"/>
  <c r="AL16" i="84"/>
  <c r="AU16" i="84" s="1"/>
  <c r="AS34" i="84"/>
  <c r="AL34" i="84"/>
  <c r="AU34" i="84" s="1"/>
  <c r="AS70" i="84"/>
  <c r="AL70" i="84"/>
  <c r="AU70" i="84" s="1"/>
  <c r="AH71" i="98"/>
  <c r="AQ71" i="98" s="1"/>
  <c r="AS17" i="84"/>
  <c r="AL17" i="84"/>
  <c r="AU17" i="84" s="1"/>
  <c r="AS53" i="84"/>
  <c r="AL53" i="84"/>
  <c r="AU53" i="84" s="1"/>
  <c r="AS71" i="84"/>
  <c r="AL71" i="84"/>
  <c r="AU71" i="84" s="1"/>
  <c r="Y79" i="54"/>
  <c r="X79" i="54"/>
  <c r="Z79" i="54" s="1"/>
  <c r="Z77" i="41" l="1"/>
  <c r="W78" i="16"/>
  <c r="AE77" i="16"/>
  <c r="AF77" i="16"/>
  <c r="AO77" i="16" s="1"/>
  <c r="AG77" i="16"/>
  <c r="AP77" i="16" s="1"/>
  <c r="AE79" i="99"/>
  <c r="AG79" i="99"/>
  <c r="AP79" i="99" s="1"/>
  <c r="AF79" i="99"/>
  <c r="AO79" i="99" s="1"/>
  <c r="W80" i="99"/>
  <c r="AF77" i="41"/>
  <c r="AO77" i="41" s="1"/>
  <c r="W78" i="41"/>
  <c r="AG77" i="41"/>
  <c r="AP77" i="41" s="1"/>
  <c r="AE77" i="41"/>
  <c r="AS14" i="96"/>
  <c r="AL14" i="96"/>
  <c r="AU14" i="96" s="1"/>
  <c r="AS76" i="100"/>
  <c r="AL76" i="100"/>
  <c r="AU76" i="100" s="1"/>
  <c r="AS77" i="96"/>
  <c r="AL77" i="96"/>
  <c r="AU77" i="96" s="1"/>
  <c r="AS39" i="96"/>
  <c r="AL39" i="96"/>
  <c r="AU39" i="96" s="1"/>
  <c r="AS57" i="96"/>
  <c r="AL57" i="96"/>
  <c r="AU57" i="96" s="1"/>
  <c r="AS13" i="100"/>
  <c r="AL13" i="100"/>
  <c r="AU13" i="100" s="1"/>
  <c r="AS31" i="100"/>
  <c r="AL31" i="100"/>
  <c r="AU31" i="100" s="1"/>
  <c r="W78" i="55"/>
  <c r="AE77" i="55"/>
  <c r="AF77" i="55"/>
  <c r="AO77" i="55" s="1"/>
  <c r="AG77" i="55"/>
  <c r="AP77" i="55" s="1"/>
  <c r="AH71" i="50"/>
  <c r="AQ71" i="50" s="1"/>
  <c r="AR73" i="35"/>
  <c r="AS16" i="96"/>
  <c r="AL16" i="96"/>
  <c r="AU16" i="96" s="1"/>
  <c r="AS52" i="96"/>
  <c r="AL52" i="96"/>
  <c r="AU52" i="96" s="1"/>
  <c r="AR80" i="11"/>
  <c r="AS26" i="100"/>
  <c r="AL26" i="100"/>
  <c r="AU26" i="100" s="1"/>
  <c r="AS44" i="100"/>
  <c r="AL44" i="100"/>
  <c r="AU44" i="100" s="1"/>
  <c r="AR76" i="16"/>
  <c r="AR76" i="55"/>
  <c r="AS3" i="84"/>
  <c r="AL3" i="84"/>
  <c r="AU3" i="84" s="1"/>
  <c r="AS41" i="96"/>
  <c r="AL41" i="96"/>
  <c r="AU41" i="96" s="1"/>
  <c r="AS59" i="96"/>
  <c r="AL59" i="96"/>
  <c r="AU59" i="96" s="1"/>
  <c r="Y72" i="42"/>
  <c r="X72" i="42"/>
  <c r="Z72" i="42" s="1"/>
  <c r="AS21" i="100"/>
  <c r="AL21" i="100"/>
  <c r="AU21" i="100" s="1"/>
  <c r="Y75" i="102"/>
  <c r="X75" i="102"/>
  <c r="AL3" i="96"/>
  <c r="AU3" i="96" s="1"/>
  <c r="AS3" i="96"/>
  <c r="AS42" i="96"/>
  <c r="AL42" i="96"/>
  <c r="AU42" i="96" s="1"/>
  <c r="AS60" i="96"/>
  <c r="AL60" i="96"/>
  <c r="AU60" i="96" s="1"/>
  <c r="AS78" i="96"/>
  <c r="AL78" i="96"/>
  <c r="AU78" i="96" s="1"/>
  <c r="AJ6" i="100"/>
  <c r="AS22" i="100"/>
  <c r="AL22" i="100"/>
  <c r="AU22" i="100" s="1"/>
  <c r="AS40" i="100"/>
  <c r="AL40" i="100"/>
  <c r="AU40" i="100" s="1"/>
  <c r="AS58" i="100"/>
  <c r="AL58" i="100"/>
  <c r="AU58" i="100" s="1"/>
  <c r="AJ7" i="96"/>
  <c r="AK7" i="96"/>
  <c r="AT7" i="96" s="1"/>
  <c r="AS61" i="96"/>
  <c r="AL61" i="96"/>
  <c r="AU61" i="96" s="1"/>
  <c r="AS7" i="84"/>
  <c r="AL7" i="84"/>
  <c r="AU7" i="84" s="1"/>
  <c r="AJ4" i="100"/>
  <c r="AK4" i="100"/>
  <c r="AT4" i="100" s="1"/>
  <c r="AS41" i="100"/>
  <c r="AL41" i="100"/>
  <c r="AU41" i="100" s="1"/>
  <c r="AS59" i="100"/>
  <c r="AL59" i="100"/>
  <c r="AU59" i="100" s="1"/>
  <c r="AS32" i="96"/>
  <c r="AL32" i="96"/>
  <c r="AU32" i="96" s="1"/>
  <c r="AI77" i="88"/>
  <c r="AN77" i="88"/>
  <c r="AR75" i="48"/>
  <c r="AH79" i="91"/>
  <c r="AQ79" i="91" s="1"/>
  <c r="AJ24" i="100"/>
  <c r="AK24" i="100"/>
  <c r="AT24" i="100" s="1"/>
  <c r="AS48" i="100"/>
  <c r="AL48" i="100"/>
  <c r="AU48" i="100" s="1"/>
  <c r="AS66" i="100"/>
  <c r="AL66" i="100"/>
  <c r="AU66" i="100" s="1"/>
  <c r="AS55" i="100"/>
  <c r="AL55" i="100"/>
  <c r="AU55" i="100" s="1"/>
  <c r="AS56" i="100"/>
  <c r="AL56" i="100"/>
  <c r="AU56" i="100" s="1"/>
  <c r="AS21" i="96"/>
  <c r="AL21" i="96"/>
  <c r="AU21" i="96" s="1"/>
  <c r="AS76" i="96"/>
  <c r="AL76" i="96"/>
  <c r="AU76" i="96" s="1"/>
  <c r="AS49" i="100"/>
  <c r="AL49" i="100"/>
  <c r="AU49" i="100" s="1"/>
  <c r="AS62" i="100"/>
  <c r="AL62" i="100"/>
  <c r="AU62" i="100" s="1"/>
  <c r="AS70" i="100"/>
  <c r="AL70" i="100"/>
  <c r="AU70" i="100" s="1"/>
  <c r="Z71" i="50"/>
  <c r="AS22" i="96"/>
  <c r="AL22" i="96"/>
  <c r="AU22" i="96" s="1"/>
  <c r="AS32" i="100"/>
  <c r="AL32" i="100"/>
  <c r="AU32" i="100" s="1"/>
  <c r="AJ4" i="84"/>
  <c r="AK4" i="84"/>
  <c r="AT4" i="84" s="1"/>
  <c r="AT81" i="84" s="1"/>
  <c r="AH74" i="35"/>
  <c r="AQ74" i="35" s="1"/>
  <c r="AS6" i="96"/>
  <c r="AL6" i="96"/>
  <c r="AU6" i="96" s="1"/>
  <c r="AS23" i="96"/>
  <c r="AL23" i="96"/>
  <c r="AU23" i="96" s="1"/>
  <c r="AI71" i="42"/>
  <c r="AN71" i="42"/>
  <c r="AS39" i="100"/>
  <c r="AL39" i="100"/>
  <c r="AU39" i="100" s="1"/>
  <c r="AS57" i="100"/>
  <c r="AL57" i="100"/>
  <c r="AU57" i="100" s="1"/>
  <c r="AK4" i="96"/>
  <c r="AT4" i="96" s="1"/>
  <c r="AJ4" i="96"/>
  <c r="AS24" i="96"/>
  <c r="AL24" i="96"/>
  <c r="AU24" i="96" s="1"/>
  <c r="AI77" i="87"/>
  <c r="AN77" i="87"/>
  <c r="AR76" i="49"/>
  <c r="AS67" i="96"/>
  <c r="AL67" i="96"/>
  <c r="AU67" i="96" s="1"/>
  <c r="AS3" i="100"/>
  <c r="AL3" i="100"/>
  <c r="AU3" i="100" s="1"/>
  <c r="AJ23" i="100"/>
  <c r="Y72" i="10"/>
  <c r="X72" i="10"/>
  <c r="AI75" i="83"/>
  <c r="AN75" i="83"/>
  <c r="AS56" i="96"/>
  <c r="AL56" i="96"/>
  <c r="AU56" i="96" s="1"/>
  <c r="AI75" i="82"/>
  <c r="AN75" i="82"/>
  <c r="AK30" i="100"/>
  <c r="AT30" i="100" s="1"/>
  <c r="AJ30" i="100"/>
  <c r="AS77" i="100"/>
  <c r="AL77" i="100"/>
  <c r="AU77" i="100" s="1"/>
  <c r="AI73" i="103"/>
  <c r="AN73" i="103"/>
  <c r="AR78" i="99"/>
  <c r="AS9" i="96"/>
  <c r="AL9" i="96"/>
  <c r="AU9" i="96" s="1"/>
  <c r="AS63" i="96"/>
  <c r="AL63" i="96"/>
  <c r="AU63" i="96" s="1"/>
  <c r="AS37" i="100"/>
  <c r="AL37" i="100"/>
  <c r="AU37" i="100" s="1"/>
  <c r="AS61" i="100"/>
  <c r="AL61" i="100"/>
  <c r="AU61" i="100" s="1"/>
  <c r="AH76" i="18"/>
  <c r="AQ76" i="18" s="1"/>
  <c r="AH77" i="49"/>
  <c r="AQ77" i="49" s="1"/>
  <c r="AS5" i="96"/>
  <c r="AL5" i="96"/>
  <c r="AU5" i="96" s="1"/>
  <c r="AS40" i="96"/>
  <c r="AL40" i="96"/>
  <c r="AU40" i="96" s="1"/>
  <c r="AS58" i="96"/>
  <c r="AL58" i="96"/>
  <c r="AU58" i="96" s="1"/>
  <c r="AS75" i="96"/>
  <c r="AL75" i="96"/>
  <c r="AU75" i="96" s="1"/>
  <c r="AS14" i="100"/>
  <c r="AL14" i="100"/>
  <c r="AU14" i="100" s="1"/>
  <c r="AS50" i="100"/>
  <c r="AL50" i="100"/>
  <c r="AU50" i="100" s="1"/>
  <c r="AR78" i="54"/>
  <c r="Z74" i="35"/>
  <c r="AS11" i="96"/>
  <c r="AL11" i="96"/>
  <c r="AU11" i="96" s="1"/>
  <c r="AS29" i="96"/>
  <c r="AL29" i="96"/>
  <c r="AU29" i="96" s="1"/>
  <c r="AH76" i="48"/>
  <c r="AQ76" i="48" s="1"/>
  <c r="AS9" i="100"/>
  <c r="AL9" i="100"/>
  <c r="AU9" i="100" s="1"/>
  <c r="AS27" i="100"/>
  <c r="AL27" i="100"/>
  <c r="AU27" i="100" s="1"/>
  <c r="AS45" i="100"/>
  <c r="AL45" i="100"/>
  <c r="AU45" i="100" s="1"/>
  <c r="AS71" i="100"/>
  <c r="AL71" i="100"/>
  <c r="AU71" i="100" s="1"/>
  <c r="AI74" i="102"/>
  <c r="AN74" i="102"/>
  <c r="AS12" i="96"/>
  <c r="AL12" i="96"/>
  <c r="AU12" i="96" s="1"/>
  <c r="AS10" i="100"/>
  <c r="AL10" i="100"/>
  <c r="AU10" i="100" s="1"/>
  <c r="AS28" i="100"/>
  <c r="AL28" i="100"/>
  <c r="AU28" i="100" s="1"/>
  <c r="AS46" i="100"/>
  <c r="AL46" i="100"/>
  <c r="AU46" i="100" s="1"/>
  <c r="AS13" i="96"/>
  <c r="AL13" i="96"/>
  <c r="AU13" i="96" s="1"/>
  <c r="AS31" i="96"/>
  <c r="AL31" i="96"/>
  <c r="AU31" i="96" s="1"/>
  <c r="AS49" i="96"/>
  <c r="AL49" i="96"/>
  <c r="AU49" i="96" s="1"/>
  <c r="AH81" i="11"/>
  <c r="AQ81" i="11" s="1"/>
  <c r="AI71" i="10"/>
  <c r="AN71" i="10"/>
  <c r="AS36" i="100"/>
  <c r="AL36" i="100"/>
  <c r="AU36" i="100" s="1"/>
  <c r="AS72" i="100"/>
  <c r="AL72" i="100"/>
  <c r="AU72" i="100" s="1"/>
  <c r="AS67" i="100"/>
  <c r="AL67" i="100"/>
  <c r="AU67" i="100" s="1"/>
  <c r="AS74" i="100"/>
  <c r="AL74" i="100"/>
  <c r="AU74" i="100" s="1"/>
  <c r="Y74" i="103"/>
  <c r="X74" i="103"/>
  <c r="AH79" i="20"/>
  <c r="AQ79" i="20" s="1"/>
  <c r="AQ81" i="20" s="1"/>
  <c r="AZ3" i="20"/>
  <c r="AX7" i="20" s="1"/>
  <c r="S7" i="20" s="1"/>
  <c r="AC7" i="20" s="1"/>
  <c r="AB8" i="20" s="1"/>
  <c r="AX4" i="20"/>
  <c r="S4" i="20" s="1"/>
  <c r="AC4" i="20" s="1"/>
  <c r="AB5" i="20" s="1"/>
  <c r="AX3" i="20"/>
  <c r="S3" i="20" s="1"/>
  <c r="AC3" i="20" s="1"/>
  <c r="AX5" i="20"/>
  <c r="S5" i="20" s="1"/>
  <c r="AC5" i="20" s="1"/>
  <c r="AB6" i="20" s="1"/>
  <c r="AX6" i="20"/>
  <c r="S6" i="20" s="1"/>
  <c r="AC6" i="20" s="1"/>
  <c r="AB7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4" i="20"/>
  <c r="S74" i="20" s="1"/>
  <c r="AC74" i="20" s="1"/>
  <c r="AB75" i="20" s="1"/>
  <c r="AX75" i="20"/>
  <c r="S75" i="20" s="1"/>
  <c r="AC75" i="20" s="1"/>
  <c r="AB76" i="20" s="1"/>
  <c r="AX76" i="20"/>
  <c r="S76" i="20" s="1"/>
  <c r="AC76" i="20" s="1"/>
  <c r="AB77" i="20" s="1"/>
  <c r="AX78" i="20"/>
  <c r="S78" i="20" s="1"/>
  <c r="AC78" i="20" s="1"/>
  <c r="AB79" i="20" s="1"/>
  <c r="AL27" i="96"/>
  <c r="AU27" i="96" s="1"/>
  <c r="AS27" i="96"/>
  <c r="AS45" i="96"/>
  <c r="AL45" i="96"/>
  <c r="AU45" i="96" s="1"/>
  <c r="AS19" i="100"/>
  <c r="AL19" i="100"/>
  <c r="AU19" i="100" s="1"/>
  <c r="AS68" i="100"/>
  <c r="AL68" i="100"/>
  <c r="AU68" i="100" s="1"/>
  <c r="Z76" i="18"/>
  <c r="AR79" i="100"/>
  <c r="AR81" i="100" s="1"/>
  <c r="AL79" i="100"/>
  <c r="AU79" i="100" s="1"/>
  <c r="AF77" i="49"/>
  <c r="AO77" i="49" s="1"/>
  <c r="AG77" i="49"/>
  <c r="AP77" i="49" s="1"/>
  <c r="W78" i="49"/>
  <c r="AE77" i="49"/>
  <c r="AS46" i="96"/>
  <c r="AL46" i="96"/>
  <c r="AU46" i="96" s="1"/>
  <c r="AS38" i="100"/>
  <c r="AL38" i="100"/>
  <c r="AU38" i="100" s="1"/>
  <c r="AS64" i="100"/>
  <c r="AL64" i="100"/>
  <c r="AU64" i="100" s="1"/>
  <c r="AH73" i="90"/>
  <c r="AQ73" i="90" s="1"/>
  <c r="AS47" i="96"/>
  <c r="AL47" i="96"/>
  <c r="AU47" i="96" s="1"/>
  <c r="AS65" i="96"/>
  <c r="AL65" i="96"/>
  <c r="AU65" i="96" s="1"/>
  <c r="Z76" i="48"/>
  <c r="AS63" i="100"/>
  <c r="AL63" i="100"/>
  <c r="AU63" i="100" s="1"/>
  <c r="AS30" i="96"/>
  <c r="AL30" i="96"/>
  <c r="AU30" i="96" s="1"/>
  <c r="AS48" i="96"/>
  <c r="AL48" i="96"/>
  <c r="AU48" i="96" s="1"/>
  <c r="AS66" i="96"/>
  <c r="AL66" i="96"/>
  <c r="AU66" i="96" s="1"/>
  <c r="AS52" i="100"/>
  <c r="AL52" i="100"/>
  <c r="AU52" i="100" s="1"/>
  <c r="AS37" i="96"/>
  <c r="AL37" i="96"/>
  <c r="AU37" i="96" s="1"/>
  <c r="AI79" i="96"/>
  <c r="AN79" i="96"/>
  <c r="AN81" i="96" s="1"/>
  <c r="Z81" i="11"/>
  <c r="AJ11" i="100"/>
  <c r="AJ29" i="100"/>
  <c r="AS47" i="100"/>
  <c r="AL47" i="100"/>
  <c r="AU47" i="100" s="1"/>
  <c r="AS65" i="100"/>
  <c r="AL65" i="100"/>
  <c r="AU65" i="100" s="1"/>
  <c r="AI72" i="85"/>
  <c r="AN72" i="85"/>
  <c r="AX79" i="54"/>
  <c r="S79" i="54" s="1"/>
  <c r="AC79" i="54" s="1"/>
  <c r="AG79" i="54"/>
  <c r="AP79" i="54" s="1"/>
  <c r="AP81" i="54" s="1"/>
  <c r="AE79" i="54"/>
  <c r="AF79" i="54"/>
  <c r="AO79" i="54" s="1"/>
  <c r="AO81" i="54" s="1"/>
  <c r="AS50" i="96"/>
  <c r="AL50" i="96"/>
  <c r="AU50" i="96" s="1"/>
  <c r="AH79" i="99"/>
  <c r="AQ79" i="99" s="1"/>
  <c r="AS20" i="96"/>
  <c r="AL20" i="96"/>
  <c r="AU20" i="96" s="1"/>
  <c r="AS74" i="96"/>
  <c r="AL74" i="96"/>
  <c r="AU74" i="96" s="1"/>
  <c r="Y79" i="43"/>
  <c r="Z79" i="43" s="1"/>
  <c r="X79" i="43"/>
  <c r="AJ8" i="96"/>
  <c r="AK8" i="96"/>
  <c r="AT8" i="96" s="1"/>
  <c r="AS26" i="96"/>
  <c r="AL26" i="96"/>
  <c r="AU26" i="96" s="1"/>
  <c r="AS62" i="96"/>
  <c r="AL62" i="96"/>
  <c r="AU62" i="96" s="1"/>
  <c r="Y78" i="88"/>
  <c r="X78" i="88"/>
  <c r="Y80" i="95"/>
  <c r="Z80" i="95" s="1"/>
  <c r="X80" i="95"/>
  <c r="AJ5" i="100"/>
  <c r="AK5" i="100"/>
  <c r="AT5" i="100" s="1"/>
  <c r="AS54" i="100"/>
  <c r="AL54" i="100"/>
  <c r="AU54" i="100" s="1"/>
  <c r="Z79" i="20"/>
  <c r="AS33" i="96"/>
  <c r="AL33" i="96"/>
  <c r="AU33" i="96" s="1"/>
  <c r="AS69" i="96"/>
  <c r="AL69" i="96"/>
  <c r="AU69" i="96" s="1"/>
  <c r="AR78" i="91"/>
  <c r="AS25" i="100"/>
  <c r="AL25" i="100"/>
  <c r="AU25" i="100" s="1"/>
  <c r="AS10" i="96"/>
  <c r="AL10" i="96"/>
  <c r="AU10" i="96" s="1"/>
  <c r="AS28" i="96"/>
  <c r="AL28" i="96"/>
  <c r="AU28" i="96" s="1"/>
  <c r="AS64" i="96"/>
  <c r="AL64" i="96"/>
  <c r="AU64" i="96" s="1"/>
  <c r="AS20" i="100"/>
  <c r="AL20" i="100"/>
  <c r="AU20" i="100" s="1"/>
  <c r="AR75" i="18"/>
  <c r="Z73" i="90"/>
  <c r="AH77" i="41"/>
  <c r="AQ77" i="41" s="1"/>
  <c r="AS53" i="96"/>
  <c r="AL53" i="96"/>
  <c r="AU53" i="96" s="1"/>
  <c r="AS15" i="100"/>
  <c r="AL15" i="100"/>
  <c r="AU15" i="100" s="1"/>
  <c r="AS51" i="100"/>
  <c r="AL51" i="100"/>
  <c r="AU51" i="100" s="1"/>
  <c r="AH77" i="16"/>
  <c r="AQ77" i="16" s="1"/>
  <c r="AR70" i="50"/>
  <c r="AS18" i="96"/>
  <c r="AL18" i="96"/>
  <c r="AU18" i="96" s="1"/>
  <c r="AS54" i="96"/>
  <c r="AL54" i="96"/>
  <c r="AU54" i="96" s="1"/>
  <c r="Y78" i="87"/>
  <c r="X78" i="87"/>
  <c r="W72" i="94"/>
  <c r="AG71" i="94"/>
  <c r="AP71" i="94" s="1"/>
  <c r="AE71" i="94"/>
  <c r="AF71" i="94"/>
  <c r="AO71" i="94" s="1"/>
  <c r="AS16" i="100"/>
  <c r="AL16" i="100"/>
  <c r="AU16" i="100" s="1"/>
  <c r="AS34" i="100"/>
  <c r="AL34" i="100"/>
  <c r="AU34" i="100" s="1"/>
  <c r="AS19" i="96"/>
  <c r="AL19" i="96"/>
  <c r="AU19" i="96" s="1"/>
  <c r="AS55" i="96"/>
  <c r="AL55" i="96"/>
  <c r="AU55" i="96" s="1"/>
  <c r="AS73" i="96"/>
  <c r="AL73" i="96"/>
  <c r="AU73" i="96" s="1"/>
  <c r="AL35" i="100"/>
  <c r="AU35" i="100" s="1"/>
  <c r="AS35" i="100"/>
  <c r="Y76" i="83"/>
  <c r="X76" i="83"/>
  <c r="Y73" i="85"/>
  <c r="X73" i="85"/>
  <c r="AI71" i="98"/>
  <c r="AN71" i="98"/>
  <c r="AK18" i="100"/>
  <c r="AT18" i="100" s="1"/>
  <c r="AJ18" i="100"/>
  <c r="AR76" i="41"/>
  <c r="AS38" i="96"/>
  <c r="AL38" i="96"/>
  <c r="AU38" i="96" s="1"/>
  <c r="AI78" i="43"/>
  <c r="AN78" i="43"/>
  <c r="W79" i="45"/>
  <c r="AG78" i="45"/>
  <c r="AP78" i="45" s="1"/>
  <c r="AE78" i="45"/>
  <c r="AF78" i="45"/>
  <c r="AO78" i="45" s="1"/>
  <c r="AS44" i="96"/>
  <c r="AL44" i="96"/>
  <c r="AU44" i="96" s="1"/>
  <c r="AH79" i="54"/>
  <c r="AQ79" i="54" s="1"/>
  <c r="AQ81" i="54" s="1"/>
  <c r="AZ3" i="54"/>
  <c r="AX3" i="54" s="1"/>
  <c r="S3" i="54" s="1"/>
  <c r="AC3" i="54" s="1"/>
  <c r="AX6" i="54"/>
  <c r="S6" i="54" s="1"/>
  <c r="AC6" i="54" s="1"/>
  <c r="AB7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6" i="54"/>
  <c r="S76" i="54" s="1"/>
  <c r="AC76" i="54" s="1"/>
  <c r="AB77" i="54" s="1"/>
  <c r="AX78" i="54"/>
  <c r="S78" i="54" s="1"/>
  <c r="AC78" i="54" s="1"/>
  <c r="AB79" i="54" s="1"/>
  <c r="AX74" i="54"/>
  <c r="S74" i="54" s="1"/>
  <c r="AC74" i="54" s="1"/>
  <c r="AB75" i="54" s="1"/>
  <c r="AX77" i="54"/>
  <c r="S77" i="54" s="1"/>
  <c r="AC77" i="54" s="1"/>
  <c r="AB78" i="54" s="1"/>
  <c r="AX75" i="54"/>
  <c r="S75" i="54" s="1"/>
  <c r="AC75" i="54" s="1"/>
  <c r="AB76" i="54" s="1"/>
  <c r="AR78" i="20"/>
  <c r="AS68" i="96"/>
  <c r="AL68" i="96"/>
  <c r="AU68" i="96" s="1"/>
  <c r="AI79" i="95"/>
  <c r="AN79" i="95"/>
  <c r="Z79" i="91"/>
  <c r="Y76" i="82"/>
  <c r="X76" i="82"/>
  <c r="Z76" i="82" s="1"/>
  <c r="AJ12" i="100"/>
  <c r="AK12" i="100"/>
  <c r="AT12" i="100" s="1"/>
  <c r="AS42" i="100"/>
  <c r="AL42" i="100"/>
  <c r="AU42" i="100" s="1"/>
  <c r="AS60" i="100"/>
  <c r="AL60" i="100"/>
  <c r="AU60" i="100" s="1"/>
  <c r="AS78" i="100"/>
  <c r="AL78" i="100"/>
  <c r="AU78" i="100" s="1"/>
  <c r="AS69" i="100"/>
  <c r="AL69" i="100"/>
  <c r="AU69" i="100" s="1"/>
  <c r="AS15" i="96"/>
  <c r="AL15" i="96"/>
  <c r="AU15" i="96" s="1"/>
  <c r="AS51" i="96"/>
  <c r="AL51" i="96"/>
  <c r="AU51" i="96" s="1"/>
  <c r="AJ7" i="100"/>
  <c r="AK7" i="100"/>
  <c r="AT7" i="100" s="1"/>
  <c r="AS43" i="100"/>
  <c r="AL43" i="100"/>
  <c r="AU43" i="100" s="1"/>
  <c r="AS73" i="100"/>
  <c r="AL73" i="100"/>
  <c r="AU73" i="100" s="1"/>
  <c r="AS75" i="100"/>
  <c r="AL75" i="100"/>
  <c r="AU75" i="100" s="1"/>
  <c r="AH77" i="55"/>
  <c r="AQ77" i="55" s="1"/>
  <c r="AR72" i="90"/>
  <c r="AS34" i="96"/>
  <c r="AL34" i="96"/>
  <c r="AU34" i="96" s="1"/>
  <c r="AS70" i="96"/>
  <c r="AL70" i="96"/>
  <c r="AU70" i="96" s="1"/>
  <c r="AS8" i="100"/>
  <c r="AL8" i="100"/>
  <c r="AU8" i="100" s="1"/>
  <c r="AS17" i="96"/>
  <c r="AL17" i="96"/>
  <c r="AU17" i="96" s="1"/>
  <c r="AS35" i="96"/>
  <c r="AL35" i="96"/>
  <c r="AU35" i="96" s="1"/>
  <c r="AS71" i="96"/>
  <c r="AL71" i="96"/>
  <c r="AU71" i="96" s="1"/>
  <c r="AS33" i="100"/>
  <c r="AL33" i="100"/>
  <c r="AU33" i="100" s="1"/>
  <c r="AS36" i="96"/>
  <c r="AL36" i="96"/>
  <c r="AU36" i="96" s="1"/>
  <c r="AS72" i="96"/>
  <c r="AL72" i="96"/>
  <c r="AU72" i="96" s="1"/>
  <c r="AS25" i="96"/>
  <c r="AL25" i="96"/>
  <c r="AU25" i="96" s="1"/>
  <c r="AS43" i="96"/>
  <c r="AL43" i="96"/>
  <c r="AU43" i="96" s="1"/>
  <c r="AJ17" i="100"/>
  <c r="AS53" i="100"/>
  <c r="AL53" i="100"/>
  <c r="AU53" i="100" s="1"/>
  <c r="Y72" i="98"/>
  <c r="X72" i="98"/>
  <c r="AX14" i="54" l="1"/>
  <c r="S14" i="54" s="1"/>
  <c r="AC14" i="54" s="1"/>
  <c r="AB15" i="54" s="1"/>
  <c r="AX8" i="54"/>
  <c r="S8" i="54" s="1"/>
  <c r="AC8" i="54" s="1"/>
  <c r="AB9" i="54" s="1"/>
  <c r="Z78" i="87"/>
  <c r="AX13" i="54"/>
  <c r="S13" i="54" s="1"/>
  <c r="AC13" i="54" s="1"/>
  <c r="AB14" i="54" s="1"/>
  <c r="AX7" i="54"/>
  <c r="S7" i="54" s="1"/>
  <c r="AC7" i="54" s="1"/>
  <c r="AB8" i="54" s="1"/>
  <c r="Z74" i="103"/>
  <c r="AX4" i="54"/>
  <c r="S4" i="54" s="1"/>
  <c r="AC4" i="54" s="1"/>
  <c r="AB5" i="54" s="1"/>
  <c r="W77" i="82"/>
  <c r="AE76" i="82"/>
  <c r="AF76" i="82"/>
  <c r="AO76" i="82" s="1"/>
  <c r="AG76" i="82"/>
  <c r="AP76" i="82" s="1"/>
  <c r="W81" i="95"/>
  <c r="AG80" i="95"/>
  <c r="AP80" i="95" s="1"/>
  <c r="AF80" i="95"/>
  <c r="AO80" i="95" s="1"/>
  <c r="AE80" i="95"/>
  <c r="W75" i="103"/>
  <c r="AF74" i="103"/>
  <c r="AO74" i="103" s="1"/>
  <c r="AE74" i="103"/>
  <c r="AG74" i="103"/>
  <c r="AP74" i="103" s="1"/>
  <c r="AF78" i="87"/>
  <c r="AO78" i="87" s="1"/>
  <c r="W79" i="87"/>
  <c r="AE78" i="87"/>
  <c r="AG78" i="87"/>
  <c r="AP78" i="87" s="1"/>
  <c r="AG79" i="43"/>
  <c r="AP79" i="43" s="1"/>
  <c r="AF79" i="43"/>
  <c r="AO79" i="43" s="1"/>
  <c r="AE79" i="43"/>
  <c r="W80" i="43"/>
  <c r="AF79" i="91"/>
  <c r="AO79" i="91" s="1"/>
  <c r="AE79" i="91"/>
  <c r="W80" i="91"/>
  <c r="AG79" i="91"/>
  <c r="AP79" i="91" s="1"/>
  <c r="AJ61" i="54"/>
  <c r="AK61" i="54"/>
  <c r="AT61" i="54" s="1"/>
  <c r="AJ79" i="54"/>
  <c r="AS79" i="54" s="1"/>
  <c r="AK79" i="54"/>
  <c r="AT79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K40" i="54"/>
  <c r="AT40" i="54" s="1"/>
  <c r="AJ40" i="54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X5" i="54"/>
  <c r="S5" i="54" s="1"/>
  <c r="AC5" i="54" s="1"/>
  <c r="AB6" i="54" s="1"/>
  <c r="AI78" i="45"/>
  <c r="AN78" i="45"/>
  <c r="AR71" i="98"/>
  <c r="AH78" i="87"/>
  <c r="AQ78" i="87" s="1"/>
  <c r="AS5" i="100"/>
  <c r="AL5" i="100"/>
  <c r="AU5" i="100" s="1"/>
  <c r="AS8" i="96"/>
  <c r="AL8" i="96"/>
  <c r="AU8" i="96" s="1"/>
  <c r="AG76" i="48"/>
  <c r="AP76" i="48" s="1"/>
  <c r="AF76" i="48"/>
  <c r="AO76" i="48" s="1"/>
  <c r="AE76" i="48"/>
  <c r="W77" i="48"/>
  <c r="Y78" i="49"/>
  <c r="X78" i="49"/>
  <c r="Z78" i="49" s="1"/>
  <c r="AJ78" i="20"/>
  <c r="AK78" i="20"/>
  <c r="AT78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J15" i="20"/>
  <c r="AK15" i="20"/>
  <c r="AT15" i="20" s="1"/>
  <c r="AJ9" i="20"/>
  <c r="AK9" i="20"/>
  <c r="AT9" i="20" s="1"/>
  <c r="AS23" i="100"/>
  <c r="AL23" i="100"/>
  <c r="AU23" i="100" s="1"/>
  <c r="AT81" i="96"/>
  <c r="AR71" i="42"/>
  <c r="AS24" i="100"/>
  <c r="AL24" i="100"/>
  <c r="AU24" i="100" s="1"/>
  <c r="AS6" i="100"/>
  <c r="AL6" i="100"/>
  <c r="AU6" i="100" s="1"/>
  <c r="Y78" i="55"/>
  <c r="Z78" i="55" s="1"/>
  <c r="X78" i="55"/>
  <c r="Y78" i="41"/>
  <c r="X78" i="41"/>
  <c r="AI79" i="99"/>
  <c r="AN79" i="99"/>
  <c r="AJ69" i="54"/>
  <c r="AK69" i="54"/>
  <c r="AT69" i="54" s="1"/>
  <c r="AJ63" i="54"/>
  <c r="AK63" i="54"/>
  <c r="AT63" i="54" s="1"/>
  <c r="AK57" i="54"/>
  <c r="AT57" i="54" s="1"/>
  <c r="AJ57" i="54"/>
  <c r="AK51" i="54"/>
  <c r="AT51" i="54" s="1"/>
  <c r="AJ51" i="54"/>
  <c r="AK45" i="54"/>
  <c r="AT45" i="54" s="1"/>
  <c r="AJ45" i="54"/>
  <c r="AJ39" i="54"/>
  <c r="AK39" i="54"/>
  <c r="AT39" i="54" s="1"/>
  <c r="AK33" i="54"/>
  <c r="AT33" i="54" s="1"/>
  <c r="AJ33" i="54"/>
  <c r="AK27" i="54"/>
  <c r="AT27" i="54" s="1"/>
  <c r="AJ27" i="54"/>
  <c r="AK21" i="54"/>
  <c r="AT21" i="54" s="1"/>
  <c r="AJ21" i="54"/>
  <c r="AJ15" i="54"/>
  <c r="AK15" i="54"/>
  <c r="AT15" i="54" s="1"/>
  <c r="AK9" i="54"/>
  <c r="AT9" i="54" s="1"/>
  <c r="AJ9" i="54"/>
  <c r="AH73" i="85"/>
  <c r="AQ73" i="85" s="1"/>
  <c r="AE73" i="90"/>
  <c r="W74" i="90"/>
  <c r="AG73" i="90"/>
  <c r="AP73" i="90" s="1"/>
  <c r="AF73" i="90"/>
  <c r="AO73" i="90" s="1"/>
  <c r="AH80" i="95"/>
  <c r="AQ80" i="95" s="1"/>
  <c r="AH79" i="43"/>
  <c r="AQ79" i="43" s="1"/>
  <c r="AS29" i="100"/>
  <c r="AL29" i="100"/>
  <c r="AU29" i="100" s="1"/>
  <c r="AJ74" i="20"/>
  <c r="AK74" i="20"/>
  <c r="AT74" i="20" s="1"/>
  <c r="AK68" i="20"/>
  <c r="AT68" i="20" s="1"/>
  <c r="AJ68" i="20"/>
  <c r="AJ62" i="20"/>
  <c r="AK62" i="20"/>
  <c r="AT62" i="20" s="1"/>
  <c r="AK56" i="20"/>
  <c r="AT56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K14" i="20"/>
  <c r="AT14" i="20" s="1"/>
  <c r="AJ14" i="20"/>
  <c r="AJ7" i="20"/>
  <c r="AK7" i="20"/>
  <c r="AT7" i="20" s="1"/>
  <c r="AH74" i="103"/>
  <c r="AQ74" i="103" s="1"/>
  <c r="AR71" i="10"/>
  <c r="AS30" i="100"/>
  <c r="AL30" i="100"/>
  <c r="AU30" i="100" s="1"/>
  <c r="AS17" i="100"/>
  <c r="AL17" i="100"/>
  <c r="AU17" i="100" s="1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Y79" i="45"/>
  <c r="X79" i="45"/>
  <c r="Z73" i="85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AR72" i="85"/>
  <c r="AS11" i="100"/>
  <c r="AL11" i="100"/>
  <c r="AU11" i="100" s="1"/>
  <c r="AK79" i="20"/>
  <c r="AT79" i="20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K6" i="20"/>
  <c r="AT6" i="20" s="1"/>
  <c r="AJ6" i="20"/>
  <c r="AR75" i="83"/>
  <c r="AR77" i="87"/>
  <c r="AH72" i="42"/>
  <c r="AQ72" i="42" s="1"/>
  <c r="AK77" i="54"/>
  <c r="AT77" i="54" s="1"/>
  <c r="AJ77" i="54"/>
  <c r="AJ55" i="54"/>
  <c r="AK55" i="54"/>
  <c r="AT55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S18" i="100"/>
  <c r="AL18" i="100"/>
  <c r="AU18" i="100" s="1"/>
  <c r="AI71" i="94"/>
  <c r="AN71" i="94"/>
  <c r="W82" i="11"/>
  <c r="AF81" i="11"/>
  <c r="AO81" i="11" s="1"/>
  <c r="AG81" i="11"/>
  <c r="AP81" i="11" s="1"/>
  <c r="AE81" i="11"/>
  <c r="AJ77" i="20"/>
  <c r="AK77" i="20"/>
  <c r="AT77" i="20" s="1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B4" i="20"/>
  <c r="AJ3" i="20"/>
  <c r="AH72" i="10"/>
  <c r="AQ72" i="10" s="1"/>
  <c r="AR77" i="88"/>
  <c r="AH75" i="102"/>
  <c r="AQ75" i="102" s="1"/>
  <c r="W73" i="42"/>
  <c r="AF72" i="42"/>
  <c r="AO72" i="42" s="1"/>
  <c r="AE72" i="42"/>
  <c r="AG72" i="42"/>
  <c r="AP72" i="42" s="1"/>
  <c r="X80" i="99"/>
  <c r="Y80" i="99"/>
  <c r="AH72" i="98"/>
  <c r="AQ72" i="98" s="1"/>
  <c r="AS7" i="100"/>
  <c r="AL7" i="100"/>
  <c r="AU7" i="100" s="1"/>
  <c r="AK68" i="54"/>
  <c r="AT68" i="54" s="1"/>
  <c r="AJ68" i="54"/>
  <c r="Z72" i="98"/>
  <c r="AJ76" i="54"/>
  <c r="AK76" i="54"/>
  <c r="AT76" i="54" s="1"/>
  <c r="AK67" i="54"/>
  <c r="AT67" i="54" s="1"/>
  <c r="AJ67" i="54"/>
  <c r="AS12" i="100"/>
  <c r="AL12" i="100"/>
  <c r="AU12" i="100" s="1"/>
  <c r="AR79" i="95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K48" i="54"/>
  <c r="AT48" i="54" s="1"/>
  <c r="AJ48" i="54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K5" i="54"/>
  <c r="AT5" i="54" s="1"/>
  <c r="AJ5" i="54"/>
  <c r="AR78" i="43"/>
  <c r="AH76" i="83"/>
  <c r="AQ76" i="83" s="1"/>
  <c r="AH78" i="88"/>
  <c r="AQ78" i="88" s="1"/>
  <c r="AI79" i="54"/>
  <c r="AN79" i="54"/>
  <c r="AN81" i="54" s="1"/>
  <c r="AJ76" i="20"/>
  <c r="AK76" i="20"/>
  <c r="AT76" i="20" s="1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5" i="20"/>
  <c r="AT5" i="20" s="1"/>
  <c r="AJ5" i="20"/>
  <c r="AR74" i="102"/>
  <c r="AG74" i="35"/>
  <c r="AP74" i="35" s="1"/>
  <c r="AE74" i="35"/>
  <c r="W75" i="35"/>
  <c r="AF74" i="35"/>
  <c r="AO74" i="35" s="1"/>
  <c r="AR73" i="103"/>
  <c r="AR75" i="82"/>
  <c r="Z72" i="10"/>
  <c r="W72" i="50"/>
  <c r="AE71" i="50"/>
  <c r="AG71" i="50"/>
  <c r="AP71" i="50" s="1"/>
  <c r="AF71" i="50"/>
  <c r="AO71" i="50" s="1"/>
  <c r="AT81" i="100"/>
  <c r="Z75" i="102"/>
  <c r="AI77" i="41"/>
  <c r="AN77" i="41"/>
  <c r="AI77" i="16"/>
  <c r="AN77" i="16"/>
  <c r="AJ74" i="54"/>
  <c r="AK74" i="54"/>
  <c r="AT74" i="54" s="1"/>
  <c r="AK73" i="54"/>
  <c r="AT73" i="54" s="1"/>
  <c r="AJ73" i="54"/>
  <c r="AK49" i="54"/>
  <c r="AT49" i="54" s="1"/>
  <c r="AJ49" i="54"/>
  <c r="AH76" i="82"/>
  <c r="AQ76" i="82" s="1"/>
  <c r="AJ75" i="54"/>
  <c r="AK75" i="54"/>
  <c r="AT75" i="54" s="1"/>
  <c r="AJ71" i="54"/>
  <c r="AK71" i="54"/>
  <c r="AT71" i="54" s="1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Z76" i="83"/>
  <c r="Y72" i="94"/>
  <c r="X72" i="94"/>
  <c r="Z78" i="88"/>
  <c r="AR79" i="96"/>
  <c r="AR81" i="96" s="1"/>
  <c r="AL79" i="96"/>
  <c r="AU79" i="96" s="1"/>
  <c r="AI77" i="49"/>
  <c r="AN77" i="49"/>
  <c r="AF76" i="18"/>
  <c r="AO76" i="18" s="1"/>
  <c r="W77" i="18"/>
  <c r="AE76" i="18"/>
  <c r="AG76" i="18"/>
  <c r="AP76" i="18" s="1"/>
  <c r="AK75" i="20"/>
  <c r="AT75" i="20" s="1"/>
  <c r="AJ75" i="20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8" i="20"/>
  <c r="AT8" i="20" s="1"/>
  <c r="AJ8" i="20"/>
  <c r="AS4" i="96"/>
  <c r="AL4" i="96"/>
  <c r="AU4" i="96" s="1"/>
  <c r="AS4" i="84"/>
  <c r="AS81" i="84" s="1"/>
  <c r="AL4" i="84"/>
  <c r="AU4" i="84" s="1"/>
  <c r="AU81" i="84" s="1"/>
  <c r="C11" i="84" s="1"/>
  <c r="F28" i="57" s="1"/>
  <c r="AS4" i="100"/>
  <c r="AS81" i="100" s="1"/>
  <c r="AL4" i="100"/>
  <c r="AU4" i="100" s="1"/>
  <c r="AU81" i="100" s="1"/>
  <c r="C11" i="100" s="1"/>
  <c r="F44" i="57" s="1"/>
  <c r="AS7" i="96"/>
  <c r="AL7" i="96"/>
  <c r="AU7" i="96" s="1"/>
  <c r="AI77" i="55"/>
  <c r="AN77" i="55"/>
  <c r="Y78" i="16"/>
  <c r="Z78" i="16"/>
  <c r="X78" i="16"/>
  <c r="AS75" i="20" l="1"/>
  <c r="AL75" i="20"/>
  <c r="AU75" i="20" s="1"/>
  <c r="AS29" i="54"/>
  <c r="AL29" i="54"/>
  <c r="AU29" i="54" s="1"/>
  <c r="AS65" i="54"/>
  <c r="AL65" i="54"/>
  <c r="AU65" i="54" s="1"/>
  <c r="AR77" i="16"/>
  <c r="AI74" i="35"/>
  <c r="AN74" i="35"/>
  <c r="AS47" i="20"/>
  <c r="AL47" i="20"/>
  <c r="AU47" i="20" s="1"/>
  <c r="AS65" i="20"/>
  <c r="AL65" i="20"/>
  <c r="AU65" i="20" s="1"/>
  <c r="AS72" i="54"/>
  <c r="AL72" i="54"/>
  <c r="AU72" i="54" s="1"/>
  <c r="AE72" i="98"/>
  <c r="AF72" i="98"/>
  <c r="AO72" i="98" s="1"/>
  <c r="AG72" i="98"/>
  <c r="AP72" i="98" s="1"/>
  <c r="W73" i="98"/>
  <c r="AK4" i="20"/>
  <c r="AT4" i="20" s="1"/>
  <c r="AT81" i="20" s="1"/>
  <c r="AJ4" i="20"/>
  <c r="AS24" i="20"/>
  <c r="AL24" i="20"/>
  <c r="AU24" i="20" s="1"/>
  <c r="AS42" i="20"/>
  <c r="AL42" i="20"/>
  <c r="AU42" i="20" s="1"/>
  <c r="AS77" i="20"/>
  <c r="AL77" i="20"/>
  <c r="AU77" i="20" s="1"/>
  <c r="AS13" i="54"/>
  <c r="AL13" i="54"/>
  <c r="AU13" i="54" s="1"/>
  <c r="AS31" i="54"/>
  <c r="AL31" i="54"/>
  <c r="AU31" i="54" s="1"/>
  <c r="AS37" i="20"/>
  <c r="AL37" i="20"/>
  <c r="AU37" i="20" s="1"/>
  <c r="AS73" i="20"/>
  <c r="AL73" i="20"/>
  <c r="AU73" i="20" s="1"/>
  <c r="W74" i="85"/>
  <c r="AG73" i="85"/>
  <c r="AP73" i="85" s="1"/>
  <c r="AF73" i="85"/>
  <c r="AO73" i="85" s="1"/>
  <c r="AE73" i="85"/>
  <c r="AS14" i="54"/>
  <c r="AL14" i="54"/>
  <c r="AU14" i="54" s="1"/>
  <c r="AS32" i="54"/>
  <c r="AL32" i="54"/>
  <c r="AU32" i="54" s="1"/>
  <c r="AS50" i="54"/>
  <c r="AL50" i="54"/>
  <c r="AU50" i="54" s="1"/>
  <c r="AS26" i="20"/>
  <c r="AL26" i="20"/>
  <c r="AU26" i="20" s="1"/>
  <c r="AS44" i="20"/>
  <c r="AL44" i="20"/>
  <c r="AU44" i="20" s="1"/>
  <c r="AS15" i="54"/>
  <c r="AL15" i="54"/>
  <c r="AU15" i="54" s="1"/>
  <c r="AS69" i="54"/>
  <c r="AL69" i="54"/>
  <c r="AU69" i="54" s="1"/>
  <c r="AH78" i="55"/>
  <c r="AQ78" i="55" s="1"/>
  <c r="AS45" i="20"/>
  <c r="AL45" i="20"/>
  <c r="AU45" i="20" s="1"/>
  <c r="AH78" i="49"/>
  <c r="AQ78" i="49" s="1"/>
  <c r="AS34" i="54"/>
  <c r="AL34" i="54"/>
  <c r="AU34" i="54" s="1"/>
  <c r="AS70" i="54"/>
  <c r="AL70" i="54"/>
  <c r="AU70" i="54" s="1"/>
  <c r="Y80" i="43"/>
  <c r="X80" i="43"/>
  <c r="AI78" i="87"/>
  <c r="AN78" i="87"/>
  <c r="Y81" i="95"/>
  <c r="Z81" i="95" s="1"/>
  <c r="X81" i="95"/>
  <c r="AS58" i="20"/>
  <c r="AL58" i="20"/>
  <c r="AU58" i="20" s="1"/>
  <c r="AS40" i="20"/>
  <c r="AL40" i="20"/>
  <c r="AU40" i="20" s="1"/>
  <c r="AS11" i="20"/>
  <c r="AL11" i="20"/>
  <c r="AU11" i="20" s="1"/>
  <c r="AR79" i="54"/>
  <c r="AR81" i="54" s="1"/>
  <c r="AL79" i="54"/>
  <c r="AU79" i="54" s="1"/>
  <c r="AS18" i="54"/>
  <c r="AL18" i="54"/>
  <c r="AU18" i="54" s="1"/>
  <c r="AS36" i="54"/>
  <c r="AL36" i="54"/>
  <c r="AU36" i="54" s="1"/>
  <c r="AS54" i="54"/>
  <c r="AL54" i="54"/>
  <c r="AU54" i="54" s="1"/>
  <c r="AS68" i="54"/>
  <c r="AL68" i="54"/>
  <c r="AU68" i="54" s="1"/>
  <c r="AS12" i="20"/>
  <c r="AL12" i="20"/>
  <c r="AU12" i="20" s="1"/>
  <c r="AS30" i="20"/>
  <c r="AL30" i="20"/>
  <c r="AU30" i="20" s="1"/>
  <c r="AS66" i="20"/>
  <c r="AL66" i="20"/>
  <c r="AU66" i="20" s="1"/>
  <c r="AR71" i="94"/>
  <c r="AS55" i="54"/>
  <c r="AL55" i="54"/>
  <c r="AU55" i="54" s="1"/>
  <c r="AS19" i="20"/>
  <c r="AL19" i="20"/>
  <c r="AU19" i="20" s="1"/>
  <c r="AS55" i="20"/>
  <c r="AL55" i="20"/>
  <c r="AU55" i="20" s="1"/>
  <c r="AH79" i="45"/>
  <c r="AQ79" i="45" s="1"/>
  <c r="AQ81" i="45" s="1"/>
  <c r="AZ3" i="45"/>
  <c r="AX8" i="45" s="1"/>
  <c r="S8" i="45" s="1"/>
  <c r="AC8" i="45" s="1"/>
  <c r="AB9" i="45" s="1"/>
  <c r="AX6" i="45"/>
  <c r="S6" i="45" s="1"/>
  <c r="AC6" i="45" s="1"/>
  <c r="AB7" i="45" s="1"/>
  <c r="AX10" i="45"/>
  <c r="S10" i="45" s="1"/>
  <c r="AC10" i="45" s="1"/>
  <c r="AB11" i="45" s="1"/>
  <c r="AX12" i="45"/>
  <c r="S12" i="45" s="1"/>
  <c r="AC12" i="45" s="1"/>
  <c r="AB13" i="45" s="1"/>
  <c r="AX13" i="45"/>
  <c r="S13" i="45" s="1"/>
  <c r="AC13" i="45" s="1"/>
  <c r="AB14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7" i="45"/>
  <c r="S77" i="45" s="1"/>
  <c r="AC77" i="45" s="1"/>
  <c r="AB78" i="45" s="1"/>
  <c r="AX74" i="45"/>
  <c r="S74" i="45" s="1"/>
  <c r="AC74" i="45" s="1"/>
  <c r="AB75" i="45" s="1"/>
  <c r="AX76" i="45"/>
  <c r="S76" i="45" s="1"/>
  <c r="AC76" i="45" s="1"/>
  <c r="AB77" i="45" s="1"/>
  <c r="AX75" i="45"/>
  <c r="S75" i="45" s="1"/>
  <c r="AC75" i="45" s="1"/>
  <c r="AB76" i="45" s="1"/>
  <c r="AX78" i="45"/>
  <c r="S78" i="45" s="1"/>
  <c r="AC78" i="45" s="1"/>
  <c r="AB79" i="45" s="1"/>
  <c r="AS7" i="20"/>
  <c r="AL7" i="20"/>
  <c r="AU7" i="20" s="1"/>
  <c r="AS62" i="20"/>
  <c r="AL62" i="20"/>
  <c r="AU62" i="20" s="1"/>
  <c r="AS21" i="54"/>
  <c r="AL21" i="54"/>
  <c r="AU21" i="54" s="1"/>
  <c r="AS57" i="54"/>
  <c r="AL57" i="54"/>
  <c r="AU57" i="54" s="1"/>
  <c r="AE78" i="55"/>
  <c r="AF78" i="55"/>
  <c r="AO78" i="55" s="1"/>
  <c r="AG78" i="55"/>
  <c r="AP78" i="55" s="1"/>
  <c r="W79" i="55"/>
  <c r="AS9" i="20"/>
  <c r="AL9" i="20"/>
  <c r="AU9" i="20" s="1"/>
  <c r="AS27" i="20"/>
  <c r="AL27" i="20"/>
  <c r="AU27" i="20" s="1"/>
  <c r="AS63" i="20"/>
  <c r="AL63" i="20"/>
  <c r="AU63" i="20" s="1"/>
  <c r="AE78" i="49"/>
  <c r="AF78" i="49"/>
  <c r="AO78" i="49" s="1"/>
  <c r="AG78" i="49"/>
  <c r="AP78" i="49" s="1"/>
  <c r="W79" i="49"/>
  <c r="AS16" i="54"/>
  <c r="AL16" i="54"/>
  <c r="AU16" i="54" s="1"/>
  <c r="AS52" i="54"/>
  <c r="AL52" i="54"/>
  <c r="AU52" i="54" s="1"/>
  <c r="AI79" i="43"/>
  <c r="AN79" i="43"/>
  <c r="Y79" i="87"/>
  <c r="X79" i="87"/>
  <c r="Y75" i="103"/>
  <c r="X75" i="103"/>
  <c r="Z75" i="103" s="1"/>
  <c r="AS53" i="54"/>
  <c r="AL53" i="54"/>
  <c r="AU53" i="54" s="1"/>
  <c r="AS24" i="54"/>
  <c r="AL24" i="54"/>
  <c r="AU24" i="54" s="1"/>
  <c r="AS67" i="54"/>
  <c r="AL67" i="54"/>
  <c r="AU67" i="54" s="1"/>
  <c r="AI72" i="42"/>
  <c r="AN72" i="42"/>
  <c r="AS48" i="20"/>
  <c r="AL48" i="20"/>
  <c r="AU48" i="20" s="1"/>
  <c r="AI81" i="11"/>
  <c r="AN81" i="11"/>
  <c r="AS77" i="54"/>
  <c r="AL77" i="54"/>
  <c r="AU77" i="54" s="1"/>
  <c r="AS6" i="20"/>
  <c r="AL6" i="20"/>
  <c r="AU6" i="20" s="1"/>
  <c r="AS25" i="20"/>
  <c r="AL25" i="20"/>
  <c r="AU25" i="20" s="1"/>
  <c r="AS61" i="20"/>
  <c r="AL61" i="20"/>
  <c r="AU61" i="20" s="1"/>
  <c r="Z79" i="45"/>
  <c r="AL20" i="54"/>
  <c r="AU20" i="54" s="1"/>
  <c r="AS20" i="54"/>
  <c r="AS56" i="54"/>
  <c r="AL56" i="54"/>
  <c r="AU56" i="54" s="1"/>
  <c r="AS14" i="20"/>
  <c r="AL14" i="20"/>
  <c r="AU14" i="20" s="1"/>
  <c r="AS32" i="20"/>
  <c r="AL32" i="20"/>
  <c r="AU32" i="20" s="1"/>
  <c r="AS68" i="20"/>
  <c r="AL68" i="20"/>
  <c r="AU68" i="20" s="1"/>
  <c r="Y74" i="90"/>
  <c r="X74" i="90"/>
  <c r="AS39" i="54"/>
  <c r="AL39" i="54"/>
  <c r="AU39" i="54" s="1"/>
  <c r="AR79" i="99"/>
  <c r="AR78" i="45"/>
  <c r="AS22" i="54"/>
  <c r="AL22" i="54"/>
  <c r="AU22" i="54" s="1"/>
  <c r="AS40" i="54"/>
  <c r="AL40" i="54"/>
  <c r="AU40" i="54" s="1"/>
  <c r="Y80" i="91"/>
  <c r="X80" i="91"/>
  <c r="AE78" i="16"/>
  <c r="W79" i="16"/>
  <c r="AG78" i="16"/>
  <c r="AP78" i="16" s="1"/>
  <c r="AF78" i="16"/>
  <c r="AO78" i="16" s="1"/>
  <c r="AS29" i="20"/>
  <c r="AL29" i="20"/>
  <c r="AU29" i="20" s="1"/>
  <c r="AR77" i="41"/>
  <c r="AS46" i="20"/>
  <c r="AL46" i="20"/>
  <c r="AU46" i="20" s="1"/>
  <c r="AS64" i="20"/>
  <c r="AL64" i="20"/>
  <c r="AU64" i="20" s="1"/>
  <c r="AE76" i="83"/>
  <c r="AG76" i="83"/>
  <c r="AP76" i="83" s="1"/>
  <c r="W77" i="83"/>
  <c r="AF76" i="83"/>
  <c r="AO76" i="83" s="1"/>
  <c r="AS71" i="54"/>
  <c r="AL71" i="54"/>
  <c r="AU71" i="54" s="1"/>
  <c r="AF75" i="102"/>
  <c r="AO75" i="102" s="1"/>
  <c r="W76" i="102"/>
  <c r="AE75" i="102"/>
  <c r="AG75" i="102"/>
  <c r="AP75" i="102" s="1"/>
  <c r="Y72" i="50"/>
  <c r="X72" i="50"/>
  <c r="Z72" i="50" s="1"/>
  <c r="AS35" i="20"/>
  <c r="AL35" i="20"/>
  <c r="AU35" i="20" s="1"/>
  <c r="AS53" i="20"/>
  <c r="AL53" i="20"/>
  <c r="AU53" i="20" s="1"/>
  <c r="AS71" i="20"/>
  <c r="AL71" i="20"/>
  <c r="AU71" i="20" s="1"/>
  <c r="AS78" i="54"/>
  <c r="AL78" i="54"/>
  <c r="AU78" i="54" s="1"/>
  <c r="AS18" i="20"/>
  <c r="AL18" i="20"/>
  <c r="AU18" i="20" s="1"/>
  <c r="AS72" i="20"/>
  <c r="AL72" i="20"/>
  <c r="AU72" i="20" s="1"/>
  <c r="AS19" i="54"/>
  <c r="AL19" i="54"/>
  <c r="AU19" i="54" s="1"/>
  <c r="AS37" i="54"/>
  <c r="AL37" i="54"/>
  <c r="AU37" i="54" s="1"/>
  <c r="AS43" i="20"/>
  <c r="AL43" i="20"/>
  <c r="AU43" i="20" s="1"/>
  <c r="AI79" i="20"/>
  <c r="AN79" i="20"/>
  <c r="AN81" i="20" s="1"/>
  <c r="AS38" i="54"/>
  <c r="AL38" i="54"/>
  <c r="AU38" i="54" s="1"/>
  <c r="AS50" i="20"/>
  <c r="AL50" i="20"/>
  <c r="AU50" i="20" s="1"/>
  <c r="AI73" i="90"/>
  <c r="AN73" i="90"/>
  <c r="AS9" i="54"/>
  <c r="AL9" i="54"/>
  <c r="AU9" i="54" s="1"/>
  <c r="AS27" i="54"/>
  <c r="AL27" i="54"/>
  <c r="AU27" i="54" s="1"/>
  <c r="AS45" i="54"/>
  <c r="AL45" i="54"/>
  <c r="AU45" i="54" s="1"/>
  <c r="AH78" i="41"/>
  <c r="AQ78" i="41" s="1"/>
  <c r="AS15" i="20"/>
  <c r="AL15" i="20"/>
  <c r="AU15" i="20" s="1"/>
  <c r="AS33" i="20"/>
  <c r="AL33" i="20"/>
  <c r="AU33" i="20" s="1"/>
  <c r="AS51" i="20"/>
  <c r="AL51" i="20"/>
  <c r="AU51" i="20" s="1"/>
  <c r="AS69" i="20"/>
  <c r="AL69" i="20"/>
  <c r="AU69" i="20" s="1"/>
  <c r="AJ6" i="54"/>
  <c r="AK6" i="54"/>
  <c r="AT6" i="54" s="1"/>
  <c r="AS58" i="54"/>
  <c r="AL58" i="54"/>
  <c r="AU58" i="54" s="1"/>
  <c r="AI79" i="91"/>
  <c r="AN79" i="91"/>
  <c r="AI80" i="95"/>
  <c r="AR80" i="95" s="1"/>
  <c r="AN80" i="95"/>
  <c r="AS11" i="54"/>
  <c r="AL11" i="54"/>
  <c r="AU11" i="54" s="1"/>
  <c r="AS22" i="20"/>
  <c r="AL22" i="20"/>
  <c r="AU22" i="20" s="1"/>
  <c r="AI71" i="50"/>
  <c r="AN71" i="50"/>
  <c r="AS60" i="54"/>
  <c r="AL60" i="54"/>
  <c r="AU60" i="54" s="1"/>
  <c r="AR77" i="55"/>
  <c r="AU81" i="96"/>
  <c r="C11" i="96" s="1"/>
  <c r="F40" i="57" s="1"/>
  <c r="AS70" i="20"/>
  <c r="AL70" i="20"/>
  <c r="AU70" i="20" s="1"/>
  <c r="AI76" i="18"/>
  <c r="AN76" i="18"/>
  <c r="AJ4" i="54"/>
  <c r="AK4" i="54"/>
  <c r="AT4" i="54" s="1"/>
  <c r="AT81" i="54" s="1"/>
  <c r="AS41" i="54"/>
  <c r="AL41" i="54"/>
  <c r="AU41" i="54" s="1"/>
  <c r="AS74" i="54"/>
  <c r="AL74" i="54"/>
  <c r="AU74" i="54" s="1"/>
  <c r="W73" i="10"/>
  <c r="AE72" i="10"/>
  <c r="AF72" i="10"/>
  <c r="AO72" i="10" s="1"/>
  <c r="AG72" i="10"/>
  <c r="AP72" i="10" s="1"/>
  <c r="AS5" i="20"/>
  <c r="AL5" i="20"/>
  <c r="AU5" i="20" s="1"/>
  <c r="AS23" i="20"/>
  <c r="AL23" i="20"/>
  <c r="AU23" i="20" s="1"/>
  <c r="AS41" i="20"/>
  <c r="AL41" i="20"/>
  <c r="AU41" i="20" s="1"/>
  <c r="AS48" i="54"/>
  <c r="AL48" i="54"/>
  <c r="AU48" i="54" s="1"/>
  <c r="AS66" i="54"/>
  <c r="AL66" i="54"/>
  <c r="AU66" i="54" s="1"/>
  <c r="Z80" i="99"/>
  <c r="Y73" i="42"/>
  <c r="X73" i="42"/>
  <c r="Z73" i="42" s="1"/>
  <c r="AS36" i="20"/>
  <c r="AL36" i="20"/>
  <c r="AU36" i="20" s="1"/>
  <c r="AS54" i="20"/>
  <c r="AL54" i="20"/>
  <c r="AU54" i="20" s="1"/>
  <c r="AS43" i="54"/>
  <c r="AL43" i="54"/>
  <c r="AU43" i="54" s="1"/>
  <c r="AS49" i="20"/>
  <c r="AL49" i="20"/>
  <c r="AU49" i="20" s="1"/>
  <c r="AS8" i="54"/>
  <c r="AL8" i="54"/>
  <c r="AU8" i="54" s="1"/>
  <c r="AS26" i="54"/>
  <c r="AL26" i="54"/>
  <c r="AU26" i="54" s="1"/>
  <c r="AS38" i="20"/>
  <c r="AL38" i="20"/>
  <c r="AU38" i="20" s="1"/>
  <c r="AS56" i="20"/>
  <c r="AL56" i="20"/>
  <c r="AU56" i="20" s="1"/>
  <c r="AS63" i="54"/>
  <c r="AL63" i="54"/>
  <c r="AU63" i="54" s="1"/>
  <c r="Z78" i="41"/>
  <c r="AS21" i="20"/>
  <c r="AL21" i="20"/>
  <c r="AU21" i="20" s="1"/>
  <c r="AS39" i="20"/>
  <c r="AL39" i="20"/>
  <c r="AU39" i="20" s="1"/>
  <c r="AS57" i="20"/>
  <c r="AL57" i="20"/>
  <c r="AU57" i="20" s="1"/>
  <c r="Y77" i="48"/>
  <c r="X77" i="48"/>
  <c r="AS46" i="54"/>
  <c r="AL46" i="54"/>
  <c r="AU46" i="54" s="1"/>
  <c r="AI76" i="82"/>
  <c r="AN76" i="82"/>
  <c r="AS8" i="20"/>
  <c r="AL8" i="20"/>
  <c r="AU8" i="20" s="1"/>
  <c r="AH72" i="94"/>
  <c r="AQ72" i="94" s="1"/>
  <c r="Z72" i="94"/>
  <c r="AS47" i="54"/>
  <c r="AL47" i="54"/>
  <c r="AU47" i="54" s="1"/>
  <c r="AS73" i="54"/>
  <c r="AL73" i="54"/>
  <c r="AU73" i="54" s="1"/>
  <c r="AS10" i="20"/>
  <c r="AL10" i="20"/>
  <c r="AU10" i="20" s="1"/>
  <c r="AS28" i="20"/>
  <c r="AL28" i="20"/>
  <c r="AU28" i="20" s="1"/>
  <c r="AR77" i="49"/>
  <c r="AS17" i="54"/>
  <c r="AL17" i="54"/>
  <c r="AU17" i="54" s="1"/>
  <c r="AS35" i="54"/>
  <c r="AL35" i="54"/>
  <c r="AU35" i="54" s="1"/>
  <c r="AS17" i="20"/>
  <c r="AL17" i="20"/>
  <c r="AU17" i="20" s="1"/>
  <c r="AS5" i="54"/>
  <c r="AL5" i="54"/>
  <c r="AU5" i="54" s="1"/>
  <c r="AS42" i="54"/>
  <c r="AL42" i="54"/>
  <c r="AU42" i="54" s="1"/>
  <c r="AH78" i="16"/>
  <c r="AQ78" i="16" s="1"/>
  <c r="AS81" i="96"/>
  <c r="AS16" i="20"/>
  <c r="AL16" i="20"/>
  <c r="AU16" i="20" s="1"/>
  <c r="AS34" i="20"/>
  <c r="AL34" i="20"/>
  <c r="AU34" i="20" s="1"/>
  <c r="AS52" i="20"/>
  <c r="AL52" i="20"/>
  <c r="AU52" i="20" s="1"/>
  <c r="Y77" i="18"/>
  <c r="X77" i="18"/>
  <c r="Z77" i="18" s="1"/>
  <c r="AF78" i="88"/>
  <c r="AO78" i="88" s="1"/>
  <c r="W79" i="88"/>
  <c r="AG78" i="88"/>
  <c r="AP78" i="88" s="1"/>
  <c r="AE78" i="88"/>
  <c r="AS3" i="54"/>
  <c r="AL3" i="54"/>
  <c r="AU3" i="54" s="1"/>
  <c r="AS23" i="54"/>
  <c r="AL23" i="54"/>
  <c r="AU23" i="54" s="1"/>
  <c r="AS59" i="54"/>
  <c r="AL59" i="54"/>
  <c r="AU59" i="54" s="1"/>
  <c r="AS75" i="54"/>
  <c r="AL75" i="54"/>
  <c r="AU75" i="54" s="1"/>
  <c r="AS49" i="54"/>
  <c r="AL49" i="54"/>
  <c r="AU49" i="54" s="1"/>
  <c r="Y75" i="35"/>
  <c r="Z75" i="35"/>
  <c r="X75" i="35"/>
  <c r="AS59" i="20"/>
  <c r="AL59" i="20"/>
  <c r="AU59" i="20" s="1"/>
  <c r="AS76" i="20"/>
  <c r="AL76" i="20"/>
  <c r="AU76" i="20" s="1"/>
  <c r="AS12" i="54"/>
  <c r="AL12" i="54"/>
  <c r="AU12" i="54" s="1"/>
  <c r="AS30" i="54"/>
  <c r="AL30" i="54"/>
  <c r="AU30" i="54" s="1"/>
  <c r="AS76" i="54"/>
  <c r="AL76" i="54"/>
  <c r="AU76" i="54" s="1"/>
  <c r="AH80" i="99"/>
  <c r="AQ80" i="99" s="1"/>
  <c r="AL3" i="20"/>
  <c r="AU3" i="20" s="1"/>
  <c r="AS3" i="20"/>
  <c r="AS60" i="20"/>
  <c r="AL60" i="20"/>
  <c r="AU60" i="20" s="1"/>
  <c r="Y82" i="11"/>
  <c r="X82" i="11"/>
  <c r="AS7" i="54"/>
  <c r="AL7" i="54"/>
  <c r="AU7" i="54" s="1"/>
  <c r="AS25" i="54"/>
  <c r="AL25" i="54"/>
  <c r="AU25" i="54" s="1"/>
  <c r="AS13" i="20"/>
  <c r="AL13" i="20"/>
  <c r="AU13" i="20" s="1"/>
  <c r="AS31" i="20"/>
  <c r="AL31" i="20"/>
  <c r="AU31" i="20" s="1"/>
  <c r="AS67" i="20"/>
  <c r="AL67" i="20"/>
  <c r="AU67" i="20" s="1"/>
  <c r="AS44" i="54"/>
  <c r="AL44" i="54"/>
  <c r="AU44" i="54" s="1"/>
  <c r="AS62" i="54"/>
  <c r="AL62" i="54"/>
  <c r="AU62" i="54" s="1"/>
  <c r="AS20" i="20"/>
  <c r="AL20" i="20"/>
  <c r="AU20" i="20" s="1"/>
  <c r="AS74" i="20"/>
  <c r="AL74" i="20"/>
  <c r="AU74" i="20" s="1"/>
  <c r="AS33" i="54"/>
  <c r="AL33" i="54"/>
  <c r="AU33" i="54" s="1"/>
  <c r="AS51" i="54"/>
  <c r="AL51" i="54"/>
  <c r="AU51" i="54" s="1"/>
  <c r="AS78" i="20"/>
  <c r="AL78" i="20"/>
  <c r="AU78" i="20" s="1"/>
  <c r="AI76" i="48"/>
  <c r="AN76" i="48"/>
  <c r="AS10" i="54"/>
  <c r="AL10" i="54"/>
  <c r="AU10" i="54" s="1"/>
  <c r="AS28" i="54"/>
  <c r="AL28" i="54"/>
  <c r="AU28" i="54" s="1"/>
  <c r="AS64" i="54"/>
  <c r="AL64" i="54"/>
  <c r="AU64" i="54" s="1"/>
  <c r="AS61" i="54"/>
  <c r="AL61" i="54"/>
  <c r="AU61" i="54" s="1"/>
  <c r="AI74" i="103"/>
  <c r="AN74" i="103"/>
  <c r="Y77" i="82"/>
  <c r="X77" i="82"/>
  <c r="AX11" i="45" l="1"/>
  <c r="S11" i="45" s="1"/>
  <c r="AC11" i="45" s="1"/>
  <c r="AB12" i="45" s="1"/>
  <c r="AX3" i="45"/>
  <c r="S3" i="45" s="1"/>
  <c r="AC3" i="45" s="1"/>
  <c r="AX4" i="45"/>
  <c r="S4" i="45" s="1"/>
  <c r="AC4" i="45" s="1"/>
  <c r="AB5" i="45" s="1"/>
  <c r="Z82" i="11"/>
  <c r="AX9" i="45"/>
  <c r="S9" i="45" s="1"/>
  <c r="AC9" i="45" s="1"/>
  <c r="AB10" i="45" s="1"/>
  <c r="AX5" i="45"/>
  <c r="S5" i="45" s="1"/>
  <c r="AC5" i="45" s="1"/>
  <c r="AB6" i="45" s="1"/>
  <c r="AX14" i="45"/>
  <c r="S14" i="45" s="1"/>
  <c r="AC14" i="45" s="1"/>
  <c r="AB15" i="45" s="1"/>
  <c r="AX7" i="45"/>
  <c r="S7" i="45" s="1"/>
  <c r="AC7" i="45" s="1"/>
  <c r="AB8" i="45" s="1"/>
  <c r="W82" i="95"/>
  <c r="AG81" i="95"/>
  <c r="AP81" i="95" s="1"/>
  <c r="AF81" i="95"/>
  <c r="AO81" i="95" s="1"/>
  <c r="AE81" i="95"/>
  <c r="W83" i="11"/>
  <c r="AE82" i="11"/>
  <c r="AG82" i="11"/>
  <c r="AP82" i="11" s="1"/>
  <c r="AF82" i="11"/>
  <c r="AO82" i="11" s="1"/>
  <c r="Y79" i="88"/>
  <c r="Z79" i="88" s="1"/>
  <c r="X79" i="88"/>
  <c r="AE73" i="42"/>
  <c r="W74" i="42"/>
  <c r="AG73" i="42"/>
  <c r="AP73" i="42" s="1"/>
  <c r="AF73" i="42"/>
  <c r="AO73" i="42" s="1"/>
  <c r="AR79" i="91"/>
  <c r="AH80" i="91"/>
  <c r="AQ80" i="91" s="1"/>
  <c r="AR81" i="11"/>
  <c r="AE75" i="103"/>
  <c r="AF75" i="103"/>
  <c r="AO75" i="103" s="1"/>
  <c r="AG75" i="103"/>
  <c r="AP75" i="103" s="1"/>
  <c r="W76" i="103"/>
  <c r="AR79" i="43"/>
  <c r="Y79" i="49"/>
  <c r="X79" i="49"/>
  <c r="Z79" i="49" s="1"/>
  <c r="AK76" i="45"/>
  <c r="AT76" i="45" s="1"/>
  <c r="AJ76" i="45"/>
  <c r="AK72" i="45"/>
  <c r="AT72" i="45" s="1"/>
  <c r="AJ72" i="45"/>
  <c r="AJ66" i="45"/>
  <c r="AK66" i="45"/>
  <c r="AT66" i="45" s="1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J3" i="45"/>
  <c r="AB4" i="45"/>
  <c r="AH77" i="82"/>
  <c r="AQ77" i="82" s="1"/>
  <c r="W73" i="94"/>
  <c r="AG72" i="94"/>
  <c r="AP72" i="94" s="1"/>
  <c r="AF72" i="94"/>
  <c r="AO72" i="94" s="1"/>
  <c r="AE72" i="94"/>
  <c r="AH77" i="48"/>
  <c r="AQ77" i="48" s="1"/>
  <c r="AR76" i="18"/>
  <c r="AR73" i="90"/>
  <c r="AR79" i="20"/>
  <c r="AR81" i="20" s="1"/>
  <c r="AL79" i="20"/>
  <c r="AU79" i="20" s="1"/>
  <c r="AI75" i="102"/>
  <c r="AN75" i="102"/>
  <c r="Z80" i="91"/>
  <c r="AH74" i="90"/>
  <c r="AQ74" i="90" s="1"/>
  <c r="AK77" i="45"/>
  <c r="AT77" i="45" s="1"/>
  <c r="AJ77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K5" i="45"/>
  <c r="AT5" i="45" s="1"/>
  <c r="AJ5" i="45"/>
  <c r="AI73" i="85"/>
  <c r="AN73" i="85"/>
  <c r="AS4" i="20"/>
  <c r="AL4" i="20"/>
  <c r="AU4" i="20" s="1"/>
  <c r="AI72" i="98"/>
  <c r="AN72" i="98"/>
  <c r="AH75" i="35"/>
  <c r="AQ75" i="35" s="1"/>
  <c r="AH77" i="18"/>
  <c r="AQ77" i="18" s="1"/>
  <c r="Z77" i="48"/>
  <c r="AF80" i="99"/>
  <c r="AO80" i="99" s="1"/>
  <c r="AE80" i="99"/>
  <c r="AN80" i="99" s="1"/>
  <c r="AG80" i="99"/>
  <c r="W81" i="99"/>
  <c r="AH72" i="50"/>
  <c r="AQ72" i="50" s="1"/>
  <c r="Y76" i="102"/>
  <c r="X76" i="102"/>
  <c r="Y77" i="83"/>
  <c r="X77" i="83"/>
  <c r="Z74" i="90"/>
  <c r="AX79" i="45"/>
  <c r="S79" i="45" s="1"/>
  <c r="AC79" i="45" s="1"/>
  <c r="AF79" i="45"/>
  <c r="AO79" i="45" s="1"/>
  <c r="AO81" i="45" s="1"/>
  <c r="AG79" i="45"/>
  <c r="AP79" i="45" s="1"/>
  <c r="AP81" i="45" s="1"/>
  <c r="AE79" i="45"/>
  <c r="AH79" i="87"/>
  <c r="AQ79" i="87" s="1"/>
  <c r="AI78" i="55"/>
  <c r="AN78" i="55"/>
  <c r="AK75" i="45"/>
  <c r="AT75" i="45" s="1"/>
  <c r="AJ75" i="45"/>
  <c r="AJ70" i="45"/>
  <c r="AK70" i="45"/>
  <c r="AT70" i="45" s="1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J22" i="45"/>
  <c r="AK22" i="45"/>
  <c r="AT22" i="45" s="1"/>
  <c r="AJ16" i="45"/>
  <c r="AK16" i="45"/>
  <c r="AT16" i="45" s="1"/>
  <c r="AK10" i="45"/>
  <c r="AT10" i="45" s="1"/>
  <c r="AJ10" i="45"/>
  <c r="AK6" i="45"/>
  <c r="AT6" i="45" s="1"/>
  <c r="AJ6" i="45"/>
  <c r="AR78" i="87"/>
  <c r="AS81" i="20"/>
  <c r="AG75" i="35"/>
  <c r="AP75" i="35" s="1"/>
  <c r="W76" i="35"/>
  <c r="AF75" i="35"/>
  <c r="AO75" i="35" s="1"/>
  <c r="AE75" i="35"/>
  <c r="AG77" i="18"/>
  <c r="AP77" i="18" s="1"/>
  <c r="AE77" i="18"/>
  <c r="AF77" i="18"/>
  <c r="AO77" i="18" s="1"/>
  <c r="W78" i="18"/>
  <c r="AF72" i="50"/>
  <c r="AO72" i="50" s="1"/>
  <c r="AG72" i="50"/>
  <c r="AP72" i="50" s="1"/>
  <c r="W73" i="50"/>
  <c r="AE72" i="50"/>
  <c r="Z79" i="87"/>
  <c r="AI78" i="49"/>
  <c r="AN78" i="49"/>
  <c r="AK78" i="45"/>
  <c r="AT78" i="45" s="1"/>
  <c r="AJ78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K15" i="45"/>
  <c r="AT15" i="45" s="1"/>
  <c r="AJ15" i="45"/>
  <c r="AK8" i="45"/>
  <c r="AT8" i="45" s="1"/>
  <c r="AJ8" i="45"/>
  <c r="AH80" i="43"/>
  <c r="AQ80" i="43" s="1"/>
  <c r="AR74" i="35"/>
  <c r="AH82" i="11"/>
  <c r="AQ82" i="11" s="1"/>
  <c r="AU81" i="20"/>
  <c r="C11" i="20" s="1"/>
  <c r="AI78" i="88"/>
  <c r="AN78" i="88"/>
  <c r="AR76" i="82"/>
  <c r="AG78" i="41"/>
  <c r="AP78" i="41" s="1"/>
  <c r="W79" i="41"/>
  <c r="AE78" i="41"/>
  <c r="AF78" i="41"/>
  <c r="AO78" i="41" s="1"/>
  <c r="AI72" i="10"/>
  <c r="AN72" i="10"/>
  <c r="AR71" i="50"/>
  <c r="AS6" i="54"/>
  <c r="AL6" i="54"/>
  <c r="AU6" i="54" s="1"/>
  <c r="AI76" i="83"/>
  <c r="AN76" i="83"/>
  <c r="Y79" i="16"/>
  <c r="X79" i="16"/>
  <c r="AR72" i="42"/>
  <c r="AK74" i="45"/>
  <c r="AT74" i="45" s="1"/>
  <c r="AJ74" i="45"/>
  <c r="AK68" i="45"/>
  <c r="AT68" i="45" s="1"/>
  <c r="AJ68" i="45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J7" i="45"/>
  <c r="AK7" i="45"/>
  <c r="AT7" i="45" s="1"/>
  <c r="AH81" i="95"/>
  <c r="AQ81" i="95" s="1"/>
  <c r="Z80" i="43"/>
  <c r="Y74" i="85"/>
  <c r="X74" i="85"/>
  <c r="Y73" i="98"/>
  <c r="X73" i="98"/>
  <c r="Z73" i="98" s="1"/>
  <c r="Z77" i="82"/>
  <c r="AR76" i="48"/>
  <c r="AR74" i="103"/>
  <c r="AH73" i="42"/>
  <c r="AQ73" i="42" s="1"/>
  <c r="Y73" i="10"/>
  <c r="Z73" i="10"/>
  <c r="X73" i="10"/>
  <c r="AS4" i="54"/>
  <c r="AS81" i="54" s="1"/>
  <c r="AL4" i="54"/>
  <c r="AU4" i="54" s="1"/>
  <c r="AU81" i="54" s="1"/>
  <c r="C11" i="54" s="1"/>
  <c r="AI78" i="16"/>
  <c r="AN78" i="16"/>
  <c r="AH75" i="103"/>
  <c r="AQ75" i="103" s="1"/>
  <c r="Y79" i="55"/>
  <c r="X79" i="55"/>
  <c r="Z79" i="55" s="1"/>
  <c r="AJ79" i="45"/>
  <c r="AS79" i="45" s="1"/>
  <c r="AK79" i="45"/>
  <c r="AT79" i="45" s="1"/>
  <c r="AJ73" i="45"/>
  <c r="AK73" i="45"/>
  <c r="AT73" i="45" s="1"/>
  <c r="AK67" i="45"/>
  <c r="AT67" i="45" s="1"/>
  <c r="AJ67" i="45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K25" i="45"/>
  <c r="AT25" i="45" s="1"/>
  <c r="AJ25" i="45"/>
  <c r="AK19" i="45"/>
  <c r="AT19" i="45" s="1"/>
  <c r="AJ19" i="45"/>
  <c r="AJ13" i="45"/>
  <c r="AK13" i="45"/>
  <c r="AT13" i="45" s="1"/>
  <c r="AK9" i="45"/>
  <c r="AT9" i="45" s="1"/>
  <c r="AJ9" i="45"/>
  <c r="AX79" i="88" l="1"/>
  <c r="S79" i="88" s="1"/>
  <c r="AC79" i="88" s="1"/>
  <c r="AF79" i="88"/>
  <c r="AO79" i="88" s="1"/>
  <c r="AO81" i="88" s="1"/>
  <c r="AE79" i="88"/>
  <c r="AG79" i="88"/>
  <c r="AP79" i="88" s="1"/>
  <c r="AP81" i="88" s="1"/>
  <c r="AG73" i="98"/>
  <c r="AP73" i="98" s="1"/>
  <c r="AF73" i="98"/>
  <c r="AO73" i="98" s="1"/>
  <c r="AE73" i="98"/>
  <c r="W74" i="98"/>
  <c r="AF73" i="10"/>
  <c r="AO73" i="10" s="1"/>
  <c r="AE73" i="10"/>
  <c r="W74" i="10"/>
  <c r="AG73" i="10"/>
  <c r="AP73" i="10" s="1"/>
  <c r="AS15" i="45"/>
  <c r="AL15" i="45"/>
  <c r="AU15" i="45" s="1"/>
  <c r="AS33" i="45"/>
  <c r="AL33" i="45"/>
  <c r="AU33" i="45" s="1"/>
  <c r="AF79" i="87"/>
  <c r="AO79" i="87" s="1"/>
  <c r="AG79" i="87"/>
  <c r="AP79" i="87" s="1"/>
  <c r="W80" i="87"/>
  <c r="AE79" i="87"/>
  <c r="AI75" i="35"/>
  <c r="AN75" i="35"/>
  <c r="AS16" i="45"/>
  <c r="AL16" i="45"/>
  <c r="AU16" i="45" s="1"/>
  <c r="AS34" i="45"/>
  <c r="AL34" i="45"/>
  <c r="AU34" i="45" s="1"/>
  <c r="AS70" i="45"/>
  <c r="AL70" i="45"/>
  <c r="AU70" i="45" s="1"/>
  <c r="AH76" i="102"/>
  <c r="AQ76" i="102" s="1"/>
  <c r="AR73" i="85"/>
  <c r="AS53" i="45"/>
  <c r="AL53" i="45"/>
  <c r="AU53" i="45" s="1"/>
  <c r="AS71" i="45"/>
  <c r="AL71" i="45"/>
  <c r="AU71" i="45" s="1"/>
  <c r="AS48" i="45"/>
  <c r="AL48" i="45"/>
  <c r="AU48" i="45" s="1"/>
  <c r="AS66" i="45"/>
  <c r="AL66" i="45"/>
  <c r="AU66" i="45" s="1"/>
  <c r="W80" i="49"/>
  <c r="AG79" i="49"/>
  <c r="AP79" i="49" s="1"/>
  <c r="AE79" i="49"/>
  <c r="AF79" i="49"/>
  <c r="AO79" i="49" s="1"/>
  <c r="Y83" i="11"/>
  <c r="X83" i="11"/>
  <c r="AS13" i="45"/>
  <c r="AL13" i="45"/>
  <c r="AU13" i="45" s="1"/>
  <c r="AS31" i="45"/>
  <c r="AL31" i="45"/>
  <c r="AU31" i="45" s="1"/>
  <c r="AS62" i="45"/>
  <c r="AL62" i="45"/>
  <c r="AU62" i="45" s="1"/>
  <c r="AS7" i="45"/>
  <c r="AL7" i="45"/>
  <c r="AU7" i="45" s="1"/>
  <c r="AS44" i="45"/>
  <c r="AL44" i="45"/>
  <c r="AU44" i="45" s="1"/>
  <c r="AS51" i="45"/>
  <c r="AL51" i="45"/>
  <c r="AU51" i="45" s="1"/>
  <c r="AS69" i="45"/>
  <c r="AL69" i="45"/>
  <c r="AU69" i="45" s="1"/>
  <c r="Y78" i="18"/>
  <c r="X78" i="18"/>
  <c r="AS6" i="45"/>
  <c r="AL6" i="45"/>
  <c r="AU6" i="45" s="1"/>
  <c r="AS58" i="45"/>
  <c r="AL58" i="45"/>
  <c r="AU58" i="45" s="1"/>
  <c r="AS75" i="45"/>
  <c r="AL75" i="45"/>
  <c r="AU75" i="45" s="1"/>
  <c r="Z76" i="102"/>
  <c r="AF77" i="48"/>
  <c r="AO77" i="48" s="1"/>
  <c r="AG77" i="48"/>
  <c r="AP77" i="48" s="1"/>
  <c r="W78" i="48"/>
  <c r="AE77" i="48"/>
  <c r="AS5" i="45"/>
  <c r="AL5" i="45"/>
  <c r="AU5" i="45" s="1"/>
  <c r="AS77" i="45"/>
  <c r="AL77" i="45"/>
  <c r="AU77" i="45" s="1"/>
  <c r="AS36" i="45"/>
  <c r="AL36" i="45"/>
  <c r="AU36" i="45" s="1"/>
  <c r="AS54" i="45"/>
  <c r="AL54" i="45"/>
  <c r="AU54" i="45" s="1"/>
  <c r="AS72" i="45"/>
  <c r="AL72" i="45"/>
  <c r="AU72" i="45" s="1"/>
  <c r="AF80" i="43"/>
  <c r="AO80" i="43" s="1"/>
  <c r="AE80" i="43"/>
  <c r="W81" i="43"/>
  <c r="AG80" i="43"/>
  <c r="AP80" i="43" s="1"/>
  <c r="AS26" i="45"/>
  <c r="AL26" i="45"/>
  <c r="AU26" i="45" s="1"/>
  <c r="AS14" i="45"/>
  <c r="AL14" i="45"/>
  <c r="AU14" i="45" s="1"/>
  <c r="AS32" i="45"/>
  <c r="AL32" i="45"/>
  <c r="AU32" i="45" s="1"/>
  <c r="AS68" i="45"/>
  <c r="AL68" i="45"/>
  <c r="AU68" i="45" s="1"/>
  <c r="AH79" i="16"/>
  <c r="AQ79" i="16" s="1"/>
  <c r="AS21" i="45"/>
  <c r="AL21" i="45"/>
  <c r="AU21" i="45" s="1"/>
  <c r="AS57" i="45"/>
  <c r="AL57" i="45"/>
  <c r="AU57" i="45" s="1"/>
  <c r="AS78" i="45"/>
  <c r="AL78" i="45"/>
  <c r="AU78" i="45" s="1"/>
  <c r="AI72" i="50"/>
  <c r="AN72" i="50"/>
  <c r="X76" i="35"/>
  <c r="Y76" i="35"/>
  <c r="Z76" i="35" s="1"/>
  <c r="AS22" i="45"/>
  <c r="AL22" i="45"/>
  <c r="AU22" i="45" s="1"/>
  <c r="AS40" i="45"/>
  <c r="AL40" i="45"/>
  <c r="AU40" i="45" s="1"/>
  <c r="AG74" i="90"/>
  <c r="AP74" i="90" s="1"/>
  <c r="AF74" i="90"/>
  <c r="AO74" i="90" s="1"/>
  <c r="AE74" i="90"/>
  <c r="W75" i="90"/>
  <c r="AR72" i="98"/>
  <c r="AS23" i="45"/>
  <c r="AL23" i="45"/>
  <c r="AU23" i="45" s="1"/>
  <c r="AS41" i="45"/>
  <c r="AL41" i="45"/>
  <c r="AU41" i="45" s="1"/>
  <c r="AS59" i="45"/>
  <c r="AL59" i="45"/>
  <c r="AU59" i="45" s="1"/>
  <c r="W81" i="91"/>
  <c r="AE80" i="91"/>
  <c r="AN80" i="91" s="1"/>
  <c r="AF80" i="91"/>
  <c r="AG80" i="91"/>
  <c r="AP80" i="91" s="1"/>
  <c r="Y73" i="94"/>
  <c r="Z73" i="94" s="1"/>
  <c r="X73" i="94"/>
  <c r="AS18" i="45"/>
  <c r="AL18" i="45"/>
  <c r="AU18" i="45" s="1"/>
  <c r="AI75" i="103"/>
  <c r="AN75" i="103"/>
  <c r="AI81" i="95"/>
  <c r="AN81" i="95"/>
  <c r="AE79" i="55"/>
  <c r="AF79" i="55"/>
  <c r="AO79" i="55" s="1"/>
  <c r="AG79" i="55"/>
  <c r="AP79" i="55" s="1"/>
  <c r="W80" i="55"/>
  <c r="AH73" i="98"/>
  <c r="AQ73" i="98" s="1"/>
  <c r="AL19" i="45"/>
  <c r="AU19" i="45" s="1"/>
  <c r="AS19" i="45"/>
  <c r="AS73" i="45"/>
  <c r="AL73" i="45"/>
  <c r="AU73" i="45" s="1"/>
  <c r="AS25" i="45"/>
  <c r="AL25" i="45"/>
  <c r="AU25" i="45" s="1"/>
  <c r="AH74" i="85"/>
  <c r="AQ74" i="85" s="1"/>
  <c r="AS50" i="45"/>
  <c r="AL50" i="45"/>
  <c r="AU50" i="45" s="1"/>
  <c r="Z79" i="16"/>
  <c r="AI78" i="41"/>
  <c r="AN78" i="41"/>
  <c r="AR78" i="88"/>
  <c r="AS39" i="45"/>
  <c r="AL39" i="45"/>
  <c r="AU39" i="45" s="1"/>
  <c r="Y73" i="50"/>
  <c r="Z73" i="50" s="1"/>
  <c r="X73" i="50"/>
  <c r="AI77" i="18"/>
  <c r="AN77" i="18"/>
  <c r="AS10" i="45"/>
  <c r="AL10" i="45"/>
  <c r="AU10" i="45" s="1"/>
  <c r="AS28" i="45"/>
  <c r="AL28" i="45"/>
  <c r="AU28" i="45" s="1"/>
  <c r="AH77" i="83"/>
  <c r="AQ77" i="83" s="1"/>
  <c r="Y81" i="99"/>
  <c r="X81" i="99"/>
  <c r="AS11" i="45"/>
  <c r="AL11" i="45"/>
  <c r="AU11" i="45" s="1"/>
  <c r="AS65" i="45"/>
  <c r="AL65" i="45"/>
  <c r="AU65" i="45" s="1"/>
  <c r="AK4" i="45"/>
  <c r="AT4" i="45" s="1"/>
  <c r="AT81" i="45" s="1"/>
  <c r="AJ4" i="45"/>
  <c r="AS42" i="45"/>
  <c r="AL42" i="45"/>
  <c r="AU42" i="45" s="1"/>
  <c r="AS76" i="45"/>
  <c r="AL76" i="45"/>
  <c r="AU76" i="45" s="1"/>
  <c r="Y74" i="42"/>
  <c r="X74" i="42"/>
  <c r="Z74" i="42" s="1"/>
  <c r="AR76" i="83"/>
  <c r="AS55" i="45"/>
  <c r="AL55" i="45"/>
  <c r="AU55" i="45" s="1"/>
  <c r="AS43" i="45"/>
  <c r="AL43" i="45"/>
  <c r="AU43" i="45" s="1"/>
  <c r="AS61" i="45"/>
  <c r="AL61" i="45"/>
  <c r="AU61" i="45" s="1"/>
  <c r="Z74" i="85"/>
  <c r="AS20" i="45"/>
  <c r="AL20" i="45"/>
  <c r="AU20" i="45" s="1"/>
  <c r="AS56" i="45"/>
  <c r="AL56" i="45"/>
  <c r="AU56" i="45" s="1"/>
  <c r="AS74" i="45"/>
  <c r="AL74" i="45"/>
  <c r="AU74" i="45" s="1"/>
  <c r="Y79" i="41"/>
  <c r="Z79" i="41"/>
  <c r="X79" i="41"/>
  <c r="AS8" i="45"/>
  <c r="AL8" i="45"/>
  <c r="AU8" i="45" s="1"/>
  <c r="AS45" i="45"/>
  <c r="AL45" i="45"/>
  <c r="AU45" i="45" s="1"/>
  <c r="AS46" i="45"/>
  <c r="AL46" i="45"/>
  <c r="AU46" i="45" s="1"/>
  <c r="AS64" i="45"/>
  <c r="AL64" i="45"/>
  <c r="AU64" i="45" s="1"/>
  <c r="AR78" i="55"/>
  <c r="AI79" i="45"/>
  <c r="AN79" i="45"/>
  <c r="AN81" i="45" s="1"/>
  <c r="Z77" i="83"/>
  <c r="AI80" i="99"/>
  <c r="AP80" i="99"/>
  <c r="AS29" i="45"/>
  <c r="AL29" i="45"/>
  <c r="AU29" i="45" s="1"/>
  <c r="AS47" i="45"/>
  <c r="AL47" i="45"/>
  <c r="AU47" i="45" s="1"/>
  <c r="AR75" i="102"/>
  <c r="AS3" i="45"/>
  <c r="AL3" i="45"/>
  <c r="AU3" i="45" s="1"/>
  <c r="AS24" i="45"/>
  <c r="AL24" i="45"/>
  <c r="AU24" i="45" s="1"/>
  <c r="AS60" i="45"/>
  <c r="AL60" i="45"/>
  <c r="AU60" i="45" s="1"/>
  <c r="AI73" i="42"/>
  <c r="AN73" i="42"/>
  <c r="AR72" i="10"/>
  <c r="AS37" i="45"/>
  <c r="AL37" i="45"/>
  <c r="AU37" i="45" s="1"/>
  <c r="AR78" i="16"/>
  <c r="AS9" i="45"/>
  <c r="AL9" i="45"/>
  <c r="AU9" i="45" s="1"/>
  <c r="AS49" i="45"/>
  <c r="AL49" i="45"/>
  <c r="AU49" i="45" s="1"/>
  <c r="AS67" i="45"/>
  <c r="AL67" i="45"/>
  <c r="AU67" i="45" s="1"/>
  <c r="AH79" i="55"/>
  <c r="AQ79" i="55" s="1"/>
  <c r="AH73" i="10"/>
  <c r="AQ73" i="10" s="1"/>
  <c r="AE77" i="82"/>
  <c r="AG77" i="82"/>
  <c r="AP77" i="82" s="1"/>
  <c r="W78" i="82"/>
  <c r="AF77" i="82"/>
  <c r="AO77" i="82" s="1"/>
  <c r="AS38" i="45"/>
  <c r="AL38" i="45"/>
  <c r="AU38" i="45" s="1"/>
  <c r="AS27" i="45"/>
  <c r="AL27" i="45"/>
  <c r="AU27" i="45" s="1"/>
  <c r="AS63" i="45"/>
  <c r="AL63" i="45"/>
  <c r="AU63" i="45" s="1"/>
  <c r="AR78" i="49"/>
  <c r="AS52" i="45"/>
  <c r="AL52" i="45"/>
  <c r="AU52" i="45" s="1"/>
  <c r="AS17" i="45"/>
  <c r="AL17" i="45"/>
  <c r="AU17" i="45" s="1"/>
  <c r="AS35" i="45"/>
  <c r="AL35" i="45"/>
  <c r="AU35" i="45" s="1"/>
  <c r="AI72" i="94"/>
  <c r="AN72" i="94"/>
  <c r="AL12" i="45"/>
  <c r="AU12" i="45" s="1"/>
  <c r="AS12" i="45"/>
  <c r="AS30" i="45"/>
  <c r="AL30" i="45"/>
  <c r="AU30" i="45" s="1"/>
  <c r="AH79" i="49"/>
  <c r="AQ79" i="49" s="1"/>
  <c r="Y76" i="103"/>
  <c r="Z76" i="103"/>
  <c r="X76" i="103"/>
  <c r="AH79" i="88"/>
  <c r="AQ79" i="88" s="1"/>
  <c r="AQ81" i="88" s="1"/>
  <c r="AZ3" i="88"/>
  <c r="AX72" i="88" s="1"/>
  <c r="S72" i="88" s="1"/>
  <c r="AC72" i="88" s="1"/>
  <c r="AB73" i="88" s="1"/>
  <c r="AX18" i="88"/>
  <c r="S18" i="88" s="1"/>
  <c r="AC18" i="88" s="1"/>
  <c r="AB19" i="88" s="1"/>
  <c r="AX19" i="88"/>
  <c r="S19" i="88" s="1"/>
  <c r="AC19" i="88" s="1"/>
  <c r="AB20" i="88" s="1"/>
  <c r="AX25" i="88"/>
  <c r="S25" i="88" s="1"/>
  <c r="AC25" i="88" s="1"/>
  <c r="AB26" i="88" s="1"/>
  <c r="AX26" i="88"/>
  <c r="S26" i="88" s="1"/>
  <c r="AC26" i="88" s="1"/>
  <c r="AB27" i="88" s="1"/>
  <c r="AX29" i="88"/>
  <c r="S29" i="88" s="1"/>
  <c r="AC29" i="88" s="1"/>
  <c r="AB30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I82" i="11"/>
  <c r="AN82" i="11"/>
  <c r="Y82" i="95"/>
  <c r="Z82" i="95" s="1"/>
  <c r="X82" i="95"/>
  <c r="AX8" i="88" l="1"/>
  <c r="S8" i="88" s="1"/>
  <c r="AC8" i="88" s="1"/>
  <c r="AB9" i="88" s="1"/>
  <c r="AX17" i="88"/>
  <c r="S17" i="88" s="1"/>
  <c r="AC17" i="88" s="1"/>
  <c r="AB18" i="88" s="1"/>
  <c r="AX24" i="88"/>
  <c r="S24" i="88" s="1"/>
  <c r="AC24" i="88" s="1"/>
  <c r="AB25" i="88" s="1"/>
  <c r="AX14" i="88"/>
  <c r="S14" i="88" s="1"/>
  <c r="AC14" i="88" s="1"/>
  <c r="AB15" i="88" s="1"/>
  <c r="AX23" i="88"/>
  <c r="S23" i="88" s="1"/>
  <c r="AC23" i="88" s="1"/>
  <c r="AB24" i="88" s="1"/>
  <c r="AX13" i="88"/>
  <c r="S13" i="88" s="1"/>
  <c r="AC13" i="88" s="1"/>
  <c r="AB14" i="88" s="1"/>
  <c r="AX30" i="88"/>
  <c r="S30" i="88" s="1"/>
  <c r="AC30" i="88" s="1"/>
  <c r="AB31" i="88" s="1"/>
  <c r="AX20" i="88"/>
  <c r="S20" i="88" s="1"/>
  <c r="AC20" i="88" s="1"/>
  <c r="AB21" i="88" s="1"/>
  <c r="AX12" i="88"/>
  <c r="S12" i="88" s="1"/>
  <c r="AC12" i="88" s="1"/>
  <c r="AB13" i="88" s="1"/>
  <c r="Z83" i="11"/>
  <c r="AE82" i="95"/>
  <c r="W83" i="95"/>
  <c r="AF82" i="95"/>
  <c r="AO82" i="95" s="1"/>
  <c r="AG82" i="95"/>
  <c r="AP82" i="95" s="1"/>
  <c r="AE83" i="11"/>
  <c r="AF83" i="11"/>
  <c r="AO83" i="11" s="1"/>
  <c r="W84" i="11"/>
  <c r="AG83" i="11"/>
  <c r="AP83" i="11" s="1"/>
  <c r="AJ63" i="88"/>
  <c r="AK63" i="88"/>
  <c r="AT63" i="88" s="1"/>
  <c r="AK68" i="88"/>
  <c r="AT68" i="88" s="1"/>
  <c r="AJ68" i="88"/>
  <c r="AJ61" i="88"/>
  <c r="AK61" i="88"/>
  <c r="AT61" i="88" s="1"/>
  <c r="AJ77" i="88"/>
  <c r="AK77" i="88"/>
  <c r="AT77" i="88" s="1"/>
  <c r="AJ70" i="88"/>
  <c r="AK70" i="88"/>
  <c r="AT70" i="88" s="1"/>
  <c r="AJ64" i="88"/>
  <c r="AK64" i="88"/>
  <c r="AT64" i="88" s="1"/>
  <c r="AK58" i="88"/>
  <c r="AT58" i="88" s="1"/>
  <c r="AJ58" i="88"/>
  <c r="AK52" i="88"/>
  <c r="AT52" i="88" s="1"/>
  <c r="AJ52" i="88"/>
  <c r="AK46" i="88"/>
  <c r="AT46" i="88" s="1"/>
  <c r="AK40" i="88"/>
  <c r="AT40" i="88" s="1"/>
  <c r="AK34" i="88"/>
  <c r="AT34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X9" i="88"/>
  <c r="S9" i="88" s="1"/>
  <c r="AC9" i="88" s="1"/>
  <c r="AB10" i="88" s="1"/>
  <c r="AX4" i="88"/>
  <c r="S4" i="88" s="1"/>
  <c r="AC4" i="88" s="1"/>
  <c r="AB5" i="88" s="1"/>
  <c r="AE74" i="85"/>
  <c r="W75" i="85"/>
  <c r="AG74" i="85"/>
  <c r="AP74" i="85" s="1"/>
  <c r="AF74" i="85"/>
  <c r="AO74" i="85" s="1"/>
  <c r="AH73" i="50"/>
  <c r="AQ73" i="50" s="1"/>
  <c r="AR75" i="103"/>
  <c r="AH76" i="35"/>
  <c r="AQ76" i="35" s="1"/>
  <c r="Y81" i="43"/>
  <c r="X81" i="43"/>
  <c r="AF76" i="102"/>
  <c r="AO76" i="102" s="1"/>
  <c r="AE76" i="102"/>
  <c r="W77" i="102"/>
  <c r="AG76" i="102"/>
  <c r="AP76" i="102" s="1"/>
  <c r="AH83" i="11"/>
  <c r="AQ83" i="11" s="1"/>
  <c r="AR75" i="35"/>
  <c r="Y74" i="10"/>
  <c r="X74" i="10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K15" i="88"/>
  <c r="AT15" i="88" s="1"/>
  <c r="AJ9" i="88"/>
  <c r="AK9" i="88"/>
  <c r="AT9" i="88" s="1"/>
  <c r="AK73" i="88"/>
  <c r="AT73" i="88" s="1"/>
  <c r="AJ73" i="88"/>
  <c r="AR80" i="99"/>
  <c r="AF73" i="50"/>
  <c r="AO73" i="50" s="1"/>
  <c r="AG73" i="50"/>
  <c r="AP73" i="50" s="1"/>
  <c r="AE73" i="50"/>
  <c r="W74" i="50"/>
  <c r="AI80" i="43"/>
  <c r="AN80" i="43"/>
  <c r="AH78" i="18"/>
  <c r="AQ78" i="18" s="1"/>
  <c r="Y80" i="49"/>
  <c r="X80" i="49"/>
  <c r="AI73" i="10"/>
  <c r="AN73" i="10"/>
  <c r="AJ76" i="88"/>
  <c r="AK76" i="88"/>
  <c r="AT76" i="88" s="1"/>
  <c r="AJ62" i="88"/>
  <c r="AK62" i="88"/>
  <c r="AT62" i="88" s="1"/>
  <c r="AJ50" i="88"/>
  <c r="AK50" i="88"/>
  <c r="AT50" i="88" s="1"/>
  <c r="AJ44" i="88"/>
  <c r="AK44" i="88"/>
  <c r="AT44" i="88" s="1"/>
  <c r="AJ38" i="88"/>
  <c r="AK38" i="88"/>
  <c r="AT38" i="88" s="1"/>
  <c r="AK32" i="88"/>
  <c r="AT32" i="88" s="1"/>
  <c r="AJ32" i="88"/>
  <c r="AJ26" i="88"/>
  <c r="AK26" i="88"/>
  <c r="AT26" i="88" s="1"/>
  <c r="AJ20" i="88"/>
  <c r="AK20" i="88"/>
  <c r="AT20" i="88" s="1"/>
  <c r="AK14" i="88"/>
  <c r="AT14" i="88" s="1"/>
  <c r="AJ14" i="88"/>
  <c r="AX7" i="88"/>
  <c r="S7" i="88" s="1"/>
  <c r="AC7" i="88" s="1"/>
  <c r="AB8" i="88" s="1"/>
  <c r="AF77" i="83"/>
  <c r="AO77" i="83" s="1"/>
  <c r="AG77" i="83"/>
  <c r="AP77" i="83" s="1"/>
  <c r="W78" i="83"/>
  <c r="AE77" i="83"/>
  <c r="AR78" i="41"/>
  <c r="AI79" i="55"/>
  <c r="AN79" i="55"/>
  <c r="AI80" i="91"/>
  <c r="AO80" i="91"/>
  <c r="Y75" i="90"/>
  <c r="X75" i="90"/>
  <c r="AR72" i="50"/>
  <c r="AI77" i="48"/>
  <c r="AN77" i="48"/>
  <c r="Z78" i="18"/>
  <c r="AI79" i="87"/>
  <c r="AN79" i="87"/>
  <c r="AJ75" i="88"/>
  <c r="AK75" i="88"/>
  <c r="AT75" i="88" s="1"/>
  <c r="AJ55" i="88"/>
  <c r="AK55" i="88"/>
  <c r="AT55" i="88" s="1"/>
  <c r="AJ43" i="88"/>
  <c r="AK43" i="88"/>
  <c r="AT43" i="88" s="1"/>
  <c r="AK37" i="88"/>
  <c r="AT37" i="88" s="1"/>
  <c r="AJ37" i="88"/>
  <c r="AK31" i="88"/>
  <c r="AT31" i="88" s="1"/>
  <c r="AJ31" i="88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H76" i="103"/>
  <c r="AQ76" i="103" s="1"/>
  <c r="Y78" i="82"/>
  <c r="X78" i="82"/>
  <c r="AH79" i="41"/>
  <c r="AQ79" i="41" s="1"/>
  <c r="AH74" i="42"/>
  <c r="AQ74" i="42" s="1"/>
  <c r="AF79" i="16"/>
  <c r="AO79" i="16" s="1"/>
  <c r="AG79" i="16"/>
  <c r="AP79" i="16" s="1"/>
  <c r="AE79" i="16"/>
  <c r="W80" i="16"/>
  <c r="AH73" i="94"/>
  <c r="AQ73" i="94" s="1"/>
  <c r="AI74" i="90"/>
  <c r="AN74" i="90"/>
  <c r="Y78" i="48"/>
  <c r="X78" i="48"/>
  <c r="Z78" i="48" s="1"/>
  <c r="Y80" i="87"/>
  <c r="X80" i="87"/>
  <c r="AI79" i="88"/>
  <c r="AN79" i="88"/>
  <c r="AN81" i="88" s="1"/>
  <c r="AJ69" i="88"/>
  <c r="AK69" i="88"/>
  <c r="AT69" i="88" s="1"/>
  <c r="AK56" i="88"/>
  <c r="AT56" i="88" s="1"/>
  <c r="AJ56" i="88"/>
  <c r="AR82" i="11"/>
  <c r="AJ67" i="88"/>
  <c r="AK67" i="88"/>
  <c r="AT67" i="88" s="1"/>
  <c r="AJ79" i="88"/>
  <c r="AS79" i="88" s="1"/>
  <c r="AK79" i="88"/>
  <c r="AT79" i="88" s="1"/>
  <c r="AJ66" i="88"/>
  <c r="AK66" i="88"/>
  <c r="AT66" i="88" s="1"/>
  <c r="AJ54" i="88"/>
  <c r="AK54" i="88"/>
  <c r="AT54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X11" i="88"/>
  <c r="S11" i="88" s="1"/>
  <c r="AC11" i="88" s="1"/>
  <c r="AB12" i="88" s="1"/>
  <c r="AX3" i="88"/>
  <c r="S3" i="88" s="1"/>
  <c r="AC3" i="88" s="1"/>
  <c r="AF76" i="103"/>
  <c r="AO76" i="103" s="1"/>
  <c r="AE76" i="103"/>
  <c r="W77" i="103"/>
  <c r="AG76" i="103"/>
  <c r="AP76" i="103" s="1"/>
  <c r="AR72" i="94"/>
  <c r="AR79" i="45"/>
  <c r="AR81" i="45" s="1"/>
  <c r="AL79" i="45"/>
  <c r="AU79" i="45" s="1"/>
  <c r="AG79" i="41"/>
  <c r="AP79" i="41" s="1"/>
  <c r="AE79" i="41"/>
  <c r="W80" i="41"/>
  <c r="AF79" i="41"/>
  <c r="AO79" i="41" s="1"/>
  <c r="AF74" i="42"/>
  <c r="AO74" i="42" s="1"/>
  <c r="W75" i="42"/>
  <c r="AE74" i="42"/>
  <c r="AG74" i="42"/>
  <c r="AP74" i="42" s="1"/>
  <c r="AL4" i="45"/>
  <c r="AU4" i="45" s="1"/>
  <c r="AS4" i="45"/>
  <c r="AH81" i="99"/>
  <c r="AQ81" i="99" s="1"/>
  <c r="AR81" i="95"/>
  <c r="AF73" i="94"/>
  <c r="AO73" i="94" s="1"/>
  <c r="W74" i="94"/>
  <c r="AE73" i="94"/>
  <c r="AG73" i="94"/>
  <c r="AP73" i="94" s="1"/>
  <c r="Y81" i="91"/>
  <c r="X81" i="91"/>
  <c r="AF76" i="35"/>
  <c r="AO76" i="35" s="1"/>
  <c r="W77" i="35"/>
  <c r="AG76" i="35"/>
  <c r="AP76" i="35" s="1"/>
  <c r="AE76" i="35"/>
  <c r="Y74" i="98"/>
  <c r="Z74" i="98"/>
  <c r="X74" i="98"/>
  <c r="AJ57" i="88"/>
  <c r="AK57" i="88"/>
  <c r="AT57" i="88" s="1"/>
  <c r="AJ74" i="88"/>
  <c r="AK74" i="88"/>
  <c r="AT74" i="88" s="1"/>
  <c r="AJ49" i="88"/>
  <c r="AK49" i="88"/>
  <c r="AT49" i="88" s="1"/>
  <c r="AK72" i="88"/>
  <c r="AT72" i="88" s="1"/>
  <c r="AJ72" i="88"/>
  <c r="AK60" i="88"/>
  <c r="AT60" i="88" s="1"/>
  <c r="AJ60" i="88"/>
  <c r="AJ48" i="88"/>
  <c r="AK48" i="88"/>
  <c r="AT48" i="88" s="1"/>
  <c r="AH82" i="95"/>
  <c r="AQ82" i="95" s="1"/>
  <c r="AK78" i="88"/>
  <c r="AT78" i="88" s="1"/>
  <c r="AJ78" i="88"/>
  <c r="AJ71" i="88"/>
  <c r="AK71" i="88"/>
  <c r="AT71" i="88" s="1"/>
  <c r="AJ65" i="88"/>
  <c r="AK65" i="88"/>
  <c r="AT65" i="88" s="1"/>
  <c r="AJ59" i="88"/>
  <c r="AK59" i="88"/>
  <c r="AT59" i="88" s="1"/>
  <c r="AK53" i="88"/>
  <c r="AT53" i="88" s="1"/>
  <c r="AJ53" i="88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6" i="88"/>
  <c r="S16" i="88" s="1"/>
  <c r="AC16" i="88" s="1"/>
  <c r="AB17" i="88" s="1"/>
  <c r="AX10" i="88"/>
  <c r="S10" i="88" s="1"/>
  <c r="AC10" i="88" s="1"/>
  <c r="AB11" i="88" s="1"/>
  <c r="AX5" i="88"/>
  <c r="S5" i="88" s="1"/>
  <c r="AC5" i="88" s="1"/>
  <c r="AB6" i="88" s="1"/>
  <c r="AI77" i="82"/>
  <c r="AN77" i="82"/>
  <c r="AR73" i="42"/>
  <c r="AS81" i="45"/>
  <c r="Z81" i="99"/>
  <c r="AR77" i="18"/>
  <c r="Y80" i="55"/>
  <c r="X80" i="55"/>
  <c r="AI79" i="49"/>
  <c r="AN79" i="49"/>
  <c r="AI73" i="98"/>
  <c r="AN73" i="98"/>
  <c r="AU81" i="45" l="1"/>
  <c r="C11" i="45" s="1"/>
  <c r="AS78" i="88"/>
  <c r="AL78" i="88"/>
  <c r="AU78" i="88" s="1"/>
  <c r="AS57" i="88"/>
  <c r="AL57" i="88"/>
  <c r="AU57" i="88" s="1"/>
  <c r="AS36" i="88"/>
  <c r="AL36" i="88"/>
  <c r="AU36" i="88" s="1"/>
  <c r="AE78" i="48"/>
  <c r="AG78" i="48"/>
  <c r="AP78" i="48" s="1"/>
  <c r="AF78" i="48"/>
  <c r="AO78" i="48" s="1"/>
  <c r="W79" i="48"/>
  <c r="AH78" i="82"/>
  <c r="AQ78" i="82" s="1"/>
  <c r="AS19" i="88"/>
  <c r="AL19" i="88"/>
  <c r="AU19" i="88" s="1"/>
  <c r="AS75" i="88"/>
  <c r="AL75" i="88"/>
  <c r="AU75" i="88" s="1"/>
  <c r="AR80" i="91"/>
  <c r="AI77" i="83"/>
  <c r="AN77" i="83"/>
  <c r="AS50" i="88"/>
  <c r="AL50" i="88"/>
  <c r="AU50" i="88" s="1"/>
  <c r="AR73" i="10"/>
  <c r="Y74" i="50"/>
  <c r="X74" i="50"/>
  <c r="AS73" i="88"/>
  <c r="AL73" i="88"/>
  <c r="AU73" i="88" s="1"/>
  <c r="AS21" i="88"/>
  <c r="AL21" i="88"/>
  <c r="AU21" i="88" s="1"/>
  <c r="AH74" i="10"/>
  <c r="AQ74" i="10" s="1"/>
  <c r="Y77" i="102"/>
  <c r="Z77" i="102" s="1"/>
  <c r="X77" i="102"/>
  <c r="AJ10" i="88"/>
  <c r="AK10" i="88"/>
  <c r="AT10" i="88" s="1"/>
  <c r="AJ40" i="88"/>
  <c r="AS58" i="88"/>
  <c r="AL58" i="88"/>
  <c r="AU58" i="88" s="1"/>
  <c r="AI83" i="11"/>
  <c r="AN83" i="11"/>
  <c r="AK29" i="88"/>
  <c r="AT29" i="88" s="1"/>
  <c r="AJ29" i="88"/>
  <c r="AR77" i="82"/>
  <c r="AJ35" i="88"/>
  <c r="AK35" i="88"/>
  <c r="AT35" i="88" s="1"/>
  <c r="AS59" i="88"/>
  <c r="AL59" i="88"/>
  <c r="AU59" i="88" s="1"/>
  <c r="AH74" i="98"/>
  <c r="AQ74" i="98" s="1"/>
  <c r="Y77" i="35"/>
  <c r="X77" i="35"/>
  <c r="Y77" i="103"/>
  <c r="X77" i="103"/>
  <c r="AS18" i="88"/>
  <c r="AL18" i="88"/>
  <c r="AU18" i="88" s="1"/>
  <c r="AS66" i="88"/>
  <c r="AL66" i="88"/>
  <c r="AU66" i="88" s="1"/>
  <c r="AR79" i="88"/>
  <c r="AR81" i="88" s="1"/>
  <c r="AL79" i="88"/>
  <c r="AU79" i="88" s="1"/>
  <c r="Z78" i="82"/>
  <c r="Y78" i="83"/>
  <c r="Z78" i="83" s="1"/>
  <c r="X78" i="83"/>
  <c r="AH80" i="49"/>
  <c r="AQ80" i="49" s="1"/>
  <c r="AI73" i="50"/>
  <c r="AN73" i="50"/>
  <c r="AS39" i="88"/>
  <c r="AL39" i="88"/>
  <c r="AU39" i="88" s="1"/>
  <c r="Z74" i="10"/>
  <c r="AI76" i="102"/>
  <c r="AN76" i="102"/>
  <c r="AJ16" i="88"/>
  <c r="AK16" i="88"/>
  <c r="AT16" i="88" s="1"/>
  <c r="AS77" i="88"/>
  <c r="AL77" i="88"/>
  <c r="AU77" i="88" s="1"/>
  <c r="AS63" i="88"/>
  <c r="AL63" i="88"/>
  <c r="AU63" i="88" s="1"/>
  <c r="W82" i="99"/>
  <c r="AE81" i="99"/>
  <c r="AG81" i="99"/>
  <c r="AP81" i="99" s="1"/>
  <c r="AF81" i="99"/>
  <c r="AO81" i="99" s="1"/>
  <c r="AJ41" i="88"/>
  <c r="AK41" i="88"/>
  <c r="AT41" i="88" s="1"/>
  <c r="AS48" i="88"/>
  <c r="AL48" i="88"/>
  <c r="AU48" i="88" s="1"/>
  <c r="AS49" i="88"/>
  <c r="AL49" i="88"/>
  <c r="AU49" i="88" s="1"/>
  <c r="AE74" i="98"/>
  <c r="AF74" i="98"/>
  <c r="AO74" i="98" s="1"/>
  <c r="AG74" i="98"/>
  <c r="AP74" i="98" s="1"/>
  <c r="W75" i="98"/>
  <c r="AI73" i="94"/>
  <c r="AN73" i="94"/>
  <c r="AI76" i="103"/>
  <c r="AN76" i="103"/>
  <c r="AS24" i="88"/>
  <c r="AL24" i="88"/>
  <c r="AU24" i="88" s="1"/>
  <c r="AS56" i="88"/>
  <c r="AL56" i="88"/>
  <c r="AU56" i="88" s="1"/>
  <c r="AH80" i="87"/>
  <c r="AQ80" i="87" s="1"/>
  <c r="AK7" i="88"/>
  <c r="AT7" i="88" s="1"/>
  <c r="AJ7" i="88"/>
  <c r="AS25" i="88"/>
  <c r="AL25" i="88"/>
  <c r="AU25" i="88" s="1"/>
  <c r="AS43" i="88"/>
  <c r="AL43" i="88"/>
  <c r="AU43" i="88" s="1"/>
  <c r="AR79" i="87"/>
  <c r="AH75" i="90"/>
  <c r="AQ75" i="90" s="1"/>
  <c r="AR79" i="55"/>
  <c r="AS20" i="88"/>
  <c r="AL20" i="88"/>
  <c r="AU20" i="88" s="1"/>
  <c r="AS38" i="88"/>
  <c r="AL38" i="88"/>
  <c r="AU38" i="88" s="1"/>
  <c r="AS62" i="88"/>
  <c r="AL62" i="88"/>
  <c r="AU62" i="88" s="1"/>
  <c r="Z80" i="49"/>
  <c r="AS45" i="88"/>
  <c r="AL45" i="88"/>
  <c r="AU45" i="88" s="1"/>
  <c r="AK22" i="88"/>
  <c r="AT22" i="88" s="1"/>
  <c r="AJ22" i="88"/>
  <c r="AJ46" i="88"/>
  <c r="AR79" i="49"/>
  <c r="AJ47" i="88"/>
  <c r="AK47" i="88"/>
  <c r="AT47" i="88" s="1"/>
  <c r="AS65" i="88"/>
  <c r="AL65" i="88"/>
  <c r="AU65" i="88" s="1"/>
  <c r="AS60" i="88"/>
  <c r="AL60" i="88"/>
  <c r="AU60" i="88" s="1"/>
  <c r="AH81" i="91"/>
  <c r="AQ81" i="91" s="1"/>
  <c r="Y74" i="94"/>
  <c r="Z74" i="94" s="1"/>
  <c r="X74" i="94"/>
  <c r="Y80" i="41"/>
  <c r="X80" i="41"/>
  <c r="Z80" i="41" s="1"/>
  <c r="AS42" i="88"/>
  <c r="AL42" i="88"/>
  <c r="AU42" i="88" s="1"/>
  <c r="Z80" i="87"/>
  <c r="AR74" i="90"/>
  <c r="AS31" i="88"/>
  <c r="AL31" i="88"/>
  <c r="AU31" i="88" s="1"/>
  <c r="AG78" i="18"/>
  <c r="AP78" i="18" s="1"/>
  <c r="W79" i="18"/>
  <c r="AE78" i="18"/>
  <c r="AF78" i="18"/>
  <c r="AO78" i="18" s="1"/>
  <c r="Z75" i="90"/>
  <c r="AS9" i="88"/>
  <c r="AL9" i="88"/>
  <c r="AU9" i="88" s="1"/>
  <c r="AS27" i="88"/>
  <c r="AL27" i="88"/>
  <c r="AU27" i="88" s="1"/>
  <c r="AH81" i="43"/>
  <c r="AQ81" i="43" s="1"/>
  <c r="Y75" i="85"/>
  <c r="X75" i="85"/>
  <c r="AJ28" i="88"/>
  <c r="AK28" i="88"/>
  <c r="AT28" i="88" s="1"/>
  <c r="AS64" i="88"/>
  <c r="AL64" i="88"/>
  <c r="AU64" i="88" s="1"/>
  <c r="AS61" i="88"/>
  <c r="AL61" i="88"/>
  <c r="AU61" i="88" s="1"/>
  <c r="AK6" i="88"/>
  <c r="AT6" i="88" s="1"/>
  <c r="AJ6" i="88"/>
  <c r="AH80" i="55"/>
  <c r="AQ80" i="55" s="1"/>
  <c r="Z80" i="55"/>
  <c r="AK17" i="88"/>
  <c r="AT17" i="88" s="1"/>
  <c r="AJ17" i="88"/>
  <c r="AS53" i="88"/>
  <c r="AL53" i="88"/>
  <c r="AU53" i="88" s="1"/>
  <c r="AS74" i="88"/>
  <c r="AL74" i="88"/>
  <c r="AU74" i="88" s="1"/>
  <c r="Z81" i="91"/>
  <c r="AI74" i="42"/>
  <c r="AN74" i="42"/>
  <c r="AI79" i="41"/>
  <c r="AR79" i="41" s="1"/>
  <c r="AN79" i="41"/>
  <c r="AJ3" i="88"/>
  <c r="AB4" i="88"/>
  <c r="Y80" i="16"/>
  <c r="X80" i="16"/>
  <c r="AS13" i="88"/>
  <c r="AL13" i="88"/>
  <c r="AU13" i="88" s="1"/>
  <c r="AS55" i="88"/>
  <c r="AL55" i="88"/>
  <c r="AU55" i="88" s="1"/>
  <c r="AK8" i="88"/>
  <c r="AT8" i="88" s="1"/>
  <c r="AJ8" i="88"/>
  <c r="AS26" i="88"/>
  <c r="AL26" i="88"/>
  <c r="AU26" i="88" s="1"/>
  <c r="AS44" i="88"/>
  <c r="AL44" i="88"/>
  <c r="AU44" i="88" s="1"/>
  <c r="AS76" i="88"/>
  <c r="AL76" i="88"/>
  <c r="AU76" i="88" s="1"/>
  <c r="AR80" i="43"/>
  <c r="AJ15" i="88"/>
  <c r="Z81" i="43"/>
  <c r="AI74" i="85"/>
  <c r="AN74" i="85"/>
  <c r="AS52" i="88"/>
  <c r="AL52" i="88"/>
  <c r="AU52" i="88" s="1"/>
  <c r="AS68" i="88"/>
  <c r="AL68" i="88"/>
  <c r="AU68" i="88" s="1"/>
  <c r="Y84" i="11"/>
  <c r="X84" i="11"/>
  <c r="Y83" i="95"/>
  <c r="X83" i="95"/>
  <c r="AR73" i="98"/>
  <c r="AK11" i="88"/>
  <c r="AT11" i="88" s="1"/>
  <c r="AJ11" i="88"/>
  <c r="AK23" i="88"/>
  <c r="AT23" i="88" s="1"/>
  <c r="AJ23" i="88"/>
  <c r="AS71" i="88"/>
  <c r="AL71" i="88"/>
  <c r="AU71" i="88" s="1"/>
  <c r="AS72" i="88"/>
  <c r="AL72" i="88"/>
  <c r="AU72" i="88" s="1"/>
  <c r="AI76" i="35"/>
  <c r="AR76" i="35" s="1"/>
  <c r="AN76" i="35"/>
  <c r="Y75" i="42"/>
  <c r="X75" i="42"/>
  <c r="AK12" i="88"/>
  <c r="AT12" i="88" s="1"/>
  <c r="AJ12" i="88"/>
  <c r="AS30" i="88"/>
  <c r="AL30" i="88"/>
  <c r="AU30" i="88" s="1"/>
  <c r="AS54" i="88"/>
  <c r="AL54" i="88"/>
  <c r="AU54" i="88" s="1"/>
  <c r="AS67" i="88"/>
  <c r="AL67" i="88"/>
  <c r="AU67" i="88" s="1"/>
  <c r="AS69" i="88"/>
  <c r="AL69" i="88"/>
  <c r="AU69" i="88" s="1"/>
  <c r="AH78" i="48"/>
  <c r="AQ78" i="48" s="1"/>
  <c r="AI79" i="16"/>
  <c r="AN79" i="16"/>
  <c r="AS37" i="88"/>
  <c r="AL37" i="88"/>
  <c r="AU37" i="88" s="1"/>
  <c r="AR77" i="48"/>
  <c r="AS14" i="88"/>
  <c r="AL14" i="88"/>
  <c r="AU14" i="88" s="1"/>
  <c r="AS32" i="88"/>
  <c r="AL32" i="88"/>
  <c r="AU32" i="88" s="1"/>
  <c r="AS33" i="88"/>
  <c r="AL33" i="88"/>
  <c r="AU33" i="88" s="1"/>
  <c r="AS51" i="88"/>
  <c r="AL51" i="88"/>
  <c r="AU51" i="88" s="1"/>
  <c r="AJ5" i="88"/>
  <c r="AK5" i="88"/>
  <c r="AT5" i="88" s="1"/>
  <c r="AJ34" i="88"/>
  <c r="AS70" i="88"/>
  <c r="AL70" i="88"/>
  <c r="AU70" i="88" s="1"/>
  <c r="AI82" i="95"/>
  <c r="AN82" i="95"/>
  <c r="Z77" i="35" l="1"/>
  <c r="Z74" i="50"/>
  <c r="AF77" i="102"/>
  <c r="AO77" i="102" s="1"/>
  <c r="AE77" i="102"/>
  <c r="W78" i="102"/>
  <c r="AG77" i="102"/>
  <c r="AP77" i="102" s="1"/>
  <c r="AG77" i="35"/>
  <c r="AP77" i="35" s="1"/>
  <c r="AE77" i="35"/>
  <c r="W78" i="35"/>
  <c r="AF77" i="35"/>
  <c r="AO77" i="35" s="1"/>
  <c r="AF74" i="50"/>
  <c r="AO74" i="50" s="1"/>
  <c r="AE74" i="50"/>
  <c r="W75" i="50"/>
  <c r="AG74" i="50"/>
  <c r="AP74" i="50" s="1"/>
  <c r="AF78" i="83"/>
  <c r="AO78" i="83" s="1"/>
  <c r="AE78" i="83"/>
  <c r="AG78" i="83"/>
  <c r="AP78" i="83" s="1"/>
  <c r="W79" i="83"/>
  <c r="AS11" i="88"/>
  <c r="AL11" i="88"/>
  <c r="AU11" i="88" s="1"/>
  <c r="AS3" i="88"/>
  <c r="AL3" i="88"/>
  <c r="AU3" i="88" s="1"/>
  <c r="AG80" i="55"/>
  <c r="AP80" i="55" s="1"/>
  <c r="W81" i="55"/>
  <c r="AE80" i="55"/>
  <c r="AF80" i="55"/>
  <c r="AO80" i="55" s="1"/>
  <c r="AS6" i="88"/>
  <c r="AL6" i="88"/>
  <c r="AU6" i="88" s="1"/>
  <c r="W75" i="94"/>
  <c r="AE74" i="94"/>
  <c r="AG74" i="94"/>
  <c r="AP74" i="94" s="1"/>
  <c r="AF74" i="94"/>
  <c r="AO74" i="94" s="1"/>
  <c r="AS47" i="88"/>
  <c r="AL47" i="88"/>
  <c r="AU47" i="88" s="1"/>
  <c r="AR73" i="94"/>
  <c r="AR76" i="102"/>
  <c r="AH77" i="35"/>
  <c r="AQ77" i="35" s="1"/>
  <c r="AH75" i="42"/>
  <c r="AQ75" i="42" s="1"/>
  <c r="AH84" i="11"/>
  <c r="AQ84" i="11" s="1"/>
  <c r="AS28" i="88"/>
  <c r="AL28" i="88"/>
  <c r="AU28" i="88" s="1"/>
  <c r="W76" i="90"/>
  <c r="AF75" i="90"/>
  <c r="AO75" i="90" s="1"/>
  <c r="AE75" i="90"/>
  <c r="AG75" i="90"/>
  <c r="AP75" i="90" s="1"/>
  <c r="AF74" i="10"/>
  <c r="AO74" i="10" s="1"/>
  <c r="W75" i="10"/>
  <c r="AE74" i="10"/>
  <c r="AG74" i="10"/>
  <c r="AP74" i="10" s="1"/>
  <c r="AR77" i="83"/>
  <c r="Z75" i="42"/>
  <c r="Z84" i="11"/>
  <c r="AS8" i="88"/>
  <c r="AL8" i="88"/>
  <c r="AU8" i="88" s="1"/>
  <c r="AH80" i="16"/>
  <c r="AQ80" i="16" s="1"/>
  <c r="AH75" i="85"/>
  <c r="AQ75" i="85" s="1"/>
  <c r="AH80" i="41"/>
  <c r="AQ80" i="41" s="1"/>
  <c r="AG80" i="49"/>
  <c r="AP80" i="49" s="1"/>
  <c r="W81" i="49"/>
  <c r="AE80" i="49"/>
  <c r="AF80" i="49"/>
  <c r="AO80" i="49" s="1"/>
  <c r="Y75" i="98"/>
  <c r="X75" i="98"/>
  <c r="AE78" i="82"/>
  <c r="W79" i="82"/>
  <c r="AG78" i="82"/>
  <c r="AP78" i="82" s="1"/>
  <c r="AF78" i="82"/>
  <c r="AO78" i="82" s="1"/>
  <c r="AS29" i="88"/>
  <c r="AL29" i="88"/>
  <c r="AU29" i="88" s="1"/>
  <c r="AS40" i="88"/>
  <c r="AL40" i="88"/>
  <c r="AU40" i="88" s="1"/>
  <c r="Y79" i="48"/>
  <c r="X79" i="48"/>
  <c r="Z80" i="16"/>
  <c r="Z75" i="85"/>
  <c r="AG80" i="41"/>
  <c r="AP80" i="41" s="1"/>
  <c r="W81" i="41"/>
  <c r="AE80" i="41"/>
  <c r="AF80" i="41"/>
  <c r="AO80" i="41" s="1"/>
  <c r="AS46" i="88"/>
  <c r="AL46" i="88"/>
  <c r="AU46" i="88" s="1"/>
  <c r="AI81" i="99"/>
  <c r="AN81" i="99"/>
  <c r="AH77" i="103"/>
  <c r="AQ77" i="103" s="1"/>
  <c r="AS5" i="88"/>
  <c r="AL5" i="88"/>
  <c r="AU5" i="88" s="1"/>
  <c r="AR79" i="16"/>
  <c r="AS23" i="88"/>
  <c r="AL23" i="88"/>
  <c r="AU23" i="88" s="1"/>
  <c r="AH83" i="95"/>
  <c r="AQ83" i="95" s="1"/>
  <c r="AG81" i="43"/>
  <c r="AP81" i="43" s="1"/>
  <c r="W82" i="43"/>
  <c r="AE81" i="43"/>
  <c r="AF81" i="43"/>
  <c r="AO81" i="43" s="1"/>
  <c r="AR74" i="42"/>
  <c r="AS17" i="88"/>
  <c r="AL17" i="88"/>
  <c r="AU17" i="88" s="1"/>
  <c r="AI78" i="18"/>
  <c r="AN78" i="18"/>
  <c r="AS22" i="88"/>
  <c r="AL22" i="88"/>
  <c r="AU22" i="88" s="1"/>
  <c r="AS7" i="88"/>
  <c r="AL7" i="88"/>
  <c r="AU7" i="88" s="1"/>
  <c r="AR76" i="103"/>
  <c r="Y82" i="99"/>
  <c r="Z82" i="99" s="1"/>
  <c r="X82" i="99"/>
  <c r="AS16" i="88"/>
  <c r="AL16" i="88"/>
  <c r="AU16" i="88" s="1"/>
  <c r="Z77" i="103"/>
  <c r="AS10" i="88"/>
  <c r="AL10" i="88"/>
  <c r="AU10" i="88" s="1"/>
  <c r="AR82" i="95"/>
  <c r="AR74" i="85"/>
  <c r="AS34" i="88"/>
  <c r="AL34" i="88"/>
  <c r="AU34" i="88" s="1"/>
  <c r="AS12" i="88"/>
  <c r="AL12" i="88"/>
  <c r="AU12" i="88" s="1"/>
  <c r="Z83" i="95"/>
  <c r="AS15" i="88"/>
  <c r="AL15" i="88"/>
  <c r="AU15" i="88" s="1"/>
  <c r="AJ4" i="88"/>
  <c r="AK4" i="88"/>
  <c r="AT4" i="88" s="1"/>
  <c r="AT81" i="88" s="1"/>
  <c r="W82" i="91"/>
  <c r="AG81" i="91"/>
  <c r="AP81" i="91" s="1"/>
  <c r="AF81" i="91"/>
  <c r="AO81" i="91" s="1"/>
  <c r="AE81" i="91"/>
  <c r="Y79" i="18"/>
  <c r="X79" i="18"/>
  <c r="Z79" i="18" s="1"/>
  <c r="AF80" i="87"/>
  <c r="AO80" i="87" s="1"/>
  <c r="AG80" i="87"/>
  <c r="AP80" i="87" s="1"/>
  <c r="AE80" i="87"/>
  <c r="W81" i="87"/>
  <c r="AH74" i="94"/>
  <c r="AQ74" i="94" s="1"/>
  <c r="AI74" i="98"/>
  <c r="AN74" i="98"/>
  <c r="AS41" i="88"/>
  <c r="AL41" i="88"/>
  <c r="AU41" i="88" s="1"/>
  <c r="AR73" i="50"/>
  <c r="AH78" i="83"/>
  <c r="AQ78" i="83" s="1"/>
  <c r="AS35" i="88"/>
  <c r="AL35" i="88"/>
  <c r="AU35" i="88" s="1"/>
  <c r="AR83" i="11"/>
  <c r="AH77" i="102"/>
  <c r="AQ77" i="102" s="1"/>
  <c r="AH74" i="50"/>
  <c r="AQ74" i="50" s="1"/>
  <c r="AI78" i="48"/>
  <c r="AN78" i="48"/>
  <c r="AG82" i="99" l="1"/>
  <c r="AP82" i="99" s="1"/>
  <c r="AE82" i="99"/>
  <c r="W83" i="99"/>
  <c r="AF82" i="99"/>
  <c r="AO82" i="99" s="1"/>
  <c r="AI80" i="87"/>
  <c r="AN80" i="87"/>
  <c r="AL4" i="88"/>
  <c r="AU4" i="88" s="1"/>
  <c r="AU81" i="88" s="1"/>
  <c r="C11" i="88" s="1"/>
  <c r="F32" i="57" s="1"/>
  <c r="AS4" i="88"/>
  <c r="AS81" i="88" s="1"/>
  <c r="AR81" i="99"/>
  <c r="Y81" i="41"/>
  <c r="X81" i="41"/>
  <c r="W76" i="42"/>
  <c r="AG75" i="42"/>
  <c r="AP75" i="42" s="1"/>
  <c r="AF75" i="42"/>
  <c r="AO75" i="42" s="1"/>
  <c r="AE75" i="42"/>
  <c r="Y75" i="10"/>
  <c r="X75" i="10"/>
  <c r="Y76" i="90"/>
  <c r="Z76" i="90" s="1"/>
  <c r="X76" i="90"/>
  <c r="AI74" i="50"/>
  <c r="AN74" i="50"/>
  <c r="AI81" i="91"/>
  <c r="AN81" i="91"/>
  <c r="AI78" i="83"/>
  <c r="AN78" i="83"/>
  <c r="AF77" i="103"/>
  <c r="AO77" i="103" s="1"/>
  <c r="AE77" i="103"/>
  <c r="W78" i="103"/>
  <c r="AG77" i="103"/>
  <c r="AP77" i="103" s="1"/>
  <c r="AE75" i="85"/>
  <c r="AG75" i="85"/>
  <c r="AP75" i="85" s="1"/>
  <c r="W76" i="85"/>
  <c r="AF75" i="85"/>
  <c r="AO75" i="85" s="1"/>
  <c r="Y79" i="82"/>
  <c r="X79" i="82"/>
  <c r="W80" i="18"/>
  <c r="AF79" i="18"/>
  <c r="AO79" i="18" s="1"/>
  <c r="AG79" i="18"/>
  <c r="AP79" i="18" s="1"/>
  <c r="AE79" i="18"/>
  <c r="AR78" i="48"/>
  <c r="AH79" i="18"/>
  <c r="AQ79" i="18" s="1"/>
  <c r="AF83" i="95"/>
  <c r="AO83" i="95" s="1"/>
  <c r="W84" i="95"/>
  <c r="AE83" i="95"/>
  <c r="AG83" i="95"/>
  <c r="AP83" i="95" s="1"/>
  <c r="AR78" i="18"/>
  <c r="AF80" i="16"/>
  <c r="AO80" i="16" s="1"/>
  <c r="AE80" i="16"/>
  <c r="AG80" i="16"/>
  <c r="AP80" i="16" s="1"/>
  <c r="W81" i="16"/>
  <c r="AI78" i="82"/>
  <c r="AN78" i="82"/>
  <c r="AI80" i="49"/>
  <c r="AN80" i="49"/>
  <c r="AI74" i="94"/>
  <c r="AN74" i="94"/>
  <c r="AI80" i="55"/>
  <c r="AN80" i="55"/>
  <c r="X78" i="102"/>
  <c r="Y78" i="102"/>
  <c r="AI75" i="90"/>
  <c r="AN75" i="90"/>
  <c r="Y75" i="94"/>
  <c r="X75" i="94"/>
  <c r="Z75" i="94" s="1"/>
  <c r="Y81" i="55"/>
  <c r="X81" i="55"/>
  <c r="Y78" i="35"/>
  <c r="X78" i="35"/>
  <c r="Z78" i="35" s="1"/>
  <c r="AI77" i="102"/>
  <c r="AN77" i="102"/>
  <c r="AR74" i="98"/>
  <c r="Y82" i="91"/>
  <c r="X82" i="91"/>
  <c r="AI81" i="43"/>
  <c r="AN81" i="43"/>
  <c r="AH79" i="48"/>
  <c r="AQ79" i="48" s="1"/>
  <c r="AH75" i="98"/>
  <c r="AQ75" i="98" s="1"/>
  <c r="Y81" i="49"/>
  <c r="X81" i="49"/>
  <c r="Z81" i="49" s="1"/>
  <c r="Y81" i="87"/>
  <c r="X81" i="87"/>
  <c r="AH82" i="99"/>
  <c r="AQ82" i="99" s="1"/>
  <c r="Y82" i="43"/>
  <c r="X82" i="43"/>
  <c r="AI80" i="41"/>
  <c r="AN80" i="41"/>
  <c r="Z79" i="48"/>
  <c r="Z75" i="98"/>
  <c r="W85" i="11"/>
  <c r="AG84" i="11"/>
  <c r="AP84" i="11" s="1"/>
  <c r="AF84" i="11"/>
  <c r="AO84" i="11" s="1"/>
  <c r="AE84" i="11"/>
  <c r="AI74" i="10"/>
  <c r="AN74" i="10"/>
  <c r="Y79" i="83"/>
  <c r="X79" i="83"/>
  <c r="Z79" i="83" s="1"/>
  <c r="Y75" i="50"/>
  <c r="X75" i="50"/>
  <c r="AI77" i="35"/>
  <c r="AN77" i="35"/>
  <c r="Z81" i="87" l="1"/>
  <c r="Z82" i="91"/>
  <c r="AF76" i="90"/>
  <c r="AO76" i="90" s="1"/>
  <c r="AE76" i="90"/>
  <c r="W77" i="90"/>
  <c r="AG76" i="90"/>
  <c r="AP76" i="90" s="1"/>
  <c r="AG81" i="87"/>
  <c r="AP81" i="87" s="1"/>
  <c r="AE81" i="87"/>
  <c r="AF81" i="87"/>
  <c r="AO81" i="87" s="1"/>
  <c r="W82" i="87"/>
  <c r="W80" i="83"/>
  <c r="AG79" i="83"/>
  <c r="AP79" i="83" s="1"/>
  <c r="AF79" i="83"/>
  <c r="AO79" i="83" s="1"/>
  <c r="AE79" i="83"/>
  <c r="W83" i="91"/>
  <c r="AG82" i="91"/>
  <c r="AP82" i="91" s="1"/>
  <c r="AF82" i="91"/>
  <c r="AO82" i="91" s="1"/>
  <c r="AE82" i="91"/>
  <c r="AH78" i="102"/>
  <c r="AQ78" i="102" s="1"/>
  <c r="W80" i="48"/>
  <c r="AE79" i="48"/>
  <c r="AN79" i="48" s="1"/>
  <c r="AF79" i="48"/>
  <c r="AO79" i="48" s="1"/>
  <c r="AG79" i="48"/>
  <c r="AH78" i="35"/>
  <c r="AQ78" i="35" s="1"/>
  <c r="AH75" i="94"/>
  <c r="AQ75" i="94" s="1"/>
  <c r="AI79" i="18"/>
  <c r="AN79" i="18"/>
  <c r="AR78" i="83"/>
  <c r="AI75" i="42"/>
  <c r="AN75" i="42"/>
  <c r="AR80" i="87"/>
  <c r="W76" i="94"/>
  <c r="AF75" i="94"/>
  <c r="AO75" i="94" s="1"/>
  <c r="AG75" i="94"/>
  <c r="AP75" i="94" s="1"/>
  <c r="AE75" i="94"/>
  <c r="AI80" i="16"/>
  <c r="AR80" i="16" s="1"/>
  <c r="AN80" i="16"/>
  <c r="AR80" i="41"/>
  <c r="AH81" i="49"/>
  <c r="AQ81" i="49" s="1"/>
  <c r="Y84" i="95"/>
  <c r="X84" i="95"/>
  <c r="Y78" i="103"/>
  <c r="X78" i="103"/>
  <c r="AR81" i="91"/>
  <c r="AH75" i="10"/>
  <c r="AQ75" i="10" s="1"/>
  <c r="AI84" i="11"/>
  <c r="AN84" i="11"/>
  <c r="AR77" i="35"/>
  <c r="AE81" i="49"/>
  <c r="AN81" i="49" s="1"/>
  <c r="AG81" i="49"/>
  <c r="W82" i="49"/>
  <c r="AF81" i="49"/>
  <c r="AO81" i="49" s="1"/>
  <c r="AH81" i="55"/>
  <c r="AQ81" i="55" s="1"/>
  <c r="AR80" i="55"/>
  <c r="AR78" i="82"/>
  <c r="Y80" i="18"/>
  <c r="X80" i="18"/>
  <c r="Y76" i="85"/>
  <c r="X76" i="85"/>
  <c r="AI77" i="103"/>
  <c r="AN77" i="103"/>
  <c r="Z75" i="10"/>
  <c r="Y76" i="42"/>
  <c r="X76" i="42"/>
  <c r="Y83" i="99"/>
  <c r="Z83" i="99"/>
  <c r="X83" i="99"/>
  <c r="AH79" i="83"/>
  <c r="AQ79" i="83" s="1"/>
  <c r="AH82" i="43"/>
  <c r="AQ82" i="43" s="1"/>
  <c r="Z82" i="43"/>
  <c r="AR81" i="43"/>
  <c r="Z81" i="55"/>
  <c r="AR75" i="90"/>
  <c r="AH79" i="82"/>
  <c r="AQ79" i="82" s="1"/>
  <c r="AR74" i="50"/>
  <c r="AH81" i="41"/>
  <c r="AQ81" i="41" s="1"/>
  <c r="AI82" i="99"/>
  <c r="AN82" i="99"/>
  <c r="AF78" i="35"/>
  <c r="AO78" i="35" s="1"/>
  <c r="AG78" i="35"/>
  <c r="AP78" i="35" s="1"/>
  <c r="AE78" i="35"/>
  <c r="W79" i="35"/>
  <c r="AR80" i="49"/>
  <c r="AI83" i="95"/>
  <c r="AN83" i="95"/>
  <c r="AH75" i="50"/>
  <c r="AQ75" i="50" s="1"/>
  <c r="Y85" i="11"/>
  <c r="X85" i="11"/>
  <c r="Z75" i="50"/>
  <c r="AR74" i="10"/>
  <c r="W76" i="98"/>
  <c r="AF75" i="98"/>
  <c r="AO75" i="98" s="1"/>
  <c r="AG75" i="98"/>
  <c r="AP75" i="98" s="1"/>
  <c r="AE75" i="98"/>
  <c r="AH81" i="87"/>
  <c r="AQ81" i="87" s="1"/>
  <c r="AH82" i="91"/>
  <c r="AQ82" i="91" s="1"/>
  <c r="AR77" i="102"/>
  <c r="Z78" i="102"/>
  <c r="AR74" i="94"/>
  <c r="Y81" i="16"/>
  <c r="X81" i="16"/>
  <c r="Z79" i="82"/>
  <c r="AI75" i="85"/>
  <c r="AN75" i="85"/>
  <c r="AH76" i="90"/>
  <c r="AQ76" i="90" s="1"/>
  <c r="Z81" i="41"/>
  <c r="Z81" i="16" l="1"/>
  <c r="Z80" i="18"/>
  <c r="W81" i="18"/>
  <c r="AE80" i="18"/>
  <c r="AN80" i="18" s="1"/>
  <c r="AF80" i="18"/>
  <c r="AO80" i="18" s="1"/>
  <c r="AG80" i="18"/>
  <c r="AF81" i="16"/>
  <c r="AO81" i="16" s="1"/>
  <c r="W82" i="16"/>
  <c r="AG81" i="16"/>
  <c r="AP81" i="16" s="1"/>
  <c r="AE81" i="16"/>
  <c r="AH81" i="16"/>
  <c r="AQ81" i="16" s="1"/>
  <c r="W76" i="10"/>
  <c r="AF75" i="10"/>
  <c r="AO75" i="10" s="1"/>
  <c r="AE75" i="10"/>
  <c r="AG75" i="10"/>
  <c r="AP75" i="10" s="1"/>
  <c r="AH80" i="18"/>
  <c r="AQ80" i="18" s="1"/>
  <c r="AI75" i="98"/>
  <c r="AN75" i="98"/>
  <c r="W76" i="50"/>
  <c r="AE75" i="50"/>
  <c r="AF75" i="50"/>
  <c r="AO75" i="50" s="1"/>
  <c r="AG75" i="50"/>
  <c r="AP75" i="50" s="1"/>
  <c r="AH83" i="99"/>
  <c r="AQ83" i="99" s="1"/>
  <c r="AH84" i="95"/>
  <c r="AQ84" i="95" s="1"/>
  <c r="AR79" i="18"/>
  <c r="AI79" i="48"/>
  <c r="AP79" i="48"/>
  <c r="Y80" i="83"/>
  <c r="Z80" i="83"/>
  <c r="X80" i="83"/>
  <c r="AH85" i="11"/>
  <c r="AQ85" i="11" s="1"/>
  <c r="AR82" i="99"/>
  <c r="AF82" i="43"/>
  <c r="AO82" i="43" s="1"/>
  <c r="AG82" i="43"/>
  <c r="AP82" i="43" s="1"/>
  <c r="W83" i="43"/>
  <c r="AE82" i="43"/>
  <c r="AE83" i="99"/>
  <c r="AN83" i="99" s="1"/>
  <c r="W84" i="99"/>
  <c r="AF83" i="99"/>
  <c r="AO83" i="99" s="1"/>
  <c r="AG83" i="99"/>
  <c r="AR77" i="103"/>
  <c r="Y82" i="49"/>
  <c r="X82" i="49"/>
  <c r="AR84" i="11"/>
  <c r="Z84" i="95"/>
  <c r="AI75" i="94"/>
  <c r="AN75" i="94"/>
  <c r="Y83" i="91"/>
  <c r="Z83" i="91" s="1"/>
  <c r="X83" i="91"/>
  <c r="Z85" i="11"/>
  <c r="Y79" i="35"/>
  <c r="X79" i="35"/>
  <c r="AH76" i="85"/>
  <c r="AQ76" i="85" s="1"/>
  <c r="AI81" i="49"/>
  <c r="AP81" i="49"/>
  <c r="AR75" i="42"/>
  <c r="Y82" i="87"/>
  <c r="Z82" i="87" s="1"/>
  <c r="X82" i="87"/>
  <c r="Y77" i="90"/>
  <c r="X77" i="90"/>
  <c r="Y76" i="98"/>
  <c r="X76" i="98"/>
  <c r="AI78" i="35"/>
  <c r="AN78" i="35"/>
  <c r="Z76" i="42"/>
  <c r="AH76" i="42"/>
  <c r="AQ76" i="42" s="1"/>
  <c r="Z76" i="85"/>
  <c r="AH78" i="103"/>
  <c r="AQ78" i="103" s="1"/>
  <c r="Y80" i="48"/>
  <c r="X80" i="48"/>
  <c r="AI79" i="83"/>
  <c r="AN79" i="83"/>
  <c r="AI76" i="90"/>
  <c r="AN76" i="90"/>
  <c r="AG81" i="41"/>
  <c r="AP81" i="41" s="1"/>
  <c r="W82" i="41"/>
  <c r="AF81" i="41"/>
  <c r="AO81" i="41" s="1"/>
  <c r="AE81" i="41"/>
  <c r="AR75" i="85"/>
  <c r="AG79" i="82"/>
  <c r="AP79" i="82" s="1"/>
  <c r="W80" i="82"/>
  <c r="AE79" i="82"/>
  <c r="AF79" i="82"/>
  <c r="AO79" i="82" s="1"/>
  <c r="AG78" i="102"/>
  <c r="AP78" i="102" s="1"/>
  <c r="AF78" i="102"/>
  <c r="AO78" i="102" s="1"/>
  <c r="W79" i="102"/>
  <c r="AE78" i="102"/>
  <c r="AR83" i="95"/>
  <c r="AE81" i="55"/>
  <c r="AF81" i="55"/>
  <c r="AO81" i="55" s="1"/>
  <c r="AG81" i="55"/>
  <c r="AP81" i="55" s="1"/>
  <c r="W82" i="55"/>
  <c r="Z78" i="103"/>
  <c r="Y76" i="94"/>
  <c r="X76" i="94"/>
  <c r="AI82" i="91"/>
  <c r="AN82" i="91"/>
  <c r="AI81" i="87"/>
  <c r="AN81" i="87"/>
  <c r="Z76" i="94" l="1"/>
  <c r="Z76" i="98"/>
  <c r="AE76" i="98"/>
  <c r="AF76" i="98"/>
  <c r="AO76" i="98" s="1"/>
  <c r="W77" i="98"/>
  <c r="AG76" i="98"/>
  <c r="AP76" i="98" s="1"/>
  <c r="AG82" i="87"/>
  <c r="AP82" i="87" s="1"/>
  <c r="W83" i="87"/>
  <c r="AF82" i="87"/>
  <c r="AO82" i="87" s="1"/>
  <c r="AE82" i="87"/>
  <c r="AG76" i="94"/>
  <c r="AP76" i="94" s="1"/>
  <c r="AF76" i="94"/>
  <c r="AO76" i="94" s="1"/>
  <c r="AE76" i="94"/>
  <c r="W77" i="94"/>
  <c r="AI78" i="102"/>
  <c r="AN78" i="102"/>
  <c r="AR78" i="35"/>
  <c r="AG83" i="91"/>
  <c r="AP83" i="91" s="1"/>
  <c r="AF83" i="91"/>
  <c r="AO83" i="91" s="1"/>
  <c r="AE83" i="91"/>
  <c r="W84" i="91"/>
  <c r="AI82" i="43"/>
  <c r="AN82" i="43"/>
  <c r="W81" i="83"/>
  <c r="AG80" i="83"/>
  <c r="AP80" i="83" s="1"/>
  <c r="AF80" i="83"/>
  <c r="AO80" i="83" s="1"/>
  <c r="AE80" i="83"/>
  <c r="AI75" i="10"/>
  <c r="AN75" i="10"/>
  <c r="AR79" i="83"/>
  <c r="AH76" i="98"/>
  <c r="AQ76" i="98" s="1"/>
  <c r="AH82" i="87"/>
  <c r="AQ82" i="87" s="1"/>
  <c r="AR81" i="49"/>
  <c r="AH79" i="35"/>
  <c r="AQ79" i="35" s="1"/>
  <c r="AH82" i="49"/>
  <c r="AQ82" i="49" s="1"/>
  <c r="AI83" i="99"/>
  <c r="AP83" i="99"/>
  <c r="Y83" i="43"/>
  <c r="X83" i="43"/>
  <c r="AI75" i="50"/>
  <c r="AN75" i="50"/>
  <c r="AH76" i="94"/>
  <c r="AQ76" i="94" s="1"/>
  <c r="Z79" i="35"/>
  <c r="Z82" i="49"/>
  <c r="Y76" i="50"/>
  <c r="X76" i="50"/>
  <c r="Y76" i="10"/>
  <c r="Z76" i="10" s="1"/>
  <c r="X76" i="10"/>
  <c r="AI80" i="18"/>
  <c r="AP80" i="18"/>
  <c r="AR75" i="94"/>
  <c r="Y84" i="99"/>
  <c r="X84" i="99"/>
  <c r="AR79" i="48"/>
  <c r="AI81" i="16"/>
  <c r="AN81" i="16"/>
  <c r="AI79" i="82"/>
  <c r="AN79" i="82"/>
  <c r="Y80" i="82"/>
  <c r="X80" i="82"/>
  <c r="AH80" i="48"/>
  <c r="AQ80" i="48" s="1"/>
  <c r="AR81" i="87"/>
  <c r="W77" i="85"/>
  <c r="AE76" i="85"/>
  <c r="AG76" i="85"/>
  <c r="AP76" i="85" s="1"/>
  <c r="AF76" i="85"/>
  <c r="AO76" i="85" s="1"/>
  <c r="AE76" i="42"/>
  <c r="AF76" i="42"/>
  <c r="AO76" i="42" s="1"/>
  <c r="W77" i="42"/>
  <c r="AG76" i="42"/>
  <c r="AP76" i="42" s="1"/>
  <c r="AH77" i="90"/>
  <c r="AQ77" i="90" s="1"/>
  <c r="AF85" i="11"/>
  <c r="AO85" i="11" s="1"/>
  <c r="W86" i="11"/>
  <c r="AE85" i="11"/>
  <c r="AG85" i="11"/>
  <c r="AP85" i="11" s="1"/>
  <c r="AE84" i="95"/>
  <c r="AN84" i="95" s="1"/>
  <c r="AF84" i="95"/>
  <c r="AO84" i="95" s="1"/>
  <c r="AG84" i="95"/>
  <c r="W85" i="95"/>
  <c r="AR75" i="98"/>
  <c r="AI81" i="41"/>
  <c r="AR81" i="41" s="1"/>
  <c r="AN81" i="41"/>
  <c r="Y79" i="102"/>
  <c r="X79" i="102"/>
  <c r="AI81" i="55"/>
  <c r="AN81" i="55"/>
  <c r="Y82" i="41"/>
  <c r="X82" i="41"/>
  <c r="AF78" i="103"/>
  <c r="AO78" i="103" s="1"/>
  <c r="AG78" i="103"/>
  <c r="AP78" i="103" s="1"/>
  <c r="AE78" i="103"/>
  <c r="W79" i="103"/>
  <c r="Z80" i="48"/>
  <c r="AR82" i="91"/>
  <c r="Y82" i="55"/>
  <c r="X82" i="55"/>
  <c r="AR76" i="90"/>
  <c r="Z77" i="90"/>
  <c r="AH83" i="91"/>
  <c r="AQ83" i="91" s="1"/>
  <c r="AH80" i="83"/>
  <c r="AQ80" i="83" s="1"/>
  <c r="Y82" i="16"/>
  <c r="X82" i="16"/>
  <c r="Y81" i="18"/>
  <c r="X81" i="18"/>
  <c r="Z76" i="50" l="1"/>
  <c r="Z83" i="43"/>
  <c r="Z82" i="16"/>
  <c r="AG82" i="16" s="1"/>
  <c r="AP82" i="16" s="1"/>
  <c r="AG83" i="43"/>
  <c r="AP83" i="43" s="1"/>
  <c r="W84" i="43"/>
  <c r="AE83" i="43"/>
  <c r="AF83" i="43"/>
  <c r="AO83" i="43" s="1"/>
  <c r="AE82" i="16"/>
  <c r="AF82" i="16"/>
  <c r="AO82" i="16" s="1"/>
  <c r="W83" i="16"/>
  <c r="AE76" i="10"/>
  <c r="AG76" i="10"/>
  <c r="AP76" i="10" s="1"/>
  <c r="W77" i="10"/>
  <c r="AF76" i="10"/>
  <c r="AO76" i="10" s="1"/>
  <c r="AF76" i="50"/>
  <c r="AO76" i="50" s="1"/>
  <c r="AE76" i="50"/>
  <c r="AN76" i="50" s="1"/>
  <c r="AG76" i="50"/>
  <c r="W77" i="50"/>
  <c r="AH79" i="102"/>
  <c r="AQ79" i="102" s="1"/>
  <c r="Y77" i="42"/>
  <c r="X77" i="42"/>
  <c r="AI76" i="85"/>
  <c r="AN76" i="85"/>
  <c r="AH84" i="99"/>
  <c r="AQ84" i="99" s="1"/>
  <c r="AR80" i="18"/>
  <c r="AI80" i="83"/>
  <c r="AN80" i="83"/>
  <c r="W81" i="48"/>
  <c r="AG80" i="48"/>
  <c r="AP80" i="48" s="1"/>
  <c r="AF80" i="48"/>
  <c r="AO80" i="48" s="1"/>
  <c r="AE80" i="48"/>
  <c r="AH82" i="41"/>
  <c r="AQ82" i="41" s="1"/>
  <c r="Z79" i="102"/>
  <c r="Y77" i="85"/>
  <c r="X77" i="85"/>
  <c r="AR79" i="82"/>
  <c r="Z84" i="99"/>
  <c r="AH76" i="10"/>
  <c r="AQ76" i="10" s="1"/>
  <c r="AF82" i="49"/>
  <c r="AO82" i="49" s="1"/>
  <c r="AG82" i="49"/>
  <c r="AP82" i="49" s="1"/>
  <c r="W83" i="49"/>
  <c r="AE82" i="49"/>
  <c r="Y84" i="91"/>
  <c r="X84" i="91"/>
  <c r="AH82" i="55"/>
  <c r="AQ82" i="55" s="1"/>
  <c r="Z82" i="41"/>
  <c r="X85" i="95"/>
  <c r="Y85" i="95"/>
  <c r="AI85" i="11"/>
  <c r="AN85" i="11"/>
  <c r="AI76" i="42"/>
  <c r="AN76" i="42"/>
  <c r="W80" i="35"/>
  <c r="AF79" i="35"/>
  <c r="AO79" i="35" s="1"/>
  <c r="AG79" i="35"/>
  <c r="AP79" i="35" s="1"/>
  <c r="AE79" i="35"/>
  <c r="AR83" i="99"/>
  <c r="AI83" i="91"/>
  <c r="AN83" i="91"/>
  <c r="AR78" i="102"/>
  <c r="X79" i="103"/>
  <c r="Y79" i="103"/>
  <c r="Z79" i="103" s="1"/>
  <c r="Y86" i="11"/>
  <c r="X86" i="11"/>
  <c r="AH80" i="82"/>
  <c r="AQ80" i="82" s="1"/>
  <c r="AR81" i="16"/>
  <c r="AR75" i="50"/>
  <c r="Y81" i="83"/>
  <c r="X81" i="83"/>
  <c r="AI82" i="87"/>
  <c r="AN82" i="87"/>
  <c r="Y77" i="98"/>
  <c r="X77" i="98"/>
  <c r="AI84" i="95"/>
  <c r="AP84" i="95"/>
  <c r="AH82" i="16"/>
  <c r="AQ82" i="16" s="1"/>
  <c r="AI78" i="103"/>
  <c r="AN78" i="103"/>
  <c r="Z80" i="82"/>
  <c r="AH76" i="50"/>
  <c r="AQ76" i="50" s="1"/>
  <c r="AH83" i="43"/>
  <c r="AQ83" i="43" s="1"/>
  <c r="AR75" i="10"/>
  <c r="Y77" i="94"/>
  <c r="X77" i="94"/>
  <c r="AH81" i="18"/>
  <c r="AQ81" i="18" s="1"/>
  <c r="Z81" i="18"/>
  <c r="Z82" i="55"/>
  <c r="AF77" i="90"/>
  <c r="AO77" i="90" s="1"/>
  <c r="AE77" i="90"/>
  <c r="W78" i="90"/>
  <c r="AG77" i="90"/>
  <c r="AP77" i="90" s="1"/>
  <c r="AR81" i="55"/>
  <c r="AR82" i="43"/>
  <c r="AI76" i="94"/>
  <c r="AN76" i="94"/>
  <c r="Y83" i="87"/>
  <c r="X83" i="87"/>
  <c r="AI76" i="98"/>
  <c r="AN76" i="98"/>
  <c r="Z85" i="95" l="1"/>
  <c r="AE85" i="95" s="1"/>
  <c r="AG85" i="95"/>
  <c r="AP85" i="95" s="1"/>
  <c r="AF85" i="95"/>
  <c r="AO85" i="95" s="1"/>
  <c r="W86" i="95"/>
  <c r="AE79" i="103"/>
  <c r="AG79" i="103"/>
  <c r="AP79" i="103" s="1"/>
  <c r="AF79" i="103"/>
  <c r="AO79" i="103" s="1"/>
  <c r="W80" i="103"/>
  <c r="AI77" i="90"/>
  <c r="AN77" i="90"/>
  <c r="AR83" i="91"/>
  <c r="AI76" i="50"/>
  <c r="AP76" i="50"/>
  <c r="Y80" i="35"/>
  <c r="X80" i="35"/>
  <c r="AI82" i="49"/>
  <c r="AN82" i="49"/>
  <c r="AH77" i="85"/>
  <c r="AQ77" i="85" s="1"/>
  <c r="AR76" i="85"/>
  <c r="AI76" i="10"/>
  <c r="AN76" i="10"/>
  <c r="AH83" i="87"/>
  <c r="AQ83" i="87" s="1"/>
  <c r="Z83" i="87"/>
  <c r="AE82" i="55"/>
  <c r="AF82" i="55"/>
  <c r="AO82" i="55" s="1"/>
  <c r="AG82" i="55"/>
  <c r="AP82" i="55" s="1"/>
  <c r="W83" i="55"/>
  <c r="AR78" i="103"/>
  <c r="AR82" i="87"/>
  <c r="AH79" i="103"/>
  <c r="AQ79" i="103" s="1"/>
  <c r="AH85" i="95"/>
  <c r="AQ85" i="95" s="1"/>
  <c r="Y83" i="49"/>
  <c r="X83" i="49"/>
  <c r="Z77" i="85"/>
  <c r="Y81" i="48"/>
  <c r="X81" i="48"/>
  <c r="AH77" i="42"/>
  <c r="AQ77" i="42" s="1"/>
  <c r="AH77" i="94"/>
  <c r="AQ77" i="94" s="1"/>
  <c r="AR84" i="95"/>
  <c r="AH81" i="83"/>
  <c r="AQ81" i="83" s="1"/>
  <c r="AH86" i="11"/>
  <c r="AQ86" i="11" s="1"/>
  <c r="AR76" i="42"/>
  <c r="AF82" i="41"/>
  <c r="AO82" i="41" s="1"/>
  <c r="W83" i="41"/>
  <c r="AG82" i="41"/>
  <c r="AE82" i="41"/>
  <c r="AN82" i="41" s="1"/>
  <c r="AH84" i="91"/>
  <c r="AQ84" i="91" s="1"/>
  <c r="Z77" i="42"/>
  <c r="Y83" i="16"/>
  <c r="X83" i="16"/>
  <c r="AI83" i="43"/>
  <c r="AN83" i="43"/>
  <c r="W81" i="82"/>
  <c r="AG80" i="82"/>
  <c r="AP80" i="82" s="1"/>
  <c r="AF80" i="82"/>
  <c r="AO80" i="82" s="1"/>
  <c r="AE80" i="82"/>
  <c r="AE81" i="18"/>
  <c r="W82" i="18"/>
  <c r="AF81" i="18"/>
  <c r="AO81" i="18" s="1"/>
  <c r="AG81" i="18"/>
  <c r="AP81" i="18" s="1"/>
  <c r="Z77" i="94"/>
  <c r="AH77" i="98"/>
  <c r="AQ77" i="98" s="1"/>
  <c r="Z81" i="83"/>
  <c r="Z86" i="11"/>
  <c r="AI79" i="35"/>
  <c r="AN79" i="35"/>
  <c r="Z84" i="91"/>
  <c r="W85" i="99"/>
  <c r="AE84" i="99"/>
  <c r="AG84" i="99"/>
  <c r="AP84" i="99" s="1"/>
  <c r="AF84" i="99"/>
  <c r="AO84" i="99" s="1"/>
  <c r="AF79" i="102"/>
  <c r="AO79" i="102" s="1"/>
  <c r="AE79" i="102"/>
  <c r="W80" i="102"/>
  <c r="AG79" i="102"/>
  <c r="AP79" i="102" s="1"/>
  <c r="AR80" i="83"/>
  <c r="Y84" i="43"/>
  <c r="X84" i="43"/>
  <c r="AR76" i="94"/>
  <c r="AR76" i="98"/>
  <c r="Y78" i="90"/>
  <c r="X78" i="90"/>
  <c r="Z78" i="90" s="1"/>
  <c r="Z77" i="98"/>
  <c r="AR85" i="11"/>
  <c r="AI80" i="48"/>
  <c r="AN80" i="48"/>
  <c r="Y77" i="50"/>
  <c r="X77" i="50"/>
  <c r="Z77" i="50" s="1"/>
  <c r="Y77" i="10"/>
  <c r="X77" i="10"/>
  <c r="AI82" i="16"/>
  <c r="AN82" i="16"/>
  <c r="Z80" i="35" l="1"/>
  <c r="Z77" i="10"/>
  <c r="Z84" i="43"/>
  <c r="AF84" i="43" s="1"/>
  <c r="AO84" i="43" s="1"/>
  <c r="AG84" i="43"/>
  <c r="AP84" i="43" s="1"/>
  <c r="AE84" i="43"/>
  <c r="W85" i="43"/>
  <c r="AE80" i="35"/>
  <c r="AF80" i="35"/>
  <c r="AO80" i="35" s="1"/>
  <c r="W81" i="35"/>
  <c r="AG80" i="35"/>
  <c r="AP80" i="35" s="1"/>
  <c r="AF77" i="50"/>
  <c r="AO77" i="50" s="1"/>
  <c r="AE77" i="50"/>
  <c r="AN77" i="50" s="1"/>
  <c r="W78" i="50"/>
  <c r="AG77" i="50"/>
  <c r="AE77" i="10"/>
  <c r="W78" i="10"/>
  <c r="AF77" i="10"/>
  <c r="AO77" i="10" s="1"/>
  <c r="AG77" i="10"/>
  <c r="AP77" i="10" s="1"/>
  <c r="AG86" i="11"/>
  <c r="AP86" i="11" s="1"/>
  <c r="AF86" i="11"/>
  <c r="AO86" i="11" s="1"/>
  <c r="AE86" i="11"/>
  <c r="W87" i="11"/>
  <c r="AI81" i="18"/>
  <c r="AN81" i="18"/>
  <c r="AG83" i="87"/>
  <c r="AP83" i="87" s="1"/>
  <c r="W84" i="87"/>
  <c r="AE83" i="87"/>
  <c r="AF83" i="87"/>
  <c r="AO83" i="87" s="1"/>
  <c r="AI79" i="103"/>
  <c r="AN79" i="103"/>
  <c r="W79" i="90"/>
  <c r="AE78" i="90"/>
  <c r="AG78" i="90"/>
  <c r="AP78" i="90" s="1"/>
  <c r="AF78" i="90"/>
  <c r="AO78" i="90" s="1"/>
  <c r="W82" i="83"/>
  <c r="AF81" i="83"/>
  <c r="AO81" i="83" s="1"/>
  <c r="AE81" i="83"/>
  <c r="AG81" i="83"/>
  <c r="AP81" i="83" s="1"/>
  <c r="AR83" i="43"/>
  <c r="W78" i="85"/>
  <c r="AE77" i="85"/>
  <c r="AG77" i="85"/>
  <c r="AP77" i="85" s="1"/>
  <c r="AF77" i="85"/>
  <c r="AO77" i="85" s="1"/>
  <c r="AR76" i="10"/>
  <c r="AR77" i="90"/>
  <c r="AH77" i="10"/>
  <c r="AQ77" i="10" s="1"/>
  <c r="AI84" i="99"/>
  <c r="AN84" i="99"/>
  <c r="AE77" i="94"/>
  <c r="AG77" i="94"/>
  <c r="AP77" i="94" s="1"/>
  <c r="W78" i="94"/>
  <c r="AF77" i="94"/>
  <c r="AO77" i="94" s="1"/>
  <c r="AI80" i="82"/>
  <c r="AN80" i="82"/>
  <c r="AH83" i="16"/>
  <c r="AQ83" i="16" s="1"/>
  <c r="Y83" i="41"/>
  <c r="X83" i="41"/>
  <c r="AH83" i="49"/>
  <c r="AQ83" i="49" s="1"/>
  <c r="Y83" i="55"/>
  <c r="X83" i="55"/>
  <c r="X86" i="95"/>
  <c r="Y86" i="95"/>
  <c r="Z86" i="95" s="1"/>
  <c r="AH84" i="43"/>
  <c r="AQ84" i="43" s="1"/>
  <c r="AR80" i="48"/>
  <c r="W85" i="91"/>
  <c r="AG84" i="91"/>
  <c r="AP84" i="91" s="1"/>
  <c r="AF84" i="91"/>
  <c r="AO84" i="91" s="1"/>
  <c r="AE84" i="91"/>
  <c r="Z83" i="49"/>
  <c r="AR76" i="50"/>
  <c r="Y80" i="103"/>
  <c r="X80" i="103"/>
  <c r="Z83" i="16"/>
  <c r="AE77" i="98"/>
  <c r="AG77" i="98"/>
  <c r="AP77" i="98" s="1"/>
  <c r="AF77" i="98"/>
  <c r="AO77" i="98" s="1"/>
  <c r="W78" i="98"/>
  <c r="AH81" i="48"/>
  <c r="AQ81" i="48" s="1"/>
  <c r="AR82" i="49"/>
  <c r="Y80" i="102"/>
  <c r="X80" i="102"/>
  <c r="Z80" i="102" s="1"/>
  <c r="AI82" i="41"/>
  <c r="AP82" i="41"/>
  <c r="AI79" i="102"/>
  <c r="AN79" i="102"/>
  <c r="Y85" i="99"/>
  <c r="X85" i="99"/>
  <c r="AH77" i="50"/>
  <c r="AQ77" i="50" s="1"/>
  <c r="AR82" i="16"/>
  <c r="AH78" i="90"/>
  <c r="AQ78" i="90" s="1"/>
  <c r="AR79" i="35"/>
  <c r="Y82" i="18"/>
  <c r="Z82" i="18"/>
  <c r="X82" i="18"/>
  <c r="Y81" i="82"/>
  <c r="X81" i="82"/>
  <c r="AE77" i="42"/>
  <c r="AF77" i="42"/>
  <c r="AO77" i="42" s="1"/>
  <c r="AG77" i="42"/>
  <c r="AP77" i="42" s="1"/>
  <c r="W78" i="42"/>
  <c r="Z81" i="48"/>
  <c r="AI82" i="55"/>
  <c r="AN82" i="55"/>
  <c r="AH80" i="35"/>
  <c r="AQ80" i="35" s="1"/>
  <c r="AI85" i="95"/>
  <c r="AN85" i="95"/>
  <c r="AF80" i="102" l="1"/>
  <c r="AO80" i="102" s="1"/>
  <c r="AE80" i="102"/>
  <c r="W81" i="102"/>
  <c r="AG80" i="102"/>
  <c r="AP80" i="102" s="1"/>
  <c r="AH83" i="55"/>
  <c r="AQ83" i="55" s="1"/>
  <c r="AR84" i="99"/>
  <c r="AI83" i="87"/>
  <c r="AN83" i="87"/>
  <c r="Y87" i="11"/>
  <c r="X87" i="11"/>
  <c r="AI80" i="35"/>
  <c r="AN80" i="35"/>
  <c r="AI77" i="98"/>
  <c r="AN77" i="98"/>
  <c r="Y85" i="91"/>
  <c r="X85" i="91"/>
  <c r="Z85" i="91" s="1"/>
  <c r="Z83" i="55"/>
  <c r="AI77" i="85"/>
  <c r="AN77" i="85"/>
  <c r="AI81" i="83"/>
  <c r="AN81" i="83"/>
  <c r="AI78" i="90"/>
  <c r="AN78" i="90"/>
  <c r="Y84" i="87"/>
  <c r="X84" i="87"/>
  <c r="AI86" i="11"/>
  <c r="AN86" i="11"/>
  <c r="Y78" i="10"/>
  <c r="X78" i="10"/>
  <c r="AR82" i="55"/>
  <c r="AH81" i="82"/>
  <c r="AQ81" i="82" s="1"/>
  <c r="AR79" i="102"/>
  <c r="AF83" i="16"/>
  <c r="AO83" i="16" s="1"/>
  <c r="W84" i="16"/>
  <c r="AG83" i="16"/>
  <c r="AE83" i="16"/>
  <c r="AN83" i="16" s="1"/>
  <c r="AG83" i="49"/>
  <c r="AP83" i="49" s="1"/>
  <c r="AE83" i="49"/>
  <c r="W84" i="49"/>
  <c r="AF83" i="49"/>
  <c r="AO83" i="49" s="1"/>
  <c r="AH83" i="41"/>
  <c r="AQ83" i="41" s="1"/>
  <c r="Y78" i="94"/>
  <c r="X78" i="94"/>
  <c r="Y78" i="85"/>
  <c r="X78" i="85"/>
  <c r="Y79" i="90"/>
  <c r="X79" i="90"/>
  <c r="AI77" i="10"/>
  <c r="AN77" i="10"/>
  <c r="AI77" i="42"/>
  <c r="AN77" i="42"/>
  <c r="AH80" i="103"/>
  <c r="AQ80" i="103" s="1"/>
  <c r="AF86" i="95"/>
  <c r="AO86" i="95" s="1"/>
  <c r="AE86" i="95"/>
  <c r="AG86" i="95"/>
  <c r="AP86" i="95" s="1"/>
  <c r="W87" i="95"/>
  <c r="Z83" i="41"/>
  <c r="Y82" i="83"/>
  <c r="X82" i="83"/>
  <c r="Y85" i="43"/>
  <c r="X85" i="43"/>
  <c r="AR85" i="95"/>
  <c r="AG82" i="18"/>
  <c r="AP82" i="18" s="1"/>
  <c r="AE82" i="18"/>
  <c r="AF82" i="18"/>
  <c r="AO82" i="18" s="1"/>
  <c r="W83" i="18"/>
  <c r="W82" i="48"/>
  <c r="AF81" i="48"/>
  <c r="AO81" i="48" s="1"/>
  <c r="AE81" i="48"/>
  <c r="AG81" i="48"/>
  <c r="AP81" i="48" s="1"/>
  <c r="Z81" i="82"/>
  <c r="Y78" i="42"/>
  <c r="X78" i="42"/>
  <c r="AH85" i="99"/>
  <c r="AQ85" i="99" s="1"/>
  <c r="AR82" i="41"/>
  <c r="Y78" i="98"/>
  <c r="Z78" i="98"/>
  <c r="X78" i="98"/>
  <c r="Z80" i="103"/>
  <c r="AI84" i="91"/>
  <c r="AN84" i="91"/>
  <c r="AI77" i="94"/>
  <c r="AN77" i="94"/>
  <c r="AR79" i="103"/>
  <c r="AR81" i="18"/>
  <c r="AI77" i="50"/>
  <c r="AP77" i="50"/>
  <c r="Y81" i="35"/>
  <c r="Z81" i="35"/>
  <c r="X81" i="35"/>
  <c r="AI84" i="43"/>
  <c r="AN84" i="43"/>
  <c r="AH82" i="18"/>
  <c r="AQ82" i="18" s="1"/>
  <c r="Z85" i="99"/>
  <c r="AH80" i="102"/>
  <c r="AQ80" i="102" s="1"/>
  <c r="AH86" i="95"/>
  <c r="AQ86" i="95" s="1"/>
  <c r="AR80" i="82"/>
  <c r="Y78" i="50"/>
  <c r="X78" i="50"/>
  <c r="Z78" i="10" l="1"/>
  <c r="Z78" i="85"/>
  <c r="Z85" i="43"/>
  <c r="AG85" i="43" s="1"/>
  <c r="AP85" i="43" s="1"/>
  <c r="AF78" i="85"/>
  <c r="AO78" i="85" s="1"/>
  <c r="W79" i="85"/>
  <c r="AG78" i="85"/>
  <c r="AP78" i="85" s="1"/>
  <c r="AE78" i="85"/>
  <c r="AE78" i="10"/>
  <c r="AF78" i="10"/>
  <c r="AO78" i="10" s="1"/>
  <c r="W79" i="10"/>
  <c r="AG78" i="10"/>
  <c r="AP78" i="10" s="1"/>
  <c r="W86" i="43"/>
  <c r="AF85" i="43"/>
  <c r="AO85" i="43" s="1"/>
  <c r="AH81" i="35"/>
  <c r="AQ81" i="35" s="1"/>
  <c r="AR84" i="91"/>
  <c r="AH78" i="42"/>
  <c r="AQ78" i="42" s="1"/>
  <c r="AI81" i="48"/>
  <c r="AN81" i="48"/>
  <c r="AI82" i="18"/>
  <c r="AR82" i="18" s="1"/>
  <c r="AN82" i="18"/>
  <c r="Y87" i="95"/>
  <c r="Z87" i="95"/>
  <c r="X87" i="95"/>
  <c r="AR77" i="10"/>
  <c r="AI83" i="49"/>
  <c r="AN83" i="49"/>
  <c r="AR78" i="90"/>
  <c r="AH85" i="91"/>
  <c r="AQ85" i="91" s="1"/>
  <c r="AR80" i="35"/>
  <c r="AF81" i="35"/>
  <c r="AO81" i="35" s="1"/>
  <c r="AE81" i="35"/>
  <c r="AG81" i="35"/>
  <c r="AP81" i="35" s="1"/>
  <c r="W82" i="35"/>
  <c r="AF80" i="103"/>
  <c r="AO80" i="103" s="1"/>
  <c r="W81" i="103"/>
  <c r="AG80" i="103"/>
  <c r="AP80" i="103" s="1"/>
  <c r="AE80" i="103"/>
  <c r="Z78" i="42"/>
  <c r="AH82" i="83"/>
  <c r="AQ82" i="83" s="1"/>
  <c r="AH79" i="90"/>
  <c r="AQ79" i="90" s="1"/>
  <c r="AH78" i="94"/>
  <c r="AQ78" i="94" s="1"/>
  <c r="W86" i="91"/>
  <c r="AG85" i="91"/>
  <c r="AP85" i="91" s="1"/>
  <c r="AF85" i="91"/>
  <c r="AO85" i="91" s="1"/>
  <c r="AE85" i="91"/>
  <c r="AH87" i="11"/>
  <c r="AQ87" i="11" s="1"/>
  <c r="AH78" i="50"/>
  <c r="AQ78" i="50" s="1"/>
  <c r="AH78" i="98"/>
  <c r="AQ78" i="98" s="1"/>
  <c r="Y82" i="48"/>
  <c r="X82" i="48"/>
  <c r="Z82" i="83"/>
  <c r="AI86" i="95"/>
  <c r="AN86" i="95"/>
  <c r="Z79" i="90"/>
  <c r="Z78" i="94"/>
  <c r="AR86" i="11"/>
  <c r="AR81" i="83"/>
  <c r="Z87" i="11"/>
  <c r="Z78" i="50"/>
  <c r="AG81" i="82"/>
  <c r="AP81" i="82" s="1"/>
  <c r="AF81" i="82"/>
  <c r="AO81" i="82" s="1"/>
  <c r="AE81" i="82"/>
  <c r="W82" i="82"/>
  <c r="Z84" i="87"/>
  <c r="AH84" i="87"/>
  <c r="AQ84" i="87" s="1"/>
  <c r="Y81" i="102"/>
  <c r="X81" i="102"/>
  <c r="AE78" i="98"/>
  <c r="AF78" i="98"/>
  <c r="AO78" i="98" s="1"/>
  <c r="W79" i="98"/>
  <c r="AG78" i="98"/>
  <c r="AP78" i="98" s="1"/>
  <c r="AG85" i="99"/>
  <c r="AP85" i="99" s="1"/>
  <c r="W86" i="99"/>
  <c r="AE85" i="99"/>
  <c r="AF85" i="99"/>
  <c r="AO85" i="99" s="1"/>
  <c r="AR77" i="50"/>
  <c r="AR77" i="94"/>
  <c r="Y83" i="18"/>
  <c r="X83" i="18"/>
  <c r="AH85" i="43"/>
  <c r="AQ85" i="43" s="1"/>
  <c r="AF83" i="41"/>
  <c r="AO83" i="41" s="1"/>
  <c r="W84" i="41"/>
  <c r="AG83" i="41"/>
  <c r="AP83" i="41" s="1"/>
  <c r="AE83" i="41"/>
  <c r="AR77" i="42"/>
  <c r="AH78" i="85"/>
  <c r="AQ78" i="85" s="1"/>
  <c r="AI83" i="16"/>
  <c r="AP83" i="16"/>
  <c r="AH78" i="10"/>
  <c r="AQ78" i="10" s="1"/>
  <c r="AR77" i="85"/>
  <c r="AR77" i="98"/>
  <c r="AI80" i="102"/>
  <c r="AN80" i="102"/>
  <c r="AR84" i="43"/>
  <c r="Y84" i="49"/>
  <c r="X84" i="49"/>
  <c r="Y84" i="16"/>
  <c r="X84" i="16"/>
  <c r="AF83" i="55"/>
  <c r="AO83" i="55" s="1"/>
  <c r="AG83" i="55"/>
  <c r="AP83" i="55" s="1"/>
  <c r="W84" i="55"/>
  <c r="AE83" i="55"/>
  <c r="AR83" i="87"/>
  <c r="AE85" i="43" l="1"/>
  <c r="AH84" i="16"/>
  <c r="AQ84" i="16" s="1"/>
  <c r="AH81" i="102"/>
  <c r="AQ81" i="102" s="1"/>
  <c r="AH82" i="48"/>
  <c r="AQ82" i="48" s="1"/>
  <c r="Y81" i="103"/>
  <c r="X81" i="103"/>
  <c r="AI78" i="10"/>
  <c r="AN78" i="10"/>
  <c r="Z84" i="16"/>
  <c r="Y84" i="41"/>
  <c r="X84" i="41"/>
  <c r="Z81" i="102"/>
  <c r="AG84" i="87"/>
  <c r="AP84" i="87" s="1"/>
  <c r="AE84" i="87"/>
  <c r="W85" i="87"/>
  <c r="AF84" i="87"/>
  <c r="AO84" i="87" s="1"/>
  <c r="AG78" i="50"/>
  <c r="AP78" i="50" s="1"/>
  <c r="AE78" i="50"/>
  <c r="AF78" i="50"/>
  <c r="AO78" i="50" s="1"/>
  <c r="W79" i="50"/>
  <c r="W79" i="94"/>
  <c r="AF78" i="94"/>
  <c r="AO78" i="94" s="1"/>
  <c r="AE78" i="94"/>
  <c r="AG78" i="94"/>
  <c r="AP78" i="94" s="1"/>
  <c r="Z82" i="48"/>
  <c r="AI85" i="91"/>
  <c r="AN85" i="91"/>
  <c r="Y86" i="43"/>
  <c r="X86" i="43"/>
  <c r="AR83" i="16"/>
  <c r="Z83" i="18"/>
  <c r="AH83" i="18"/>
  <c r="AQ83" i="18" s="1"/>
  <c r="AE87" i="11"/>
  <c r="AF87" i="11"/>
  <c r="AO87" i="11" s="1"/>
  <c r="W88" i="11"/>
  <c r="AG87" i="11"/>
  <c r="AP87" i="11" s="1"/>
  <c r="AE79" i="90"/>
  <c r="W80" i="90"/>
  <c r="AF79" i="90"/>
  <c r="AO79" i="90" s="1"/>
  <c r="AG79" i="90"/>
  <c r="AP79" i="90" s="1"/>
  <c r="AE78" i="42"/>
  <c r="AF78" i="42"/>
  <c r="AO78" i="42" s="1"/>
  <c r="W79" i="42"/>
  <c r="AG78" i="42"/>
  <c r="AP78" i="42" s="1"/>
  <c r="AH87" i="95"/>
  <c r="AQ87" i="95" s="1"/>
  <c r="AR81" i="48"/>
  <c r="AI78" i="85"/>
  <c r="AN78" i="85"/>
  <c r="Y79" i="98"/>
  <c r="X79" i="98"/>
  <c r="Y82" i="82"/>
  <c r="X82" i="82"/>
  <c r="Y82" i="35"/>
  <c r="X82" i="35"/>
  <c r="AF87" i="95"/>
  <c r="AO87" i="95" s="1"/>
  <c r="AE87" i="95"/>
  <c r="W88" i="95"/>
  <c r="AG87" i="95"/>
  <c r="AP87" i="95" s="1"/>
  <c r="Y84" i="55"/>
  <c r="X84" i="55"/>
  <c r="AH84" i="49"/>
  <c r="AQ84" i="49" s="1"/>
  <c r="AR80" i="102"/>
  <c r="AI85" i="99"/>
  <c r="AN85" i="99"/>
  <c r="AI81" i="82"/>
  <c r="AN81" i="82"/>
  <c r="AR86" i="95"/>
  <c r="Y86" i="91"/>
  <c r="X86" i="91"/>
  <c r="Z86" i="91" s="1"/>
  <c r="AI80" i="103"/>
  <c r="AN80" i="103"/>
  <c r="Y79" i="10"/>
  <c r="X79" i="10"/>
  <c r="Y79" i="85"/>
  <c r="X79" i="85"/>
  <c r="AI83" i="55"/>
  <c r="AN83" i="55"/>
  <c r="Z84" i="49"/>
  <c r="AI83" i="41"/>
  <c r="AN83" i="41"/>
  <c r="Y86" i="99"/>
  <c r="X86" i="99"/>
  <c r="Z86" i="99" s="1"/>
  <c r="AI78" i="98"/>
  <c r="AN78" i="98"/>
  <c r="AG82" i="83"/>
  <c r="AP82" i="83" s="1"/>
  <c r="AE82" i="83"/>
  <c r="AF82" i="83"/>
  <c r="AO82" i="83" s="1"/>
  <c r="W83" i="83"/>
  <c r="AI81" i="35"/>
  <c r="AN81" i="35"/>
  <c r="AR83" i="49"/>
  <c r="AI85" i="43"/>
  <c r="AN85" i="43"/>
  <c r="AE86" i="91" l="1"/>
  <c r="W87" i="91"/>
  <c r="AG86" i="91"/>
  <c r="AP86" i="91" s="1"/>
  <c r="AF86" i="91"/>
  <c r="AO86" i="91" s="1"/>
  <c r="AE86" i="99"/>
  <c r="W87" i="99"/>
  <c r="AG86" i="99"/>
  <c r="AP86" i="99" s="1"/>
  <c r="AF86" i="99"/>
  <c r="AO86" i="99" s="1"/>
  <c r="Y88" i="95"/>
  <c r="X88" i="95"/>
  <c r="AH82" i="82"/>
  <c r="AQ82" i="82" s="1"/>
  <c r="AI79" i="90"/>
  <c r="AN79" i="90"/>
  <c r="AR85" i="91"/>
  <c r="Y79" i="94"/>
  <c r="X79" i="94"/>
  <c r="AH84" i="41"/>
  <c r="AQ84" i="41" s="1"/>
  <c r="AH81" i="103"/>
  <c r="AQ81" i="103" s="1"/>
  <c r="AH79" i="85"/>
  <c r="AQ79" i="85" s="1"/>
  <c r="AH84" i="55"/>
  <c r="AQ84" i="55" s="1"/>
  <c r="AI87" i="95"/>
  <c r="AN87" i="95"/>
  <c r="Z82" i="82"/>
  <c r="AR78" i="85"/>
  <c r="AI78" i="42"/>
  <c r="AN78" i="42"/>
  <c r="AG82" i="48"/>
  <c r="AP82" i="48" s="1"/>
  <c r="W83" i="48"/>
  <c r="AE82" i="48"/>
  <c r="AF82" i="48"/>
  <c r="AO82" i="48" s="1"/>
  <c r="Z84" i="41"/>
  <c r="Z81" i="103"/>
  <c r="AR83" i="55"/>
  <c r="Z79" i="85"/>
  <c r="AH86" i="43"/>
  <c r="AQ86" i="43" s="1"/>
  <c r="Y79" i="50"/>
  <c r="X79" i="50"/>
  <c r="Z79" i="50" s="1"/>
  <c r="Y85" i="87"/>
  <c r="Z85" i="87" s="1"/>
  <c r="X85" i="87"/>
  <c r="AH82" i="35"/>
  <c r="AQ82" i="35" s="1"/>
  <c r="Y88" i="11"/>
  <c r="X88" i="11"/>
  <c r="Z86" i="43"/>
  <c r="AI84" i="87"/>
  <c r="AN84" i="87"/>
  <c r="AF84" i="16"/>
  <c r="AO84" i="16" s="1"/>
  <c r="AG84" i="16"/>
  <c r="AP84" i="16" s="1"/>
  <c r="AE84" i="16"/>
  <c r="W85" i="16"/>
  <c r="AR80" i="103"/>
  <c r="Z84" i="55"/>
  <c r="AH79" i="98"/>
  <c r="AQ79" i="98" s="1"/>
  <c r="AR78" i="98"/>
  <c r="AH79" i="10"/>
  <c r="AQ79" i="10" s="1"/>
  <c r="Z82" i="35"/>
  <c r="Z79" i="98"/>
  <c r="AI78" i="94"/>
  <c r="AN78" i="94"/>
  <c r="AI78" i="50"/>
  <c r="AN78" i="50"/>
  <c r="AI82" i="83"/>
  <c r="AN82" i="83"/>
  <c r="AR81" i="35"/>
  <c r="AR83" i="41"/>
  <c r="AH86" i="91"/>
  <c r="AQ86" i="91" s="1"/>
  <c r="AR81" i="82"/>
  <c r="AG84" i="49"/>
  <c r="AP84" i="49" s="1"/>
  <c r="W85" i="49"/>
  <c r="AF84" i="49"/>
  <c r="AO84" i="49" s="1"/>
  <c r="AE84" i="49"/>
  <c r="AR85" i="43"/>
  <c r="Y83" i="83"/>
  <c r="Z83" i="83" s="1"/>
  <c r="X83" i="83"/>
  <c r="AH86" i="99"/>
  <c r="AQ86" i="99" s="1"/>
  <c r="Z79" i="10"/>
  <c r="AR85" i="99"/>
  <c r="Y79" i="42"/>
  <c r="X79" i="42"/>
  <c r="Y80" i="90"/>
  <c r="X80" i="90"/>
  <c r="AI87" i="11"/>
  <c r="AN87" i="11"/>
  <c r="AF83" i="18"/>
  <c r="AO83" i="18" s="1"/>
  <c r="AG83" i="18"/>
  <c r="AP83" i="18" s="1"/>
  <c r="AE83" i="18"/>
  <c r="W84" i="18"/>
  <c r="W82" i="102"/>
  <c r="AE81" i="102"/>
  <c r="AN81" i="102" s="1"/>
  <c r="AF81" i="102"/>
  <c r="AO81" i="102" s="1"/>
  <c r="AG81" i="102"/>
  <c r="AR78" i="10"/>
  <c r="Z79" i="94" l="1"/>
  <c r="Z88" i="95"/>
  <c r="AG88" i="95" s="1"/>
  <c r="AP88" i="95" s="1"/>
  <c r="W80" i="94"/>
  <c r="AE79" i="94"/>
  <c r="AG79" i="94"/>
  <c r="AP79" i="94" s="1"/>
  <c r="AF79" i="94"/>
  <c r="AO79" i="94" s="1"/>
  <c r="W89" i="95"/>
  <c r="AG85" i="87"/>
  <c r="AP85" i="87" s="1"/>
  <c r="W86" i="87"/>
  <c r="AE85" i="87"/>
  <c r="AF85" i="87"/>
  <c r="AO85" i="87" s="1"/>
  <c r="AF83" i="83"/>
  <c r="AO83" i="83" s="1"/>
  <c r="AG83" i="83"/>
  <c r="AP83" i="83" s="1"/>
  <c r="W84" i="83"/>
  <c r="AE83" i="83"/>
  <c r="Y83" i="48"/>
  <c r="X83" i="48"/>
  <c r="AG82" i="82"/>
  <c r="AP82" i="82" s="1"/>
  <c r="AF82" i="82"/>
  <c r="AO82" i="82" s="1"/>
  <c r="W83" i="82"/>
  <c r="AE82" i="82"/>
  <c r="AI86" i="99"/>
  <c r="AR86" i="99" s="1"/>
  <c r="AN86" i="99"/>
  <c r="AR78" i="94"/>
  <c r="AR84" i="87"/>
  <c r="W82" i="103"/>
  <c r="AG81" i="103"/>
  <c r="AP81" i="103" s="1"/>
  <c r="AF81" i="103"/>
  <c r="AO81" i="103" s="1"/>
  <c r="AE81" i="103"/>
  <c r="Y85" i="16"/>
  <c r="X85" i="16"/>
  <c r="Z85" i="16" s="1"/>
  <c r="AE86" i="43"/>
  <c r="W87" i="43"/>
  <c r="AF86" i="43"/>
  <c r="AO86" i="43" s="1"/>
  <c r="AG86" i="43"/>
  <c r="AP86" i="43" s="1"/>
  <c r="AH79" i="50"/>
  <c r="AQ79" i="50" s="1"/>
  <c r="AE84" i="41"/>
  <c r="AF84" i="41"/>
  <c r="AO84" i="41" s="1"/>
  <c r="AG84" i="41"/>
  <c r="AP84" i="41" s="1"/>
  <c r="W85" i="41"/>
  <c r="AR87" i="95"/>
  <c r="AI84" i="16"/>
  <c r="AR84" i="16" s="1"/>
  <c r="AN84" i="16"/>
  <c r="AH88" i="11"/>
  <c r="AQ88" i="11" s="1"/>
  <c r="W80" i="50"/>
  <c r="AG79" i="50"/>
  <c r="AP79" i="50" s="1"/>
  <c r="AE79" i="50"/>
  <c r="AF79" i="50"/>
  <c r="AO79" i="50" s="1"/>
  <c r="AR78" i="42"/>
  <c r="Y82" i="102"/>
  <c r="X82" i="102"/>
  <c r="Z82" i="102" s="1"/>
  <c r="Y85" i="49"/>
  <c r="X85" i="49"/>
  <c r="AR87" i="11"/>
  <c r="Y84" i="18"/>
  <c r="X84" i="18"/>
  <c r="Z84" i="18" s="1"/>
  <c r="AH80" i="90"/>
  <c r="AQ80" i="90" s="1"/>
  <c r="AE82" i="35"/>
  <c r="W83" i="35"/>
  <c r="AG82" i="35"/>
  <c r="AP82" i="35" s="1"/>
  <c r="AF82" i="35"/>
  <c r="AO82" i="35" s="1"/>
  <c r="AI81" i="102"/>
  <c r="AP81" i="102"/>
  <c r="AI83" i="18"/>
  <c r="AN83" i="18"/>
  <c r="Z80" i="90"/>
  <c r="AE84" i="55"/>
  <c r="AG84" i="55"/>
  <c r="AP84" i="55" s="1"/>
  <c r="AF84" i="55"/>
  <c r="AO84" i="55" s="1"/>
  <c r="W85" i="55"/>
  <c r="Z88" i="11"/>
  <c r="AE79" i="85"/>
  <c r="AF79" i="85"/>
  <c r="AO79" i="85" s="1"/>
  <c r="AG79" i="85"/>
  <c r="AP79" i="85" s="1"/>
  <c r="W80" i="85"/>
  <c r="Y87" i="91"/>
  <c r="X87" i="91"/>
  <c r="AH79" i="42"/>
  <c r="AQ79" i="42" s="1"/>
  <c r="Z79" i="42"/>
  <c r="W80" i="98"/>
  <c r="AF79" i="98"/>
  <c r="AO79" i="98" s="1"/>
  <c r="AE79" i="98"/>
  <c r="AG79" i="98"/>
  <c r="AP79" i="98" s="1"/>
  <c r="AR82" i="83"/>
  <c r="AE79" i="10"/>
  <c r="AF79" i="10"/>
  <c r="AO79" i="10" s="1"/>
  <c r="W80" i="10"/>
  <c r="AG79" i="10"/>
  <c r="AP79" i="10" s="1"/>
  <c r="AH83" i="83"/>
  <c r="AQ83" i="83" s="1"/>
  <c r="AI84" i="49"/>
  <c r="AN84" i="49"/>
  <c r="AR78" i="50"/>
  <c r="AH85" i="87"/>
  <c r="AQ85" i="87" s="1"/>
  <c r="AI82" i="48"/>
  <c r="AN82" i="48"/>
  <c r="AH79" i="94"/>
  <c r="AQ79" i="94" s="1"/>
  <c r="AR79" i="90"/>
  <c r="AH88" i="95"/>
  <c r="AQ88" i="95" s="1"/>
  <c r="Y87" i="99"/>
  <c r="X87" i="99"/>
  <c r="AI86" i="91"/>
  <c r="AN86" i="91"/>
  <c r="AE88" i="95" l="1"/>
  <c r="Z85" i="49"/>
  <c r="AF88" i="95"/>
  <c r="AO88" i="95" s="1"/>
  <c r="AF85" i="49"/>
  <c r="AO85" i="49" s="1"/>
  <c r="AG85" i="49"/>
  <c r="AP85" i="49" s="1"/>
  <c r="AE85" i="49"/>
  <c r="W86" i="49"/>
  <c r="AR86" i="91"/>
  <c r="Y80" i="98"/>
  <c r="X80" i="98"/>
  <c r="AI82" i="35"/>
  <c r="AN82" i="35"/>
  <c r="AH84" i="18"/>
  <c r="AQ84" i="18" s="1"/>
  <c r="AH85" i="16"/>
  <c r="AQ85" i="16" s="1"/>
  <c r="X84" i="83"/>
  <c r="Y84" i="83"/>
  <c r="Y86" i="87"/>
  <c r="X86" i="87"/>
  <c r="W80" i="42"/>
  <c r="AG79" i="42"/>
  <c r="AP79" i="42" s="1"/>
  <c r="AF79" i="42"/>
  <c r="AO79" i="42" s="1"/>
  <c r="AE79" i="42"/>
  <c r="AH87" i="91"/>
  <c r="AQ87" i="91" s="1"/>
  <c r="AR81" i="102"/>
  <c r="W85" i="18"/>
  <c r="AF84" i="18"/>
  <c r="AO84" i="18" s="1"/>
  <c r="AG84" i="18"/>
  <c r="AP84" i="18" s="1"/>
  <c r="AE84" i="18"/>
  <c r="AI84" i="41"/>
  <c r="AN84" i="41"/>
  <c r="W86" i="16"/>
  <c r="AE85" i="16"/>
  <c r="AF85" i="16"/>
  <c r="AO85" i="16" s="1"/>
  <c r="AG85" i="16"/>
  <c r="AP85" i="16" s="1"/>
  <c r="Y82" i="103"/>
  <c r="Z82" i="103"/>
  <c r="X82" i="103"/>
  <c r="AH83" i="48"/>
  <c r="AQ83" i="48" s="1"/>
  <c r="Z87" i="91"/>
  <c r="AI79" i="85"/>
  <c r="AN79" i="85"/>
  <c r="AI84" i="55"/>
  <c r="AN84" i="55"/>
  <c r="AH82" i="102"/>
  <c r="AQ82" i="102" s="1"/>
  <c r="Z83" i="48"/>
  <c r="AH87" i="99"/>
  <c r="AQ87" i="99" s="1"/>
  <c r="AF80" i="90"/>
  <c r="AO80" i="90" s="1"/>
  <c r="AG80" i="90"/>
  <c r="AP80" i="90" s="1"/>
  <c r="AE80" i="90"/>
  <c r="W81" i="90"/>
  <c r="W83" i="102"/>
  <c r="AF82" i="102"/>
  <c r="AO82" i="102" s="1"/>
  <c r="AG82" i="102"/>
  <c r="AE82" i="102"/>
  <c r="AN82" i="102" s="1"/>
  <c r="AI79" i="50"/>
  <c r="AN79" i="50"/>
  <c r="AI82" i="82"/>
  <c r="AN82" i="82"/>
  <c r="AI88" i="95"/>
  <c r="AN88" i="95"/>
  <c r="AR84" i="49"/>
  <c r="Z87" i="99"/>
  <c r="Y80" i="10"/>
  <c r="X80" i="10"/>
  <c r="Z80" i="10" s="1"/>
  <c r="AE88" i="11"/>
  <c r="AG88" i="11"/>
  <c r="AP88" i="11" s="1"/>
  <c r="W89" i="11"/>
  <c r="AF88" i="11"/>
  <c r="AO88" i="11" s="1"/>
  <c r="AI79" i="98"/>
  <c r="AN79" i="98"/>
  <c r="Y85" i="41"/>
  <c r="X85" i="41"/>
  <c r="Y87" i="43"/>
  <c r="X87" i="43"/>
  <c r="Z87" i="43" s="1"/>
  <c r="AI81" i="103"/>
  <c r="AN81" i="103"/>
  <c r="Y83" i="82"/>
  <c r="X83" i="82"/>
  <c r="AI79" i="94"/>
  <c r="AR79" i="94" s="1"/>
  <c r="AN79" i="94"/>
  <c r="AR82" i="48"/>
  <c r="AI79" i="10"/>
  <c r="AN79" i="10"/>
  <c r="Y80" i="85"/>
  <c r="X80" i="85"/>
  <c r="Y85" i="55"/>
  <c r="X85" i="55"/>
  <c r="Z85" i="55" s="1"/>
  <c r="AR83" i="18"/>
  <c r="Y83" i="35"/>
  <c r="X83" i="35"/>
  <c r="AH85" i="49"/>
  <c r="AQ85" i="49" s="1"/>
  <c r="Y80" i="50"/>
  <c r="X80" i="50"/>
  <c r="Z80" i="50" s="1"/>
  <c r="AI86" i="43"/>
  <c r="AN86" i="43"/>
  <c r="AI83" i="83"/>
  <c r="AN83" i="83"/>
  <c r="AI85" i="87"/>
  <c r="AN85" i="87"/>
  <c r="Y89" i="95"/>
  <c r="X89" i="95"/>
  <c r="Y80" i="94"/>
  <c r="X80" i="94"/>
  <c r="Z80" i="94" s="1"/>
  <c r="AF85" i="55" l="1"/>
  <c r="AO85" i="55" s="1"/>
  <c r="W86" i="55"/>
  <c r="AG85" i="55"/>
  <c r="AP85" i="55" s="1"/>
  <c r="AE85" i="55"/>
  <c r="AE80" i="94"/>
  <c r="W81" i="94"/>
  <c r="AG80" i="94"/>
  <c r="AP80" i="94" s="1"/>
  <c r="AF80" i="94"/>
  <c r="AO80" i="94" s="1"/>
  <c r="AH83" i="82"/>
  <c r="AQ83" i="82" s="1"/>
  <c r="W88" i="43"/>
  <c r="AG87" i="43"/>
  <c r="AP87" i="43" s="1"/>
  <c r="AE87" i="43"/>
  <c r="AF87" i="43"/>
  <c r="AO87" i="43" s="1"/>
  <c r="W81" i="10"/>
  <c r="AG80" i="10"/>
  <c r="AP80" i="10" s="1"/>
  <c r="AF80" i="10"/>
  <c r="AO80" i="10" s="1"/>
  <c r="AE80" i="10"/>
  <c r="AR88" i="95"/>
  <c r="AI80" i="90"/>
  <c r="AN80" i="90"/>
  <c r="AF87" i="91"/>
  <c r="AO87" i="91" s="1"/>
  <c r="AG87" i="91"/>
  <c r="AP87" i="91" s="1"/>
  <c r="W88" i="91"/>
  <c r="AE87" i="91"/>
  <c r="AH82" i="103"/>
  <c r="AQ82" i="103" s="1"/>
  <c r="Y86" i="16"/>
  <c r="X86" i="16"/>
  <c r="W81" i="50"/>
  <c r="AE80" i="50"/>
  <c r="AF80" i="50"/>
  <c r="AO80" i="50" s="1"/>
  <c r="AG80" i="50"/>
  <c r="AP80" i="50" s="1"/>
  <c r="AR79" i="10"/>
  <c r="Z83" i="82"/>
  <c r="AI82" i="102"/>
  <c r="AP82" i="102"/>
  <c r="W83" i="103"/>
  <c r="AG82" i="103"/>
  <c r="AP82" i="103" s="1"/>
  <c r="AF82" i="103"/>
  <c r="AO82" i="103" s="1"/>
  <c r="AE82" i="103"/>
  <c r="Y85" i="18"/>
  <c r="X85" i="18"/>
  <c r="Y80" i="42"/>
  <c r="X80" i="42"/>
  <c r="AH84" i="83"/>
  <c r="AQ84" i="83" s="1"/>
  <c r="AR82" i="35"/>
  <c r="AH89" i="95"/>
  <c r="AQ89" i="95" s="1"/>
  <c r="AQ91" i="95" s="1"/>
  <c r="AX4" i="95"/>
  <c r="S4" i="95" s="1"/>
  <c r="AC4" i="95" s="1"/>
  <c r="AB5" i="95" s="1"/>
  <c r="AX5" i="95"/>
  <c r="S5" i="95" s="1"/>
  <c r="AC5" i="95" s="1"/>
  <c r="AB6" i="95" s="1"/>
  <c r="AZ3" i="95"/>
  <c r="AX12" i="95" s="1"/>
  <c r="S12" i="95" s="1"/>
  <c r="AC12" i="95" s="1"/>
  <c r="AB13" i="95" s="1"/>
  <c r="AX3" i="95"/>
  <c r="S3" i="95" s="1"/>
  <c r="AC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5" i="95"/>
  <c r="S85" i="95" s="1"/>
  <c r="AC85" i="95" s="1"/>
  <c r="AB86" i="95" s="1"/>
  <c r="AX88" i="95"/>
  <c r="S88" i="95" s="1"/>
  <c r="AC88" i="95" s="1"/>
  <c r="AB89" i="95" s="1"/>
  <c r="AX87" i="95"/>
  <c r="S87" i="95" s="1"/>
  <c r="AC87" i="95" s="1"/>
  <c r="AB88" i="95" s="1"/>
  <c r="Z85" i="41"/>
  <c r="AH85" i="41"/>
  <c r="AQ85" i="41" s="1"/>
  <c r="Y89" i="11"/>
  <c r="X89" i="11"/>
  <c r="Z89" i="11" s="1"/>
  <c r="AG87" i="99"/>
  <c r="AP87" i="99" s="1"/>
  <c r="W88" i="99"/>
  <c r="AE87" i="99"/>
  <c r="AF87" i="99"/>
  <c r="AO87" i="99" s="1"/>
  <c r="AR82" i="82"/>
  <c r="AE83" i="48"/>
  <c r="W84" i="48"/>
  <c r="AF83" i="48"/>
  <c r="AO83" i="48" s="1"/>
  <c r="AG83" i="48"/>
  <c r="AP83" i="48" s="1"/>
  <c r="AR84" i="41"/>
  <c r="AH86" i="87"/>
  <c r="AQ86" i="87" s="1"/>
  <c r="AH80" i="98"/>
  <c r="AQ80" i="98" s="1"/>
  <c r="Y86" i="49"/>
  <c r="X86" i="49"/>
  <c r="Z86" i="49" s="1"/>
  <c r="Y83" i="102"/>
  <c r="X83" i="102"/>
  <c r="AR84" i="55"/>
  <c r="Z86" i="87"/>
  <c r="Z80" i="98"/>
  <c r="AI85" i="49"/>
  <c r="AN85" i="49"/>
  <c r="AR85" i="87"/>
  <c r="AH83" i="35"/>
  <c r="AQ83" i="35" s="1"/>
  <c r="AR83" i="83"/>
  <c r="AH80" i="85"/>
  <c r="AQ80" i="85" s="1"/>
  <c r="Z80" i="85"/>
  <c r="AR81" i="103"/>
  <c r="AI88" i="11"/>
  <c r="AN88" i="11"/>
  <c r="AR79" i="50"/>
  <c r="AI84" i="18"/>
  <c r="AN84" i="18"/>
  <c r="AI79" i="42"/>
  <c r="AR79" i="42" s="1"/>
  <c r="AN79" i="42"/>
  <c r="AH85" i="55"/>
  <c r="AQ85" i="55" s="1"/>
  <c r="Z83" i="35"/>
  <c r="Z89" i="95"/>
  <c r="AR86" i="43"/>
  <c r="AH80" i="94"/>
  <c r="AQ80" i="94" s="1"/>
  <c r="AH80" i="50"/>
  <c r="AQ80" i="50" s="1"/>
  <c r="AH87" i="43"/>
  <c r="AQ87" i="43" s="1"/>
  <c r="AR79" i="98"/>
  <c r="AH80" i="10"/>
  <c r="AQ80" i="10" s="1"/>
  <c r="Y81" i="90"/>
  <c r="Z81" i="90" s="1"/>
  <c r="X81" i="90"/>
  <c r="AR79" i="85"/>
  <c r="AI85" i="16"/>
  <c r="AN85" i="16"/>
  <c r="Z84" i="83"/>
  <c r="Y84" i="48" l="1"/>
  <c r="X84" i="48"/>
  <c r="AI87" i="99"/>
  <c r="AN87" i="99"/>
  <c r="AK88" i="95"/>
  <c r="AT88" i="95" s="1"/>
  <c r="AJ88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6" i="95"/>
  <c r="AK6" i="95"/>
  <c r="AT6" i="95" s="1"/>
  <c r="AH86" i="16"/>
  <c r="AQ86" i="16" s="1"/>
  <c r="AI80" i="10"/>
  <c r="AN80" i="10"/>
  <c r="AI87" i="43"/>
  <c r="AN87" i="43"/>
  <c r="AI80" i="94"/>
  <c r="AN80" i="94"/>
  <c r="AR88" i="11"/>
  <c r="AX89" i="11"/>
  <c r="S89" i="11" s="1"/>
  <c r="AC89" i="11" s="1"/>
  <c r="AF89" i="11"/>
  <c r="AO89" i="11" s="1"/>
  <c r="AO91" i="11" s="1"/>
  <c r="AG89" i="11"/>
  <c r="AP89" i="11" s="1"/>
  <c r="AP91" i="11" s="1"/>
  <c r="AE89" i="11"/>
  <c r="AJ73" i="95"/>
  <c r="AK73" i="95"/>
  <c r="AT73" i="95" s="1"/>
  <c r="AK49" i="95"/>
  <c r="AT49" i="95" s="1"/>
  <c r="AJ49" i="95"/>
  <c r="AK37" i="95"/>
  <c r="AT37" i="95" s="1"/>
  <c r="AJ37" i="95"/>
  <c r="AJ12" i="95"/>
  <c r="AK12" i="95"/>
  <c r="AT12" i="95" s="1"/>
  <c r="AH80" i="42"/>
  <c r="AQ80" i="42" s="1"/>
  <c r="Y88" i="91"/>
  <c r="X88" i="91"/>
  <c r="Z88" i="91" s="1"/>
  <c r="AF84" i="83"/>
  <c r="AO84" i="83" s="1"/>
  <c r="AE84" i="83"/>
  <c r="W85" i="83"/>
  <c r="AG84" i="83"/>
  <c r="AP84" i="83" s="1"/>
  <c r="AR84" i="18"/>
  <c r="W81" i="98"/>
  <c r="AE80" i="98"/>
  <c r="AF80" i="98"/>
  <c r="AO80" i="98" s="1"/>
  <c r="AG80" i="98"/>
  <c r="AP80" i="98" s="1"/>
  <c r="W81" i="85"/>
  <c r="AF80" i="85"/>
  <c r="AO80" i="85" s="1"/>
  <c r="AG80" i="85"/>
  <c r="AP80" i="85" s="1"/>
  <c r="AE80" i="85"/>
  <c r="W87" i="87"/>
  <c r="AG86" i="87"/>
  <c r="AP86" i="87" s="1"/>
  <c r="AE86" i="87"/>
  <c r="AF86" i="87"/>
  <c r="AO86" i="87" s="1"/>
  <c r="AH86" i="49"/>
  <c r="AQ86" i="49" s="1"/>
  <c r="AI83" i="48"/>
  <c r="AN83" i="48"/>
  <c r="Y88" i="99"/>
  <c r="X88" i="99"/>
  <c r="Z88" i="99" s="1"/>
  <c r="AK82" i="95"/>
  <c r="AT82" i="95" s="1"/>
  <c r="AJ82" i="95"/>
  <c r="AJ76" i="95"/>
  <c r="AK76" i="95"/>
  <c r="AT76" i="95" s="1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K40" i="95"/>
  <c r="AT40" i="95" s="1"/>
  <c r="AJ40" i="95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J5" i="95"/>
  <c r="AH85" i="18"/>
  <c r="AQ85" i="18" s="1"/>
  <c r="Y83" i="103"/>
  <c r="X83" i="103"/>
  <c r="Z86" i="16"/>
  <c r="AR85" i="16"/>
  <c r="AG86" i="49"/>
  <c r="AP86" i="49" s="1"/>
  <c r="AE86" i="49"/>
  <c r="AF86" i="49"/>
  <c r="AO86" i="49" s="1"/>
  <c r="W87" i="49"/>
  <c r="AK86" i="95"/>
  <c r="AT86" i="95" s="1"/>
  <c r="AJ86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K51" i="95"/>
  <c r="AT51" i="95" s="1"/>
  <c r="AJ51" i="95"/>
  <c r="AJ45" i="95"/>
  <c r="AK45" i="95"/>
  <c r="AT45" i="95" s="1"/>
  <c r="AK39" i="95"/>
  <c r="AT39" i="95" s="1"/>
  <c r="AJ39" i="95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18"/>
  <c r="AR80" i="90"/>
  <c r="Y88" i="43"/>
  <c r="X88" i="43"/>
  <c r="AI85" i="55"/>
  <c r="AN85" i="55"/>
  <c r="AH83" i="102"/>
  <c r="AQ83" i="102" s="1"/>
  <c r="AJ79" i="95"/>
  <c r="AK79" i="95"/>
  <c r="AT79" i="95" s="1"/>
  <c r="AK55" i="95"/>
  <c r="AT55" i="95" s="1"/>
  <c r="AJ55" i="95"/>
  <c r="AK31" i="95"/>
  <c r="AT31" i="95" s="1"/>
  <c r="AJ31" i="95"/>
  <c r="AJ3" i="95"/>
  <c r="AB4" i="95"/>
  <c r="AG83" i="82"/>
  <c r="AP83" i="82" s="1"/>
  <c r="AE83" i="82"/>
  <c r="W84" i="82"/>
  <c r="AF83" i="82"/>
  <c r="AO83" i="82" s="1"/>
  <c r="AI80" i="50"/>
  <c r="AN80" i="50"/>
  <c r="AE81" i="90"/>
  <c r="AF81" i="90"/>
  <c r="AO81" i="90" s="1"/>
  <c r="W82" i="90"/>
  <c r="AG81" i="90"/>
  <c r="AP81" i="90" s="1"/>
  <c r="AX89" i="95"/>
  <c r="S89" i="95" s="1"/>
  <c r="AC89" i="95" s="1"/>
  <c r="AJ89" i="95" s="1"/>
  <c r="AS89" i="95" s="1"/>
  <c r="AF89" i="95"/>
  <c r="AO89" i="95" s="1"/>
  <c r="AO91" i="95" s="1"/>
  <c r="AE89" i="95"/>
  <c r="AG89" i="95"/>
  <c r="AP89" i="95" s="1"/>
  <c r="AP91" i="95" s="1"/>
  <c r="AE83" i="35"/>
  <c r="W84" i="35"/>
  <c r="AF83" i="35"/>
  <c r="AO83" i="35" s="1"/>
  <c r="AG83" i="35"/>
  <c r="AP83" i="35" s="1"/>
  <c r="AH89" i="11"/>
  <c r="AQ89" i="11" s="1"/>
  <c r="AQ91" i="11" s="1"/>
  <c r="AZ3" i="11"/>
  <c r="AX11" i="11" s="1"/>
  <c r="S11" i="11" s="1"/>
  <c r="AC11" i="11" s="1"/>
  <c r="AB12" i="11" s="1"/>
  <c r="AX16" i="11"/>
  <c r="S16" i="11" s="1"/>
  <c r="AC16" i="11" s="1"/>
  <c r="AB17" i="11" s="1"/>
  <c r="AX22" i="11"/>
  <c r="S22" i="11" s="1"/>
  <c r="AC22" i="11" s="1"/>
  <c r="AB23" i="11" s="1"/>
  <c r="AX28" i="11"/>
  <c r="S28" i="11" s="1"/>
  <c r="AC28" i="11" s="1"/>
  <c r="AB29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5" i="11"/>
  <c r="S85" i="11" s="1"/>
  <c r="AC85" i="11" s="1"/>
  <c r="AB86" i="11" s="1"/>
  <c r="AX86" i="11"/>
  <c r="S86" i="11" s="1"/>
  <c r="AC86" i="11" s="1"/>
  <c r="AB87" i="11" s="1"/>
  <c r="AX87" i="11"/>
  <c r="S87" i="11" s="1"/>
  <c r="AC87" i="11" s="1"/>
  <c r="AB88" i="11" s="1"/>
  <c r="AX88" i="11"/>
  <c r="S88" i="11" s="1"/>
  <c r="AC88" i="11" s="1"/>
  <c r="AB89" i="11" s="1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2" i="102"/>
  <c r="AI87" i="91"/>
  <c r="AN87" i="91"/>
  <c r="Y81" i="10"/>
  <c r="X81" i="10"/>
  <c r="AK67" i="95"/>
  <c r="AT67" i="95" s="1"/>
  <c r="AJ67" i="95"/>
  <c r="AK19" i="95"/>
  <c r="AT19" i="95" s="1"/>
  <c r="AJ19" i="95"/>
  <c r="AI82" i="103"/>
  <c r="AN82" i="103"/>
  <c r="Y86" i="55"/>
  <c r="X86" i="55"/>
  <c r="AJ87" i="95"/>
  <c r="AK87" i="95"/>
  <c r="AT87" i="95" s="1"/>
  <c r="AK61" i="95"/>
  <c r="AT61" i="95" s="1"/>
  <c r="AJ61" i="95"/>
  <c r="AK43" i="95"/>
  <c r="AT43" i="95" s="1"/>
  <c r="AJ43" i="95"/>
  <c r="AJ25" i="95"/>
  <c r="AK25" i="95"/>
  <c r="AT25" i="95" s="1"/>
  <c r="AH81" i="90"/>
  <c r="AQ81" i="90" s="1"/>
  <c r="AR85" i="49"/>
  <c r="Z83" i="102"/>
  <c r="AG85" i="41"/>
  <c r="AP85" i="41" s="1"/>
  <c r="AE85" i="41"/>
  <c r="AF85" i="41"/>
  <c r="AO85" i="41" s="1"/>
  <c r="W86" i="4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K18" i="95"/>
  <c r="AT18" i="95" s="1"/>
  <c r="AJ18" i="95"/>
  <c r="AJ11" i="95"/>
  <c r="AK11" i="95"/>
  <c r="AT11" i="95" s="1"/>
  <c r="AK13" i="95"/>
  <c r="AT13" i="95" s="1"/>
  <c r="AJ13" i="95"/>
  <c r="Z80" i="42"/>
  <c r="Y81" i="50"/>
  <c r="X81" i="50"/>
  <c r="Z81" i="50" s="1"/>
  <c r="Y81" i="94"/>
  <c r="X81" i="94"/>
  <c r="Z81" i="94" s="1"/>
  <c r="AX27" i="11" l="1"/>
  <c r="S27" i="11" s="1"/>
  <c r="AC27" i="11" s="1"/>
  <c r="AB28" i="11" s="1"/>
  <c r="AX21" i="11"/>
  <c r="S21" i="11" s="1"/>
  <c r="AC21" i="11" s="1"/>
  <c r="AB22" i="11" s="1"/>
  <c r="AX15" i="11"/>
  <c r="S15" i="11" s="1"/>
  <c r="AC15" i="11" s="1"/>
  <c r="AB16" i="11" s="1"/>
  <c r="AX26" i="11"/>
  <c r="S26" i="11" s="1"/>
  <c r="AC26" i="11" s="1"/>
  <c r="AB27" i="11" s="1"/>
  <c r="AX20" i="11"/>
  <c r="S20" i="11" s="1"/>
  <c r="AC20" i="11" s="1"/>
  <c r="AB21" i="11" s="1"/>
  <c r="AX14" i="11"/>
  <c r="S14" i="11" s="1"/>
  <c r="AC14" i="11" s="1"/>
  <c r="AB15" i="11" s="1"/>
  <c r="Z81" i="10"/>
  <c r="AX25" i="11"/>
  <c r="S25" i="11" s="1"/>
  <c r="AC25" i="11" s="1"/>
  <c r="AB26" i="11" s="1"/>
  <c r="AX19" i="11"/>
  <c r="S19" i="11" s="1"/>
  <c r="AC19" i="11" s="1"/>
  <c r="AB20" i="11" s="1"/>
  <c r="AX9" i="11"/>
  <c r="S9" i="11" s="1"/>
  <c r="AC9" i="11" s="1"/>
  <c r="AB10" i="11" s="1"/>
  <c r="AX24" i="11"/>
  <c r="S24" i="11" s="1"/>
  <c r="AC24" i="11" s="1"/>
  <c r="AB25" i="11" s="1"/>
  <c r="AX18" i="11"/>
  <c r="S18" i="11" s="1"/>
  <c r="AC18" i="11" s="1"/>
  <c r="AB19" i="11" s="1"/>
  <c r="AX8" i="11"/>
  <c r="S8" i="11" s="1"/>
  <c r="AC8" i="11" s="1"/>
  <c r="AB9" i="11" s="1"/>
  <c r="AX35" i="11"/>
  <c r="S35" i="11" s="1"/>
  <c r="AC35" i="11" s="1"/>
  <c r="AB36" i="11" s="1"/>
  <c r="AX29" i="11"/>
  <c r="S29" i="11" s="1"/>
  <c r="AC29" i="11" s="1"/>
  <c r="AB30" i="11" s="1"/>
  <c r="AX23" i="11"/>
  <c r="S23" i="11" s="1"/>
  <c r="AC23" i="11" s="1"/>
  <c r="AB24" i="11" s="1"/>
  <c r="AX17" i="11"/>
  <c r="S17" i="11" s="1"/>
  <c r="AC17" i="11" s="1"/>
  <c r="AB18" i="11" s="1"/>
  <c r="AX7" i="11"/>
  <c r="S7" i="11" s="1"/>
  <c r="AC7" i="11" s="1"/>
  <c r="AB8" i="11" s="1"/>
  <c r="AJ8" i="11" s="1"/>
  <c r="AF81" i="94"/>
  <c r="AO81" i="94" s="1"/>
  <c r="W82" i="94"/>
  <c r="AE81" i="94"/>
  <c r="AG81" i="94"/>
  <c r="AP81" i="94" s="1"/>
  <c r="W89" i="91"/>
  <c r="AG88" i="91"/>
  <c r="AE88" i="91"/>
  <c r="AN88" i="91" s="1"/>
  <c r="AF88" i="91"/>
  <c r="AO88" i="91" s="1"/>
  <c r="AG81" i="10"/>
  <c r="AP81" i="10" s="1"/>
  <c r="W82" i="10"/>
  <c r="AF81" i="10"/>
  <c r="AO81" i="10" s="1"/>
  <c r="AE81" i="10"/>
  <c r="AS72" i="95"/>
  <c r="AL72" i="95"/>
  <c r="AU72" i="95" s="1"/>
  <c r="AR82" i="103"/>
  <c r="AL80" i="95"/>
  <c r="AU80" i="95" s="1"/>
  <c r="AS80" i="95"/>
  <c r="AJ87" i="11"/>
  <c r="AK87" i="11"/>
  <c r="AT87" i="11" s="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J15" i="11"/>
  <c r="AK15" i="11"/>
  <c r="AT15" i="11" s="1"/>
  <c r="AK8" i="11"/>
  <c r="AT8" i="11" s="1"/>
  <c r="Y82" i="90"/>
  <c r="X82" i="90"/>
  <c r="AS31" i="95"/>
  <c r="AL31" i="95"/>
  <c r="AU31" i="95" s="1"/>
  <c r="AR85" i="55"/>
  <c r="W86" i="18"/>
  <c r="AG85" i="18"/>
  <c r="AP85" i="18" s="1"/>
  <c r="AE85" i="18"/>
  <c r="AF85" i="18"/>
  <c r="AO85" i="18" s="1"/>
  <c r="Y87" i="49"/>
  <c r="X87" i="49"/>
  <c r="W87" i="16"/>
  <c r="AE86" i="16"/>
  <c r="AF86" i="16"/>
  <c r="AO86" i="16" s="1"/>
  <c r="AG86" i="16"/>
  <c r="AP86" i="16" s="1"/>
  <c r="AS9" i="95"/>
  <c r="AL9" i="95"/>
  <c r="AU9" i="95" s="1"/>
  <c r="AS28" i="95"/>
  <c r="AL28" i="95"/>
  <c r="AU28" i="95" s="1"/>
  <c r="AS64" i="95"/>
  <c r="AL64" i="95"/>
  <c r="AU64" i="95" s="1"/>
  <c r="AR87" i="43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30" i="95"/>
  <c r="AL30" i="95"/>
  <c r="AU30" i="95" s="1"/>
  <c r="AS13" i="95"/>
  <c r="AL13" i="95"/>
  <c r="AU13" i="95" s="1"/>
  <c r="AS78" i="95"/>
  <c r="AL78" i="95"/>
  <c r="AU78" i="95" s="1"/>
  <c r="AS25" i="95"/>
  <c r="AL25" i="95"/>
  <c r="AU25" i="95" s="1"/>
  <c r="AS87" i="95"/>
  <c r="AL87" i="95"/>
  <c r="AU87" i="95" s="1"/>
  <c r="AS19" i="95"/>
  <c r="AL19" i="95"/>
  <c r="AU19" i="95" s="1"/>
  <c r="AS7" i="95"/>
  <c r="AL7" i="95"/>
  <c r="AU7" i="95" s="1"/>
  <c r="AS62" i="95"/>
  <c r="AL62" i="95"/>
  <c r="AU62" i="95" s="1"/>
  <c r="AJ86" i="11"/>
  <c r="AK86" i="11"/>
  <c r="AT86" i="11" s="1"/>
  <c r="AK80" i="11"/>
  <c r="AT80" i="11" s="1"/>
  <c r="AJ80" i="11"/>
  <c r="AK74" i="11"/>
  <c r="AT74" i="11" s="1"/>
  <c r="AJ74" i="1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X13" i="11"/>
  <c r="S13" i="11" s="1"/>
  <c r="AC13" i="11" s="1"/>
  <c r="AB14" i="11" s="1"/>
  <c r="AX6" i="11"/>
  <c r="S6" i="11" s="1"/>
  <c r="AC6" i="11" s="1"/>
  <c r="AB7" i="11" s="1"/>
  <c r="AI89" i="95"/>
  <c r="AN89" i="95"/>
  <c r="AN91" i="95" s="1"/>
  <c r="Y84" i="82"/>
  <c r="X84" i="82"/>
  <c r="AH88" i="43"/>
  <c r="AQ88" i="43" s="1"/>
  <c r="AS8" i="95"/>
  <c r="AL8" i="95"/>
  <c r="AU8" i="95" s="1"/>
  <c r="AS63" i="95"/>
  <c r="AL63" i="95"/>
  <c r="AU63" i="95" s="1"/>
  <c r="AH83" i="103"/>
  <c r="AQ83" i="103" s="1"/>
  <c r="AL16" i="95"/>
  <c r="AU16" i="95" s="1"/>
  <c r="AS16" i="95"/>
  <c r="AR83" i="48"/>
  <c r="AI80" i="85"/>
  <c r="AN80" i="85"/>
  <c r="AS59" i="95"/>
  <c r="AL59" i="95"/>
  <c r="AU59" i="95" s="1"/>
  <c r="AS77" i="95"/>
  <c r="AL77" i="95"/>
  <c r="AU77" i="95" s="1"/>
  <c r="AS11" i="95"/>
  <c r="AL11" i="95"/>
  <c r="AU11" i="95" s="1"/>
  <c r="AF80" i="42"/>
  <c r="AO80" i="42" s="1"/>
  <c r="AG80" i="42"/>
  <c r="AP80" i="42" s="1"/>
  <c r="W81" i="42"/>
  <c r="AE80" i="42"/>
  <c r="AS54" i="95"/>
  <c r="AL54" i="95"/>
  <c r="AU54" i="95" s="1"/>
  <c r="Y86" i="41"/>
  <c r="X86" i="41"/>
  <c r="AS26" i="95"/>
  <c r="AL26" i="95"/>
  <c r="AU26" i="95" s="1"/>
  <c r="AS24" i="95"/>
  <c r="AL24" i="95"/>
  <c r="AU24" i="95" s="1"/>
  <c r="AS42" i="95"/>
  <c r="AL42" i="95"/>
  <c r="AU42" i="95" s="1"/>
  <c r="AS60" i="95"/>
  <c r="AL60" i="95"/>
  <c r="AU60" i="95" s="1"/>
  <c r="AI85" i="41"/>
  <c r="AR85" i="41" s="1"/>
  <c r="AN85" i="41"/>
  <c r="AS43" i="95"/>
  <c r="AL43" i="95"/>
  <c r="AU43" i="95" s="1"/>
  <c r="AH86" i="55"/>
  <c r="AQ86" i="55" s="1"/>
  <c r="AS14" i="95"/>
  <c r="AL14" i="95"/>
  <c r="AU14" i="95" s="1"/>
  <c r="AK85" i="11"/>
  <c r="AT85" i="11" s="1"/>
  <c r="AJ85" i="11"/>
  <c r="AK79" i="11"/>
  <c r="AT79" i="11" s="1"/>
  <c r="AJ79" i="11"/>
  <c r="AK73" i="11"/>
  <c r="AT73" i="11" s="1"/>
  <c r="AJ73" i="1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K31" i="11"/>
  <c r="AT31" i="11" s="1"/>
  <c r="AJ31" i="11"/>
  <c r="AK25" i="11"/>
  <c r="AT25" i="11" s="1"/>
  <c r="AJ25" i="11"/>
  <c r="AK19" i="11"/>
  <c r="AT19" i="11" s="1"/>
  <c r="AJ19" i="11"/>
  <c r="AX12" i="11"/>
  <c r="S12" i="11" s="1"/>
  <c r="AC12" i="11" s="1"/>
  <c r="AB13" i="11" s="1"/>
  <c r="AX5" i="11"/>
  <c r="S5" i="11" s="1"/>
  <c r="AC5" i="11" s="1"/>
  <c r="AB6" i="11" s="1"/>
  <c r="AI81" i="90"/>
  <c r="AN81" i="90"/>
  <c r="AI83" i="82"/>
  <c r="AN83" i="82"/>
  <c r="AS55" i="95"/>
  <c r="AL55" i="95"/>
  <c r="AU55" i="95" s="1"/>
  <c r="Z88" i="43"/>
  <c r="AS27" i="95"/>
  <c r="AL27" i="95"/>
  <c r="AU27" i="95" s="1"/>
  <c r="AS45" i="95"/>
  <c r="AL45" i="95"/>
  <c r="AU45" i="95" s="1"/>
  <c r="AS81" i="95"/>
  <c r="AL81" i="95"/>
  <c r="AU81" i="95" s="1"/>
  <c r="AI86" i="49"/>
  <c r="AN86" i="49"/>
  <c r="Z83" i="103"/>
  <c r="AS34" i="95"/>
  <c r="AL34" i="95"/>
  <c r="AU34" i="95" s="1"/>
  <c r="AS52" i="95"/>
  <c r="AL52" i="95"/>
  <c r="AU52" i="95" s="1"/>
  <c r="AS70" i="95"/>
  <c r="AL70" i="95"/>
  <c r="AU70" i="95" s="1"/>
  <c r="AK89" i="95"/>
  <c r="AT89" i="95" s="1"/>
  <c r="AI80" i="98"/>
  <c r="AN80" i="98"/>
  <c r="Y85" i="83"/>
  <c r="Z85" i="83" s="1"/>
  <c r="X85" i="83"/>
  <c r="AS12" i="95"/>
  <c r="AL12" i="95"/>
  <c r="AU12" i="95" s="1"/>
  <c r="AS73" i="95"/>
  <c r="AL73" i="95"/>
  <c r="AU73" i="95" s="1"/>
  <c r="AR80" i="10"/>
  <c r="AS6" i="95"/>
  <c r="AL6" i="95"/>
  <c r="AU6" i="95" s="1"/>
  <c r="AS23" i="95"/>
  <c r="AL23" i="95"/>
  <c r="AU23" i="95" s="1"/>
  <c r="AS41" i="95"/>
  <c r="AL41" i="95"/>
  <c r="AU41" i="95" s="1"/>
  <c r="AR87" i="99"/>
  <c r="AG81" i="50"/>
  <c r="AP81" i="50" s="1"/>
  <c r="W82" i="50"/>
  <c r="AE81" i="50"/>
  <c r="AF81" i="50"/>
  <c r="AO81" i="50" s="1"/>
  <c r="AS84" i="95"/>
  <c r="AL84" i="95"/>
  <c r="AU84" i="95" s="1"/>
  <c r="AS18" i="95"/>
  <c r="AL18" i="95"/>
  <c r="AU18" i="95" s="1"/>
  <c r="AH81" i="94"/>
  <c r="AQ81" i="94" s="1"/>
  <c r="AS44" i="95"/>
  <c r="AL44" i="95"/>
  <c r="AU44" i="95" s="1"/>
  <c r="AH81" i="50"/>
  <c r="AQ81" i="50" s="1"/>
  <c r="AS48" i="95"/>
  <c r="AL48" i="95"/>
  <c r="AU48" i="95" s="1"/>
  <c r="Z86" i="55"/>
  <c r="AS67" i="95"/>
  <c r="AL67" i="95"/>
  <c r="AU67" i="95" s="1"/>
  <c r="AR87" i="91"/>
  <c r="AS32" i="95"/>
  <c r="AL32" i="95"/>
  <c r="AU32" i="95" s="1"/>
  <c r="AS50" i="95"/>
  <c r="AL50" i="95"/>
  <c r="AU50" i="95" s="1"/>
  <c r="AS68" i="95"/>
  <c r="AL68" i="95"/>
  <c r="AU68" i="95" s="1"/>
  <c r="AS85" i="95"/>
  <c r="AL85" i="95"/>
  <c r="AU85" i="95" s="1"/>
  <c r="AJ84" i="11"/>
  <c r="AK84" i="11"/>
  <c r="AT84" i="11" s="1"/>
  <c r="AK78" i="11"/>
  <c r="AT78" i="11" s="1"/>
  <c r="AJ78" i="1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X10" i="11"/>
  <c r="S10" i="11" s="1"/>
  <c r="AC10" i="11" s="1"/>
  <c r="AB11" i="11" s="1"/>
  <c r="AX4" i="11"/>
  <c r="S4" i="11" s="1"/>
  <c r="AC4" i="11" s="1"/>
  <c r="AB5" i="11" s="1"/>
  <c r="AL33" i="95"/>
  <c r="AU33" i="95" s="1"/>
  <c r="AS33" i="95"/>
  <c r="AS51" i="95"/>
  <c r="AL51" i="95"/>
  <c r="AU51" i="95" s="1"/>
  <c r="AL69" i="95"/>
  <c r="AU69" i="95" s="1"/>
  <c r="AS69" i="95"/>
  <c r="AS86" i="95"/>
  <c r="AL86" i="95"/>
  <c r="AU86" i="95" s="1"/>
  <c r="AS5" i="95"/>
  <c r="AL5" i="95"/>
  <c r="AU5" i="95" s="1"/>
  <c r="AS22" i="95"/>
  <c r="AL22" i="95"/>
  <c r="AU22" i="95" s="1"/>
  <c r="AS40" i="95"/>
  <c r="AL40" i="95"/>
  <c r="AU40" i="95" s="1"/>
  <c r="AS58" i="95"/>
  <c r="AL58" i="95"/>
  <c r="AU58" i="95" s="1"/>
  <c r="AH88" i="99"/>
  <c r="AQ88" i="99" s="1"/>
  <c r="AI86" i="87"/>
  <c r="AN86" i="87"/>
  <c r="Y81" i="98"/>
  <c r="Z81" i="98" s="1"/>
  <c r="X81" i="98"/>
  <c r="AI84" i="83"/>
  <c r="AN84" i="83"/>
  <c r="AS37" i="95"/>
  <c r="AL37" i="95"/>
  <c r="AU37" i="95" s="1"/>
  <c r="AI89" i="11"/>
  <c r="AN89" i="11"/>
  <c r="AN91" i="11" s="1"/>
  <c r="AS47" i="95"/>
  <c r="AL47" i="95"/>
  <c r="AU47" i="95" s="1"/>
  <c r="AS65" i="95"/>
  <c r="AL65" i="95"/>
  <c r="AU65" i="95" s="1"/>
  <c r="AH84" i="48"/>
  <c r="AQ84" i="48" s="1"/>
  <c r="AF83" i="102"/>
  <c r="AO83" i="102" s="1"/>
  <c r="W84" i="102"/>
  <c r="AG83" i="102"/>
  <c r="AP83" i="102" s="1"/>
  <c r="AE83" i="102"/>
  <c r="AS61" i="95"/>
  <c r="AL61" i="95"/>
  <c r="AU61" i="95" s="1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J89" i="11"/>
  <c r="AS89" i="11" s="1"/>
  <c r="AK89" i="11"/>
  <c r="AT89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K41" i="11"/>
  <c r="AT41" i="11" s="1"/>
  <c r="AJ41" i="11"/>
  <c r="AJ35" i="11"/>
  <c r="AK35" i="11"/>
  <c r="AT35" i="11" s="1"/>
  <c r="AK29" i="11"/>
  <c r="AT29" i="11" s="1"/>
  <c r="AJ29" i="11"/>
  <c r="AK23" i="11"/>
  <c r="AT23" i="11" s="1"/>
  <c r="AJ23" i="11"/>
  <c r="AK17" i="11"/>
  <c r="AT17" i="11" s="1"/>
  <c r="AJ17" i="11"/>
  <c r="AK10" i="11"/>
  <c r="AT10" i="11" s="1"/>
  <c r="AJ10" i="11"/>
  <c r="AX3" i="11"/>
  <c r="S3" i="11" s="1"/>
  <c r="AC3" i="11" s="1"/>
  <c r="Y84" i="35"/>
  <c r="Z84" i="35" s="1"/>
  <c r="X84" i="35"/>
  <c r="AR80" i="50"/>
  <c r="AJ4" i="95"/>
  <c r="AK4" i="95"/>
  <c r="AT4" i="95" s="1"/>
  <c r="AT91" i="95" s="1"/>
  <c r="AS15" i="95"/>
  <c r="AL15" i="95"/>
  <c r="AU15" i="95" s="1"/>
  <c r="AS76" i="95"/>
  <c r="AL76" i="95"/>
  <c r="AU76" i="95" s="1"/>
  <c r="AF88" i="99"/>
  <c r="AO88" i="99" s="1"/>
  <c r="AE88" i="99"/>
  <c r="W89" i="99"/>
  <c r="AG88" i="99"/>
  <c r="AP88" i="99" s="1"/>
  <c r="Y81" i="85"/>
  <c r="X81" i="85"/>
  <c r="AR80" i="94"/>
  <c r="AS10" i="95"/>
  <c r="AL10" i="95"/>
  <c r="AU10" i="95" s="1"/>
  <c r="AS29" i="95"/>
  <c r="AL29" i="95"/>
  <c r="AU29" i="95" s="1"/>
  <c r="AS83" i="95"/>
  <c r="AL83" i="95"/>
  <c r="AU83" i="95" s="1"/>
  <c r="Z84" i="48"/>
  <c r="AS66" i="95"/>
  <c r="AL66" i="95"/>
  <c r="AU66" i="95" s="1"/>
  <c r="AS36" i="95"/>
  <c r="AL36" i="95"/>
  <c r="AU36" i="95" s="1"/>
  <c r="AH81" i="10"/>
  <c r="AQ81" i="10" s="1"/>
  <c r="AK88" i="11"/>
  <c r="AT88" i="11" s="1"/>
  <c r="AJ88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12" i="11"/>
  <c r="AT12" i="11" s="1"/>
  <c r="AJ12" i="11"/>
  <c r="AI83" i="35"/>
  <c r="AN83" i="35"/>
  <c r="AL3" i="95"/>
  <c r="AU3" i="95" s="1"/>
  <c r="AS3" i="95"/>
  <c r="AS79" i="95"/>
  <c r="AL79" i="95"/>
  <c r="AU79" i="95" s="1"/>
  <c r="AS21" i="95"/>
  <c r="AL21" i="95"/>
  <c r="AU21" i="95" s="1"/>
  <c r="AS39" i="95"/>
  <c r="AL39" i="95"/>
  <c r="AU39" i="95" s="1"/>
  <c r="AS57" i="95"/>
  <c r="AL57" i="95"/>
  <c r="AU57" i="95" s="1"/>
  <c r="AS75" i="95"/>
  <c r="AL75" i="95"/>
  <c r="AU75" i="95" s="1"/>
  <c r="AS46" i="95"/>
  <c r="AL46" i="95"/>
  <c r="AU46" i="95" s="1"/>
  <c r="AS82" i="95"/>
  <c r="AL82" i="95"/>
  <c r="AU82" i="95" s="1"/>
  <c r="Y87" i="87"/>
  <c r="X87" i="87"/>
  <c r="AH88" i="91"/>
  <c r="AQ88" i="91" s="1"/>
  <c r="AL49" i="95"/>
  <c r="AU49" i="95" s="1"/>
  <c r="AS49" i="95"/>
  <c r="AS88" i="95"/>
  <c r="AL88" i="95"/>
  <c r="AU88" i="95" s="1"/>
  <c r="AF84" i="35" l="1"/>
  <c r="AO84" i="35" s="1"/>
  <c r="W85" i="35"/>
  <c r="AE84" i="35"/>
  <c r="AG84" i="35"/>
  <c r="AP84" i="35" s="1"/>
  <c r="W82" i="98"/>
  <c r="AE81" i="98"/>
  <c r="AN81" i="98" s="1"/>
  <c r="AG81" i="98"/>
  <c r="AF81" i="98"/>
  <c r="AO81" i="98" s="1"/>
  <c r="AF85" i="83"/>
  <c r="AO85" i="83" s="1"/>
  <c r="AE85" i="83"/>
  <c r="W86" i="83"/>
  <c r="AG85" i="83"/>
  <c r="AP85" i="83" s="1"/>
  <c r="AS12" i="11"/>
  <c r="AL12" i="11"/>
  <c r="AU12" i="11" s="1"/>
  <c r="AS58" i="11"/>
  <c r="AL58" i="11"/>
  <c r="AU58" i="11" s="1"/>
  <c r="AS22" i="11"/>
  <c r="AL22" i="11"/>
  <c r="AU22" i="11" s="1"/>
  <c r="AR83" i="35"/>
  <c r="AS34" i="11"/>
  <c r="AL34" i="11"/>
  <c r="AU34" i="11" s="1"/>
  <c r="AI88" i="99"/>
  <c r="AN88" i="99"/>
  <c r="AS23" i="11"/>
  <c r="AL23" i="11"/>
  <c r="AU23" i="11" s="1"/>
  <c r="AS41" i="11"/>
  <c r="AL41" i="11"/>
  <c r="AU41" i="11" s="1"/>
  <c r="AS77" i="11"/>
  <c r="AL77" i="11"/>
  <c r="AU77" i="11" s="1"/>
  <c r="AH81" i="98"/>
  <c r="AQ81" i="98" s="1"/>
  <c r="AS78" i="11"/>
  <c r="AL78" i="11"/>
  <c r="AU78" i="11" s="1"/>
  <c r="AH85" i="83"/>
  <c r="AQ85" i="83" s="1"/>
  <c r="AF83" i="103"/>
  <c r="AO83" i="103" s="1"/>
  <c r="AE83" i="103"/>
  <c r="W84" i="103"/>
  <c r="AG83" i="103"/>
  <c r="AP83" i="103" s="1"/>
  <c r="AS19" i="11"/>
  <c r="AL19" i="11"/>
  <c r="AU19" i="11" s="1"/>
  <c r="AS37" i="11"/>
  <c r="AL37" i="11"/>
  <c r="AU37" i="11" s="1"/>
  <c r="AS55" i="11"/>
  <c r="AL55" i="11"/>
  <c r="AU55" i="11" s="1"/>
  <c r="AS73" i="11"/>
  <c r="AL73" i="11"/>
  <c r="AU73" i="11" s="1"/>
  <c r="AR80" i="85"/>
  <c r="AH84" i="82"/>
  <c r="AQ84" i="82" s="1"/>
  <c r="AJ14" i="11"/>
  <c r="AK14" i="11"/>
  <c r="AT14" i="11" s="1"/>
  <c r="AS50" i="11"/>
  <c r="AL50" i="11"/>
  <c r="AU50" i="11" s="1"/>
  <c r="AS86" i="11"/>
  <c r="AL86" i="11"/>
  <c r="AU86" i="11" s="1"/>
  <c r="AI86" i="16"/>
  <c r="AN86" i="16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Y82" i="10"/>
  <c r="X82" i="10"/>
  <c r="Z82" i="10" s="1"/>
  <c r="Y89" i="91"/>
  <c r="X89" i="91"/>
  <c r="AH81" i="85"/>
  <c r="AQ81" i="85" s="1"/>
  <c r="AL4" i="95"/>
  <c r="AU4" i="95" s="1"/>
  <c r="AS4" i="95"/>
  <c r="AB4" i="11"/>
  <c r="AJ3" i="11"/>
  <c r="AS59" i="11"/>
  <c r="AL59" i="11"/>
  <c r="AU59" i="11" s="1"/>
  <c r="Y84" i="102"/>
  <c r="X84" i="102"/>
  <c r="AR89" i="11"/>
  <c r="AR91" i="11" s="1"/>
  <c r="AL89" i="11"/>
  <c r="AU89" i="11" s="1"/>
  <c r="AS24" i="11"/>
  <c r="AL24" i="11"/>
  <c r="AU24" i="11" s="1"/>
  <c r="AS42" i="11"/>
  <c r="AL42" i="11"/>
  <c r="AU42" i="11" s="1"/>
  <c r="AS60" i="11"/>
  <c r="AL60" i="11"/>
  <c r="AU60" i="11" s="1"/>
  <c r="AI81" i="50"/>
  <c r="AN81" i="50"/>
  <c r="AR83" i="82"/>
  <c r="AH86" i="41"/>
  <c r="AQ86" i="41" s="1"/>
  <c r="AI80" i="42"/>
  <c r="AN80" i="42"/>
  <c r="Z84" i="82"/>
  <c r="AS20" i="11"/>
  <c r="AL20" i="11"/>
  <c r="AU20" i="11" s="1"/>
  <c r="AL38" i="11"/>
  <c r="AU38" i="11" s="1"/>
  <c r="AS38" i="11"/>
  <c r="AS56" i="11"/>
  <c r="AL56" i="11"/>
  <c r="AU56" i="11" s="1"/>
  <c r="AS74" i="11"/>
  <c r="AL74" i="11"/>
  <c r="AU74" i="11" s="1"/>
  <c r="Y87" i="16"/>
  <c r="Z87" i="16"/>
  <c r="X87" i="16"/>
  <c r="AI85" i="18"/>
  <c r="AN85" i="18"/>
  <c r="AS51" i="11"/>
  <c r="AL51" i="11"/>
  <c r="AU51" i="11" s="1"/>
  <c r="AS40" i="11"/>
  <c r="AL40" i="11"/>
  <c r="AU40" i="11" s="1"/>
  <c r="Z81" i="85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J5" i="11"/>
  <c r="AK5" i="11"/>
  <c r="AT5" i="11" s="1"/>
  <c r="AS30" i="11"/>
  <c r="AL30" i="11"/>
  <c r="AU30" i="11" s="1"/>
  <c r="AS48" i="11"/>
  <c r="AL48" i="11"/>
  <c r="AU48" i="11" s="1"/>
  <c r="Y82" i="50"/>
  <c r="Z82" i="50"/>
  <c r="X82" i="50"/>
  <c r="AR86" i="49"/>
  <c r="AS25" i="11"/>
  <c r="AL25" i="11"/>
  <c r="AU25" i="11" s="1"/>
  <c r="AS79" i="11"/>
  <c r="AL79" i="11"/>
  <c r="AU79" i="11" s="1"/>
  <c r="Z86" i="41"/>
  <c r="Y81" i="42"/>
  <c r="X81" i="42"/>
  <c r="AH87" i="49"/>
  <c r="AQ87" i="49" s="1"/>
  <c r="AH82" i="90"/>
  <c r="AQ82" i="90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AS47" i="11"/>
  <c r="AL47" i="11"/>
  <c r="AU47" i="11" s="1"/>
  <c r="AJ11" i="11"/>
  <c r="AK11" i="11"/>
  <c r="AT11" i="11" s="1"/>
  <c r="AS66" i="11"/>
  <c r="AL66" i="11"/>
  <c r="AU66" i="11" s="1"/>
  <c r="AS84" i="11"/>
  <c r="AL84" i="11"/>
  <c r="AU84" i="11" s="1"/>
  <c r="AF88" i="43"/>
  <c r="AO88" i="43" s="1"/>
  <c r="AG88" i="43"/>
  <c r="W89" i="43"/>
  <c r="AE88" i="43"/>
  <c r="AN88" i="43" s="1"/>
  <c r="AR81" i="90"/>
  <c r="AS43" i="11"/>
  <c r="AL43" i="11"/>
  <c r="AU43" i="11" s="1"/>
  <c r="AS61" i="11"/>
  <c r="AL61" i="11"/>
  <c r="AU61" i="11" s="1"/>
  <c r="AS80" i="11"/>
  <c r="AL80" i="11"/>
  <c r="AU80" i="11" s="1"/>
  <c r="Z87" i="49"/>
  <c r="Y86" i="18"/>
  <c r="X86" i="18"/>
  <c r="Z82" i="90"/>
  <c r="AS21" i="11"/>
  <c r="AL21" i="11"/>
  <c r="AU21" i="11" s="1"/>
  <c r="AS39" i="11"/>
  <c r="AL39" i="11"/>
  <c r="AU39" i="11" s="1"/>
  <c r="AI81" i="94"/>
  <c r="AN81" i="94"/>
  <c r="AS9" i="11"/>
  <c r="AL9" i="11"/>
  <c r="AU9" i="11" s="1"/>
  <c r="AH87" i="87"/>
  <c r="AQ87" i="87" s="1"/>
  <c r="AS82" i="11"/>
  <c r="AL82" i="11"/>
  <c r="AU82" i="11" s="1"/>
  <c r="AF84" i="48"/>
  <c r="AO84" i="48" s="1"/>
  <c r="AE84" i="48"/>
  <c r="AG84" i="48"/>
  <c r="AP84" i="48" s="1"/>
  <c r="W85" i="48"/>
  <c r="AH84" i="35"/>
  <c r="AQ84" i="35" s="1"/>
  <c r="AS17" i="11"/>
  <c r="AL17" i="11"/>
  <c r="AU17" i="11" s="1"/>
  <c r="AS53" i="11"/>
  <c r="AL53" i="11"/>
  <c r="AU53" i="11" s="1"/>
  <c r="AR86" i="87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G86" i="55"/>
  <c r="AP86" i="55" s="1"/>
  <c r="AF86" i="55"/>
  <c r="AO86" i="55" s="1"/>
  <c r="W87" i="55"/>
  <c r="AE86" i="55"/>
  <c r="AR80" i="98"/>
  <c r="AK6" i="11"/>
  <c r="AT6" i="11" s="1"/>
  <c r="AJ6" i="11"/>
  <c r="AS31" i="11"/>
  <c r="AL31" i="11"/>
  <c r="AU31" i="11" s="1"/>
  <c r="AS85" i="11"/>
  <c r="AL85" i="11"/>
  <c r="AU85" i="11" s="1"/>
  <c r="AR89" i="95"/>
  <c r="AR91" i="95" s="1"/>
  <c r="AL89" i="95"/>
  <c r="AU89" i="95" s="1"/>
  <c r="AU91" i="95" s="1"/>
  <c r="C11" i="95" s="1"/>
  <c r="F39" i="57" s="1"/>
  <c r="AS26" i="11"/>
  <c r="AL26" i="11"/>
  <c r="AU26" i="11" s="1"/>
  <c r="AS44" i="11"/>
  <c r="AL44" i="11"/>
  <c r="AU44" i="11" s="1"/>
  <c r="AS62" i="11"/>
  <c r="AL62" i="11"/>
  <c r="AU62" i="11" s="1"/>
  <c r="AS57" i="11"/>
  <c r="AL57" i="11"/>
  <c r="AU57" i="11" s="1"/>
  <c r="AS75" i="11"/>
  <c r="AL75" i="11"/>
  <c r="AU75" i="11" s="1"/>
  <c r="AI81" i="10"/>
  <c r="AN81" i="10"/>
  <c r="Y82" i="94"/>
  <c r="X82" i="94"/>
  <c r="AS76" i="11"/>
  <c r="AL76" i="11"/>
  <c r="AU76" i="11" s="1"/>
  <c r="AS91" i="95"/>
  <c r="AS28" i="11"/>
  <c r="AL28" i="11"/>
  <c r="AU28" i="11" s="1"/>
  <c r="AS46" i="11"/>
  <c r="AL46" i="11"/>
  <c r="AU46" i="11" s="1"/>
  <c r="AS64" i="11"/>
  <c r="AL64" i="11"/>
  <c r="AU64" i="11" s="1"/>
  <c r="Z87" i="87"/>
  <c r="AS16" i="11"/>
  <c r="AL16" i="11"/>
  <c r="AU16" i="11" s="1"/>
  <c r="AS52" i="11"/>
  <c r="AL52" i="11"/>
  <c r="AU52" i="11" s="1"/>
  <c r="AS70" i="11"/>
  <c r="AL70" i="11"/>
  <c r="AU70" i="11" s="1"/>
  <c r="AS88" i="11"/>
  <c r="AL88" i="11"/>
  <c r="AU88" i="11" s="1"/>
  <c r="Y89" i="99"/>
  <c r="X89" i="99"/>
  <c r="Z89" i="99" s="1"/>
  <c r="AS35" i="11"/>
  <c r="AL35" i="11"/>
  <c r="AU35" i="11" s="1"/>
  <c r="AS71" i="11"/>
  <c r="AL71" i="11"/>
  <c r="AU71" i="11" s="1"/>
  <c r="AI83" i="102"/>
  <c r="AN83" i="102"/>
  <c r="AR84" i="83"/>
  <c r="AJ13" i="11"/>
  <c r="AK13" i="11"/>
  <c r="AT13" i="11" s="1"/>
  <c r="AS49" i="11"/>
  <c r="AL49" i="11"/>
  <c r="AU49" i="11" s="1"/>
  <c r="AS67" i="11"/>
  <c r="AL67" i="11"/>
  <c r="AU67" i="11" s="1"/>
  <c r="AK7" i="11"/>
  <c r="AT7" i="11" s="1"/>
  <c r="AJ7" i="11"/>
  <c r="AS32" i="11"/>
  <c r="AL32" i="11"/>
  <c r="AU32" i="11" s="1"/>
  <c r="AS68" i="11"/>
  <c r="AL68" i="11"/>
  <c r="AU68" i="11" s="1"/>
  <c r="AS81" i="11"/>
  <c r="AL81" i="11"/>
  <c r="AU81" i="11" s="1"/>
  <c r="AI88" i="91"/>
  <c r="AP88" i="91"/>
  <c r="AH89" i="99" l="1"/>
  <c r="AQ89" i="99" s="1"/>
  <c r="AQ91" i="99" s="1"/>
  <c r="AZ3" i="99"/>
  <c r="AX88" i="99" s="1"/>
  <c r="S88" i="99" s="1"/>
  <c r="AC88" i="99" s="1"/>
  <c r="AB89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6" i="99"/>
  <c r="S86" i="99" s="1"/>
  <c r="AC86" i="99" s="1"/>
  <c r="AB87" i="99" s="1"/>
  <c r="AX84" i="99"/>
  <c r="S84" i="99" s="1"/>
  <c r="AC84" i="99" s="1"/>
  <c r="AB85" i="99" s="1"/>
  <c r="AX85" i="99"/>
  <c r="S85" i="99" s="1"/>
  <c r="AC85" i="99" s="1"/>
  <c r="AB86" i="99" s="1"/>
  <c r="AL6" i="11"/>
  <c r="AU6" i="11" s="1"/>
  <c r="AS6" i="11"/>
  <c r="Y87" i="55"/>
  <c r="X87" i="55"/>
  <c r="AF82" i="90"/>
  <c r="AO82" i="90" s="1"/>
  <c r="W83" i="90"/>
  <c r="AE82" i="90"/>
  <c r="AG82" i="90"/>
  <c r="AP82" i="90" s="1"/>
  <c r="AH82" i="50"/>
  <c r="AQ82" i="50" s="1"/>
  <c r="AH87" i="16"/>
  <c r="AQ87" i="16" s="1"/>
  <c r="AS3" i="11"/>
  <c r="AL3" i="11"/>
  <c r="AU3" i="11" s="1"/>
  <c r="AH82" i="10"/>
  <c r="AQ82" i="10" s="1"/>
  <c r="AR86" i="16"/>
  <c r="AS14" i="11"/>
  <c r="AL14" i="11"/>
  <c r="AU14" i="11" s="1"/>
  <c r="Y84" i="103"/>
  <c r="X84" i="103"/>
  <c r="AI85" i="83"/>
  <c r="AN85" i="83"/>
  <c r="Y82" i="98"/>
  <c r="X82" i="98"/>
  <c r="AR81" i="10"/>
  <c r="AI84" i="48"/>
  <c r="AN84" i="48"/>
  <c r="AR81" i="94"/>
  <c r="AH86" i="18"/>
  <c r="AQ86" i="18" s="1"/>
  <c r="AF82" i="50"/>
  <c r="AO82" i="50" s="1"/>
  <c r="W83" i="50"/>
  <c r="AG82" i="50"/>
  <c r="AP82" i="50" s="1"/>
  <c r="AE82" i="50"/>
  <c r="AG87" i="16"/>
  <c r="AP87" i="16" s="1"/>
  <c r="AF87" i="16"/>
  <c r="AO87" i="16" s="1"/>
  <c r="AE87" i="16"/>
  <c r="W88" i="16"/>
  <c r="AR80" i="42"/>
  <c r="AH84" i="102"/>
  <c r="AQ84" i="102" s="1"/>
  <c r="AK4" i="11"/>
  <c r="AT4" i="11" s="1"/>
  <c r="AT91" i="11" s="1"/>
  <c r="AJ4" i="11"/>
  <c r="AF82" i="10"/>
  <c r="AO82" i="10" s="1"/>
  <c r="W83" i="10"/>
  <c r="AG82" i="10"/>
  <c r="AP82" i="10" s="1"/>
  <c r="AE82" i="10"/>
  <c r="AI83" i="103"/>
  <c r="AN83" i="103"/>
  <c r="AL7" i="11"/>
  <c r="AU7" i="11" s="1"/>
  <c r="AS7" i="11"/>
  <c r="Z86" i="18"/>
  <c r="AH81" i="42"/>
  <c r="AQ81" i="42" s="1"/>
  <c r="AS5" i="11"/>
  <c r="AL5" i="11"/>
  <c r="AU5" i="11" s="1"/>
  <c r="Z84" i="102"/>
  <c r="AR88" i="91"/>
  <c r="AR83" i="102"/>
  <c r="Y89" i="43"/>
  <c r="X89" i="43"/>
  <c r="Z81" i="42"/>
  <c r="AH89" i="91"/>
  <c r="AQ89" i="91" s="1"/>
  <c r="AQ91" i="91" s="1"/>
  <c r="AZ3" i="91"/>
  <c r="AX5" i="91" s="1"/>
  <c r="S5" i="91" s="1"/>
  <c r="AC5" i="91" s="1"/>
  <c r="AB6" i="91" s="1"/>
  <c r="AX9" i="91"/>
  <c r="S9" i="91" s="1"/>
  <c r="AC9" i="91" s="1"/>
  <c r="AB10" i="91" s="1"/>
  <c r="AX17" i="91"/>
  <c r="S17" i="91" s="1"/>
  <c r="AC17" i="91" s="1"/>
  <c r="AB18" i="91" s="1"/>
  <c r="AX20" i="91"/>
  <c r="S20" i="91" s="1"/>
  <c r="AC20" i="91" s="1"/>
  <c r="AB21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7" i="91"/>
  <c r="S87" i="91" s="1"/>
  <c r="AC87" i="91" s="1"/>
  <c r="AB88" i="91" s="1"/>
  <c r="AX84" i="91"/>
  <c r="S84" i="91" s="1"/>
  <c r="AC84" i="91" s="1"/>
  <c r="AB85" i="91" s="1"/>
  <c r="AX88" i="91"/>
  <c r="S88" i="91" s="1"/>
  <c r="AC88" i="91" s="1"/>
  <c r="AB89" i="91" s="1"/>
  <c r="AX86" i="91"/>
  <c r="S86" i="91" s="1"/>
  <c r="AC86" i="91" s="1"/>
  <c r="AB87" i="91" s="1"/>
  <c r="AX85" i="91"/>
  <c r="S85" i="91" s="1"/>
  <c r="AC85" i="91" s="1"/>
  <c r="AB86" i="91" s="1"/>
  <c r="AI84" i="35"/>
  <c r="AN84" i="35"/>
  <c r="AX89" i="99"/>
  <c r="S89" i="99" s="1"/>
  <c r="AC89" i="99" s="1"/>
  <c r="AG89" i="99"/>
  <c r="AP89" i="99" s="1"/>
  <c r="AP91" i="99" s="1"/>
  <c r="AF89" i="99"/>
  <c r="AO89" i="99" s="1"/>
  <c r="AO91" i="99" s="1"/>
  <c r="AE89" i="99"/>
  <c r="AS13" i="11"/>
  <c r="AL13" i="11"/>
  <c r="AU13" i="11" s="1"/>
  <c r="AH82" i="94"/>
  <c r="AQ82" i="94" s="1"/>
  <c r="Z82" i="94"/>
  <c r="AF87" i="49"/>
  <c r="AO87" i="49" s="1"/>
  <c r="AG87" i="49"/>
  <c r="AP87" i="49" s="1"/>
  <c r="AE87" i="49"/>
  <c r="W88" i="49"/>
  <c r="AI88" i="43"/>
  <c r="AP88" i="43"/>
  <c r="AR81" i="50"/>
  <c r="Z89" i="91"/>
  <c r="AR88" i="99"/>
  <c r="AI81" i="98"/>
  <c r="AP81" i="98"/>
  <c r="Y85" i="35"/>
  <c r="X85" i="35"/>
  <c r="AF87" i="87"/>
  <c r="AO87" i="87" s="1"/>
  <c r="AE87" i="87"/>
  <c r="W88" i="87"/>
  <c r="AG87" i="87"/>
  <c r="AP87" i="87" s="1"/>
  <c r="AI86" i="55"/>
  <c r="AN86" i="55"/>
  <c r="Y85" i="48"/>
  <c r="X85" i="48"/>
  <c r="AS11" i="11"/>
  <c r="AL11" i="11"/>
  <c r="AU11" i="11" s="1"/>
  <c r="W87" i="41"/>
  <c r="AE86" i="41"/>
  <c r="AF86" i="41"/>
  <c r="AO86" i="41" s="1"/>
  <c r="AG86" i="41"/>
  <c r="AP86" i="41" s="1"/>
  <c r="W82" i="85"/>
  <c r="AG81" i="85"/>
  <c r="AP81" i="85" s="1"/>
  <c r="AF81" i="85"/>
  <c r="AO81" i="85" s="1"/>
  <c r="AE81" i="85"/>
  <c r="AR85" i="18"/>
  <c r="AF84" i="82"/>
  <c r="AO84" i="82" s="1"/>
  <c r="AE84" i="82"/>
  <c r="AG84" i="82"/>
  <c r="AP84" i="82" s="1"/>
  <c r="W85" i="82"/>
  <c r="Y86" i="83"/>
  <c r="X86" i="83"/>
  <c r="Z86" i="83" s="1"/>
  <c r="AX15" i="91" l="1"/>
  <c r="S15" i="91" s="1"/>
  <c r="AC15" i="91" s="1"/>
  <c r="AB16" i="91" s="1"/>
  <c r="AX6" i="99"/>
  <c r="S6" i="99" s="1"/>
  <c r="AC6" i="99" s="1"/>
  <c r="AB7" i="99" s="1"/>
  <c r="AX22" i="91"/>
  <c r="S22" i="91" s="1"/>
  <c r="AC22" i="91" s="1"/>
  <c r="AB23" i="91" s="1"/>
  <c r="AX11" i="91"/>
  <c r="S11" i="91" s="1"/>
  <c r="AC11" i="91" s="1"/>
  <c r="AB12" i="91" s="1"/>
  <c r="AX4" i="99"/>
  <c r="S4" i="99" s="1"/>
  <c r="AC4" i="99" s="1"/>
  <c r="AB5" i="99" s="1"/>
  <c r="AX21" i="91"/>
  <c r="S21" i="91" s="1"/>
  <c r="AC21" i="91" s="1"/>
  <c r="AB22" i="91" s="1"/>
  <c r="AX10" i="91"/>
  <c r="S10" i="91" s="1"/>
  <c r="AC10" i="91" s="1"/>
  <c r="AB11" i="91" s="1"/>
  <c r="Z89" i="43"/>
  <c r="AX5" i="99"/>
  <c r="S5" i="99" s="1"/>
  <c r="AC5" i="99" s="1"/>
  <c r="AB6" i="99" s="1"/>
  <c r="AX3" i="99"/>
  <c r="S3" i="99" s="1"/>
  <c r="AC3" i="99" s="1"/>
  <c r="Z84" i="103"/>
  <c r="AE84" i="103" s="1"/>
  <c r="AX16" i="91"/>
  <c r="S16" i="91" s="1"/>
  <c r="AC16" i="91" s="1"/>
  <c r="AB17" i="91" s="1"/>
  <c r="AX7" i="99"/>
  <c r="S7" i="99" s="1"/>
  <c r="AC7" i="99" s="1"/>
  <c r="AB8" i="99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G84" i="103"/>
  <c r="AP84" i="103" s="1"/>
  <c r="AF84" i="103"/>
  <c r="AO84" i="103" s="1"/>
  <c r="W85" i="103"/>
  <c r="Y87" i="41"/>
  <c r="Z87" i="41" s="1"/>
  <c r="X87" i="41"/>
  <c r="AI87" i="49"/>
  <c r="AN87" i="49"/>
  <c r="AJ82" i="91"/>
  <c r="AK82" i="91"/>
  <c r="AT82" i="91" s="1"/>
  <c r="Y85" i="82"/>
  <c r="Z85" i="82" s="1"/>
  <c r="X85" i="82"/>
  <c r="AH86" i="83"/>
  <c r="AQ86" i="83" s="1"/>
  <c r="AI84" i="82"/>
  <c r="AR84" i="82" s="1"/>
  <c r="AN84" i="82"/>
  <c r="AI86" i="41"/>
  <c r="AN86" i="41"/>
  <c r="AI87" i="87"/>
  <c r="AN87" i="87"/>
  <c r="AR88" i="43"/>
  <c r="AF82" i="94"/>
  <c r="AO82" i="94" s="1"/>
  <c r="W83" i="94"/>
  <c r="AG82" i="94"/>
  <c r="AP82" i="94" s="1"/>
  <c r="AE82" i="94"/>
  <c r="AK88" i="91"/>
  <c r="AT88" i="91" s="1"/>
  <c r="AJ88" i="9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H89" i="43"/>
  <c r="AQ89" i="43" s="1"/>
  <c r="AQ91" i="43" s="1"/>
  <c r="AZ3" i="43"/>
  <c r="AX77" i="43" s="1"/>
  <c r="S77" i="43" s="1"/>
  <c r="AC77" i="43" s="1"/>
  <c r="AB78" i="43" s="1"/>
  <c r="AX5" i="43"/>
  <c r="S5" i="43" s="1"/>
  <c r="AC5" i="43" s="1"/>
  <c r="AB6" i="43" s="1"/>
  <c r="AX3" i="43"/>
  <c r="S3" i="43" s="1"/>
  <c r="AC3" i="43" s="1"/>
  <c r="AX4" i="43"/>
  <c r="S4" i="43" s="1"/>
  <c r="AC4" i="43" s="1"/>
  <c r="AB5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6" i="43"/>
  <c r="S86" i="43" s="1"/>
  <c r="AC86" i="43" s="1"/>
  <c r="AB87" i="43" s="1"/>
  <c r="AX87" i="43"/>
  <c r="S87" i="43" s="1"/>
  <c r="AC87" i="43" s="1"/>
  <c r="AB88" i="43" s="1"/>
  <c r="AX85" i="43"/>
  <c r="S85" i="43" s="1"/>
  <c r="AC85" i="43" s="1"/>
  <c r="AB86" i="43" s="1"/>
  <c r="AX88" i="43"/>
  <c r="S88" i="43" s="1"/>
  <c r="AC88" i="43" s="1"/>
  <c r="AB89" i="43" s="1"/>
  <c r="AI87" i="16"/>
  <c r="AN87" i="16"/>
  <c r="Y83" i="50"/>
  <c r="X83" i="50"/>
  <c r="AH84" i="103"/>
  <c r="AQ84" i="103" s="1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J7" i="99"/>
  <c r="AK7" i="99"/>
  <c r="AT7" i="99" s="1"/>
  <c r="AR84" i="35"/>
  <c r="AJ84" i="91"/>
  <c r="AK84" i="91"/>
  <c r="AT84" i="91" s="1"/>
  <c r="AK78" i="91"/>
  <c r="AT78" i="91" s="1"/>
  <c r="AJ78" i="9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K48" i="91"/>
  <c r="AT48" i="91" s="1"/>
  <c r="AJ48" i="91"/>
  <c r="AK42" i="91"/>
  <c r="AT42" i="91" s="1"/>
  <c r="AJ42" i="9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X3" i="91"/>
  <c r="S3" i="91" s="1"/>
  <c r="AC3" i="91" s="1"/>
  <c r="AG84" i="102"/>
  <c r="AP84" i="102" s="1"/>
  <c r="AE84" i="102"/>
  <c r="W85" i="102"/>
  <c r="AF84" i="102"/>
  <c r="AO84" i="102" s="1"/>
  <c r="AR83" i="103"/>
  <c r="AS4" i="11"/>
  <c r="AS91" i="11" s="1"/>
  <c r="AL4" i="11"/>
  <c r="AU4" i="11" s="1"/>
  <c r="AU91" i="11" s="1"/>
  <c r="C11" i="11" s="1"/>
  <c r="AH82" i="98"/>
  <c r="AQ82" i="98" s="1"/>
  <c r="AI82" i="90"/>
  <c r="AR82" i="90" s="1"/>
  <c r="AN82" i="90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K12" i="99"/>
  <c r="AT12" i="99" s="1"/>
  <c r="AJ12" i="99"/>
  <c r="AK5" i="99"/>
  <c r="AT5" i="99" s="1"/>
  <c r="AJ5" i="99"/>
  <c r="AF86" i="83"/>
  <c r="AO86" i="83" s="1"/>
  <c r="W87" i="83"/>
  <c r="AE86" i="83"/>
  <c r="AG86" i="83"/>
  <c r="AP86" i="83" s="1"/>
  <c r="AK86" i="91"/>
  <c r="AT86" i="91" s="1"/>
  <c r="AJ86" i="9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6" i="91"/>
  <c r="AK6" i="91"/>
  <c r="AT6" i="91" s="1"/>
  <c r="Z82" i="98"/>
  <c r="Y83" i="90"/>
  <c r="X83" i="90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K53" i="99"/>
  <c r="AT53" i="99" s="1"/>
  <c r="AJ53" i="99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K6" i="99"/>
  <c r="AT6" i="99" s="1"/>
  <c r="AJ6" i="99"/>
  <c r="AJ76" i="91"/>
  <c r="AK76" i="91"/>
  <c r="AT76" i="91" s="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X4" i="91"/>
  <c r="S4" i="91" s="1"/>
  <c r="AC4" i="91" s="1"/>
  <c r="AB5" i="91" s="1"/>
  <c r="AF86" i="18"/>
  <c r="AO86" i="18" s="1"/>
  <c r="AG86" i="18"/>
  <c r="AP86" i="18" s="1"/>
  <c r="AE86" i="18"/>
  <c r="W87" i="18"/>
  <c r="AI82" i="10"/>
  <c r="AR82" i="10" s="1"/>
  <c r="AN82" i="10"/>
  <c r="AK86" i="99"/>
  <c r="AT86" i="99" s="1"/>
  <c r="AJ86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K16" i="99"/>
  <c r="AT16" i="99" s="1"/>
  <c r="AJ16" i="99"/>
  <c r="AJ10" i="99"/>
  <c r="AK10" i="99"/>
  <c r="AT10" i="99" s="1"/>
  <c r="AJ3" i="99"/>
  <c r="AB4" i="99"/>
  <c r="AX89" i="91"/>
  <c r="S89" i="91" s="1"/>
  <c r="AC89" i="91" s="1"/>
  <c r="AJ89" i="91" s="1"/>
  <c r="AS89" i="91" s="1"/>
  <c r="AG89" i="91"/>
  <c r="AP89" i="91" s="1"/>
  <c r="AP91" i="91" s="1"/>
  <c r="AE89" i="91"/>
  <c r="AF89" i="91"/>
  <c r="AO89" i="91" s="1"/>
  <c r="AO91" i="91" s="1"/>
  <c r="Y88" i="49"/>
  <c r="X88" i="49"/>
  <c r="AI89" i="99"/>
  <c r="AN89" i="99"/>
  <c r="AN91" i="99" s="1"/>
  <c r="AJ87" i="91"/>
  <c r="AK87" i="91"/>
  <c r="AT87" i="91" s="1"/>
  <c r="AK89" i="91"/>
  <c r="AT89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J57" i="91"/>
  <c r="AK57" i="91"/>
  <c r="AT57" i="91" s="1"/>
  <c r="AJ51" i="91"/>
  <c r="AK51" i="91"/>
  <c r="AT51" i="91" s="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X14" i="91"/>
  <c r="S14" i="91" s="1"/>
  <c r="AC14" i="91" s="1"/>
  <c r="AB15" i="91" s="1"/>
  <c r="AX8" i="91"/>
  <c r="S8" i="91" s="1"/>
  <c r="AC8" i="91" s="1"/>
  <c r="AB9" i="91" s="1"/>
  <c r="AI82" i="50"/>
  <c r="AN82" i="50"/>
  <c r="AR84" i="48"/>
  <c r="AH87" i="55"/>
  <c r="AQ87" i="55" s="1"/>
  <c r="AJ85" i="99"/>
  <c r="AK85" i="99"/>
  <c r="AT85" i="99" s="1"/>
  <c r="AK81" i="99"/>
  <c r="AT81" i="99" s="1"/>
  <c r="AJ81" i="99"/>
  <c r="AJ75" i="99"/>
  <c r="AK75" i="99"/>
  <c r="AT75" i="99" s="1"/>
  <c r="AK69" i="99"/>
  <c r="AT69" i="99" s="1"/>
  <c r="AJ69" i="99"/>
  <c r="AK63" i="99"/>
  <c r="AT63" i="99" s="1"/>
  <c r="AJ63" i="99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J33" i="99"/>
  <c r="AK33" i="99"/>
  <c r="AT33" i="99" s="1"/>
  <c r="AK27" i="99"/>
  <c r="AT27" i="99" s="1"/>
  <c r="AJ27" i="99"/>
  <c r="AJ21" i="99"/>
  <c r="AK21" i="99"/>
  <c r="AT21" i="99" s="1"/>
  <c r="AJ15" i="99"/>
  <c r="AK15" i="99"/>
  <c r="AT15" i="99" s="1"/>
  <c r="AK9" i="99"/>
  <c r="AT9" i="99" s="1"/>
  <c r="AJ9" i="99"/>
  <c r="AJ89" i="99"/>
  <c r="AS89" i="99" s="1"/>
  <c r="AK89" i="99"/>
  <c r="AT89" i="99" s="1"/>
  <c r="Y82" i="85"/>
  <c r="X82" i="85"/>
  <c r="AR86" i="55"/>
  <c r="Z85" i="35"/>
  <c r="AH85" i="35"/>
  <c r="AQ85" i="35" s="1"/>
  <c r="AH85" i="48"/>
  <c r="AQ85" i="48" s="1"/>
  <c r="AI81" i="85"/>
  <c r="AN81" i="85"/>
  <c r="Z85" i="48"/>
  <c r="Y88" i="87"/>
  <c r="X88" i="87"/>
  <c r="Z88" i="87" s="1"/>
  <c r="AR81" i="98"/>
  <c r="AK85" i="91"/>
  <c r="AT85" i="91" s="1"/>
  <c r="AJ85" i="9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K44" i="91"/>
  <c r="AT44" i="91" s="1"/>
  <c r="AJ44" i="91"/>
  <c r="AJ38" i="91"/>
  <c r="AK38" i="91"/>
  <c r="AT38" i="91" s="1"/>
  <c r="AJ32" i="91"/>
  <c r="AK32" i="91"/>
  <c r="AT32" i="91" s="1"/>
  <c r="AJ26" i="91"/>
  <c r="AK26" i="91"/>
  <c r="AT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E81" i="42"/>
  <c r="AG81" i="42"/>
  <c r="AP81" i="42" s="1"/>
  <c r="AF81" i="42"/>
  <c r="AO81" i="42" s="1"/>
  <c r="W82" i="42"/>
  <c r="Y83" i="10"/>
  <c r="X83" i="10"/>
  <c r="Y88" i="16"/>
  <c r="X88" i="16"/>
  <c r="AR85" i="83"/>
  <c r="Z87" i="55"/>
  <c r="AK87" i="99"/>
  <c r="AT87" i="99" s="1"/>
  <c r="AJ87" i="99"/>
  <c r="AK80" i="99"/>
  <c r="AT80" i="99" s="1"/>
  <c r="AJ80" i="99"/>
  <c r="AJ74" i="99"/>
  <c r="AK74" i="99"/>
  <c r="AT74" i="99" s="1"/>
  <c r="AJ68" i="99"/>
  <c r="AK68" i="99"/>
  <c r="AT68" i="99" s="1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W86" i="82" l="1"/>
  <c r="AG85" i="82"/>
  <c r="AP85" i="82" s="1"/>
  <c r="AF85" i="82"/>
  <c r="AO85" i="82" s="1"/>
  <c r="AE85" i="82"/>
  <c r="AE87" i="41"/>
  <c r="AF87" i="41"/>
  <c r="AO87" i="41" s="1"/>
  <c r="AG87" i="41"/>
  <c r="AP87" i="41" s="1"/>
  <c r="W88" i="41"/>
  <c r="AS62" i="99"/>
  <c r="AL62" i="99"/>
  <c r="AU62" i="99" s="1"/>
  <c r="Y82" i="42"/>
  <c r="X82" i="42"/>
  <c r="AS32" i="99"/>
  <c r="AL32" i="99"/>
  <c r="AU32" i="99" s="1"/>
  <c r="AS68" i="99"/>
  <c r="AL68" i="99"/>
  <c r="AU68" i="99" s="1"/>
  <c r="AS44" i="91"/>
  <c r="AL44" i="91"/>
  <c r="AU44" i="91" s="1"/>
  <c r="AS62" i="91"/>
  <c r="AL62" i="91"/>
  <c r="AU62" i="91" s="1"/>
  <c r="AH88" i="87"/>
  <c r="AQ88" i="87" s="1"/>
  <c r="AS9" i="99"/>
  <c r="AL9" i="99"/>
  <c r="AU9" i="99" s="1"/>
  <c r="AS27" i="99"/>
  <c r="AL27" i="99"/>
  <c r="AU27" i="99" s="1"/>
  <c r="AS45" i="99"/>
  <c r="AL45" i="99"/>
  <c r="AU45" i="99" s="1"/>
  <c r="AS63" i="99"/>
  <c r="AL63" i="99"/>
  <c r="AU63" i="99" s="1"/>
  <c r="AS81" i="99"/>
  <c r="AL81" i="99"/>
  <c r="AU81" i="99" s="1"/>
  <c r="AR82" i="50"/>
  <c r="AS45" i="91"/>
  <c r="AL45" i="91"/>
  <c r="AU45" i="91" s="1"/>
  <c r="AS63" i="91"/>
  <c r="AL63" i="91"/>
  <c r="AU63" i="91" s="1"/>
  <c r="AS81" i="91"/>
  <c r="AL81" i="91"/>
  <c r="AU81" i="91" s="1"/>
  <c r="AR89" i="99"/>
  <c r="AR91" i="99" s="1"/>
  <c r="AL89" i="99"/>
  <c r="AU89" i="99" s="1"/>
  <c r="AS16" i="99"/>
  <c r="AL16" i="99"/>
  <c r="AU16" i="99" s="1"/>
  <c r="AS34" i="99"/>
  <c r="AL34" i="99"/>
  <c r="AU34" i="99" s="1"/>
  <c r="AS52" i="99"/>
  <c r="AL52" i="99"/>
  <c r="AU52" i="99" s="1"/>
  <c r="AL86" i="99"/>
  <c r="AU86" i="99" s="1"/>
  <c r="AS86" i="99"/>
  <c r="AI86" i="18"/>
  <c r="AN86" i="18"/>
  <c r="AS34" i="91"/>
  <c r="AL34" i="91"/>
  <c r="AU34" i="91" s="1"/>
  <c r="AS52" i="91"/>
  <c r="AL52" i="91"/>
  <c r="AU52" i="91" s="1"/>
  <c r="AL11" i="99"/>
  <c r="AU11" i="99" s="1"/>
  <c r="AS11" i="99"/>
  <c r="AL29" i="99"/>
  <c r="AU29" i="99" s="1"/>
  <c r="AS29" i="99"/>
  <c r="AS23" i="91"/>
  <c r="AL23" i="91"/>
  <c r="AU23" i="91" s="1"/>
  <c r="AS41" i="91"/>
  <c r="AL41" i="91"/>
  <c r="AU41" i="91" s="1"/>
  <c r="AS77" i="91"/>
  <c r="AL77" i="91"/>
  <c r="AU77" i="91" s="1"/>
  <c r="AS42" i="99"/>
  <c r="AL42" i="99"/>
  <c r="AU42" i="99" s="1"/>
  <c r="AS42" i="91"/>
  <c r="AL42" i="91"/>
  <c r="AU42" i="91" s="1"/>
  <c r="AS78" i="91"/>
  <c r="AL78" i="91"/>
  <c r="AU78" i="91" s="1"/>
  <c r="AS25" i="99"/>
  <c r="AL25" i="99"/>
  <c r="AU25" i="99" s="1"/>
  <c r="AS43" i="99"/>
  <c r="AL43" i="99"/>
  <c r="AU43" i="99" s="1"/>
  <c r="AS61" i="99"/>
  <c r="AL61" i="99"/>
  <c r="AU61" i="99" s="1"/>
  <c r="AR87" i="16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K53" i="43"/>
  <c r="AT53" i="43" s="1"/>
  <c r="AJ53" i="43"/>
  <c r="AK47" i="43"/>
  <c r="AT47" i="43" s="1"/>
  <c r="AJ47" i="43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B4" i="43"/>
  <c r="AJ3" i="43"/>
  <c r="AJ19" i="91"/>
  <c r="AK19" i="91"/>
  <c r="AT19" i="91" s="1"/>
  <c r="AS37" i="91"/>
  <c r="AL37" i="91"/>
  <c r="AU37" i="91" s="1"/>
  <c r="AS55" i="91"/>
  <c r="AL55" i="91"/>
  <c r="AU55" i="91" s="1"/>
  <c r="AI82" i="94"/>
  <c r="AN82" i="94"/>
  <c r="AH87" i="41"/>
  <c r="AQ87" i="41" s="1"/>
  <c r="AS38" i="99"/>
  <c r="AL38" i="99"/>
  <c r="AU38" i="99" s="1"/>
  <c r="AG87" i="55"/>
  <c r="AP87" i="55" s="1"/>
  <c r="AE87" i="55"/>
  <c r="W88" i="55"/>
  <c r="AF87" i="55"/>
  <c r="AO87" i="55" s="1"/>
  <c r="AS26" i="91"/>
  <c r="AL26" i="91"/>
  <c r="AU26" i="91" s="1"/>
  <c r="AJ9" i="91"/>
  <c r="AK9" i="91"/>
  <c r="AT9" i="91" s="1"/>
  <c r="AH88" i="49"/>
  <c r="AQ88" i="49" s="1"/>
  <c r="AS70" i="99"/>
  <c r="AL70" i="99"/>
  <c r="AU70" i="99" s="1"/>
  <c r="AS16" i="91"/>
  <c r="AL16" i="91"/>
  <c r="AU16" i="91" s="1"/>
  <c r="AS70" i="91"/>
  <c r="AL70" i="91"/>
  <c r="AU70" i="91" s="1"/>
  <c r="AS47" i="99"/>
  <c r="AL47" i="99"/>
  <c r="AU47" i="99" s="1"/>
  <c r="AS65" i="99"/>
  <c r="AL65" i="99"/>
  <c r="AU65" i="99" s="1"/>
  <c r="AS83" i="99"/>
  <c r="AL83" i="99"/>
  <c r="AU83" i="99" s="1"/>
  <c r="AS6" i="91"/>
  <c r="AL6" i="91"/>
  <c r="AU6" i="91" s="1"/>
  <c r="AS59" i="91"/>
  <c r="AL59" i="91"/>
  <c r="AU59" i="91" s="1"/>
  <c r="AS12" i="99"/>
  <c r="AL12" i="99"/>
  <c r="AU12" i="99" s="1"/>
  <c r="AS30" i="99"/>
  <c r="AL30" i="99"/>
  <c r="AU30" i="99" s="1"/>
  <c r="AS66" i="99"/>
  <c r="AL66" i="99"/>
  <c r="AU66" i="99" s="1"/>
  <c r="AS84" i="99"/>
  <c r="AL84" i="99"/>
  <c r="AU84" i="99" s="1"/>
  <c r="AJ3" i="91"/>
  <c r="AB4" i="91"/>
  <c r="AS24" i="91"/>
  <c r="AL24" i="91"/>
  <c r="AU24" i="91" s="1"/>
  <c r="AS60" i="91"/>
  <c r="AL60" i="91"/>
  <c r="AU60" i="91" s="1"/>
  <c r="AS7" i="99"/>
  <c r="AL7" i="99"/>
  <c r="AU7" i="99" s="1"/>
  <c r="AS79" i="99"/>
  <c r="AL79" i="99"/>
  <c r="AU79" i="99" s="1"/>
  <c r="AK89" i="43"/>
  <c r="AT89" i="43" s="1"/>
  <c r="AJ89" i="43"/>
  <c r="AS89" i="43" s="1"/>
  <c r="AK83" i="43"/>
  <c r="AT83" i="43" s="1"/>
  <c r="AJ83" i="43"/>
  <c r="AJ76" i="43"/>
  <c r="AK76" i="43"/>
  <c r="AT76" i="43" s="1"/>
  <c r="AJ70" i="43"/>
  <c r="AK70" i="43"/>
  <c r="AT70" i="43" s="1"/>
  <c r="AJ64" i="43"/>
  <c r="AK64" i="43"/>
  <c r="AT64" i="43" s="1"/>
  <c r="AK58" i="43"/>
  <c r="AT58" i="43" s="1"/>
  <c r="AJ58" i="43"/>
  <c r="AK52" i="43"/>
  <c r="AT52" i="43" s="1"/>
  <c r="AJ52" i="43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K10" i="43"/>
  <c r="AT10" i="43" s="1"/>
  <c r="AJ10" i="43"/>
  <c r="AJ6" i="43"/>
  <c r="AK6" i="43"/>
  <c r="AT6" i="43" s="1"/>
  <c r="AS61" i="91"/>
  <c r="AL61" i="91"/>
  <c r="AU61" i="91" s="1"/>
  <c r="AR87" i="87"/>
  <c r="AS44" i="99"/>
  <c r="AL44" i="99"/>
  <c r="AU44" i="99" s="1"/>
  <c r="AH88" i="16"/>
  <c r="AQ88" i="16" s="1"/>
  <c r="AS50" i="99"/>
  <c r="AL50" i="99"/>
  <c r="AU50" i="99" s="1"/>
  <c r="AH83" i="10"/>
  <c r="AQ83" i="10" s="1"/>
  <c r="AS80" i="91"/>
  <c r="AL80" i="91"/>
  <c r="AU80" i="91" s="1"/>
  <c r="AH82" i="85"/>
  <c r="AQ82" i="85" s="1"/>
  <c r="AS33" i="91"/>
  <c r="AL33" i="91"/>
  <c r="AU33" i="91" s="1"/>
  <c r="AS20" i="99"/>
  <c r="AL20" i="99"/>
  <c r="AU20" i="99" s="1"/>
  <c r="AS74" i="99"/>
  <c r="AL74" i="99"/>
  <c r="AU74" i="99" s="1"/>
  <c r="Z83" i="10"/>
  <c r="AI81" i="42"/>
  <c r="AN81" i="42"/>
  <c r="AS50" i="91"/>
  <c r="AL50" i="91"/>
  <c r="AU50" i="91" s="1"/>
  <c r="AL68" i="91"/>
  <c r="AU68" i="91" s="1"/>
  <c r="AS68" i="91"/>
  <c r="AS85" i="91"/>
  <c r="AL85" i="91"/>
  <c r="AU85" i="91" s="1"/>
  <c r="Z82" i="85"/>
  <c r="AS69" i="99"/>
  <c r="AL69" i="99"/>
  <c r="AU69" i="99" s="1"/>
  <c r="AK15" i="91"/>
  <c r="AT15" i="91" s="1"/>
  <c r="AJ15" i="91"/>
  <c r="AS51" i="91"/>
  <c r="AL51" i="91"/>
  <c r="AU51" i="91" s="1"/>
  <c r="AS69" i="91"/>
  <c r="AL69" i="91"/>
  <c r="AU69" i="91" s="1"/>
  <c r="Z88" i="49"/>
  <c r="AK4" i="99"/>
  <c r="AT4" i="99" s="1"/>
  <c r="AT91" i="99" s="1"/>
  <c r="AJ4" i="99"/>
  <c r="AS22" i="99"/>
  <c r="AL22" i="99"/>
  <c r="AU22" i="99" s="1"/>
  <c r="AS40" i="99"/>
  <c r="AL40" i="99"/>
  <c r="AU40" i="99" s="1"/>
  <c r="AS22" i="91"/>
  <c r="AL22" i="91"/>
  <c r="AU22" i="91" s="1"/>
  <c r="AL40" i="91"/>
  <c r="AU40" i="91" s="1"/>
  <c r="AS40" i="91"/>
  <c r="AS58" i="91"/>
  <c r="AL58" i="91"/>
  <c r="AU58" i="91" s="1"/>
  <c r="AS35" i="99"/>
  <c r="AL35" i="99"/>
  <c r="AU35" i="99" s="1"/>
  <c r="AS53" i="99"/>
  <c r="AL53" i="99"/>
  <c r="AU53" i="99" s="1"/>
  <c r="AS71" i="99"/>
  <c r="AL71" i="99"/>
  <c r="AU71" i="99" s="1"/>
  <c r="AH83" i="90"/>
  <c r="AQ83" i="90" s="1"/>
  <c r="AS29" i="91"/>
  <c r="AL29" i="91"/>
  <c r="AU29" i="91" s="1"/>
  <c r="AS83" i="91"/>
  <c r="AL83" i="91"/>
  <c r="AU83" i="91" s="1"/>
  <c r="AI86" i="83"/>
  <c r="AN86" i="83"/>
  <c r="AS48" i="99"/>
  <c r="AL48" i="99"/>
  <c r="AU48" i="99" s="1"/>
  <c r="AS12" i="91"/>
  <c r="AL12" i="91"/>
  <c r="AU12" i="91" s="1"/>
  <c r="AS48" i="91"/>
  <c r="AL48" i="91"/>
  <c r="AU48" i="91" s="1"/>
  <c r="AS66" i="91"/>
  <c r="AL66" i="91"/>
  <c r="AU66" i="91" s="1"/>
  <c r="AL67" i="99"/>
  <c r="AU67" i="99" s="1"/>
  <c r="AS67" i="99"/>
  <c r="AH83" i="50"/>
  <c r="AQ83" i="50" s="1"/>
  <c r="AJ86" i="43"/>
  <c r="AK86" i="43"/>
  <c r="AT86" i="43" s="1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K78" i="43"/>
  <c r="AT78" i="43" s="1"/>
  <c r="AJ78" i="43"/>
  <c r="AS25" i="91"/>
  <c r="AL25" i="91"/>
  <c r="AU25" i="91" s="1"/>
  <c r="AS43" i="91"/>
  <c r="AL43" i="91"/>
  <c r="AU43" i="91" s="1"/>
  <c r="AS79" i="91"/>
  <c r="AL79" i="91"/>
  <c r="AU79" i="91" s="1"/>
  <c r="Y83" i="94"/>
  <c r="X83" i="94"/>
  <c r="AS26" i="99"/>
  <c r="AL26" i="99"/>
  <c r="AU26" i="99" s="1"/>
  <c r="AS14" i="99"/>
  <c r="AL14" i="99"/>
  <c r="AU14" i="99" s="1"/>
  <c r="AS87" i="99"/>
  <c r="AL87" i="99"/>
  <c r="AU87" i="99" s="1"/>
  <c r="AS56" i="99"/>
  <c r="AL56" i="99"/>
  <c r="AU56" i="99" s="1"/>
  <c r="W89" i="87"/>
  <c r="AG88" i="87"/>
  <c r="AP88" i="87" s="1"/>
  <c r="AF88" i="87"/>
  <c r="AO88" i="87" s="1"/>
  <c r="AE88" i="87"/>
  <c r="AS8" i="99"/>
  <c r="AL8" i="99"/>
  <c r="AU8" i="99" s="1"/>
  <c r="AS80" i="99"/>
  <c r="AL80" i="99"/>
  <c r="AU80" i="99" s="1"/>
  <c r="AK8" i="91"/>
  <c r="AT8" i="91" s="1"/>
  <c r="AJ8" i="91"/>
  <c r="AS32" i="91"/>
  <c r="AL32" i="91"/>
  <c r="AU32" i="91" s="1"/>
  <c r="AF85" i="48"/>
  <c r="AO85" i="48" s="1"/>
  <c r="W86" i="48"/>
  <c r="AG85" i="48"/>
  <c r="AP85" i="48" s="1"/>
  <c r="AE85" i="48"/>
  <c r="AS15" i="99"/>
  <c r="AL15" i="99"/>
  <c r="AU15" i="99" s="1"/>
  <c r="AS33" i="99"/>
  <c r="AL33" i="99"/>
  <c r="AU33" i="99" s="1"/>
  <c r="AS51" i="99"/>
  <c r="AL51" i="99"/>
  <c r="AU51" i="99" s="1"/>
  <c r="AS85" i="99"/>
  <c r="AL85" i="99"/>
  <c r="AU85" i="99" s="1"/>
  <c r="AS39" i="91"/>
  <c r="AL39" i="91"/>
  <c r="AU39" i="91" s="1"/>
  <c r="AS75" i="91"/>
  <c r="AL75" i="91"/>
  <c r="AU75" i="91" s="1"/>
  <c r="AS3" i="99"/>
  <c r="AL3" i="99"/>
  <c r="AU3" i="99" s="1"/>
  <c r="AS58" i="99"/>
  <c r="AL58" i="99"/>
  <c r="AU58" i="99" s="1"/>
  <c r="AS76" i="99"/>
  <c r="AL76" i="99"/>
  <c r="AU76" i="99" s="1"/>
  <c r="AJ5" i="91"/>
  <c r="AK5" i="91"/>
  <c r="AT5" i="91" s="1"/>
  <c r="AS76" i="91"/>
  <c r="AL76" i="91"/>
  <c r="AU76" i="91" s="1"/>
  <c r="AS17" i="99"/>
  <c r="AL17" i="99"/>
  <c r="AU17" i="99" s="1"/>
  <c r="Z83" i="90"/>
  <c r="AS11" i="91"/>
  <c r="AL11" i="91"/>
  <c r="AU11" i="91" s="1"/>
  <c r="AL47" i="91"/>
  <c r="AU47" i="91" s="1"/>
  <c r="AS47" i="91"/>
  <c r="AS65" i="91"/>
  <c r="AL65" i="91"/>
  <c r="AU65" i="91" s="1"/>
  <c r="Y87" i="83"/>
  <c r="X87" i="83"/>
  <c r="AS30" i="91"/>
  <c r="AL30" i="91"/>
  <c r="AU30" i="91" s="1"/>
  <c r="AS84" i="91"/>
  <c r="AL84" i="91"/>
  <c r="AU84" i="91" s="1"/>
  <c r="AS13" i="99"/>
  <c r="AL13" i="99"/>
  <c r="AU13" i="99" s="1"/>
  <c r="AS31" i="99"/>
  <c r="AL31" i="99"/>
  <c r="AU31" i="99" s="1"/>
  <c r="AS49" i="99"/>
  <c r="AL49" i="99"/>
  <c r="AU49" i="99" s="1"/>
  <c r="AS88" i="99"/>
  <c r="AL88" i="99"/>
  <c r="AU88" i="99" s="1"/>
  <c r="Z83" i="50"/>
  <c r="AJ88" i="43"/>
  <c r="AK88" i="43"/>
  <c r="AT88" i="43" s="1"/>
  <c r="AJ81" i="43"/>
  <c r="AK81" i="43"/>
  <c r="AT81" i="43" s="1"/>
  <c r="AK74" i="43"/>
  <c r="AT74" i="43" s="1"/>
  <c r="AJ74" i="43"/>
  <c r="AK68" i="43"/>
  <c r="AT68" i="43" s="1"/>
  <c r="AJ68" i="43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S31" i="91"/>
  <c r="AL31" i="91"/>
  <c r="AU31" i="91" s="1"/>
  <c r="AS49" i="91"/>
  <c r="AL49" i="91"/>
  <c r="AU49" i="91" s="1"/>
  <c r="AS88" i="91"/>
  <c r="AL88" i="91"/>
  <c r="AU88" i="91" s="1"/>
  <c r="AR86" i="41"/>
  <c r="AS82" i="91"/>
  <c r="AL82" i="91"/>
  <c r="AU82" i="91" s="1"/>
  <c r="AJ14" i="91"/>
  <c r="AK14" i="91"/>
  <c r="AT14" i="91" s="1"/>
  <c r="W86" i="35"/>
  <c r="AE85" i="35"/>
  <c r="AG85" i="35"/>
  <c r="AP85" i="35" s="1"/>
  <c r="AF85" i="35"/>
  <c r="AO85" i="35" s="1"/>
  <c r="AS57" i="99"/>
  <c r="AL57" i="99"/>
  <c r="AU57" i="99" s="1"/>
  <c r="AS21" i="91"/>
  <c r="AL21" i="91"/>
  <c r="AU21" i="91" s="1"/>
  <c r="AS57" i="91"/>
  <c r="AL57" i="91"/>
  <c r="AU57" i="91" s="1"/>
  <c r="AS87" i="91"/>
  <c r="AL87" i="91"/>
  <c r="AU87" i="91" s="1"/>
  <c r="AL28" i="99"/>
  <c r="AU28" i="99" s="1"/>
  <c r="AS28" i="99"/>
  <c r="AS46" i="99"/>
  <c r="AL46" i="99"/>
  <c r="AU46" i="99" s="1"/>
  <c r="AS82" i="99"/>
  <c r="AL82" i="99"/>
  <c r="AU82" i="99" s="1"/>
  <c r="AS10" i="91"/>
  <c r="AL10" i="91"/>
  <c r="AU10" i="91" s="1"/>
  <c r="AS46" i="91"/>
  <c r="AL46" i="91"/>
  <c r="AU46" i="91" s="1"/>
  <c r="AS64" i="91"/>
  <c r="AL64" i="91"/>
  <c r="AU64" i="91" s="1"/>
  <c r="AS6" i="99"/>
  <c r="AL6" i="99"/>
  <c r="AU6" i="99" s="1"/>
  <c r="AS41" i="99"/>
  <c r="AL41" i="99"/>
  <c r="AU41" i="99" s="1"/>
  <c r="AL59" i="99"/>
  <c r="AU59" i="99" s="1"/>
  <c r="AS59" i="9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S86" i="91"/>
  <c r="AL86" i="91"/>
  <c r="AU86" i="91" s="1"/>
  <c r="AS18" i="99"/>
  <c r="AL18" i="99"/>
  <c r="AU18" i="99" s="1"/>
  <c r="AS36" i="99"/>
  <c r="AL36" i="99"/>
  <c r="AU36" i="99" s="1"/>
  <c r="AS54" i="99"/>
  <c r="AL54" i="99"/>
  <c r="AU54" i="99" s="1"/>
  <c r="AS72" i="99"/>
  <c r="AL72" i="99"/>
  <c r="AU72" i="99" s="1"/>
  <c r="Y85" i="102"/>
  <c r="Z85" i="102"/>
  <c r="X85" i="102"/>
  <c r="AS18" i="91"/>
  <c r="AL18" i="91"/>
  <c r="AU18" i="91" s="1"/>
  <c r="AS54" i="91"/>
  <c r="AL54" i="91"/>
  <c r="AU54" i="91" s="1"/>
  <c r="AS72" i="91"/>
  <c r="AL72" i="91"/>
  <c r="AU72" i="91" s="1"/>
  <c r="AL19" i="99"/>
  <c r="AU19" i="99" s="1"/>
  <c r="AS19" i="99"/>
  <c r="AS55" i="99"/>
  <c r="AL55" i="99"/>
  <c r="AU55" i="99" s="1"/>
  <c r="AL73" i="99"/>
  <c r="AU73" i="99" s="1"/>
  <c r="AS73" i="99"/>
  <c r="AK87" i="43"/>
  <c r="AT87" i="43" s="1"/>
  <c r="AJ87" i="43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K19" i="43"/>
  <c r="AT19" i="43" s="1"/>
  <c r="AJ19" i="43"/>
  <c r="AJ13" i="43"/>
  <c r="AK13" i="43"/>
  <c r="AT13" i="43" s="1"/>
  <c r="AJ7" i="43"/>
  <c r="AK7" i="43"/>
  <c r="AT7" i="43" s="1"/>
  <c r="AK7" i="91"/>
  <c r="AT7" i="91" s="1"/>
  <c r="AJ7" i="91"/>
  <c r="AL67" i="91"/>
  <c r="AU67" i="91" s="1"/>
  <c r="AS67" i="91"/>
  <c r="Y85" i="103"/>
  <c r="X85" i="103"/>
  <c r="AI89" i="43"/>
  <c r="AN89" i="43"/>
  <c r="AN91" i="43" s="1"/>
  <c r="Z88" i="16"/>
  <c r="AK20" i="91"/>
  <c r="AT20" i="91" s="1"/>
  <c r="AJ20" i="91"/>
  <c r="AS38" i="91"/>
  <c r="AL38" i="91"/>
  <c r="AU38" i="91" s="1"/>
  <c r="AS56" i="91"/>
  <c r="AL56" i="91"/>
  <c r="AU56" i="91" s="1"/>
  <c r="AS74" i="91"/>
  <c r="AL74" i="91"/>
  <c r="AU74" i="91" s="1"/>
  <c r="AR81" i="85"/>
  <c r="AS21" i="99"/>
  <c r="AL21" i="99"/>
  <c r="AU21" i="99" s="1"/>
  <c r="AS39" i="99"/>
  <c r="AL39" i="99"/>
  <c r="AU39" i="99" s="1"/>
  <c r="AS75" i="99"/>
  <c r="AL75" i="99"/>
  <c r="AU75" i="99" s="1"/>
  <c r="AL27" i="91"/>
  <c r="AU27" i="91" s="1"/>
  <c r="AS27" i="91"/>
  <c r="AI89" i="91"/>
  <c r="AN89" i="91"/>
  <c r="AN91" i="91" s="1"/>
  <c r="AS10" i="99"/>
  <c r="AL10" i="99"/>
  <c r="AU10" i="99" s="1"/>
  <c r="AS64" i="99"/>
  <c r="AL64" i="99"/>
  <c r="AU64" i="99" s="1"/>
  <c r="Y87" i="18"/>
  <c r="X87" i="18"/>
  <c r="AS28" i="91"/>
  <c r="AL28" i="91"/>
  <c r="AU28" i="91" s="1"/>
  <c r="AS23" i="99"/>
  <c r="AL23" i="99"/>
  <c r="AU23" i="99" s="1"/>
  <c r="AS77" i="99"/>
  <c r="AL77" i="99"/>
  <c r="AU77" i="99" s="1"/>
  <c r="AG82" i="98"/>
  <c r="AP82" i="98" s="1"/>
  <c r="W83" i="98"/>
  <c r="AE82" i="98"/>
  <c r="AF82" i="98"/>
  <c r="AO82" i="98" s="1"/>
  <c r="AS5" i="99"/>
  <c r="AL5" i="99"/>
  <c r="AU5" i="99" s="1"/>
  <c r="AS24" i="99"/>
  <c r="AL24" i="99"/>
  <c r="AU24" i="99" s="1"/>
  <c r="AS60" i="99"/>
  <c r="AL60" i="99"/>
  <c r="AU60" i="99" s="1"/>
  <c r="AS78" i="99"/>
  <c r="AL78" i="99"/>
  <c r="AU78" i="99" s="1"/>
  <c r="AI84" i="102"/>
  <c r="AN84" i="102"/>
  <c r="AS36" i="91"/>
  <c r="AL36" i="91"/>
  <c r="AU36" i="91" s="1"/>
  <c r="AS37" i="99"/>
  <c r="AL37" i="99"/>
  <c r="AU37" i="99" s="1"/>
  <c r="AJ85" i="43"/>
  <c r="AK85" i="43"/>
  <c r="AT85" i="43" s="1"/>
  <c r="AK79" i="43"/>
  <c r="AT79" i="43" s="1"/>
  <c r="AJ79" i="43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K5" i="43"/>
  <c r="AT5" i="43" s="1"/>
  <c r="AJ5" i="43"/>
  <c r="AJ13" i="91"/>
  <c r="AK13" i="91"/>
  <c r="AT13" i="91" s="1"/>
  <c r="AS73" i="91"/>
  <c r="AL73" i="91"/>
  <c r="AU73" i="91" s="1"/>
  <c r="AH85" i="82"/>
  <c r="AQ85" i="82" s="1"/>
  <c r="AR87" i="49"/>
  <c r="AI84" i="103"/>
  <c r="AN84" i="103"/>
  <c r="AS36" i="43" l="1"/>
  <c r="AL36" i="43"/>
  <c r="AU36" i="43" s="1"/>
  <c r="AH87" i="18"/>
  <c r="AQ87" i="18" s="1"/>
  <c r="AH85" i="103"/>
  <c r="AQ85" i="103" s="1"/>
  <c r="AS18" i="43"/>
  <c r="AL18" i="43"/>
  <c r="AU18" i="43" s="1"/>
  <c r="AS72" i="43"/>
  <c r="AL72" i="43"/>
  <c r="AU72" i="43" s="1"/>
  <c r="AR89" i="43"/>
  <c r="AR91" i="43" s="1"/>
  <c r="AL89" i="43"/>
  <c r="AU89" i="43" s="1"/>
  <c r="AS7" i="91"/>
  <c r="AL7" i="91"/>
  <c r="AU7" i="91" s="1"/>
  <c r="AS19" i="43"/>
  <c r="AL19" i="43"/>
  <c r="AU19" i="43" s="1"/>
  <c r="AS37" i="43"/>
  <c r="AL37" i="43"/>
  <c r="AU37" i="43" s="1"/>
  <c r="AS73" i="43"/>
  <c r="AL73" i="43"/>
  <c r="AU73" i="43" s="1"/>
  <c r="AH85" i="102"/>
  <c r="AQ85" i="102" s="1"/>
  <c r="AS50" i="43"/>
  <c r="AL50" i="43"/>
  <c r="AU50" i="43" s="1"/>
  <c r="AS68" i="43"/>
  <c r="AL68" i="43"/>
  <c r="AU68" i="43" s="1"/>
  <c r="AE83" i="90"/>
  <c r="AN83" i="90" s="1"/>
  <c r="AF83" i="90"/>
  <c r="AO83" i="90" s="1"/>
  <c r="AG83" i="90"/>
  <c r="W84" i="90"/>
  <c r="AS5" i="91"/>
  <c r="AL5" i="91"/>
  <c r="AU5" i="91" s="1"/>
  <c r="Y89" i="87"/>
  <c r="X89" i="87"/>
  <c r="AS78" i="43"/>
  <c r="AL78" i="43"/>
  <c r="AU78" i="43" s="1"/>
  <c r="AS57" i="43"/>
  <c r="AL57" i="43"/>
  <c r="AU57" i="43" s="1"/>
  <c r="AS75" i="43"/>
  <c r="AL75" i="43"/>
  <c r="AU75" i="43" s="1"/>
  <c r="AS4" i="99"/>
  <c r="AS91" i="99" s="1"/>
  <c r="AL4" i="99"/>
  <c r="AU4" i="99" s="1"/>
  <c r="AS28" i="43"/>
  <c r="AL28" i="43"/>
  <c r="AU28" i="43" s="1"/>
  <c r="AS64" i="43"/>
  <c r="AL64" i="43"/>
  <c r="AU64" i="43" s="1"/>
  <c r="AL3" i="91"/>
  <c r="AU3" i="91" s="1"/>
  <c r="AS3" i="91"/>
  <c r="Y88" i="55"/>
  <c r="X88" i="55"/>
  <c r="AS3" i="43"/>
  <c r="AL3" i="43"/>
  <c r="AU3" i="43" s="1"/>
  <c r="AS59" i="43"/>
  <c r="AL59" i="43"/>
  <c r="AU59" i="43" s="1"/>
  <c r="AS77" i="43"/>
  <c r="AL77" i="43"/>
  <c r="AU77" i="43" s="1"/>
  <c r="AI87" i="41"/>
  <c r="AN87" i="41"/>
  <c r="AS14" i="43"/>
  <c r="AL14" i="43"/>
  <c r="AU14" i="43" s="1"/>
  <c r="AS15" i="91"/>
  <c r="AL15" i="91"/>
  <c r="AU15" i="91" s="1"/>
  <c r="AR81" i="42"/>
  <c r="AS52" i="43"/>
  <c r="AL52" i="43"/>
  <c r="AU52" i="43" s="1"/>
  <c r="AS9" i="91"/>
  <c r="AL9" i="91"/>
  <c r="AU9" i="91" s="1"/>
  <c r="AI87" i="55"/>
  <c r="AN87" i="55"/>
  <c r="AJ4" i="43"/>
  <c r="AK4" i="43"/>
  <c r="AT4" i="43" s="1"/>
  <c r="AT91" i="43" s="1"/>
  <c r="AS23" i="43"/>
  <c r="AL23" i="43"/>
  <c r="AU23" i="43" s="1"/>
  <c r="AS41" i="43"/>
  <c r="AL41" i="43"/>
  <c r="AU41" i="43" s="1"/>
  <c r="AS55" i="43"/>
  <c r="AL55" i="43"/>
  <c r="AU55" i="43" s="1"/>
  <c r="AS88" i="43"/>
  <c r="AL88" i="43"/>
  <c r="AU88" i="43" s="1"/>
  <c r="AR84" i="103"/>
  <c r="AS5" i="43"/>
  <c r="AL5" i="43"/>
  <c r="AU5" i="43" s="1"/>
  <c r="AS79" i="43"/>
  <c r="AL79" i="43"/>
  <c r="AU79" i="43" s="1"/>
  <c r="Z87" i="18"/>
  <c r="AS20" i="91"/>
  <c r="AL20" i="91"/>
  <c r="AU20" i="91" s="1"/>
  <c r="Z85" i="103"/>
  <c r="AS61" i="43"/>
  <c r="AL61" i="43"/>
  <c r="AU61" i="43" s="1"/>
  <c r="AS80" i="43"/>
  <c r="AL80" i="43"/>
  <c r="AU80" i="43" s="1"/>
  <c r="AI85" i="35"/>
  <c r="AN85" i="35"/>
  <c r="AS74" i="43"/>
  <c r="AL74" i="43"/>
  <c r="AU74" i="43" s="1"/>
  <c r="AF83" i="50"/>
  <c r="AO83" i="50" s="1"/>
  <c r="AE83" i="50"/>
  <c r="W84" i="50"/>
  <c r="AG83" i="50"/>
  <c r="AP83" i="50" s="1"/>
  <c r="AI85" i="48"/>
  <c r="AN85" i="48"/>
  <c r="AS8" i="91"/>
  <c r="AL8" i="91"/>
  <c r="AU8" i="91" s="1"/>
  <c r="AS45" i="43"/>
  <c r="AL45" i="43"/>
  <c r="AU45" i="43" s="1"/>
  <c r="AS63" i="43"/>
  <c r="AL63" i="43"/>
  <c r="AU63" i="43" s="1"/>
  <c r="AF88" i="49"/>
  <c r="AO88" i="49" s="1"/>
  <c r="AE88" i="49"/>
  <c r="AG88" i="49"/>
  <c r="AP88" i="49" s="1"/>
  <c r="W89" i="49"/>
  <c r="AG83" i="10"/>
  <c r="AP83" i="10" s="1"/>
  <c r="AE83" i="10"/>
  <c r="AF83" i="10"/>
  <c r="AO83" i="10" s="1"/>
  <c r="W84" i="10"/>
  <c r="AS16" i="43"/>
  <c r="AL16" i="43"/>
  <c r="AU16" i="43" s="1"/>
  <c r="AS34" i="43"/>
  <c r="AL34" i="43"/>
  <c r="AU34" i="43" s="1"/>
  <c r="AS70" i="43"/>
  <c r="AL70" i="43"/>
  <c r="AU70" i="43" s="1"/>
  <c r="AS47" i="43"/>
  <c r="AL47" i="43"/>
  <c r="AU47" i="43" s="1"/>
  <c r="AS65" i="43"/>
  <c r="AL65" i="43"/>
  <c r="AU65" i="43" s="1"/>
  <c r="AS84" i="43"/>
  <c r="AL84" i="43"/>
  <c r="AU84" i="43" s="1"/>
  <c r="AI85" i="82"/>
  <c r="AN85" i="82"/>
  <c r="AS13" i="91"/>
  <c r="AL13" i="91"/>
  <c r="AU13" i="91" s="1"/>
  <c r="AS54" i="43"/>
  <c r="AL54" i="43"/>
  <c r="AU54" i="43" s="1"/>
  <c r="AS32" i="43"/>
  <c r="AL32" i="43"/>
  <c r="AU32" i="43" s="1"/>
  <c r="AS24" i="43"/>
  <c r="AL24" i="43"/>
  <c r="AU24" i="43" s="1"/>
  <c r="AS60" i="43"/>
  <c r="AL60" i="43"/>
  <c r="AU60" i="43" s="1"/>
  <c r="AS7" i="43"/>
  <c r="AL7" i="43"/>
  <c r="AU7" i="43" s="1"/>
  <c r="AS20" i="43"/>
  <c r="AL20" i="43"/>
  <c r="AU20" i="43" s="1"/>
  <c r="AS38" i="43"/>
  <c r="AL38" i="43"/>
  <c r="AU38" i="43" s="1"/>
  <c r="AH87" i="83"/>
  <c r="AQ87" i="83" s="1"/>
  <c r="AI88" i="87"/>
  <c r="AR88" i="87" s="1"/>
  <c r="AN88" i="87"/>
  <c r="AH83" i="94"/>
  <c r="AQ83" i="94" s="1"/>
  <c r="AS9" i="43"/>
  <c r="AL9" i="43"/>
  <c r="AU9" i="43" s="1"/>
  <c r="AS27" i="43"/>
  <c r="AL27" i="43"/>
  <c r="AU27" i="43" s="1"/>
  <c r="AS82" i="43"/>
  <c r="AL82" i="43"/>
  <c r="AU82" i="43" s="1"/>
  <c r="AS22" i="43"/>
  <c r="AL22" i="43"/>
  <c r="AU22" i="43" s="1"/>
  <c r="AS58" i="43"/>
  <c r="AL58" i="43"/>
  <c r="AU58" i="43" s="1"/>
  <c r="AS11" i="43"/>
  <c r="AL11" i="43"/>
  <c r="AU11" i="43" s="1"/>
  <c r="AS29" i="43"/>
  <c r="AL29" i="43"/>
  <c r="AU29" i="43" s="1"/>
  <c r="AR86" i="18"/>
  <c r="AH82" i="42"/>
  <c r="AQ82" i="42" s="1"/>
  <c r="Y88" i="41"/>
  <c r="Z88" i="41"/>
  <c r="X88" i="41"/>
  <c r="AS21" i="43"/>
  <c r="AL21" i="43"/>
  <c r="AU21" i="43" s="1"/>
  <c r="AS42" i="43"/>
  <c r="AL42" i="43"/>
  <c r="AU42" i="43" s="1"/>
  <c r="AS56" i="43"/>
  <c r="AL56" i="43"/>
  <c r="AU56" i="43" s="1"/>
  <c r="AS31" i="43"/>
  <c r="AL31" i="43"/>
  <c r="AU31" i="43" s="1"/>
  <c r="AS87" i="43"/>
  <c r="AL87" i="43"/>
  <c r="AU87" i="43" s="1"/>
  <c r="AS26" i="43"/>
  <c r="AL26" i="43"/>
  <c r="AU26" i="43" s="1"/>
  <c r="Z87" i="83"/>
  <c r="Y86" i="48"/>
  <c r="X86" i="48"/>
  <c r="Z83" i="94"/>
  <c r="AS33" i="43"/>
  <c r="AL33" i="43"/>
  <c r="AU33" i="43" s="1"/>
  <c r="AS51" i="43"/>
  <c r="AL51" i="43"/>
  <c r="AU51" i="43" s="1"/>
  <c r="AR86" i="83"/>
  <c r="AS6" i="43"/>
  <c r="AL6" i="43"/>
  <c r="AU6" i="43" s="1"/>
  <c r="AS40" i="43"/>
  <c r="AL40" i="43"/>
  <c r="AU40" i="43" s="1"/>
  <c r="AS76" i="43"/>
  <c r="AL76" i="43"/>
  <c r="AU76" i="43" s="1"/>
  <c r="AS35" i="43"/>
  <c r="AL35" i="43"/>
  <c r="AU35" i="43" s="1"/>
  <c r="AS53" i="43"/>
  <c r="AL53" i="43"/>
  <c r="AU53" i="43" s="1"/>
  <c r="Z82" i="42"/>
  <c r="AE85" i="102"/>
  <c r="AG85" i="102"/>
  <c r="AP85" i="102" s="1"/>
  <c r="W86" i="102"/>
  <c r="AF85" i="102"/>
  <c r="AO85" i="102" s="1"/>
  <c r="AS39" i="43"/>
  <c r="AL39" i="43"/>
  <c r="AU39" i="43" s="1"/>
  <c r="AR89" i="91"/>
  <c r="AR91" i="91" s="1"/>
  <c r="AL89" i="91"/>
  <c r="AU89" i="91" s="1"/>
  <c r="AS25" i="43"/>
  <c r="AL25" i="43"/>
  <c r="AU25" i="43" s="1"/>
  <c r="AS43" i="43"/>
  <c r="AL43" i="43"/>
  <c r="AU43" i="43" s="1"/>
  <c r="Y86" i="35"/>
  <c r="X86" i="35"/>
  <c r="AS12" i="43"/>
  <c r="AL12" i="43"/>
  <c r="AU12" i="43" s="1"/>
  <c r="AS48" i="43"/>
  <c r="AL48" i="43"/>
  <c r="AU48" i="43" s="1"/>
  <c r="AI82" i="98"/>
  <c r="AN82" i="98"/>
  <c r="W89" i="16"/>
  <c r="AF88" i="16"/>
  <c r="AO88" i="16" s="1"/>
  <c r="AG88" i="16"/>
  <c r="AP88" i="16" s="1"/>
  <c r="AE88" i="16"/>
  <c r="AS30" i="43"/>
  <c r="AL30" i="43"/>
  <c r="AU30" i="43" s="1"/>
  <c r="AS66" i="43"/>
  <c r="AL66" i="43"/>
  <c r="AU66" i="43" s="1"/>
  <c r="AS85" i="43"/>
  <c r="AL85" i="43"/>
  <c r="AU85" i="43" s="1"/>
  <c r="AR84" i="102"/>
  <c r="Y83" i="98"/>
  <c r="X83" i="98"/>
  <c r="Z83" i="98" s="1"/>
  <c r="AS13" i="43"/>
  <c r="AL13" i="43"/>
  <c r="AU13" i="43" s="1"/>
  <c r="AS49" i="43"/>
  <c r="AL49" i="43"/>
  <c r="AU49" i="43" s="1"/>
  <c r="AS67" i="43"/>
  <c r="AL67" i="43"/>
  <c r="AU67" i="43" s="1"/>
  <c r="AS14" i="91"/>
  <c r="AL14" i="91"/>
  <c r="AU14" i="91" s="1"/>
  <c r="AS8" i="43"/>
  <c r="AL8" i="43"/>
  <c r="AU8" i="43" s="1"/>
  <c r="AS44" i="43"/>
  <c r="AL44" i="43"/>
  <c r="AU44" i="43" s="1"/>
  <c r="AS62" i="43"/>
  <c r="AL62" i="43"/>
  <c r="AU62" i="43" s="1"/>
  <c r="AS81" i="43"/>
  <c r="AL81" i="43"/>
  <c r="AU81" i="43" s="1"/>
  <c r="AU91" i="99"/>
  <c r="C11" i="99" s="1"/>
  <c r="F43" i="57" s="1"/>
  <c r="AS15" i="43"/>
  <c r="AL15" i="43"/>
  <c r="AU15" i="43" s="1"/>
  <c r="AS69" i="43"/>
  <c r="AL69" i="43"/>
  <c r="AU69" i="43" s="1"/>
  <c r="AS86" i="43"/>
  <c r="AL86" i="43"/>
  <c r="AU86" i="43" s="1"/>
  <c r="AF82" i="85"/>
  <c r="AO82" i="85" s="1"/>
  <c r="W83" i="85"/>
  <c r="AE82" i="85"/>
  <c r="AG82" i="85"/>
  <c r="AP82" i="85" s="1"/>
  <c r="AS10" i="43"/>
  <c r="AL10" i="43"/>
  <c r="AU10" i="43" s="1"/>
  <c r="AS46" i="43"/>
  <c r="AL46" i="43"/>
  <c r="AU46" i="43" s="1"/>
  <c r="AS83" i="43"/>
  <c r="AL83" i="43"/>
  <c r="AU83" i="43" s="1"/>
  <c r="AJ4" i="91"/>
  <c r="AK4" i="91"/>
  <c r="AT4" i="91" s="1"/>
  <c r="AT91" i="91" s="1"/>
  <c r="AR82" i="94"/>
  <c r="AS19" i="91"/>
  <c r="AL19" i="91"/>
  <c r="AU19" i="91" s="1"/>
  <c r="AS17" i="43"/>
  <c r="AL17" i="43"/>
  <c r="AU17" i="43" s="1"/>
  <c r="AS71" i="43"/>
  <c r="AL71" i="43"/>
  <c r="AU71" i="43" s="1"/>
  <c r="Y86" i="82"/>
  <c r="X86" i="82"/>
  <c r="Z88" i="55" l="1"/>
  <c r="AE88" i="55" s="1"/>
  <c r="AG88" i="55"/>
  <c r="AP88" i="55" s="1"/>
  <c r="AF88" i="55"/>
  <c r="AO88" i="55" s="1"/>
  <c r="W89" i="55"/>
  <c r="AI85" i="102"/>
  <c r="AR85" i="102" s="1"/>
  <c r="AN85" i="102"/>
  <c r="W84" i="94"/>
  <c r="AG83" i="94"/>
  <c r="AP83" i="94" s="1"/>
  <c r="AF83" i="94"/>
  <c r="AO83" i="94" s="1"/>
  <c r="AE83" i="94"/>
  <c r="W89" i="41"/>
  <c r="AE88" i="41"/>
  <c r="AF88" i="41"/>
  <c r="AO88" i="41" s="1"/>
  <c r="AG88" i="41"/>
  <c r="AP88" i="41" s="1"/>
  <c r="Y84" i="10"/>
  <c r="X84" i="10"/>
  <c r="Z84" i="10" s="1"/>
  <c r="W86" i="103"/>
  <c r="AF85" i="103"/>
  <c r="AO85" i="103" s="1"/>
  <c r="AE85" i="103"/>
  <c r="AG85" i="103"/>
  <c r="AP85" i="103" s="1"/>
  <c r="W83" i="42"/>
  <c r="AE82" i="42"/>
  <c r="AF82" i="42"/>
  <c r="AO82" i="42" s="1"/>
  <c r="AG82" i="42"/>
  <c r="AP82" i="42" s="1"/>
  <c r="AH86" i="48"/>
  <c r="AQ86" i="48" s="1"/>
  <c r="AI88" i="49"/>
  <c r="AN88" i="49"/>
  <c r="Y84" i="50"/>
  <c r="X84" i="50"/>
  <c r="AR85" i="35"/>
  <c r="AL4" i="43"/>
  <c r="AU4" i="43" s="1"/>
  <c r="AU91" i="43" s="1"/>
  <c r="C11" i="43" s="1"/>
  <c r="AS4" i="43"/>
  <c r="AS91" i="43" s="1"/>
  <c r="AH86" i="82"/>
  <c r="AQ86" i="82" s="1"/>
  <c r="W84" i="98"/>
  <c r="AG83" i="98"/>
  <c r="AP83" i="98" s="1"/>
  <c r="AF83" i="98"/>
  <c r="AO83" i="98" s="1"/>
  <c r="AE83" i="98"/>
  <c r="Z86" i="48"/>
  <c r="AI83" i="10"/>
  <c r="AN83" i="10"/>
  <c r="AI83" i="50"/>
  <c r="AN83" i="50"/>
  <c r="Z86" i="82"/>
  <c r="AH86" i="35"/>
  <c r="AQ86" i="35" s="1"/>
  <c r="AE87" i="18"/>
  <c r="AG87" i="18"/>
  <c r="AP87" i="18" s="1"/>
  <c r="AF87" i="18"/>
  <c r="AO87" i="18" s="1"/>
  <c r="W88" i="18"/>
  <c r="AR87" i="55"/>
  <c r="AR87" i="41"/>
  <c r="AH89" i="87"/>
  <c r="AQ89" i="87" s="1"/>
  <c r="AQ91" i="87" s="1"/>
  <c r="AZ3" i="87"/>
  <c r="AX83" i="87" s="1"/>
  <c r="S83" i="87" s="1"/>
  <c r="AC83" i="87" s="1"/>
  <c r="AB84" i="87" s="1"/>
  <c r="AX15" i="87"/>
  <c r="S15" i="87" s="1"/>
  <c r="AC15" i="87" s="1"/>
  <c r="AB16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8" i="87"/>
  <c r="S88" i="87" s="1"/>
  <c r="AC88" i="87" s="1"/>
  <c r="AB89" i="87" s="1"/>
  <c r="Y89" i="16"/>
  <c r="Z89" i="16"/>
  <c r="X89" i="16"/>
  <c r="AI82" i="85"/>
  <c r="AN82" i="85"/>
  <c r="Y83" i="85"/>
  <c r="X83" i="85"/>
  <c r="AR82" i="98"/>
  <c r="Z86" i="35"/>
  <c r="Y86" i="102"/>
  <c r="X86" i="102"/>
  <c r="Z86" i="102" s="1"/>
  <c r="AF87" i="83"/>
  <c r="AO87" i="83" s="1"/>
  <c r="AE87" i="83"/>
  <c r="W88" i="83"/>
  <c r="AG87" i="83"/>
  <c r="AP87" i="83" s="1"/>
  <c r="AR85" i="82"/>
  <c r="AR85" i="48"/>
  <c r="AH88" i="55"/>
  <c r="AQ88" i="55" s="1"/>
  <c r="Z89" i="87"/>
  <c r="Y84" i="90"/>
  <c r="X84" i="90"/>
  <c r="AS4" i="91"/>
  <c r="AS91" i="91" s="1"/>
  <c r="AL4" i="91"/>
  <c r="AU4" i="91" s="1"/>
  <c r="AU91" i="91" s="1"/>
  <c r="C11" i="91" s="1"/>
  <c r="F35" i="57" s="1"/>
  <c r="AH83" i="98"/>
  <c r="AQ83" i="98" s="1"/>
  <c r="AI88" i="16"/>
  <c r="AN88" i="16"/>
  <c r="AH88" i="41"/>
  <c r="AQ88" i="41" s="1"/>
  <c r="Y89" i="49"/>
  <c r="X89" i="49"/>
  <c r="AI83" i="90"/>
  <c r="AP83" i="90"/>
  <c r="Z83" i="85" l="1"/>
  <c r="AX14" i="87"/>
  <c r="S14" i="87" s="1"/>
  <c r="AC14" i="87" s="1"/>
  <c r="AB15" i="87" s="1"/>
  <c r="AX11" i="87"/>
  <c r="S11" i="87" s="1"/>
  <c r="AC11" i="87" s="1"/>
  <c r="AB12" i="87" s="1"/>
  <c r="AX10" i="87"/>
  <c r="S10" i="87" s="1"/>
  <c r="AC10" i="87" s="1"/>
  <c r="AB11" i="87" s="1"/>
  <c r="AX17" i="87"/>
  <c r="S17" i="87" s="1"/>
  <c r="AC17" i="87" s="1"/>
  <c r="AB18" i="87" s="1"/>
  <c r="AX9" i="87"/>
  <c r="S9" i="87" s="1"/>
  <c r="AC9" i="87" s="1"/>
  <c r="AB10" i="87" s="1"/>
  <c r="AJ10" i="87" s="1"/>
  <c r="AX16" i="87"/>
  <c r="S16" i="87" s="1"/>
  <c r="AC16" i="87" s="1"/>
  <c r="AB17" i="87" s="1"/>
  <c r="AX8" i="87"/>
  <c r="S8" i="87" s="1"/>
  <c r="AC8" i="87" s="1"/>
  <c r="AB9" i="87" s="1"/>
  <c r="W84" i="85"/>
  <c r="AE83" i="85"/>
  <c r="AG83" i="85"/>
  <c r="AP83" i="85" s="1"/>
  <c r="AF83" i="85"/>
  <c r="AO83" i="85" s="1"/>
  <c r="AE86" i="102"/>
  <c r="AG86" i="102"/>
  <c r="AP86" i="102" s="1"/>
  <c r="AF86" i="102"/>
  <c r="AO86" i="102" s="1"/>
  <c r="W87" i="102"/>
  <c r="AX89" i="16"/>
  <c r="S89" i="16" s="1"/>
  <c r="AC89" i="16" s="1"/>
  <c r="AF89" i="16"/>
  <c r="AO89" i="16" s="1"/>
  <c r="AO91" i="16" s="1"/>
  <c r="AE89" i="16"/>
  <c r="AG89" i="16"/>
  <c r="AP89" i="16" s="1"/>
  <c r="AP91" i="16" s="1"/>
  <c r="AJ86" i="87"/>
  <c r="AK86" i="87"/>
  <c r="AT86" i="87" s="1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K12" i="87"/>
  <c r="AT12" i="87" s="1"/>
  <c r="AK84" i="87"/>
  <c r="AT84" i="87" s="1"/>
  <c r="AJ84" i="87"/>
  <c r="AG86" i="48"/>
  <c r="AP86" i="48" s="1"/>
  <c r="AE86" i="48"/>
  <c r="AF86" i="48"/>
  <c r="AO86" i="48" s="1"/>
  <c r="W87" i="48"/>
  <c r="AG84" i="10"/>
  <c r="AP84" i="10" s="1"/>
  <c r="AF84" i="10"/>
  <c r="AO84" i="10" s="1"/>
  <c r="W85" i="10"/>
  <c r="AE84" i="10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K41" i="87"/>
  <c r="AT41" i="87" s="1"/>
  <c r="AJ41" i="87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X5" i="87"/>
  <c r="S5" i="87" s="1"/>
  <c r="AC5" i="87" s="1"/>
  <c r="AB6" i="87" s="1"/>
  <c r="AI87" i="18"/>
  <c r="AN87" i="18"/>
  <c r="AE86" i="82"/>
  <c r="W87" i="82"/>
  <c r="AG86" i="82"/>
  <c r="AP86" i="82" s="1"/>
  <c r="AF86" i="82"/>
  <c r="AO86" i="82" s="1"/>
  <c r="AR88" i="49"/>
  <c r="AI83" i="94"/>
  <c r="AN83" i="94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X4" i="87"/>
  <c r="S4" i="87" s="1"/>
  <c r="AC4" i="87" s="1"/>
  <c r="AB5" i="87" s="1"/>
  <c r="AI83" i="98"/>
  <c r="AN83" i="98"/>
  <c r="AI85" i="103"/>
  <c r="AN85" i="103"/>
  <c r="Y89" i="55"/>
  <c r="Z89" i="55"/>
  <c r="X89" i="55"/>
  <c r="AH84" i="90"/>
  <c r="AQ84" i="90" s="1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K88" i="87"/>
  <c r="AT88" i="87" s="1"/>
  <c r="AJ88" i="87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X3" i="87"/>
  <c r="S3" i="87" s="1"/>
  <c r="AC3" i="87" s="1"/>
  <c r="AR83" i="50"/>
  <c r="AH84" i="50"/>
  <c r="AQ84" i="50" s="1"/>
  <c r="AR83" i="90"/>
  <c r="AH83" i="85"/>
  <c r="AQ83" i="85" s="1"/>
  <c r="AH89" i="49"/>
  <c r="AQ89" i="49" s="1"/>
  <c r="AQ91" i="49" s="1"/>
  <c r="AX4" i="49"/>
  <c r="S4" i="49" s="1"/>
  <c r="AC4" i="49" s="1"/>
  <c r="AB5" i="49" s="1"/>
  <c r="AZ3" i="49"/>
  <c r="AX12" i="49" s="1"/>
  <c r="S12" i="49" s="1"/>
  <c r="AC12" i="49" s="1"/>
  <c r="AB13" i="49" s="1"/>
  <c r="AX8" i="49"/>
  <c r="S8" i="49" s="1"/>
  <c r="AC8" i="49" s="1"/>
  <c r="AB9" i="49" s="1"/>
  <c r="AX11" i="49"/>
  <c r="S11" i="49" s="1"/>
  <c r="AC11" i="49" s="1"/>
  <c r="AB12" i="49" s="1"/>
  <c r="AX14" i="49"/>
  <c r="S14" i="49" s="1"/>
  <c r="AC14" i="49" s="1"/>
  <c r="AB15" i="49" s="1"/>
  <c r="AX15" i="49"/>
  <c r="S15" i="49" s="1"/>
  <c r="AC15" i="49" s="1"/>
  <c r="AB16" i="49" s="1"/>
  <c r="AX18" i="49"/>
  <c r="S18" i="49" s="1"/>
  <c r="AC18" i="49" s="1"/>
  <c r="AB19" i="49" s="1"/>
  <c r="AX20" i="49"/>
  <c r="S20" i="49" s="1"/>
  <c r="AC20" i="49" s="1"/>
  <c r="AB21" i="49" s="1"/>
  <c r="AX21" i="49"/>
  <c r="S21" i="49" s="1"/>
  <c r="AC21" i="49" s="1"/>
  <c r="AB22" i="49" s="1"/>
  <c r="AX23" i="49"/>
  <c r="S23" i="49" s="1"/>
  <c r="AC23" i="49" s="1"/>
  <c r="AB24" i="49" s="1"/>
  <c r="AX24" i="49"/>
  <c r="S24" i="49" s="1"/>
  <c r="AC24" i="49" s="1"/>
  <c r="AB25" i="49" s="1"/>
  <c r="AX26" i="49"/>
  <c r="S26" i="49" s="1"/>
  <c r="AC26" i="49" s="1"/>
  <c r="AB27" i="49" s="1"/>
  <c r="AX27" i="49"/>
  <c r="S27" i="49" s="1"/>
  <c r="AC27" i="49" s="1"/>
  <c r="AB28" i="49" s="1"/>
  <c r="AX29" i="49"/>
  <c r="S29" i="49" s="1"/>
  <c r="AC29" i="49" s="1"/>
  <c r="AB30" i="49" s="1"/>
  <c r="AX30" i="49"/>
  <c r="S30" i="49" s="1"/>
  <c r="AC30" i="49" s="1"/>
  <c r="AB31" i="49" s="1"/>
  <c r="AX32" i="49"/>
  <c r="S32" i="49" s="1"/>
  <c r="AC32" i="49" s="1"/>
  <c r="AB33" i="49" s="1"/>
  <c r="AX33" i="49"/>
  <c r="S33" i="49" s="1"/>
  <c r="AC33" i="49" s="1"/>
  <c r="AB34" i="49" s="1"/>
  <c r="AX35" i="49"/>
  <c r="S35" i="49" s="1"/>
  <c r="AC35" i="49" s="1"/>
  <c r="AB36" i="49" s="1"/>
  <c r="AX36" i="49"/>
  <c r="S36" i="49" s="1"/>
  <c r="AC36" i="49" s="1"/>
  <c r="AB37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5" i="49"/>
  <c r="S85" i="49" s="1"/>
  <c r="AC85" i="49" s="1"/>
  <c r="AB86" i="49" s="1"/>
  <c r="AX84" i="49"/>
  <c r="S84" i="49" s="1"/>
  <c r="AC84" i="49" s="1"/>
  <c r="AB85" i="49" s="1"/>
  <c r="AX87" i="49"/>
  <c r="S87" i="49" s="1"/>
  <c r="AC87" i="49" s="1"/>
  <c r="AB88" i="49" s="1"/>
  <c r="AX88" i="49"/>
  <c r="S88" i="49" s="1"/>
  <c r="AC88" i="49" s="1"/>
  <c r="AB89" i="49" s="1"/>
  <c r="Z89" i="49"/>
  <c r="AF86" i="35"/>
  <c r="AO86" i="35" s="1"/>
  <c r="AE86" i="35"/>
  <c r="AN86" i="35" s="1"/>
  <c r="AG86" i="35"/>
  <c r="W87" i="35"/>
  <c r="AJ81" i="87"/>
  <c r="AK81" i="87"/>
  <c r="AT81" i="87" s="1"/>
  <c r="AR88" i="16"/>
  <c r="AI87" i="83"/>
  <c r="AN87" i="83"/>
  <c r="AR82" i="85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Y88" i="18"/>
  <c r="X88" i="18"/>
  <c r="Z84" i="50"/>
  <c r="AI82" i="42"/>
  <c r="AN82" i="42"/>
  <c r="Y86" i="103"/>
  <c r="X86" i="103"/>
  <c r="AI88" i="41"/>
  <c r="AN88" i="41"/>
  <c r="Y84" i="94"/>
  <c r="X84" i="94"/>
  <c r="AH86" i="102"/>
  <c r="AQ86" i="102" s="1"/>
  <c r="Z84" i="90"/>
  <c r="Y88" i="83"/>
  <c r="X88" i="83"/>
  <c r="Z88" i="83" s="1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8" i="16"/>
  <c r="S8" i="16" s="1"/>
  <c r="AC8" i="16" s="1"/>
  <c r="AB9" i="16" s="1"/>
  <c r="AX10" i="16"/>
  <c r="S10" i="16" s="1"/>
  <c r="AC10" i="16" s="1"/>
  <c r="AB11" i="16" s="1"/>
  <c r="AX11" i="16"/>
  <c r="S11" i="16" s="1"/>
  <c r="AC11" i="16" s="1"/>
  <c r="AB12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J85" i="87"/>
  <c r="AK85" i="87"/>
  <c r="AT85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X18" i="87"/>
  <c r="S18" i="87" s="1"/>
  <c r="AC18" i="87" s="1"/>
  <c r="AB19" i="87" s="1"/>
  <c r="AX12" i="87"/>
  <c r="S12" i="87" s="1"/>
  <c r="AC12" i="87" s="1"/>
  <c r="AB13" i="87" s="1"/>
  <c r="AX6" i="87"/>
  <c r="S6" i="87" s="1"/>
  <c r="AC6" i="87" s="1"/>
  <c r="AB7" i="87" s="1"/>
  <c r="AR83" i="10"/>
  <c r="Y84" i="98"/>
  <c r="X84" i="98"/>
  <c r="Y83" i="42"/>
  <c r="X83" i="42"/>
  <c r="Z83" i="42" s="1"/>
  <c r="AH84" i="10"/>
  <c r="AQ84" i="10" s="1"/>
  <c r="Y89" i="41"/>
  <c r="X89" i="41"/>
  <c r="AI88" i="55"/>
  <c r="AN88" i="55"/>
  <c r="AX7" i="49" l="1"/>
  <c r="S7" i="49" s="1"/>
  <c r="AC7" i="49" s="1"/>
  <c r="AB8" i="49" s="1"/>
  <c r="AX9" i="16"/>
  <c r="S9" i="16" s="1"/>
  <c r="AC9" i="16" s="1"/>
  <c r="AB10" i="16" s="1"/>
  <c r="AX37" i="49"/>
  <c r="S37" i="49" s="1"/>
  <c r="AC37" i="49" s="1"/>
  <c r="AB38" i="49" s="1"/>
  <c r="AX31" i="49"/>
  <c r="S31" i="49" s="1"/>
  <c r="AC31" i="49" s="1"/>
  <c r="AB32" i="49" s="1"/>
  <c r="AX25" i="49"/>
  <c r="S25" i="49" s="1"/>
  <c r="AC25" i="49" s="1"/>
  <c r="AB26" i="49" s="1"/>
  <c r="AX19" i="49"/>
  <c r="S19" i="49" s="1"/>
  <c r="AC19" i="49" s="1"/>
  <c r="AB20" i="49" s="1"/>
  <c r="AX13" i="49"/>
  <c r="S13" i="49" s="1"/>
  <c r="AC13" i="49" s="1"/>
  <c r="AB14" i="49" s="1"/>
  <c r="AX6" i="49"/>
  <c r="S6" i="49" s="1"/>
  <c r="AC6" i="49" s="1"/>
  <c r="AB7" i="49" s="1"/>
  <c r="AJ9" i="87"/>
  <c r="AX17" i="49"/>
  <c r="S17" i="49" s="1"/>
  <c r="AC17" i="49" s="1"/>
  <c r="AB18" i="49" s="1"/>
  <c r="AX10" i="49"/>
  <c r="S10" i="49" s="1"/>
  <c r="AC10" i="49" s="1"/>
  <c r="AB11" i="49" s="1"/>
  <c r="AX5" i="49"/>
  <c r="S5" i="49" s="1"/>
  <c r="AC5" i="49" s="1"/>
  <c r="AB6" i="49" s="1"/>
  <c r="AK10" i="87"/>
  <c r="AT10" i="87" s="1"/>
  <c r="AX34" i="49"/>
  <c r="S34" i="49" s="1"/>
  <c r="AC34" i="49" s="1"/>
  <c r="AB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3" i="49"/>
  <c r="S3" i="49" s="1"/>
  <c r="AC3" i="49" s="1"/>
  <c r="AK84" i="16"/>
  <c r="AT84" i="16" s="1"/>
  <c r="AJ84" i="16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K12" i="16"/>
  <c r="AT12" i="16" s="1"/>
  <c r="AB4" i="16"/>
  <c r="AJ3" i="16"/>
  <c r="AE88" i="83"/>
  <c r="AF88" i="83"/>
  <c r="AO88" i="83" s="1"/>
  <c r="AG88" i="83"/>
  <c r="AP88" i="83" s="1"/>
  <c r="W89" i="83"/>
  <c r="AR88" i="41"/>
  <c r="AG84" i="50"/>
  <c r="AP84" i="50" s="1"/>
  <c r="AE84" i="50"/>
  <c r="W85" i="50"/>
  <c r="AF84" i="50"/>
  <c r="AO84" i="50" s="1"/>
  <c r="AK20" i="87"/>
  <c r="AT20" i="87" s="1"/>
  <c r="AJ20" i="87"/>
  <c r="AS56" i="87"/>
  <c r="AL56" i="87"/>
  <c r="AU56" i="87" s="1"/>
  <c r="AS74" i="87"/>
  <c r="AL74" i="87"/>
  <c r="AU74" i="87" s="1"/>
  <c r="AS81" i="87"/>
  <c r="AL81" i="87"/>
  <c r="AU81" i="87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K84" i="49"/>
  <c r="AT84" i="49" s="1"/>
  <c r="AJ84" i="49"/>
  <c r="AK78" i="49"/>
  <c r="AT78" i="49" s="1"/>
  <c r="AJ78" i="49"/>
  <c r="AJ72" i="49"/>
  <c r="AK72" i="49"/>
  <c r="AT72" i="49" s="1"/>
  <c r="AK66" i="49"/>
  <c r="AT66" i="49" s="1"/>
  <c r="AJ66" i="49"/>
  <c r="AJ60" i="49"/>
  <c r="AK60" i="49"/>
  <c r="AT60" i="49" s="1"/>
  <c r="AJ54" i="49"/>
  <c r="AK54" i="49"/>
  <c r="AT54" i="49" s="1"/>
  <c r="AJ48" i="49"/>
  <c r="AK48" i="49"/>
  <c r="AT48" i="49" s="1"/>
  <c r="AK42" i="49"/>
  <c r="AT42" i="49" s="1"/>
  <c r="AJ42" i="49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K11" i="49"/>
  <c r="AT11" i="49" s="1"/>
  <c r="AJ11" i="49"/>
  <c r="AJ6" i="49"/>
  <c r="AK6" i="49"/>
  <c r="AT6" i="49" s="1"/>
  <c r="AB4" i="87"/>
  <c r="AJ3" i="87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5" i="55"/>
  <c r="S85" i="55" s="1"/>
  <c r="AC85" i="55" s="1"/>
  <c r="AB86" i="55" s="1"/>
  <c r="AX88" i="55"/>
  <c r="S88" i="55" s="1"/>
  <c r="AC88" i="55" s="1"/>
  <c r="AB89" i="55" s="1"/>
  <c r="AX86" i="55"/>
  <c r="S86" i="55" s="1"/>
  <c r="AC86" i="55" s="1"/>
  <c r="AB87" i="55" s="1"/>
  <c r="AR83" i="98"/>
  <c r="AS22" i="87"/>
  <c r="AL22" i="87"/>
  <c r="AU22" i="87" s="1"/>
  <c r="AS76" i="87"/>
  <c r="AL76" i="87"/>
  <c r="AU76" i="87" s="1"/>
  <c r="AS11" i="87"/>
  <c r="AL11" i="87"/>
  <c r="AU11" i="87" s="1"/>
  <c r="AS29" i="87"/>
  <c r="AL29" i="87"/>
  <c r="AU29" i="87" s="1"/>
  <c r="AS65" i="87"/>
  <c r="AL65" i="87"/>
  <c r="AU65" i="87" s="1"/>
  <c r="AS84" i="87"/>
  <c r="AL84" i="87"/>
  <c r="AU84" i="87" s="1"/>
  <c r="AS24" i="87"/>
  <c r="AL24" i="87"/>
  <c r="AU24" i="87" s="1"/>
  <c r="AS60" i="87"/>
  <c r="AL60" i="87"/>
  <c r="AU60" i="87" s="1"/>
  <c r="AS78" i="87"/>
  <c r="AL78" i="87"/>
  <c r="AU78" i="87" s="1"/>
  <c r="AI86" i="102"/>
  <c r="AN86" i="102"/>
  <c r="AJ66" i="16"/>
  <c r="AK66" i="16"/>
  <c r="AT66" i="16" s="1"/>
  <c r="AS49" i="87"/>
  <c r="AL49" i="87"/>
  <c r="AU49" i="87" s="1"/>
  <c r="AS67" i="87"/>
  <c r="AL67" i="87"/>
  <c r="AU67" i="87" s="1"/>
  <c r="AS85" i="87"/>
  <c r="AL85" i="87"/>
  <c r="AU85" i="87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K53" i="16"/>
  <c r="AT53" i="16" s="1"/>
  <c r="AJ53" i="16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11" i="16"/>
  <c r="AK86" i="16"/>
  <c r="AT86" i="16" s="1"/>
  <c r="AJ86" i="16"/>
  <c r="AH86" i="103"/>
  <c r="AQ86" i="103" s="1"/>
  <c r="AH88" i="18"/>
  <c r="AQ88" i="18" s="1"/>
  <c r="AS26" i="87"/>
  <c r="AL26" i="87"/>
  <c r="AU26" i="87" s="1"/>
  <c r="AS44" i="87"/>
  <c r="AL44" i="87"/>
  <c r="AU44" i="87" s="1"/>
  <c r="AS62" i="87"/>
  <c r="AL62" i="87"/>
  <c r="AU62" i="87" s="1"/>
  <c r="AJ89" i="49"/>
  <c r="AS89" i="49" s="1"/>
  <c r="AK89" i="49"/>
  <c r="AT89" i="49" s="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J35" i="49"/>
  <c r="AK35" i="49"/>
  <c r="AT35" i="49" s="1"/>
  <c r="AK29" i="49"/>
  <c r="AT29" i="49" s="1"/>
  <c r="AJ29" i="49"/>
  <c r="AJ23" i="49"/>
  <c r="AK23" i="49"/>
  <c r="AT23" i="49" s="1"/>
  <c r="AJ17" i="49"/>
  <c r="AK17" i="49"/>
  <c r="AT17" i="49" s="1"/>
  <c r="AJ10" i="49"/>
  <c r="AK10" i="49"/>
  <c r="AT10" i="49" s="1"/>
  <c r="AB4" i="49"/>
  <c r="AJ3" i="49"/>
  <c r="AS45" i="87"/>
  <c r="AL45" i="87"/>
  <c r="AU45" i="87" s="1"/>
  <c r="AL88" i="87"/>
  <c r="AU88" i="87" s="1"/>
  <c r="AS88" i="87"/>
  <c r="AX89" i="55"/>
  <c r="S89" i="55" s="1"/>
  <c r="AC89" i="55" s="1"/>
  <c r="AE89" i="55"/>
  <c r="AG89" i="55"/>
  <c r="AP89" i="55" s="1"/>
  <c r="AP91" i="55" s="1"/>
  <c r="AF89" i="55"/>
  <c r="AO89" i="55" s="1"/>
  <c r="AO91" i="55" s="1"/>
  <c r="AK5" i="87"/>
  <c r="AT5" i="87" s="1"/>
  <c r="AJ5" i="87"/>
  <c r="AS40" i="87"/>
  <c r="AL40" i="87"/>
  <c r="AU40" i="87" s="1"/>
  <c r="AS58" i="87"/>
  <c r="AL58" i="87"/>
  <c r="AU58" i="87" s="1"/>
  <c r="AR83" i="94"/>
  <c r="Y87" i="82"/>
  <c r="X87" i="82"/>
  <c r="AS47" i="87"/>
  <c r="AL47" i="87"/>
  <c r="AU47" i="87" s="1"/>
  <c r="AS83" i="87"/>
  <c r="AL83" i="87"/>
  <c r="AU83" i="87" s="1"/>
  <c r="AS42" i="87"/>
  <c r="AL42" i="87"/>
  <c r="AU42" i="87" s="1"/>
  <c r="AJ13" i="87"/>
  <c r="AK13" i="87"/>
  <c r="AT13" i="87" s="1"/>
  <c r="AS55" i="87"/>
  <c r="AL55" i="87"/>
  <c r="AU55" i="87" s="1"/>
  <c r="AS73" i="87"/>
  <c r="AL73" i="87"/>
  <c r="AU73" i="87" s="1"/>
  <c r="AJ89" i="16"/>
  <c r="AS89" i="16" s="1"/>
  <c r="AK89" i="16"/>
  <c r="AT89" i="16" s="1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X4" i="16"/>
  <c r="S4" i="16" s="1"/>
  <c r="AC4" i="16" s="1"/>
  <c r="AB5" i="16" s="1"/>
  <c r="W85" i="90"/>
  <c r="AG84" i="90"/>
  <c r="AP84" i="90" s="1"/>
  <c r="AE84" i="90"/>
  <c r="AF84" i="90"/>
  <c r="AO84" i="90" s="1"/>
  <c r="AH84" i="94"/>
  <c r="AQ84" i="94" s="1"/>
  <c r="Z86" i="103"/>
  <c r="Z88" i="18"/>
  <c r="AS80" i="87"/>
  <c r="AL80" i="87"/>
  <c r="AU80" i="87" s="1"/>
  <c r="AR87" i="83"/>
  <c r="Y87" i="35"/>
  <c r="X87" i="35"/>
  <c r="AJ88" i="49"/>
  <c r="AK88" i="49"/>
  <c r="AT88" i="49" s="1"/>
  <c r="AJ82" i="49"/>
  <c r="AK82" i="49"/>
  <c r="AT82" i="49" s="1"/>
  <c r="AJ76" i="49"/>
  <c r="AK76" i="49"/>
  <c r="AT76" i="49" s="1"/>
  <c r="AK70" i="49"/>
  <c r="AT70" i="49" s="1"/>
  <c r="AJ70" i="49"/>
  <c r="AK64" i="49"/>
  <c r="AT64" i="49" s="1"/>
  <c r="AJ64" i="49"/>
  <c r="AJ58" i="49"/>
  <c r="AK58" i="49"/>
  <c r="AT58" i="49" s="1"/>
  <c r="AK52" i="49"/>
  <c r="AT52" i="49" s="1"/>
  <c r="AJ52" i="49"/>
  <c r="AJ46" i="49"/>
  <c r="AK46" i="49"/>
  <c r="AT46" i="49" s="1"/>
  <c r="AK40" i="49"/>
  <c r="AT40" i="49" s="1"/>
  <c r="AJ40" i="49"/>
  <c r="AK34" i="49"/>
  <c r="AT34" i="49" s="1"/>
  <c r="AJ34" i="49"/>
  <c r="AK28" i="49"/>
  <c r="AT28" i="49" s="1"/>
  <c r="AJ28" i="49"/>
  <c r="AJ22" i="49"/>
  <c r="AK22" i="49"/>
  <c r="AT22" i="49" s="1"/>
  <c r="AJ16" i="49"/>
  <c r="AK16" i="49"/>
  <c r="AT16" i="49" s="1"/>
  <c r="AK9" i="49"/>
  <c r="AT9" i="49" s="1"/>
  <c r="AJ9" i="49"/>
  <c r="AK5" i="49"/>
  <c r="AT5" i="49" s="1"/>
  <c r="AJ5" i="49"/>
  <c r="AS9" i="87"/>
  <c r="AL9" i="87"/>
  <c r="AU9" i="87" s="1"/>
  <c r="AS27" i="87"/>
  <c r="AL27" i="87"/>
  <c r="AU27" i="87" s="1"/>
  <c r="AS63" i="87"/>
  <c r="AL63" i="87"/>
  <c r="AU63" i="87" s="1"/>
  <c r="AS46" i="87"/>
  <c r="AL46" i="87"/>
  <c r="AU46" i="87" s="1"/>
  <c r="AI86" i="82"/>
  <c r="AN86" i="82"/>
  <c r="AS35" i="87"/>
  <c r="AL35" i="87"/>
  <c r="AU35" i="87" s="1"/>
  <c r="AS53" i="87"/>
  <c r="AL53" i="87"/>
  <c r="AU53" i="87" s="1"/>
  <c r="AS71" i="87"/>
  <c r="AL71" i="87"/>
  <c r="AU71" i="87" s="1"/>
  <c r="Y87" i="48"/>
  <c r="Z87" i="48"/>
  <c r="X87" i="48"/>
  <c r="AS48" i="87"/>
  <c r="AL48" i="87"/>
  <c r="AU48" i="87" s="1"/>
  <c r="AS66" i="87"/>
  <c r="AL66" i="87"/>
  <c r="AU66" i="87" s="1"/>
  <c r="AJ78" i="16"/>
  <c r="AK78" i="16"/>
  <c r="AT78" i="16" s="1"/>
  <c r="AH89" i="41"/>
  <c r="AQ89" i="41" s="1"/>
  <c r="AQ91" i="41" s="1"/>
  <c r="AZ3" i="41"/>
  <c r="AX88" i="41" s="1"/>
  <c r="S88" i="41" s="1"/>
  <c r="AC88" i="41" s="1"/>
  <c r="AB89" i="41" s="1"/>
  <c r="AX3" i="41"/>
  <c r="S3" i="41" s="1"/>
  <c r="AC3" i="41" s="1"/>
  <c r="AX6" i="41"/>
  <c r="S6" i="41" s="1"/>
  <c r="AC6" i="41" s="1"/>
  <c r="AB7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X5" i="16"/>
  <c r="S5" i="16" s="1"/>
  <c r="AC5" i="16" s="1"/>
  <c r="AB6" i="16" s="1"/>
  <c r="Z84" i="94"/>
  <c r="AS32" i="87"/>
  <c r="AL32" i="87"/>
  <c r="AU32" i="87" s="1"/>
  <c r="AI86" i="35"/>
  <c r="AP86" i="35"/>
  <c r="AK85" i="49"/>
  <c r="AT85" i="49" s="1"/>
  <c r="AJ85" i="49"/>
  <c r="AJ81" i="49"/>
  <c r="AK81" i="49"/>
  <c r="AT81" i="49" s="1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J27" i="49"/>
  <c r="AK27" i="49"/>
  <c r="AT27" i="49" s="1"/>
  <c r="AK21" i="49"/>
  <c r="AT21" i="49" s="1"/>
  <c r="AJ21" i="49"/>
  <c r="AJ15" i="49"/>
  <c r="AK15" i="49"/>
  <c r="AT15" i="49" s="1"/>
  <c r="AK8" i="49"/>
  <c r="AT8" i="49" s="1"/>
  <c r="AJ8" i="49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10" i="87"/>
  <c r="AL10" i="87"/>
  <c r="AU10" i="87" s="1"/>
  <c r="AS28" i="87"/>
  <c r="AL28" i="87"/>
  <c r="AU28" i="87" s="1"/>
  <c r="AS64" i="87"/>
  <c r="AL64" i="87"/>
  <c r="AU64" i="87" s="1"/>
  <c r="AS82" i="87"/>
  <c r="AL82" i="87"/>
  <c r="AU82" i="87" s="1"/>
  <c r="AS17" i="87"/>
  <c r="AL17" i="87"/>
  <c r="AU17" i="87" s="1"/>
  <c r="AI84" i="10"/>
  <c r="AN84" i="10"/>
  <c r="AJ12" i="87"/>
  <c r="AS30" i="87"/>
  <c r="AL30" i="87"/>
  <c r="AU30" i="87" s="1"/>
  <c r="AS86" i="87"/>
  <c r="AL86" i="87"/>
  <c r="AU86" i="87" s="1"/>
  <c r="Y87" i="102"/>
  <c r="X87" i="102"/>
  <c r="Z87" i="102" s="1"/>
  <c r="AE83" i="42"/>
  <c r="AG83" i="42"/>
  <c r="AP83" i="42" s="1"/>
  <c r="AF83" i="42"/>
  <c r="AO83" i="42" s="1"/>
  <c r="W84" i="42"/>
  <c r="AS31" i="87"/>
  <c r="AL31" i="87"/>
  <c r="AU31" i="87" s="1"/>
  <c r="AK7" i="87"/>
  <c r="AT7" i="87" s="1"/>
  <c r="AJ7" i="87"/>
  <c r="AR88" i="55"/>
  <c r="AK19" i="87"/>
  <c r="AT19" i="87" s="1"/>
  <c r="AJ19" i="87"/>
  <c r="AJ85" i="16"/>
  <c r="AK85" i="16"/>
  <c r="AT85" i="16" s="1"/>
  <c r="Z89" i="41"/>
  <c r="AS25" i="87"/>
  <c r="AL25" i="87"/>
  <c r="AU25" i="87" s="1"/>
  <c r="AS61" i="87"/>
  <c r="AL61" i="87"/>
  <c r="AU61" i="87" s="1"/>
  <c r="AJ88" i="16"/>
  <c r="AK88" i="16"/>
  <c r="AT88" i="16" s="1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K32" i="16"/>
  <c r="AT32" i="16" s="1"/>
  <c r="AJ32" i="16"/>
  <c r="AJ26" i="16"/>
  <c r="AK26" i="16"/>
  <c r="AT26" i="16" s="1"/>
  <c r="AJ20" i="16"/>
  <c r="AK20" i="16"/>
  <c r="AT20" i="16" s="1"/>
  <c r="AX13" i="16"/>
  <c r="S13" i="16" s="1"/>
  <c r="AC13" i="16" s="1"/>
  <c r="AB14" i="16" s="1"/>
  <c r="AX7" i="16"/>
  <c r="S7" i="16" s="1"/>
  <c r="AC7" i="16" s="1"/>
  <c r="AB8" i="16" s="1"/>
  <c r="AK8" i="87"/>
  <c r="AT8" i="87" s="1"/>
  <c r="AJ8" i="87"/>
  <c r="AS50" i="87"/>
  <c r="AL50" i="87"/>
  <c r="AU50" i="87" s="1"/>
  <c r="AS68" i="87"/>
  <c r="AL68" i="87"/>
  <c r="AU68" i="87" s="1"/>
  <c r="AS87" i="87"/>
  <c r="AL87" i="87"/>
  <c r="AU87" i="87" s="1"/>
  <c r="AJ86" i="49"/>
  <c r="AK86" i="49"/>
  <c r="AT86" i="49" s="1"/>
  <c r="AK80" i="49"/>
  <c r="AT80" i="49" s="1"/>
  <c r="AJ80" i="49"/>
  <c r="AK74" i="49"/>
  <c r="AT74" i="49" s="1"/>
  <c r="AJ74" i="49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K20" i="49"/>
  <c r="AT20" i="49" s="1"/>
  <c r="AJ20" i="49"/>
  <c r="AK14" i="49"/>
  <c r="AT14" i="49" s="1"/>
  <c r="AJ14" i="49"/>
  <c r="AJ7" i="49"/>
  <c r="AK7" i="49"/>
  <c r="AT7" i="49" s="1"/>
  <c r="AI89" i="87"/>
  <c r="AN89" i="87"/>
  <c r="AN91" i="87" s="1"/>
  <c r="AR85" i="103"/>
  <c r="AS16" i="87"/>
  <c r="AL16" i="87"/>
  <c r="AU16" i="87" s="1"/>
  <c r="AS52" i="87"/>
  <c r="AL52" i="87"/>
  <c r="AU52" i="87" s="1"/>
  <c r="AK89" i="87"/>
  <c r="AT89" i="87" s="1"/>
  <c r="AR87" i="18"/>
  <c r="AS41" i="87"/>
  <c r="AL41" i="87"/>
  <c r="AU41" i="87" s="1"/>
  <c r="AS59" i="87"/>
  <c r="AL59" i="87"/>
  <c r="AU59" i="87" s="1"/>
  <c r="AS77" i="87"/>
  <c r="AL77" i="87"/>
  <c r="AU77" i="87" s="1"/>
  <c r="Y85" i="10"/>
  <c r="X85" i="10"/>
  <c r="AI86" i="48"/>
  <c r="AN86" i="48"/>
  <c r="AJ18" i="87"/>
  <c r="AI83" i="85"/>
  <c r="AN83" i="85"/>
  <c r="AK72" i="16"/>
  <c r="AT72" i="16" s="1"/>
  <c r="AJ72" i="16"/>
  <c r="AH84" i="98"/>
  <c r="AQ84" i="98" s="1"/>
  <c r="AS37" i="87"/>
  <c r="AL37" i="87"/>
  <c r="AU37" i="87" s="1"/>
  <c r="Z84" i="98"/>
  <c r="AH83" i="42"/>
  <c r="AQ83" i="42" s="1"/>
  <c r="AS43" i="87"/>
  <c r="AL43" i="87"/>
  <c r="AU43" i="87" s="1"/>
  <c r="AS79" i="87"/>
  <c r="AL79" i="87"/>
  <c r="AU79" i="87" s="1"/>
  <c r="AK87" i="16"/>
  <c r="AT87" i="16" s="1"/>
  <c r="AJ87" i="16"/>
  <c r="AK79" i="16"/>
  <c r="AT79" i="16" s="1"/>
  <c r="AJ79" i="16"/>
  <c r="AJ73" i="16"/>
  <c r="AK73" i="16"/>
  <c r="AT73" i="16" s="1"/>
  <c r="AJ67" i="16"/>
  <c r="AK67" i="16"/>
  <c r="AT67" i="16" s="1"/>
  <c r="AK61" i="16"/>
  <c r="AT61" i="16" s="1"/>
  <c r="AJ61" i="16"/>
  <c r="AK55" i="16"/>
  <c r="AT55" i="16" s="1"/>
  <c r="AJ55" i="16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K25" i="16"/>
  <c r="AT25" i="16" s="1"/>
  <c r="AJ25" i="16"/>
  <c r="AJ19" i="16"/>
  <c r="AK19" i="16"/>
  <c r="AT19" i="16" s="1"/>
  <c r="AX12" i="16"/>
  <c r="S12" i="16" s="1"/>
  <c r="AC12" i="16" s="1"/>
  <c r="AB13" i="16" s="1"/>
  <c r="AX6" i="16"/>
  <c r="S6" i="16" s="1"/>
  <c r="AC6" i="16" s="1"/>
  <c r="AB7" i="16" s="1"/>
  <c r="AH88" i="83"/>
  <c r="AQ88" i="83" s="1"/>
  <c r="AR82" i="42"/>
  <c r="AJ14" i="87"/>
  <c r="AK14" i="87"/>
  <c r="AT14" i="87" s="1"/>
  <c r="AS38" i="87"/>
  <c r="AL38" i="87"/>
  <c r="AU38" i="87" s="1"/>
  <c r="AJ87" i="49"/>
  <c r="AK87" i="49"/>
  <c r="AT87" i="49" s="1"/>
  <c r="AJ79" i="49"/>
  <c r="AK79" i="49"/>
  <c r="AT79" i="49" s="1"/>
  <c r="AJ73" i="49"/>
  <c r="AK73" i="49"/>
  <c r="AT73" i="49" s="1"/>
  <c r="AK67" i="49"/>
  <c r="AT67" i="49" s="1"/>
  <c r="AJ67" i="49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K25" i="49"/>
  <c r="AT25" i="49" s="1"/>
  <c r="AJ25" i="49"/>
  <c r="AJ19" i="49"/>
  <c r="AK19" i="49"/>
  <c r="AT19" i="49" s="1"/>
  <c r="AJ12" i="49"/>
  <c r="AK12" i="49"/>
  <c r="AT12" i="49" s="1"/>
  <c r="AK13" i="49"/>
  <c r="AT13" i="49" s="1"/>
  <c r="AJ13" i="49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AS34" i="87"/>
  <c r="AL34" i="87"/>
  <c r="AU34" i="87" s="1"/>
  <c r="AS70" i="87"/>
  <c r="AL70" i="87"/>
  <c r="AU70" i="87" s="1"/>
  <c r="AJ6" i="87"/>
  <c r="AK6" i="87"/>
  <c r="AT6" i="87" s="1"/>
  <c r="AS23" i="87"/>
  <c r="AL23" i="87"/>
  <c r="AU23" i="87" s="1"/>
  <c r="AS36" i="87"/>
  <c r="AL36" i="87"/>
  <c r="AU36" i="87" s="1"/>
  <c r="AS54" i="87"/>
  <c r="AL54" i="87"/>
  <c r="AU54" i="87" s="1"/>
  <c r="AS72" i="87"/>
  <c r="AL72" i="87"/>
  <c r="AU72" i="87" s="1"/>
  <c r="AI89" i="16"/>
  <c r="AN89" i="16"/>
  <c r="AN91" i="16" s="1"/>
  <c r="Y84" i="85"/>
  <c r="Z84" i="85"/>
  <c r="X84" i="85"/>
  <c r="AX5" i="41" l="1"/>
  <c r="S5" i="41" s="1"/>
  <c r="AC5" i="41" s="1"/>
  <c r="AB6" i="41" s="1"/>
  <c r="AX7" i="55"/>
  <c r="S7" i="55" s="1"/>
  <c r="AC7" i="55" s="1"/>
  <c r="AB8" i="55" s="1"/>
  <c r="AK8" i="55" s="1"/>
  <c r="AT8" i="55" s="1"/>
  <c r="AS72" i="16"/>
  <c r="AL72" i="16"/>
  <c r="AU72" i="16" s="1"/>
  <c r="AR86" i="48"/>
  <c r="AS32" i="49"/>
  <c r="AL32" i="49"/>
  <c r="AU32" i="49" s="1"/>
  <c r="AS86" i="49"/>
  <c r="AL86" i="49"/>
  <c r="AU86" i="49" s="1"/>
  <c r="AS20" i="16"/>
  <c r="AL20" i="16"/>
  <c r="AU20" i="16" s="1"/>
  <c r="AS38" i="16"/>
  <c r="AL38" i="16"/>
  <c r="AU38" i="16" s="1"/>
  <c r="AS19" i="87"/>
  <c r="AL19" i="87"/>
  <c r="AU19" i="87" s="1"/>
  <c r="AI83" i="42"/>
  <c r="AN83" i="42"/>
  <c r="AS27" i="49"/>
  <c r="AL27" i="49"/>
  <c r="AU27" i="49" s="1"/>
  <c r="AS81" i="49"/>
  <c r="AL81" i="49"/>
  <c r="AU81" i="49" s="1"/>
  <c r="AS15" i="16"/>
  <c r="AL15" i="16"/>
  <c r="AU15" i="16" s="1"/>
  <c r="AS69" i="16"/>
  <c r="AL69" i="16"/>
  <c r="AU69" i="16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J6" i="41"/>
  <c r="AK6" i="41"/>
  <c r="AT6" i="41" s="1"/>
  <c r="AR86" i="82"/>
  <c r="AS46" i="49"/>
  <c r="AL46" i="49"/>
  <c r="AU46" i="49" s="1"/>
  <c r="AS82" i="49"/>
  <c r="AL82" i="49"/>
  <c r="AU82" i="49" s="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L5" i="87"/>
  <c r="AU5" i="87" s="1"/>
  <c r="AS5" i="87"/>
  <c r="AS29" i="49"/>
  <c r="AL29" i="49"/>
  <c r="AU29" i="49" s="1"/>
  <c r="AL47" i="49"/>
  <c r="AU47" i="49" s="1"/>
  <c r="AS47" i="49"/>
  <c r="AS17" i="16"/>
  <c r="AL17" i="16"/>
  <c r="AU17" i="16" s="1"/>
  <c r="AS71" i="16"/>
  <c r="AL71" i="16"/>
  <c r="AU71" i="16" s="1"/>
  <c r="AS66" i="16"/>
  <c r="AL66" i="16"/>
  <c r="AU66" i="16" s="1"/>
  <c r="AK89" i="55"/>
  <c r="AT89" i="55" s="1"/>
  <c r="AJ89" i="55"/>
  <c r="AS89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K9" i="55"/>
  <c r="AT9" i="55" s="1"/>
  <c r="AX4" i="55"/>
  <c r="S4" i="55" s="1"/>
  <c r="AC4" i="55" s="1"/>
  <c r="AB5" i="55" s="1"/>
  <c r="AL11" i="49"/>
  <c r="AU11" i="49" s="1"/>
  <c r="AS11" i="49"/>
  <c r="AS30" i="49"/>
  <c r="AL30" i="49"/>
  <c r="AU30" i="49" s="1"/>
  <c r="AS66" i="49"/>
  <c r="AL66" i="49"/>
  <c r="AU66" i="49" s="1"/>
  <c r="AS84" i="49"/>
  <c r="AL84" i="49"/>
  <c r="AU84" i="49" s="1"/>
  <c r="AS20" i="87"/>
  <c r="AL20" i="87"/>
  <c r="AU20" i="87" s="1"/>
  <c r="AG84" i="85"/>
  <c r="AP84" i="85" s="1"/>
  <c r="AF84" i="85"/>
  <c r="AO84" i="85" s="1"/>
  <c r="AE84" i="85"/>
  <c r="W85" i="85"/>
  <c r="AS49" i="16"/>
  <c r="AL49" i="16"/>
  <c r="AU49" i="16" s="1"/>
  <c r="AS19" i="49"/>
  <c r="AL19" i="49"/>
  <c r="AU19" i="49" s="1"/>
  <c r="AH85" i="10"/>
  <c r="AQ85" i="10" s="1"/>
  <c r="AS20" i="49"/>
  <c r="AL20" i="49"/>
  <c r="AU20" i="49" s="1"/>
  <c r="AS74" i="49"/>
  <c r="AL74" i="49"/>
  <c r="AU74" i="49" s="1"/>
  <c r="AS8" i="87"/>
  <c r="AL8" i="87"/>
  <c r="AU8" i="87" s="1"/>
  <c r="AL80" i="16"/>
  <c r="AU80" i="16" s="1"/>
  <c r="AS80" i="16"/>
  <c r="AH87" i="102"/>
  <c r="AQ87" i="102" s="1"/>
  <c r="AS85" i="49"/>
  <c r="AL85" i="49"/>
  <c r="AU85" i="49" s="1"/>
  <c r="AF84" i="94"/>
  <c r="AO84" i="94" s="1"/>
  <c r="W85" i="94"/>
  <c r="AG84" i="94"/>
  <c r="AP84" i="94" s="1"/>
  <c r="AE84" i="94"/>
  <c r="AS39" i="16"/>
  <c r="AL39" i="16"/>
  <c r="AU39" i="16" s="1"/>
  <c r="AS57" i="16"/>
  <c r="AL57" i="16"/>
  <c r="AU57" i="16" s="1"/>
  <c r="AS75" i="16"/>
  <c r="AL75" i="16"/>
  <c r="AU75" i="16" s="1"/>
  <c r="AJ88" i="41"/>
  <c r="AK88" i="41"/>
  <c r="AT88" i="41" s="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K14" i="41"/>
  <c r="AT14" i="41" s="1"/>
  <c r="AJ14" i="41"/>
  <c r="AJ8" i="41"/>
  <c r="AK8" i="41"/>
  <c r="AT8" i="41" s="1"/>
  <c r="AS34" i="49"/>
  <c r="AL34" i="49"/>
  <c r="AU34" i="49" s="1"/>
  <c r="AS52" i="49"/>
  <c r="AL52" i="49"/>
  <c r="AU52" i="49" s="1"/>
  <c r="AS70" i="49"/>
  <c r="AL70" i="49"/>
  <c r="AU70" i="49" s="1"/>
  <c r="AI84" i="90"/>
  <c r="AN84" i="90"/>
  <c r="AS34" i="16"/>
  <c r="AL34" i="16"/>
  <c r="AU34" i="16" s="1"/>
  <c r="AL70" i="16"/>
  <c r="AU70" i="16" s="1"/>
  <c r="AS70" i="16"/>
  <c r="AS10" i="49"/>
  <c r="AL10" i="49"/>
  <c r="AU10" i="49" s="1"/>
  <c r="AS65" i="49"/>
  <c r="AL65" i="49"/>
  <c r="AU65" i="49" s="1"/>
  <c r="AS83" i="49"/>
  <c r="AL83" i="49"/>
  <c r="AU83" i="49" s="1"/>
  <c r="AS86" i="16"/>
  <c r="AL86" i="16"/>
  <c r="AU86" i="16" s="1"/>
  <c r="AS41" i="16"/>
  <c r="AL41" i="16"/>
  <c r="AU41" i="16" s="1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S48" i="49"/>
  <c r="AL48" i="49"/>
  <c r="AU48" i="49" s="1"/>
  <c r="AI88" i="83"/>
  <c r="AN88" i="83"/>
  <c r="AS18" i="16"/>
  <c r="AL18" i="16"/>
  <c r="AU18" i="16" s="1"/>
  <c r="AS36" i="16"/>
  <c r="AL36" i="16"/>
  <c r="AU36" i="16" s="1"/>
  <c r="AS54" i="16"/>
  <c r="AL54" i="16"/>
  <c r="AU54" i="16" s="1"/>
  <c r="AS31" i="16"/>
  <c r="AL31" i="16"/>
  <c r="AU31" i="16" s="1"/>
  <c r="AS37" i="16"/>
  <c r="AL37" i="16"/>
  <c r="AU37" i="16" s="1"/>
  <c r="Z85" i="10"/>
  <c r="AR89" i="87"/>
  <c r="AR91" i="87" s="1"/>
  <c r="AL89" i="87"/>
  <c r="AU89" i="87" s="1"/>
  <c r="AS38" i="49"/>
  <c r="AL38" i="49"/>
  <c r="AU38" i="49" s="1"/>
  <c r="AS56" i="49"/>
  <c r="AL56" i="49"/>
  <c r="AU56" i="49" s="1"/>
  <c r="AS26" i="16"/>
  <c r="AL26" i="16"/>
  <c r="AU26" i="16" s="1"/>
  <c r="AS44" i="16"/>
  <c r="AL44" i="16"/>
  <c r="AU44" i="16" s="1"/>
  <c r="AS62" i="16"/>
  <c r="AL62" i="16"/>
  <c r="AU62" i="16" s="1"/>
  <c r="AF87" i="102"/>
  <c r="AO87" i="102" s="1"/>
  <c r="AE87" i="102"/>
  <c r="AG87" i="102"/>
  <c r="AP87" i="102" s="1"/>
  <c r="W88" i="102"/>
  <c r="AS12" i="87"/>
  <c r="AL12" i="87"/>
  <c r="AU12" i="87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J6" i="16"/>
  <c r="AK6" i="16"/>
  <c r="AT6" i="16" s="1"/>
  <c r="AS21" i="16"/>
  <c r="AL21" i="16"/>
  <c r="AU21" i="16" s="1"/>
  <c r="AK85" i="41"/>
  <c r="AT85" i="41" s="1"/>
  <c r="AJ85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H87" i="48"/>
  <c r="AQ87" i="48" s="1"/>
  <c r="AS16" i="49"/>
  <c r="AL16" i="49"/>
  <c r="AU16" i="49" s="1"/>
  <c r="AS88" i="49"/>
  <c r="AL88" i="49"/>
  <c r="AU88" i="49" s="1"/>
  <c r="AS16" i="16"/>
  <c r="AL16" i="16"/>
  <c r="AU16" i="16" s="1"/>
  <c r="AS52" i="16"/>
  <c r="AL52" i="16"/>
  <c r="AU52" i="16" s="1"/>
  <c r="AS13" i="87"/>
  <c r="AL13" i="87"/>
  <c r="AU13" i="87" s="1"/>
  <c r="AS53" i="49"/>
  <c r="AL53" i="49"/>
  <c r="AU53" i="49" s="1"/>
  <c r="AS71" i="49"/>
  <c r="AL71" i="49"/>
  <c r="AU71" i="49" s="1"/>
  <c r="AS23" i="16"/>
  <c r="AL23" i="16"/>
  <c r="AU23" i="16" s="1"/>
  <c r="AS59" i="16"/>
  <c r="AL59" i="16"/>
  <c r="AU59" i="16" s="1"/>
  <c r="AS77" i="16"/>
  <c r="AL77" i="16"/>
  <c r="AU77" i="16" s="1"/>
  <c r="AR86" i="102"/>
  <c r="AJ88" i="55"/>
  <c r="AK88" i="55"/>
  <c r="AT88" i="55" s="1"/>
  <c r="AK80" i="55"/>
  <c r="AT80" i="55" s="1"/>
  <c r="AJ80" i="55"/>
  <c r="AK74" i="55"/>
  <c r="AT74" i="55" s="1"/>
  <c r="AJ74" i="55"/>
  <c r="AK68" i="55"/>
  <c r="AT68" i="55" s="1"/>
  <c r="AJ68" i="55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J13" i="55"/>
  <c r="AK13" i="55"/>
  <c r="AT13" i="55" s="1"/>
  <c r="AX6" i="55"/>
  <c r="S6" i="55" s="1"/>
  <c r="AC6" i="55" s="1"/>
  <c r="AB7" i="55" s="1"/>
  <c r="AL3" i="87"/>
  <c r="AU3" i="87" s="1"/>
  <c r="AS3" i="87"/>
  <c r="AL18" i="49"/>
  <c r="AU18" i="49" s="1"/>
  <c r="AS18" i="49"/>
  <c r="AS36" i="49"/>
  <c r="AL36" i="49"/>
  <c r="AU36" i="49" s="1"/>
  <c r="AI89" i="49"/>
  <c r="AN89" i="49"/>
  <c r="AN91" i="49" s="1"/>
  <c r="AS3" i="16"/>
  <c r="AL3" i="16"/>
  <c r="AU3" i="16" s="1"/>
  <c r="AS42" i="16"/>
  <c r="AL42" i="16"/>
  <c r="AU42" i="16" s="1"/>
  <c r="AS67" i="16"/>
  <c r="AL67" i="16"/>
  <c r="AU67" i="16" s="1"/>
  <c r="AS6" i="87"/>
  <c r="AL6" i="87"/>
  <c r="AU6" i="87" s="1"/>
  <c r="AS73" i="49"/>
  <c r="AL73" i="49"/>
  <c r="AU73" i="49" s="1"/>
  <c r="AS43" i="16"/>
  <c r="AL43" i="16"/>
  <c r="AU43" i="16" s="1"/>
  <c r="AJ8" i="16"/>
  <c r="AK8" i="16"/>
  <c r="AT8" i="16" s="1"/>
  <c r="AS50" i="16"/>
  <c r="AL50" i="16"/>
  <c r="AU50" i="16" s="1"/>
  <c r="AS68" i="16"/>
  <c r="AL68" i="16"/>
  <c r="AU68" i="16" s="1"/>
  <c r="AX89" i="41"/>
  <c r="S89" i="41" s="1"/>
  <c r="AC89" i="41" s="1"/>
  <c r="AG89" i="41"/>
  <c r="AP89" i="41" s="1"/>
  <c r="AP91" i="41" s="1"/>
  <c r="AF89" i="41"/>
  <c r="AO89" i="41" s="1"/>
  <c r="AO91" i="41" s="1"/>
  <c r="AE89" i="41"/>
  <c r="Y84" i="42"/>
  <c r="X84" i="42"/>
  <c r="AS21" i="49"/>
  <c r="AL21" i="49"/>
  <c r="AU21" i="49" s="1"/>
  <c r="AS39" i="49"/>
  <c r="AL39" i="49"/>
  <c r="AU39" i="49" s="1"/>
  <c r="AS75" i="49"/>
  <c r="AL75" i="49"/>
  <c r="AU75" i="49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K30" i="41"/>
  <c r="AT30" i="41" s="1"/>
  <c r="AJ30" i="41"/>
  <c r="AK24" i="41"/>
  <c r="AT24" i="41" s="1"/>
  <c r="AJ24" i="41"/>
  <c r="AK18" i="41"/>
  <c r="AT18" i="41" s="1"/>
  <c r="AJ18" i="41"/>
  <c r="AK12" i="41"/>
  <c r="AT12" i="41" s="1"/>
  <c r="AJ12" i="41"/>
  <c r="AB4" i="41"/>
  <c r="AJ3" i="41"/>
  <c r="AS78" i="16"/>
  <c r="AL78" i="16"/>
  <c r="AU78" i="16" s="1"/>
  <c r="AF87" i="48"/>
  <c r="AO87" i="48" s="1"/>
  <c r="W88" i="48"/>
  <c r="AG87" i="48"/>
  <c r="AP87" i="48" s="1"/>
  <c r="AE87" i="48"/>
  <c r="AS5" i="49"/>
  <c r="AL5" i="49"/>
  <c r="AU5" i="49" s="1"/>
  <c r="AS40" i="49"/>
  <c r="AL40" i="49"/>
  <c r="AU40" i="49" s="1"/>
  <c r="AH87" i="35"/>
  <c r="AQ87" i="35" s="1"/>
  <c r="Y85" i="90"/>
  <c r="X85" i="90"/>
  <c r="Z85" i="90" s="1"/>
  <c r="AS22" i="16"/>
  <c r="AL22" i="16"/>
  <c r="AU22" i="16" s="1"/>
  <c r="AS76" i="16"/>
  <c r="AL76" i="16"/>
  <c r="AU76" i="16" s="1"/>
  <c r="AH87" i="82"/>
  <c r="AQ87" i="82" s="1"/>
  <c r="AS17" i="49"/>
  <c r="AL17" i="49"/>
  <c r="AU17" i="49" s="1"/>
  <c r="AS35" i="49"/>
  <c r="AL35" i="49"/>
  <c r="AU35" i="49" s="1"/>
  <c r="AS11" i="16"/>
  <c r="AL11" i="16"/>
  <c r="AU11" i="16" s="1"/>
  <c r="AS29" i="16"/>
  <c r="AL29" i="16"/>
  <c r="AU29" i="16" s="1"/>
  <c r="AS47" i="16"/>
  <c r="AL47" i="16"/>
  <c r="AU47" i="16" s="1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J18" i="55"/>
  <c r="AK18" i="55"/>
  <c r="AT18" i="55" s="1"/>
  <c r="AK4" i="87"/>
  <c r="AT4" i="87" s="1"/>
  <c r="AT91" i="87" s="1"/>
  <c r="AJ4" i="87"/>
  <c r="AS54" i="49"/>
  <c r="AL54" i="49"/>
  <c r="AU54" i="49" s="1"/>
  <c r="AS72" i="49"/>
  <c r="AL72" i="49"/>
  <c r="AU72" i="49" s="1"/>
  <c r="AJ4" i="16"/>
  <c r="AK4" i="16"/>
  <c r="AT4" i="16" s="1"/>
  <c r="AS24" i="16"/>
  <c r="AL24" i="16"/>
  <c r="AU24" i="16" s="1"/>
  <c r="AS60" i="16"/>
  <c r="AL60" i="16"/>
  <c r="AU60" i="16" s="1"/>
  <c r="AJ13" i="16"/>
  <c r="AK13" i="16"/>
  <c r="AT13" i="16" s="1"/>
  <c r="AS13" i="49"/>
  <c r="AL13" i="49"/>
  <c r="AU13" i="49" s="1"/>
  <c r="AS43" i="49"/>
  <c r="AL43" i="49"/>
  <c r="AU43" i="49" s="1"/>
  <c r="AS19" i="16"/>
  <c r="AL19" i="16"/>
  <c r="AU19" i="16" s="1"/>
  <c r="AS73" i="16"/>
  <c r="AL73" i="16"/>
  <c r="AU73" i="16" s="1"/>
  <c r="AR89" i="16"/>
  <c r="AR91" i="16" s="1"/>
  <c r="AL89" i="16"/>
  <c r="AU89" i="16" s="1"/>
  <c r="AS61" i="49"/>
  <c r="AL61" i="49"/>
  <c r="AU61" i="49" s="1"/>
  <c r="AS79" i="49"/>
  <c r="AL79" i="49"/>
  <c r="AU79" i="49" s="1"/>
  <c r="AS14" i="87"/>
  <c r="AL14" i="87"/>
  <c r="AU14" i="87" s="1"/>
  <c r="AS25" i="16"/>
  <c r="AL25" i="16"/>
  <c r="AU25" i="16" s="1"/>
  <c r="AS61" i="16"/>
  <c r="AL61" i="16"/>
  <c r="AU61" i="16" s="1"/>
  <c r="AS79" i="16"/>
  <c r="AL79" i="16"/>
  <c r="AU79" i="16" s="1"/>
  <c r="AR83" i="85"/>
  <c r="AS49" i="49"/>
  <c r="AL49" i="49"/>
  <c r="AU49" i="49" s="1"/>
  <c r="AS67" i="49"/>
  <c r="AL67" i="49"/>
  <c r="AU67" i="49" s="1"/>
  <c r="AF84" i="98"/>
  <c r="AO84" i="98" s="1"/>
  <c r="AE84" i="98"/>
  <c r="W85" i="98"/>
  <c r="AG84" i="98"/>
  <c r="AP84" i="98" s="1"/>
  <c r="AS18" i="87"/>
  <c r="AL18" i="87"/>
  <c r="AU18" i="87" s="1"/>
  <c r="AS7" i="49"/>
  <c r="AL7" i="49"/>
  <c r="AU7" i="49" s="1"/>
  <c r="AS26" i="49"/>
  <c r="AL26" i="49"/>
  <c r="AU26" i="49" s="1"/>
  <c r="AS62" i="49"/>
  <c r="AL62" i="49"/>
  <c r="AU62" i="49" s="1"/>
  <c r="AJ14" i="16"/>
  <c r="AK14" i="16"/>
  <c r="AT14" i="16" s="1"/>
  <c r="AS88" i="16"/>
  <c r="AL88" i="16"/>
  <c r="AU88" i="16" s="1"/>
  <c r="AS7" i="87"/>
  <c r="AL7" i="87"/>
  <c r="AU7" i="87" s="1"/>
  <c r="AR84" i="10"/>
  <c r="AS57" i="49"/>
  <c r="AL57" i="49"/>
  <c r="AU57" i="49" s="1"/>
  <c r="AR86" i="35"/>
  <c r="AS27" i="16"/>
  <c r="AL27" i="16"/>
  <c r="AU27" i="16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J89" i="41"/>
  <c r="AS89" i="41" s="1"/>
  <c r="AK89" i="41"/>
  <c r="AT89" i="41" s="1"/>
  <c r="AS22" i="49"/>
  <c r="AL22" i="49"/>
  <c r="AU22" i="49" s="1"/>
  <c r="AS58" i="49"/>
  <c r="AL58" i="49"/>
  <c r="AU58" i="49" s="1"/>
  <c r="AS76" i="49"/>
  <c r="AL76" i="49"/>
  <c r="AU76" i="49" s="1"/>
  <c r="Z87" i="35"/>
  <c r="AE88" i="18"/>
  <c r="W89" i="18"/>
  <c r="AG88" i="18"/>
  <c r="AP88" i="18" s="1"/>
  <c r="AF88" i="18"/>
  <c r="AO88" i="18" s="1"/>
  <c r="AK5" i="16"/>
  <c r="AT5" i="16" s="1"/>
  <c r="AJ5" i="16"/>
  <c r="AS40" i="16"/>
  <c r="AL40" i="16"/>
  <c r="AU40" i="16" s="1"/>
  <c r="AS58" i="16"/>
  <c r="AL58" i="16"/>
  <c r="AU58" i="16" s="1"/>
  <c r="Z87" i="82"/>
  <c r="AI89" i="55"/>
  <c r="AN89" i="55"/>
  <c r="AN91" i="55" s="1"/>
  <c r="AS3" i="49"/>
  <c r="AL3" i="49"/>
  <c r="AU3" i="49" s="1"/>
  <c r="AS41" i="49"/>
  <c r="AL41" i="49"/>
  <c r="AU41" i="49" s="1"/>
  <c r="AL59" i="49"/>
  <c r="AU59" i="49" s="1"/>
  <c r="AS59" i="49"/>
  <c r="AS77" i="49"/>
  <c r="AL77" i="49"/>
  <c r="AU77" i="49" s="1"/>
  <c r="AS65" i="16"/>
  <c r="AL65" i="16"/>
  <c r="AU65" i="16" s="1"/>
  <c r="AS83" i="16"/>
  <c r="AL83" i="16"/>
  <c r="AU83" i="16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K36" i="55"/>
  <c r="AT36" i="55" s="1"/>
  <c r="AJ36" i="55"/>
  <c r="AK30" i="55"/>
  <c r="AT30" i="55" s="1"/>
  <c r="AJ30" i="55"/>
  <c r="AK24" i="55"/>
  <c r="AT24" i="55" s="1"/>
  <c r="AJ24" i="55"/>
  <c r="AJ17" i="55"/>
  <c r="AK17" i="55"/>
  <c r="AT17" i="55" s="1"/>
  <c r="AX10" i="55"/>
  <c r="S10" i="55" s="1"/>
  <c r="AC10" i="55" s="1"/>
  <c r="AB11" i="55" s="1"/>
  <c r="AX5" i="55"/>
  <c r="S5" i="55" s="1"/>
  <c r="AC5" i="55" s="1"/>
  <c r="AB6" i="55" s="1"/>
  <c r="AS42" i="49"/>
  <c r="AL42" i="49"/>
  <c r="AU42" i="49" s="1"/>
  <c r="AS78" i="49"/>
  <c r="AL78" i="49"/>
  <c r="AU78" i="49" s="1"/>
  <c r="Y85" i="50"/>
  <c r="Z85" i="50"/>
  <c r="X85" i="50"/>
  <c r="Y89" i="83"/>
  <c r="X89" i="83"/>
  <c r="AS48" i="16"/>
  <c r="AL48" i="16"/>
  <c r="AU48" i="16" s="1"/>
  <c r="AL84" i="16"/>
  <c r="AU84" i="16" s="1"/>
  <c r="AS84" i="16"/>
  <c r="AS55" i="49"/>
  <c r="AL55" i="49"/>
  <c r="AU55" i="49" s="1"/>
  <c r="AS37" i="49"/>
  <c r="AL37" i="49"/>
  <c r="AU37" i="49" s="1"/>
  <c r="AS55" i="16"/>
  <c r="AL55" i="16"/>
  <c r="AU55" i="16" s="1"/>
  <c r="AS25" i="49"/>
  <c r="AL25" i="49"/>
  <c r="AU25" i="49" s="1"/>
  <c r="AS44" i="49"/>
  <c r="AL44" i="49"/>
  <c r="AU44" i="49" s="1"/>
  <c r="AS80" i="49"/>
  <c r="AL80" i="49"/>
  <c r="AU80" i="49" s="1"/>
  <c r="AS32" i="16"/>
  <c r="AL32" i="16"/>
  <c r="AU32" i="16" s="1"/>
  <c r="AH84" i="85"/>
  <c r="AQ84" i="85" s="1"/>
  <c r="AS12" i="49"/>
  <c r="AL12" i="49"/>
  <c r="AU12" i="49" s="1"/>
  <c r="AS31" i="49"/>
  <c r="AL31" i="49"/>
  <c r="AU31" i="49" s="1"/>
  <c r="AS87" i="49"/>
  <c r="AL87" i="49"/>
  <c r="AU87" i="49" s="1"/>
  <c r="AJ7" i="16"/>
  <c r="AK7" i="16"/>
  <c r="AT7" i="16" s="1"/>
  <c r="AS87" i="16"/>
  <c r="AL87" i="16"/>
  <c r="AU87" i="16" s="1"/>
  <c r="AS14" i="49"/>
  <c r="AL14" i="49"/>
  <c r="AU14" i="49" s="1"/>
  <c r="AS50" i="49"/>
  <c r="AL50" i="49"/>
  <c r="AU50" i="49" s="1"/>
  <c r="AS68" i="49"/>
  <c r="AL68" i="49"/>
  <c r="AU68" i="49" s="1"/>
  <c r="AS56" i="16"/>
  <c r="AL56" i="16"/>
  <c r="AU56" i="16" s="1"/>
  <c r="AS74" i="16"/>
  <c r="AL74" i="16"/>
  <c r="AU74" i="16" s="1"/>
  <c r="AS85" i="16"/>
  <c r="AL85" i="16"/>
  <c r="AU85" i="16" s="1"/>
  <c r="AS8" i="49"/>
  <c r="AL8" i="49"/>
  <c r="AU8" i="49" s="1"/>
  <c r="AS45" i="49"/>
  <c r="AL45" i="49"/>
  <c r="AU45" i="49" s="1"/>
  <c r="AS63" i="49"/>
  <c r="AL63" i="49"/>
  <c r="AU63" i="49" s="1"/>
  <c r="AS33" i="16"/>
  <c r="AL33" i="16"/>
  <c r="AU33" i="16" s="1"/>
  <c r="AS51" i="16"/>
  <c r="AL51" i="16"/>
  <c r="AU51" i="16" s="1"/>
  <c r="AK87" i="41"/>
  <c r="AT87" i="41" s="1"/>
  <c r="AJ87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AX4" i="41"/>
  <c r="S4" i="41" s="1"/>
  <c r="AC4" i="41" s="1"/>
  <c r="AB5" i="41" s="1"/>
  <c r="AS9" i="49"/>
  <c r="AL9" i="49"/>
  <c r="AU9" i="49" s="1"/>
  <c r="AS28" i="49"/>
  <c r="AL28" i="49"/>
  <c r="AU28" i="49" s="1"/>
  <c r="AS64" i="49"/>
  <c r="AL64" i="49"/>
  <c r="AU64" i="49" s="1"/>
  <c r="AG86" i="103"/>
  <c r="AP86" i="103" s="1"/>
  <c r="AF86" i="103"/>
  <c r="AO86" i="103" s="1"/>
  <c r="AE86" i="103"/>
  <c r="W87" i="103"/>
  <c r="AS82" i="16"/>
  <c r="AL82" i="16"/>
  <c r="AU82" i="16" s="1"/>
  <c r="AJ4" i="49"/>
  <c r="AK4" i="49"/>
  <c r="AT4" i="49" s="1"/>
  <c r="AT91" i="49" s="1"/>
  <c r="AS23" i="49"/>
  <c r="AL23" i="49"/>
  <c r="AU23" i="49" s="1"/>
  <c r="AS35" i="16"/>
  <c r="AL35" i="16"/>
  <c r="AU35" i="16" s="1"/>
  <c r="AS53" i="16"/>
  <c r="AL53" i="16"/>
  <c r="AU53" i="16" s="1"/>
  <c r="AK87" i="55"/>
  <c r="AT87" i="55" s="1"/>
  <c r="AJ87" i="55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X9" i="55"/>
  <c r="S9" i="55" s="1"/>
  <c r="AC9" i="55" s="1"/>
  <c r="AB10" i="55" s="1"/>
  <c r="AX3" i="55"/>
  <c r="S3" i="55" s="1"/>
  <c r="AC3" i="55" s="1"/>
  <c r="AS6" i="49"/>
  <c r="AL6" i="49"/>
  <c r="AU6" i="49" s="1"/>
  <c r="AS24" i="49"/>
  <c r="AL24" i="49"/>
  <c r="AU24" i="49" s="1"/>
  <c r="AS60" i="49"/>
  <c r="AL60" i="49"/>
  <c r="AU60" i="49" s="1"/>
  <c r="AI84" i="50"/>
  <c r="AN84" i="50"/>
  <c r="AJ12" i="16"/>
  <c r="AS30" i="16"/>
  <c r="AL30" i="16"/>
  <c r="AU30" i="16" s="1"/>
  <c r="AJ8" i="55" l="1"/>
  <c r="AS16" i="41"/>
  <c r="AL16" i="41"/>
  <c r="AU16" i="41" s="1"/>
  <c r="AS30" i="55"/>
  <c r="AL30" i="55"/>
  <c r="AU30" i="55" s="1"/>
  <c r="AL56" i="55"/>
  <c r="AU56" i="55" s="1"/>
  <c r="AS56" i="55"/>
  <c r="AJ5" i="41"/>
  <c r="AK5" i="41"/>
  <c r="AT5" i="41" s="1"/>
  <c r="AS36" i="55"/>
  <c r="AL36" i="55"/>
  <c r="AU36" i="55" s="1"/>
  <c r="AS54" i="55"/>
  <c r="AL54" i="55"/>
  <c r="AU54" i="55" s="1"/>
  <c r="AS72" i="55"/>
  <c r="AL72" i="55"/>
  <c r="AU72" i="55" s="1"/>
  <c r="Y89" i="18"/>
  <c r="X89" i="18"/>
  <c r="AS11" i="41"/>
  <c r="AL11" i="41"/>
  <c r="AU11" i="41" s="1"/>
  <c r="AS83" i="41"/>
  <c r="AL83" i="41"/>
  <c r="AU83" i="41" s="1"/>
  <c r="AS12" i="55"/>
  <c r="AL12" i="55"/>
  <c r="AU12" i="55" s="1"/>
  <c r="AS31" i="55"/>
  <c r="AL31" i="55"/>
  <c r="AU31" i="55" s="1"/>
  <c r="AS67" i="55"/>
  <c r="AL67" i="55"/>
  <c r="AU67" i="55" s="1"/>
  <c r="Y88" i="48"/>
  <c r="X88" i="48"/>
  <c r="AS12" i="41"/>
  <c r="AL12" i="41"/>
  <c r="AU12" i="41" s="1"/>
  <c r="AS30" i="41"/>
  <c r="AL30" i="41"/>
  <c r="AU30" i="41" s="1"/>
  <c r="AS48" i="41"/>
  <c r="AL48" i="41"/>
  <c r="AU48" i="41" s="1"/>
  <c r="AR89" i="49"/>
  <c r="AR91" i="49" s="1"/>
  <c r="AL89" i="49"/>
  <c r="AU89" i="49" s="1"/>
  <c r="AS44" i="55"/>
  <c r="AL44" i="55"/>
  <c r="AU44" i="55" s="1"/>
  <c r="AS80" i="55"/>
  <c r="AL80" i="55"/>
  <c r="AU80" i="55" s="1"/>
  <c r="AS55" i="41"/>
  <c r="AL55" i="41"/>
  <c r="AU55" i="41" s="1"/>
  <c r="AS73" i="41"/>
  <c r="AL73" i="41"/>
  <c r="AU73" i="41" s="1"/>
  <c r="AE85" i="10"/>
  <c r="AN85" i="10" s="1"/>
  <c r="W86" i="10"/>
  <c r="AG85" i="10"/>
  <c r="AF85" i="10"/>
  <c r="AO85" i="10" s="1"/>
  <c r="AR88" i="83"/>
  <c r="AS14" i="55"/>
  <c r="AL14" i="55"/>
  <c r="AU14" i="55" s="1"/>
  <c r="AS86" i="55"/>
  <c r="AL86" i="55"/>
  <c r="AU86" i="55" s="1"/>
  <c r="AS8" i="41"/>
  <c r="AL8" i="41"/>
  <c r="AU8" i="41" s="1"/>
  <c r="AS44" i="41"/>
  <c r="AL44" i="41"/>
  <c r="AU44" i="41" s="1"/>
  <c r="Y85" i="94"/>
  <c r="Z85" i="94" s="1"/>
  <c r="X85" i="94"/>
  <c r="AL46" i="55"/>
  <c r="AU46" i="55" s="1"/>
  <c r="AS46" i="55"/>
  <c r="AS82" i="55"/>
  <c r="AL82" i="55"/>
  <c r="AU82" i="55" s="1"/>
  <c r="AS57" i="41"/>
  <c r="AL57" i="41"/>
  <c r="AU57" i="41" s="1"/>
  <c r="AS75" i="41"/>
  <c r="AL75" i="41"/>
  <c r="AU75" i="41" s="1"/>
  <c r="AJ10" i="55"/>
  <c r="AK10" i="55"/>
  <c r="AT10" i="55" s="1"/>
  <c r="AS29" i="55"/>
  <c r="AL29" i="55"/>
  <c r="AU29" i="55" s="1"/>
  <c r="AS47" i="55"/>
  <c r="AL47" i="55"/>
  <c r="AU47" i="55" s="1"/>
  <c r="AS65" i="55"/>
  <c r="AL65" i="55"/>
  <c r="AU65" i="55" s="1"/>
  <c r="AS83" i="55"/>
  <c r="AL83" i="55"/>
  <c r="AU83" i="55" s="1"/>
  <c r="AS22" i="41"/>
  <c r="AL22" i="41"/>
  <c r="AU22" i="41" s="1"/>
  <c r="AS76" i="41"/>
  <c r="AL76" i="41"/>
  <c r="AU76" i="41" s="1"/>
  <c r="AS7" i="16"/>
  <c r="AL7" i="16"/>
  <c r="AU7" i="16" s="1"/>
  <c r="AH89" i="83"/>
  <c r="AQ89" i="83" s="1"/>
  <c r="AQ91" i="83" s="1"/>
  <c r="AZ3" i="83"/>
  <c r="AX6" i="83" s="1"/>
  <c r="S6" i="83" s="1"/>
  <c r="AC6" i="83" s="1"/>
  <c r="AB7" i="83" s="1"/>
  <c r="AX7" i="83"/>
  <c r="S7" i="83" s="1"/>
  <c r="AC7" i="83" s="1"/>
  <c r="AB8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5" i="83"/>
  <c r="S85" i="83" s="1"/>
  <c r="AC85" i="83" s="1"/>
  <c r="AB86" i="83" s="1"/>
  <c r="AX84" i="83"/>
  <c r="S84" i="83" s="1"/>
  <c r="AC84" i="83" s="1"/>
  <c r="AB85" i="83" s="1"/>
  <c r="AX88" i="83"/>
  <c r="S88" i="83" s="1"/>
  <c r="AC88" i="83" s="1"/>
  <c r="AB89" i="83" s="1"/>
  <c r="AX86" i="83"/>
  <c r="S86" i="83" s="1"/>
  <c r="AC86" i="83" s="1"/>
  <c r="AB87" i="83" s="1"/>
  <c r="AX87" i="83"/>
  <c r="S87" i="83" s="1"/>
  <c r="AC87" i="83" s="1"/>
  <c r="AB88" i="83" s="1"/>
  <c r="AS35" i="55"/>
  <c r="AL35" i="55"/>
  <c r="AU35" i="55" s="1"/>
  <c r="AL53" i="55"/>
  <c r="AU53" i="55" s="1"/>
  <c r="AS53" i="55"/>
  <c r="AS71" i="55"/>
  <c r="AL71" i="55"/>
  <c r="AU71" i="55" s="1"/>
  <c r="AS87" i="55"/>
  <c r="AL87" i="55"/>
  <c r="AU87" i="55" s="1"/>
  <c r="AS64" i="41"/>
  <c r="AL64" i="41"/>
  <c r="AU64" i="41" s="1"/>
  <c r="Z89" i="83"/>
  <c r="AS17" i="55"/>
  <c r="AL17" i="55"/>
  <c r="AU17" i="55" s="1"/>
  <c r="AR89" i="55"/>
  <c r="AR91" i="55" s="1"/>
  <c r="AL89" i="55"/>
  <c r="AU89" i="55" s="1"/>
  <c r="AS5" i="16"/>
  <c r="AL5" i="16"/>
  <c r="AU5" i="16" s="1"/>
  <c r="AI88" i="18"/>
  <c r="AN88" i="18"/>
  <c r="AS17" i="41"/>
  <c r="AL17" i="41"/>
  <c r="AU17" i="41" s="1"/>
  <c r="AS35" i="41"/>
  <c r="AL35" i="41"/>
  <c r="AU35" i="41" s="1"/>
  <c r="AL53" i="41"/>
  <c r="AU53" i="41" s="1"/>
  <c r="AS53" i="41"/>
  <c r="X85" i="98"/>
  <c r="Y85" i="98"/>
  <c r="Z85" i="98" s="1"/>
  <c r="AS49" i="55"/>
  <c r="AL49" i="55"/>
  <c r="AU49" i="55" s="1"/>
  <c r="AS85" i="55"/>
  <c r="AL85" i="55"/>
  <c r="AU85" i="55" s="1"/>
  <c r="AS66" i="41"/>
  <c r="AL66" i="41"/>
  <c r="AU66" i="41" s="1"/>
  <c r="AS84" i="41"/>
  <c r="AL84" i="41"/>
  <c r="AU84" i="41" s="1"/>
  <c r="AI89" i="41"/>
  <c r="AN89" i="41"/>
  <c r="AN91" i="41" s="1"/>
  <c r="AK7" i="55"/>
  <c r="AT7" i="55" s="1"/>
  <c r="AJ7" i="55"/>
  <c r="AS26" i="55"/>
  <c r="AL26" i="55"/>
  <c r="AU26" i="55" s="1"/>
  <c r="AS62" i="55"/>
  <c r="AL62" i="55"/>
  <c r="AU62" i="55" s="1"/>
  <c r="AS25" i="41"/>
  <c r="AL25" i="41"/>
  <c r="AU25" i="41" s="1"/>
  <c r="AS43" i="41"/>
  <c r="AL43" i="41"/>
  <c r="AU43" i="41" s="1"/>
  <c r="AL79" i="41"/>
  <c r="AU79" i="41" s="1"/>
  <c r="AS79" i="4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14" i="41"/>
  <c r="AL14" i="41"/>
  <c r="AU14" i="41" s="1"/>
  <c r="AS32" i="41"/>
  <c r="AL32" i="41"/>
  <c r="AU32" i="41" s="1"/>
  <c r="AJ9" i="55"/>
  <c r="AS28" i="55"/>
  <c r="AL28" i="55"/>
  <c r="AU28" i="55" s="1"/>
  <c r="AS64" i="55"/>
  <c r="AL64" i="55"/>
  <c r="AU64" i="55" s="1"/>
  <c r="AS6" i="41"/>
  <c r="AL6" i="41"/>
  <c r="AU6" i="41" s="1"/>
  <c r="AS21" i="41"/>
  <c r="AL21" i="41"/>
  <c r="AU21" i="41" s="1"/>
  <c r="AS39" i="41"/>
  <c r="AL39" i="41"/>
  <c r="AU39" i="41" s="1"/>
  <c r="AS24" i="41"/>
  <c r="AL24" i="41"/>
  <c r="AU24" i="41" s="1"/>
  <c r="AH84" i="42"/>
  <c r="AQ84" i="42" s="1"/>
  <c r="AS12" i="16"/>
  <c r="AL12" i="16"/>
  <c r="AU12" i="16" s="1"/>
  <c r="AS16" i="55"/>
  <c r="AL16" i="55"/>
  <c r="AU16" i="55" s="1"/>
  <c r="Y87" i="103"/>
  <c r="X87" i="103"/>
  <c r="Z87" i="103" s="1"/>
  <c r="AS10" i="41"/>
  <c r="AL10" i="41"/>
  <c r="AU10" i="41" s="1"/>
  <c r="AS28" i="41"/>
  <c r="AL28" i="41"/>
  <c r="AU28" i="41" s="1"/>
  <c r="AL46" i="41"/>
  <c r="AU46" i="41" s="1"/>
  <c r="AS46" i="41"/>
  <c r="AS82" i="41"/>
  <c r="AL82" i="41"/>
  <c r="AU82" i="41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F87" i="82"/>
  <c r="AO87" i="82" s="1"/>
  <c r="AG87" i="82"/>
  <c r="AP87" i="82" s="1"/>
  <c r="AE87" i="82"/>
  <c r="W88" i="82"/>
  <c r="W88" i="35"/>
  <c r="AE87" i="35"/>
  <c r="AG87" i="35"/>
  <c r="AP87" i="35" s="1"/>
  <c r="AF87" i="35"/>
  <c r="AO87" i="35" s="1"/>
  <c r="AS71" i="41"/>
  <c r="AL71" i="41"/>
  <c r="AU71" i="41" s="1"/>
  <c r="AS14" i="16"/>
  <c r="AL14" i="16"/>
  <c r="AU14" i="16" s="1"/>
  <c r="AI84" i="98"/>
  <c r="AN84" i="98"/>
  <c r="AT91" i="16"/>
  <c r="AS4" i="87"/>
  <c r="AL4" i="87"/>
  <c r="AU4" i="87" s="1"/>
  <c r="AU91" i="87" s="1"/>
  <c r="C11" i="87" s="1"/>
  <c r="F31" i="57" s="1"/>
  <c r="AS37" i="55"/>
  <c r="AL37" i="55"/>
  <c r="AU37" i="55" s="1"/>
  <c r="AS55" i="55"/>
  <c r="AL55" i="55"/>
  <c r="AU55" i="55" s="1"/>
  <c r="AS18" i="41"/>
  <c r="AL18" i="41"/>
  <c r="AU18" i="41" s="1"/>
  <c r="AS36" i="41"/>
  <c r="AL36" i="41"/>
  <c r="AU36" i="41" s="1"/>
  <c r="AS54" i="41"/>
  <c r="AL54" i="41"/>
  <c r="AU54" i="41" s="1"/>
  <c r="AS32" i="55"/>
  <c r="AL32" i="55"/>
  <c r="AU32" i="55" s="1"/>
  <c r="AS50" i="55"/>
  <c r="AL50" i="55"/>
  <c r="AU50" i="55" s="1"/>
  <c r="AS68" i="55"/>
  <c r="AL68" i="55"/>
  <c r="AU68" i="55" s="1"/>
  <c r="AS7" i="41"/>
  <c r="AL7" i="41"/>
  <c r="AU7" i="41" s="1"/>
  <c r="AS61" i="41"/>
  <c r="AL61" i="41"/>
  <c r="AU61" i="41" s="1"/>
  <c r="AS6" i="16"/>
  <c r="AL6" i="16"/>
  <c r="AU6" i="16" s="1"/>
  <c r="Y88" i="102"/>
  <c r="X88" i="102"/>
  <c r="Z88" i="102" s="1"/>
  <c r="AS50" i="41"/>
  <c r="AL50" i="41"/>
  <c r="AU50" i="41" s="1"/>
  <c r="AS68" i="41"/>
  <c r="AL68" i="41"/>
  <c r="AU68" i="41" s="1"/>
  <c r="AS88" i="41"/>
  <c r="AL88" i="41"/>
  <c r="AU88" i="41" s="1"/>
  <c r="AL52" i="55"/>
  <c r="AU52" i="55" s="1"/>
  <c r="AS52" i="55"/>
  <c r="AS70" i="55"/>
  <c r="AL70" i="55"/>
  <c r="AU70" i="55" s="1"/>
  <c r="AS9" i="41"/>
  <c r="AL9" i="41"/>
  <c r="AU9" i="41" s="1"/>
  <c r="AS27" i="41"/>
  <c r="AL27" i="41"/>
  <c r="AU27" i="41" s="1"/>
  <c r="AL81" i="41"/>
  <c r="AU81" i="41" s="1"/>
  <c r="AS81" i="41"/>
  <c r="AR84" i="50"/>
  <c r="AS41" i="55"/>
  <c r="AL41" i="55"/>
  <c r="AU41" i="55" s="1"/>
  <c r="AE85" i="50"/>
  <c r="AF85" i="50"/>
  <c r="AO85" i="50" s="1"/>
  <c r="AG85" i="50"/>
  <c r="AP85" i="50" s="1"/>
  <c r="W86" i="50"/>
  <c r="AS84" i="55"/>
  <c r="AL84" i="55"/>
  <c r="AU84" i="55" s="1"/>
  <c r="AL23" i="55"/>
  <c r="AU23" i="55" s="1"/>
  <c r="AS23" i="55"/>
  <c r="AS59" i="55"/>
  <c r="AL59" i="55"/>
  <c r="AU59" i="55" s="1"/>
  <c r="AS77" i="55"/>
  <c r="AL77" i="55"/>
  <c r="AU77" i="55" s="1"/>
  <c r="AI86" i="103"/>
  <c r="AN86" i="103"/>
  <c r="AL34" i="41"/>
  <c r="AU34" i="41" s="1"/>
  <c r="AS34" i="41"/>
  <c r="AL52" i="41"/>
  <c r="AU52" i="41" s="1"/>
  <c r="AS52" i="41"/>
  <c r="AS70" i="41"/>
  <c r="AL70" i="41"/>
  <c r="AU70" i="41" s="1"/>
  <c r="AS87" i="41"/>
  <c r="AL87" i="41"/>
  <c r="AU87" i="41" s="1"/>
  <c r="AH85" i="50"/>
  <c r="AQ85" i="50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13" i="16"/>
  <c r="AL13" i="16"/>
  <c r="AU13" i="16" s="1"/>
  <c r="AS4" i="16"/>
  <c r="AL4" i="16"/>
  <c r="AU4" i="16" s="1"/>
  <c r="AS19" i="55"/>
  <c r="AL19" i="55"/>
  <c r="AU19" i="55" s="1"/>
  <c r="AS73" i="55"/>
  <c r="AL73" i="55"/>
  <c r="AU73" i="55" s="1"/>
  <c r="AH85" i="90"/>
  <c r="AQ85" i="90" s="1"/>
  <c r="AS72" i="41"/>
  <c r="AL72" i="41"/>
  <c r="AU72" i="41" s="1"/>
  <c r="AS13" i="55"/>
  <c r="AL13" i="55"/>
  <c r="AU13" i="55" s="1"/>
  <c r="AS88" i="55"/>
  <c r="AL88" i="55"/>
  <c r="AU88" i="55" s="1"/>
  <c r="AS49" i="41"/>
  <c r="AL49" i="41"/>
  <c r="AU49" i="41" s="1"/>
  <c r="AS67" i="41"/>
  <c r="AL67" i="41"/>
  <c r="AU67" i="41" s="1"/>
  <c r="AL85" i="41"/>
  <c r="AU85" i="41" s="1"/>
  <c r="AS85" i="41"/>
  <c r="AS8" i="55"/>
  <c r="AL8" i="55"/>
  <c r="AU8" i="55" s="1"/>
  <c r="AS27" i="55"/>
  <c r="AL27" i="55"/>
  <c r="AU27" i="55" s="1"/>
  <c r="AS45" i="55"/>
  <c r="AL45" i="55"/>
  <c r="AU45" i="55" s="1"/>
  <c r="AS63" i="55"/>
  <c r="AL63" i="55"/>
  <c r="AU63" i="55" s="1"/>
  <c r="AS81" i="55"/>
  <c r="AL81" i="55"/>
  <c r="AU81" i="55" s="1"/>
  <c r="AS20" i="41"/>
  <c r="AL20" i="41"/>
  <c r="AU20" i="41" s="1"/>
  <c r="AS38" i="41"/>
  <c r="AL38" i="41"/>
  <c r="AU38" i="41" s="1"/>
  <c r="Y85" i="85"/>
  <c r="Z85" i="85" s="1"/>
  <c r="X85" i="85"/>
  <c r="AS15" i="55"/>
  <c r="AL15" i="55"/>
  <c r="AU15" i="55" s="1"/>
  <c r="AS34" i="55"/>
  <c r="AL34" i="55"/>
  <c r="AU34" i="55" s="1"/>
  <c r="AS45" i="41"/>
  <c r="AL45" i="41"/>
  <c r="AU45" i="41" s="1"/>
  <c r="AS63" i="41"/>
  <c r="AL63" i="41"/>
  <c r="AU63" i="41" s="1"/>
  <c r="AR83" i="42"/>
  <c r="AS4" i="49"/>
  <c r="AS91" i="49" s="1"/>
  <c r="AL4" i="49"/>
  <c r="AU4" i="49" s="1"/>
  <c r="AU91" i="49" s="1"/>
  <c r="C11" i="49" s="1"/>
  <c r="AS48" i="55"/>
  <c r="AL48" i="55"/>
  <c r="AU48" i="55" s="1"/>
  <c r="AS25" i="55"/>
  <c r="AL25" i="55"/>
  <c r="AU25" i="55" s="1"/>
  <c r="W86" i="90"/>
  <c r="AF85" i="90"/>
  <c r="AO85" i="90" s="1"/>
  <c r="AE85" i="90"/>
  <c r="AG85" i="90"/>
  <c r="AP85" i="90" s="1"/>
  <c r="AS3" i="41"/>
  <c r="AL3" i="41"/>
  <c r="AU3" i="41" s="1"/>
  <c r="AS60" i="41"/>
  <c r="AL60" i="41"/>
  <c r="AU60" i="41" s="1"/>
  <c r="AS8" i="16"/>
  <c r="AL8" i="16"/>
  <c r="AU8" i="16" s="1"/>
  <c r="AL38" i="55"/>
  <c r="AU38" i="55" s="1"/>
  <c r="AS38" i="55"/>
  <c r="AS74" i="55"/>
  <c r="AL74" i="55"/>
  <c r="AU74" i="55" s="1"/>
  <c r="AS13" i="41"/>
  <c r="AL13" i="41"/>
  <c r="AU13" i="41" s="1"/>
  <c r="AS31" i="41"/>
  <c r="AL31" i="41"/>
  <c r="AU31" i="41" s="1"/>
  <c r="AI87" i="102"/>
  <c r="AN87" i="102"/>
  <c r="AR84" i="90"/>
  <c r="AS56" i="41"/>
  <c r="AL56" i="41"/>
  <c r="AU56" i="41" s="1"/>
  <c r="AS74" i="41"/>
  <c r="AL74" i="41"/>
  <c r="AU74" i="41" s="1"/>
  <c r="AI84" i="94"/>
  <c r="AN84" i="94"/>
  <c r="AI84" i="85"/>
  <c r="AN84" i="85"/>
  <c r="AS22" i="55"/>
  <c r="AL22" i="55"/>
  <c r="AU22" i="55" s="1"/>
  <c r="AS58" i="55"/>
  <c r="AL58" i="55"/>
  <c r="AU58" i="55" s="1"/>
  <c r="AL15" i="41"/>
  <c r="AU15" i="41" s="1"/>
  <c r="AS15" i="41"/>
  <c r="AS51" i="41"/>
  <c r="AL51" i="41"/>
  <c r="AU51" i="41" s="1"/>
  <c r="AS69" i="41"/>
  <c r="AL69" i="41"/>
  <c r="AU69" i="41" s="1"/>
  <c r="AS86" i="41"/>
  <c r="AL86" i="41"/>
  <c r="AU86" i="41" s="1"/>
  <c r="AK6" i="55"/>
  <c r="AT6" i="55" s="1"/>
  <c r="AJ6" i="55"/>
  <c r="AS79" i="55"/>
  <c r="AL79" i="55"/>
  <c r="AU79" i="55" s="1"/>
  <c r="AI87" i="48"/>
  <c r="AN87" i="48"/>
  <c r="AL42" i="41"/>
  <c r="AU42" i="41" s="1"/>
  <c r="AS42" i="41"/>
  <c r="AS78" i="41"/>
  <c r="AL78" i="41"/>
  <c r="AU78" i="41" s="1"/>
  <c r="AJ3" i="55"/>
  <c r="AB4" i="55"/>
  <c r="AL40" i="41"/>
  <c r="AU40" i="41" s="1"/>
  <c r="AS40" i="41"/>
  <c r="AS58" i="41"/>
  <c r="AL58" i="41"/>
  <c r="AU58" i="41" s="1"/>
  <c r="AJ11" i="55"/>
  <c r="AK11" i="55"/>
  <c r="AT11" i="55" s="1"/>
  <c r="AS66" i="55"/>
  <c r="AL66" i="55"/>
  <c r="AU66" i="55" s="1"/>
  <c r="AS29" i="41"/>
  <c r="AL29" i="41"/>
  <c r="AU29" i="41" s="1"/>
  <c r="AS47" i="41"/>
  <c r="AL47" i="41"/>
  <c r="AU47" i="41" s="1"/>
  <c r="AL65" i="41"/>
  <c r="AU65" i="41" s="1"/>
  <c r="AS65" i="41"/>
  <c r="AS18" i="55"/>
  <c r="AL18" i="55"/>
  <c r="AU18" i="55" s="1"/>
  <c r="AS43" i="55"/>
  <c r="AL43" i="55"/>
  <c r="AU43" i="55" s="1"/>
  <c r="AS61" i="55"/>
  <c r="AL61" i="55"/>
  <c r="AU61" i="55" s="1"/>
  <c r="AJ4" i="41"/>
  <c r="AK4" i="41"/>
  <c r="AT4" i="41" s="1"/>
  <c r="AT91" i="41" s="1"/>
  <c r="Z84" i="42"/>
  <c r="AS91" i="87"/>
  <c r="AS20" i="55"/>
  <c r="AL20" i="55"/>
  <c r="AU20" i="55" s="1"/>
  <c r="AS19" i="41"/>
  <c r="AL19" i="41"/>
  <c r="AU19" i="41" s="1"/>
  <c r="AL37" i="41"/>
  <c r="AU37" i="41" s="1"/>
  <c r="AS37" i="41"/>
  <c r="AS33" i="55"/>
  <c r="AL33" i="55"/>
  <c r="AU33" i="55" s="1"/>
  <c r="AS51" i="55"/>
  <c r="AL51" i="55"/>
  <c r="AU51" i="55" s="1"/>
  <c r="AS69" i="55"/>
  <c r="AL69" i="55"/>
  <c r="AU69" i="55" s="1"/>
  <c r="AS26" i="41"/>
  <c r="AL26" i="41"/>
  <c r="AU26" i="41" s="1"/>
  <c r="AS62" i="41"/>
  <c r="AL62" i="41"/>
  <c r="AU62" i="41" s="1"/>
  <c r="AS80" i="41"/>
  <c r="AL80" i="41"/>
  <c r="AU80" i="41" s="1"/>
  <c r="AK5" i="55"/>
  <c r="AT5" i="55" s="1"/>
  <c r="AJ5" i="55"/>
  <c r="AS40" i="55"/>
  <c r="AL40" i="55"/>
  <c r="AU40" i="55" s="1"/>
  <c r="AS76" i="55"/>
  <c r="AL76" i="55"/>
  <c r="AU76" i="55" s="1"/>
  <c r="AS33" i="41"/>
  <c r="AL33" i="41"/>
  <c r="AU33" i="41" s="1"/>
  <c r="AX8" i="83" l="1"/>
  <c r="S8" i="83" s="1"/>
  <c r="AC8" i="83" s="1"/>
  <c r="AB9" i="83" s="1"/>
  <c r="AX3" i="83"/>
  <c r="S3" i="83" s="1"/>
  <c r="AC3" i="83" s="1"/>
  <c r="AX12" i="83"/>
  <c r="S12" i="83" s="1"/>
  <c r="AC12" i="83" s="1"/>
  <c r="AB13" i="83" s="1"/>
  <c r="AX11" i="83"/>
  <c r="S11" i="83" s="1"/>
  <c r="AC11" i="83" s="1"/>
  <c r="AB12" i="83" s="1"/>
  <c r="W86" i="85"/>
  <c r="AF85" i="85"/>
  <c r="AO85" i="85" s="1"/>
  <c r="AE85" i="85"/>
  <c r="AG85" i="85"/>
  <c r="AP85" i="85" s="1"/>
  <c r="AR84" i="98"/>
  <c r="AI87" i="82"/>
  <c r="AN87" i="82"/>
  <c r="AS7" i="55"/>
  <c r="AL7" i="55"/>
  <c r="AU7" i="55" s="1"/>
  <c r="AE85" i="98"/>
  <c r="AG85" i="98"/>
  <c r="AP85" i="98" s="1"/>
  <c r="AF85" i="98"/>
  <c r="AO85" i="98" s="1"/>
  <c r="W86" i="98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H88" i="48"/>
  <c r="AQ88" i="48" s="1"/>
  <c r="AK4" i="55"/>
  <c r="AT4" i="55" s="1"/>
  <c r="AT91" i="55" s="1"/>
  <c r="AJ4" i="55"/>
  <c r="AS11" i="55"/>
  <c r="AL11" i="55"/>
  <c r="AU11" i="55" s="1"/>
  <c r="AL3" i="55"/>
  <c r="AU3" i="55" s="1"/>
  <c r="AS3" i="55"/>
  <c r="AR87" i="48"/>
  <c r="AR84" i="85"/>
  <c r="AU91" i="16"/>
  <c r="C11" i="16" s="1"/>
  <c r="Y86" i="50"/>
  <c r="X86" i="50"/>
  <c r="AH88" i="102"/>
  <c r="AQ88" i="102" s="1"/>
  <c r="AH87" i="103"/>
  <c r="AQ87" i="103" s="1"/>
  <c r="AS9" i="55"/>
  <c r="AL9" i="55"/>
  <c r="AU9" i="55" s="1"/>
  <c r="AJ85" i="83"/>
  <c r="AK85" i="83"/>
  <c r="AT85" i="83" s="1"/>
  <c r="AK80" i="83"/>
  <c r="AT80" i="83" s="1"/>
  <c r="AJ80" i="83"/>
  <c r="AK74" i="83"/>
  <c r="AT74" i="83" s="1"/>
  <c r="AJ74" i="83"/>
  <c r="AK68" i="83"/>
  <c r="AT68" i="83" s="1"/>
  <c r="AJ68" i="83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H85" i="94"/>
  <c r="AQ85" i="94" s="1"/>
  <c r="Z88" i="48"/>
  <c r="AH89" i="18"/>
  <c r="AQ89" i="18" s="1"/>
  <c r="AS91" i="16"/>
  <c r="W89" i="102"/>
  <c r="AE88" i="102"/>
  <c r="AG88" i="102"/>
  <c r="AP88" i="102" s="1"/>
  <c r="AF88" i="102"/>
  <c r="AO88" i="102" s="1"/>
  <c r="AI87" i="35"/>
  <c r="AN87" i="35"/>
  <c r="W88" i="103"/>
  <c r="AF87" i="103"/>
  <c r="AO87" i="103" s="1"/>
  <c r="AE87" i="103"/>
  <c r="AG87" i="103"/>
  <c r="AP87" i="103" s="1"/>
  <c r="AH85" i="98"/>
  <c r="AQ85" i="98" s="1"/>
  <c r="AJ86" i="83"/>
  <c r="AK86" i="83"/>
  <c r="AT86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K13" i="83"/>
  <c r="AT13" i="83" s="1"/>
  <c r="AJ13" i="83"/>
  <c r="AJ3" i="83"/>
  <c r="AB4" i="83"/>
  <c r="W86" i="94"/>
  <c r="AE85" i="94"/>
  <c r="AG85" i="94"/>
  <c r="AP85" i="94" s="1"/>
  <c r="AF85" i="94"/>
  <c r="AO85" i="94" s="1"/>
  <c r="Z89" i="18"/>
  <c r="AR86" i="103"/>
  <c r="Y88" i="35"/>
  <c r="X88" i="35"/>
  <c r="AR89" i="41"/>
  <c r="AR91" i="41" s="1"/>
  <c r="AL89" i="41"/>
  <c r="AU89" i="4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K12" i="83"/>
  <c r="AT12" i="83" s="1"/>
  <c r="AJ12" i="83"/>
  <c r="AK7" i="83"/>
  <c r="AT7" i="83" s="1"/>
  <c r="AJ7" i="83"/>
  <c r="AG84" i="42"/>
  <c r="AP84" i="42" s="1"/>
  <c r="AF84" i="42"/>
  <c r="AO84" i="42" s="1"/>
  <c r="W85" i="42"/>
  <c r="AE84" i="42"/>
  <c r="AS4" i="41"/>
  <c r="AL4" i="41"/>
  <c r="AU4" i="41" s="1"/>
  <c r="AS5" i="55"/>
  <c r="AL5" i="55"/>
  <c r="AU5" i="55" s="1"/>
  <c r="AS6" i="55"/>
  <c r="AL6" i="55"/>
  <c r="AU6" i="55" s="1"/>
  <c r="AI85" i="90"/>
  <c r="AN85" i="90"/>
  <c r="AI85" i="50"/>
  <c r="AN85" i="50"/>
  <c r="AR88" i="18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X10" i="83"/>
  <c r="S10" i="83" s="1"/>
  <c r="AC10" i="83" s="1"/>
  <c r="AB11" i="83" s="1"/>
  <c r="AX4" i="83"/>
  <c r="S4" i="83" s="1"/>
  <c r="AC4" i="83" s="1"/>
  <c r="AB5" i="83" s="1"/>
  <c r="AS10" i="55"/>
  <c r="AL10" i="55"/>
  <c r="AU10" i="55" s="1"/>
  <c r="AI85" i="10"/>
  <c r="AP85" i="10"/>
  <c r="Y86" i="90"/>
  <c r="X86" i="90"/>
  <c r="AR84" i="94"/>
  <c r="AR87" i="102"/>
  <c r="AH85" i="85"/>
  <c r="AQ85" i="85" s="1"/>
  <c r="Y88" i="82"/>
  <c r="X88" i="82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K87" i="83"/>
  <c r="AT87" i="83" s="1"/>
  <c r="AJ87" i="83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X9" i="83"/>
  <c r="S9" i="83" s="1"/>
  <c r="AC9" i="83" s="1"/>
  <c r="AB10" i="83" s="1"/>
  <c r="AX5" i="83"/>
  <c r="S5" i="83" s="1"/>
  <c r="AC5" i="83" s="1"/>
  <c r="AB6" i="83" s="1"/>
  <c r="Y86" i="10"/>
  <c r="X86" i="10"/>
  <c r="AS5" i="41"/>
  <c r="AL5" i="41"/>
  <c r="AU5" i="41" s="1"/>
  <c r="AU91" i="41" l="1"/>
  <c r="C11" i="41" s="1"/>
  <c r="AS91" i="41"/>
  <c r="AS53" i="83"/>
  <c r="AL53" i="83"/>
  <c r="AU53" i="83" s="1"/>
  <c r="AS88" i="83"/>
  <c r="AL88" i="83"/>
  <c r="AU88" i="83" s="1"/>
  <c r="AS36" i="83"/>
  <c r="AL36" i="83"/>
  <c r="AU36" i="83" s="1"/>
  <c r="W90" i="18"/>
  <c r="AF89" i="18"/>
  <c r="AO89" i="18" s="1"/>
  <c r="AE89" i="18"/>
  <c r="AG89" i="18"/>
  <c r="AP89" i="18" s="1"/>
  <c r="AJ4" i="83"/>
  <c r="AK4" i="83"/>
  <c r="AT4" i="83" s="1"/>
  <c r="AS43" i="83"/>
  <c r="AL43" i="83"/>
  <c r="AU43" i="83" s="1"/>
  <c r="AS14" i="83"/>
  <c r="AL14" i="83"/>
  <c r="AU14" i="83" s="1"/>
  <c r="AS32" i="83"/>
  <c r="AL32" i="83"/>
  <c r="AU32" i="83" s="1"/>
  <c r="AS85" i="83"/>
  <c r="AL85" i="83"/>
  <c r="AU85" i="83" s="1"/>
  <c r="AS15" i="83"/>
  <c r="AL15" i="83"/>
  <c r="AU15" i="83" s="1"/>
  <c r="AS76" i="83"/>
  <c r="AL76" i="83"/>
  <c r="AU76" i="83" s="1"/>
  <c r="AR85" i="10"/>
  <c r="AS17" i="83"/>
  <c r="AL17" i="83"/>
  <c r="AU17" i="83" s="1"/>
  <c r="AS71" i="83"/>
  <c r="AL71" i="83"/>
  <c r="AU71" i="83" s="1"/>
  <c r="AR85" i="90"/>
  <c r="AL7" i="83"/>
  <c r="AU7" i="83" s="1"/>
  <c r="AS7" i="83"/>
  <c r="AL42" i="83"/>
  <c r="AU42" i="83" s="1"/>
  <c r="AS42" i="83"/>
  <c r="AS78" i="83"/>
  <c r="AL78" i="83"/>
  <c r="AU78" i="83" s="1"/>
  <c r="AH88" i="35"/>
  <c r="AQ88" i="35" s="1"/>
  <c r="AS3" i="83"/>
  <c r="AL3" i="83"/>
  <c r="AU3" i="83" s="1"/>
  <c r="AS25" i="83"/>
  <c r="AL25" i="83"/>
  <c r="AU25" i="83" s="1"/>
  <c r="AS61" i="83"/>
  <c r="AL61" i="83"/>
  <c r="AU61" i="83" s="1"/>
  <c r="AS79" i="83"/>
  <c r="AL79" i="83"/>
  <c r="AU79" i="83" s="1"/>
  <c r="Y88" i="103"/>
  <c r="Z88" i="103" s="1"/>
  <c r="X88" i="103"/>
  <c r="AI88" i="102"/>
  <c r="AN88" i="102"/>
  <c r="AS74" i="83"/>
  <c r="AL74" i="83"/>
  <c r="AU74" i="83" s="1"/>
  <c r="AH86" i="50"/>
  <c r="AQ86" i="50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J10" i="83"/>
  <c r="AK10" i="83"/>
  <c r="AT10" i="83" s="1"/>
  <c r="AS23" i="83"/>
  <c r="AL23" i="83"/>
  <c r="AU23" i="83" s="1"/>
  <c r="AS59" i="83"/>
  <c r="AL59" i="83"/>
  <c r="AU59" i="83" s="1"/>
  <c r="AS77" i="83"/>
  <c r="AL77" i="83"/>
  <c r="AU77" i="83" s="1"/>
  <c r="AS24" i="83"/>
  <c r="AL24" i="83"/>
  <c r="AU24" i="83" s="1"/>
  <c r="AS60" i="83"/>
  <c r="AL60" i="83"/>
  <c r="AU60" i="83" s="1"/>
  <c r="Z88" i="35"/>
  <c r="AS13" i="83"/>
  <c r="AL13" i="83"/>
  <c r="AU13" i="83" s="1"/>
  <c r="AS67" i="83"/>
  <c r="AL67" i="83"/>
  <c r="AU67" i="83" s="1"/>
  <c r="Y89" i="102"/>
  <c r="X89" i="102"/>
  <c r="AS20" i="83"/>
  <c r="AL20" i="83"/>
  <c r="AU20" i="83" s="1"/>
  <c r="AS38" i="83"/>
  <c r="AL38" i="83"/>
  <c r="AU38" i="83" s="1"/>
  <c r="AS56" i="83"/>
  <c r="AL56" i="83"/>
  <c r="AU56" i="83" s="1"/>
  <c r="Z86" i="50"/>
  <c r="AL4" i="55"/>
  <c r="AU4" i="55" s="1"/>
  <c r="AU91" i="55" s="1"/>
  <c r="C11" i="55" s="1"/>
  <c r="AS4" i="55"/>
  <c r="AS91" i="55" s="1"/>
  <c r="Y86" i="98"/>
  <c r="X86" i="98"/>
  <c r="AI85" i="85"/>
  <c r="AN85" i="85"/>
  <c r="AS22" i="83"/>
  <c r="AL22" i="83"/>
  <c r="AU22" i="83" s="1"/>
  <c r="AJ6" i="83"/>
  <c r="AK6" i="83"/>
  <c r="AT6" i="83" s="1"/>
  <c r="AH88" i="82"/>
  <c r="AQ88" i="82" s="1"/>
  <c r="AH86" i="90"/>
  <c r="AQ86" i="90" s="1"/>
  <c r="AS41" i="83"/>
  <c r="AL41" i="83"/>
  <c r="AU41" i="83" s="1"/>
  <c r="AI84" i="42"/>
  <c r="AN84" i="42"/>
  <c r="AS12" i="83"/>
  <c r="AL12" i="83"/>
  <c r="AU12" i="83" s="1"/>
  <c r="AS30" i="83"/>
  <c r="AL30" i="83"/>
  <c r="AU30" i="83" s="1"/>
  <c r="AS31" i="83"/>
  <c r="AL31" i="83"/>
  <c r="AU31" i="83" s="1"/>
  <c r="AS49" i="83"/>
  <c r="AL49" i="83"/>
  <c r="AU49" i="83" s="1"/>
  <c r="AS86" i="83"/>
  <c r="AL86" i="83"/>
  <c r="AU86" i="83" s="1"/>
  <c r="AR87" i="35"/>
  <c r="W89" i="48"/>
  <c r="AE88" i="48"/>
  <c r="AF88" i="48"/>
  <c r="AO88" i="48" s="1"/>
  <c r="AG88" i="48"/>
  <c r="AP88" i="48" s="1"/>
  <c r="AS8" i="83"/>
  <c r="AL8" i="83"/>
  <c r="AU8" i="83" s="1"/>
  <c r="AS62" i="83"/>
  <c r="AL62" i="83"/>
  <c r="AU62" i="83" s="1"/>
  <c r="AS80" i="83"/>
  <c r="AL80" i="83"/>
  <c r="AU80" i="83" s="1"/>
  <c r="AJ9" i="83"/>
  <c r="AS27" i="83"/>
  <c r="AL27" i="83"/>
  <c r="AU27" i="83" s="1"/>
  <c r="AS45" i="83"/>
  <c r="AL45" i="83"/>
  <c r="AU45" i="83" s="1"/>
  <c r="AS81" i="83"/>
  <c r="AL81" i="83"/>
  <c r="AU81" i="83" s="1"/>
  <c r="AR87" i="82"/>
  <c r="AS40" i="83"/>
  <c r="AL40" i="83"/>
  <c r="AU40" i="83" s="1"/>
  <c r="AS46" i="83"/>
  <c r="AL46" i="83"/>
  <c r="AU46" i="83" s="1"/>
  <c r="AS16" i="83"/>
  <c r="AL16" i="83"/>
  <c r="AU16" i="83" s="1"/>
  <c r="AH86" i="10"/>
  <c r="AQ86" i="10" s="1"/>
  <c r="AS52" i="83"/>
  <c r="AL52" i="83"/>
  <c r="AU52" i="83" s="1"/>
  <c r="AS70" i="83"/>
  <c r="AL70" i="83"/>
  <c r="AU70" i="83" s="1"/>
  <c r="Z88" i="82"/>
  <c r="Z86" i="90"/>
  <c r="AJ5" i="83"/>
  <c r="AK5" i="83"/>
  <c r="AT5" i="83" s="1"/>
  <c r="AS29" i="83"/>
  <c r="AL29" i="83"/>
  <c r="AU29" i="83" s="1"/>
  <c r="AS65" i="83"/>
  <c r="AL65" i="83"/>
  <c r="AU65" i="83" s="1"/>
  <c r="AS83" i="83"/>
  <c r="AL83" i="83"/>
  <c r="AU83" i="83" s="1"/>
  <c r="Y85" i="42"/>
  <c r="X85" i="42"/>
  <c r="Z85" i="42" s="1"/>
  <c r="AS48" i="83"/>
  <c r="AL48" i="83"/>
  <c r="AU48" i="83" s="1"/>
  <c r="AS66" i="83"/>
  <c r="AL66" i="83"/>
  <c r="AU66" i="83" s="1"/>
  <c r="AS84" i="83"/>
  <c r="AL84" i="83"/>
  <c r="AU84" i="83" s="1"/>
  <c r="AI85" i="94"/>
  <c r="AN85" i="94"/>
  <c r="AL37" i="83"/>
  <c r="AU37" i="83" s="1"/>
  <c r="AS37" i="83"/>
  <c r="AS26" i="83"/>
  <c r="AL26" i="83"/>
  <c r="AU26" i="83" s="1"/>
  <c r="AS44" i="83"/>
  <c r="AL44" i="83"/>
  <c r="AU44" i="83" s="1"/>
  <c r="AS63" i="83"/>
  <c r="AL63" i="83"/>
  <c r="AU63" i="83" s="1"/>
  <c r="Y86" i="85"/>
  <c r="X86" i="85"/>
  <c r="AS35" i="83"/>
  <c r="AL35" i="83"/>
  <c r="AU35" i="83" s="1"/>
  <c r="AS82" i="83"/>
  <c r="AL82" i="83"/>
  <c r="AU82" i="83" s="1"/>
  <c r="AS28" i="83"/>
  <c r="AL28" i="83"/>
  <c r="AU28" i="83" s="1"/>
  <c r="AS64" i="83"/>
  <c r="AL64" i="83"/>
  <c r="AU64" i="83" s="1"/>
  <c r="AL34" i="83"/>
  <c r="AU34" i="83" s="1"/>
  <c r="AS34" i="83"/>
  <c r="AS87" i="83"/>
  <c r="AL87" i="83"/>
  <c r="AU87" i="83" s="1"/>
  <c r="Z86" i="10"/>
  <c r="AS58" i="83"/>
  <c r="AL58" i="83"/>
  <c r="AU58" i="83" s="1"/>
  <c r="AI89" i="83"/>
  <c r="AN89" i="83"/>
  <c r="AN91" i="83" s="1"/>
  <c r="AK11" i="83"/>
  <c r="AT11" i="83" s="1"/>
  <c r="AJ11" i="83"/>
  <c r="AS47" i="83"/>
  <c r="AL47" i="83"/>
  <c r="AU47" i="83" s="1"/>
  <c r="AR85" i="50"/>
  <c r="AS18" i="83"/>
  <c r="AL18" i="83"/>
  <c r="AU18" i="83" s="1"/>
  <c r="AS54" i="83"/>
  <c r="AL54" i="83"/>
  <c r="AU54" i="83" s="1"/>
  <c r="AS72" i="83"/>
  <c r="AL72" i="83"/>
  <c r="AU72" i="83" s="1"/>
  <c r="Y86" i="94"/>
  <c r="Z86" i="94"/>
  <c r="X86" i="94"/>
  <c r="AS19" i="83"/>
  <c r="AL19" i="83"/>
  <c r="AU19" i="83" s="1"/>
  <c r="AS55" i="83"/>
  <c r="AL55" i="83"/>
  <c r="AU55" i="83" s="1"/>
  <c r="AS73" i="83"/>
  <c r="AL73" i="83"/>
  <c r="AU73" i="83" s="1"/>
  <c r="AI87" i="103"/>
  <c r="AN87" i="103"/>
  <c r="AS50" i="83"/>
  <c r="AL50" i="83"/>
  <c r="AU50" i="83" s="1"/>
  <c r="AS68" i="83"/>
  <c r="AL68" i="83"/>
  <c r="AU68" i="83" s="1"/>
  <c r="AS33" i="83"/>
  <c r="AL33" i="83"/>
  <c r="AU33" i="83" s="1"/>
  <c r="AS51" i="83"/>
  <c r="AL51" i="83"/>
  <c r="AU51" i="83" s="1"/>
  <c r="AS69" i="83"/>
  <c r="AL69" i="83"/>
  <c r="AU69" i="83" s="1"/>
  <c r="AK89" i="83"/>
  <c r="AT89" i="83" s="1"/>
  <c r="AI85" i="98"/>
  <c r="AN85" i="98"/>
  <c r="AE85" i="42" l="1"/>
  <c r="AF85" i="42"/>
  <c r="AO85" i="42" s="1"/>
  <c r="W86" i="42"/>
  <c r="AG85" i="42"/>
  <c r="AP85" i="42" s="1"/>
  <c r="W89" i="103"/>
  <c r="AG88" i="103"/>
  <c r="AP88" i="103" s="1"/>
  <c r="AE88" i="103"/>
  <c r="AF88" i="103"/>
  <c r="AO88" i="103" s="1"/>
  <c r="AS11" i="83"/>
  <c r="AL11" i="83"/>
  <c r="AU11" i="83" s="1"/>
  <c r="AS5" i="83"/>
  <c r="AL5" i="83"/>
  <c r="AU5" i="83" s="1"/>
  <c r="AI88" i="48"/>
  <c r="AN88" i="48"/>
  <c r="AS4" i="83"/>
  <c r="AL4" i="83"/>
  <c r="AU4" i="83" s="1"/>
  <c r="AH86" i="85"/>
  <c r="AQ86" i="85" s="1"/>
  <c r="AR85" i="94"/>
  <c r="AF86" i="90"/>
  <c r="AO86" i="90" s="1"/>
  <c r="AE86" i="90"/>
  <c r="W87" i="90"/>
  <c r="AG86" i="90"/>
  <c r="AP86" i="90" s="1"/>
  <c r="Y89" i="48"/>
  <c r="X89" i="48"/>
  <c r="W87" i="94"/>
  <c r="AG86" i="94"/>
  <c r="AP86" i="94" s="1"/>
  <c r="AF86" i="94"/>
  <c r="AO86" i="94" s="1"/>
  <c r="AE86" i="94"/>
  <c r="AS9" i="83"/>
  <c r="AL9" i="83"/>
  <c r="AU9" i="83" s="1"/>
  <c r="AR84" i="42"/>
  <c r="AR85" i="85"/>
  <c r="AF86" i="50"/>
  <c r="AO86" i="50" s="1"/>
  <c r="AE86" i="50"/>
  <c r="AG86" i="50"/>
  <c r="AP86" i="50" s="1"/>
  <c r="W87" i="50"/>
  <c r="AI89" i="18"/>
  <c r="AN89" i="18"/>
  <c r="W87" i="10"/>
  <c r="AF86" i="10"/>
  <c r="AO86" i="10" s="1"/>
  <c r="AG86" i="10"/>
  <c r="AP86" i="10" s="1"/>
  <c r="AE86" i="10"/>
  <c r="AE88" i="82"/>
  <c r="AF88" i="82"/>
  <c r="AO88" i="82" s="1"/>
  <c r="W89" i="82"/>
  <c r="AG88" i="82"/>
  <c r="AP88" i="82" s="1"/>
  <c r="AR85" i="98"/>
  <c r="AR89" i="83"/>
  <c r="AR91" i="83" s="1"/>
  <c r="AL89" i="83"/>
  <c r="AU89" i="83" s="1"/>
  <c r="AR87" i="103"/>
  <c r="AH86" i="98"/>
  <c r="AQ86" i="98" s="1"/>
  <c r="AH89" i="102"/>
  <c r="AQ89" i="102" s="1"/>
  <c r="AR88" i="102"/>
  <c r="Z86" i="85"/>
  <c r="AH85" i="42"/>
  <c r="AQ85" i="42" s="1"/>
  <c r="AH86" i="94"/>
  <c r="AQ86" i="94" s="1"/>
  <c r="AS6" i="83"/>
  <c r="AL6" i="83"/>
  <c r="AU6" i="83" s="1"/>
  <c r="AU91" i="83" s="1"/>
  <c r="C11" i="83" s="1"/>
  <c r="F27" i="57" s="1"/>
  <c r="Z86" i="98"/>
  <c r="Z89" i="102"/>
  <c r="AF88" i="35"/>
  <c r="AO88" i="35" s="1"/>
  <c r="W89" i="35"/>
  <c r="AE88" i="35"/>
  <c r="AG88" i="35"/>
  <c r="AP88" i="35" s="1"/>
  <c r="AS10" i="83"/>
  <c r="AL10" i="83"/>
  <c r="AU10" i="83" s="1"/>
  <c r="AH88" i="103"/>
  <c r="AQ88" i="103" s="1"/>
  <c r="AT91" i="83"/>
  <c r="Y90" i="18"/>
  <c r="X90" i="18"/>
  <c r="Z90" i="18" s="1"/>
  <c r="AS91" i="83" l="1"/>
  <c r="Y87" i="10"/>
  <c r="X87" i="10"/>
  <c r="Y89" i="103"/>
  <c r="X89" i="103"/>
  <c r="AI88" i="82"/>
  <c r="AN88" i="82"/>
  <c r="AI86" i="50"/>
  <c r="AN86" i="50"/>
  <c r="AG86" i="85"/>
  <c r="AP86" i="85" s="1"/>
  <c r="W87" i="85"/>
  <c r="AE86" i="85"/>
  <c r="AF86" i="85"/>
  <c r="AO86" i="85" s="1"/>
  <c r="AR89" i="18"/>
  <c r="Y87" i="94"/>
  <c r="X87" i="94"/>
  <c r="Y87" i="90"/>
  <c r="X87" i="90"/>
  <c r="AG90" i="18"/>
  <c r="AP90" i="18" s="1"/>
  <c r="W91" i="18"/>
  <c r="AF90" i="18"/>
  <c r="AO90" i="18" s="1"/>
  <c r="AE90" i="18"/>
  <c r="AI86" i="10"/>
  <c r="AN86" i="10"/>
  <c r="AH89" i="48"/>
  <c r="AQ89" i="48" s="1"/>
  <c r="AI86" i="90"/>
  <c r="AN86" i="90"/>
  <c r="AR88" i="48"/>
  <c r="Y86" i="42"/>
  <c r="X86" i="42"/>
  <c r="Z86" i="42" s="1"/>
  <c r="AI88" i="35"/>
  <c r="AN88" i="35"/>
  <c r="Y89" i="35"/>
  <c r="X89" i="35"/>
  <c r="Z89" i="48"/>
  <c r="AI88" i="103"/>
  <c r="AN88" i="103"/>
  <c r="AE89" i="102"/>
  <c r="AG89" i="102"/>
  <c r="AP89" i="102" s="1"/>
  <c r="W90" i="102"/>
  <c r="AF89" i="102"/>
  <c r="AO89" i="102" s="1"/>
  <c r="AG86" i="98"/>
  <c r="AP86" i="98" s="1"/>
  <c r="AE86" i="98"/>
  <c r="AF86" i="98"/>
  <c r="AO86" i="98" s="1"/>
  <c r="W87" i="98"/>
  <c r="AH90" i="18"/>
  <c r="AQ90" i="18" s="1"/>
  <c r="Y89" i="82"/>
  <c r="X89" i="82"/>
  <c r="Y87" i="50"/>
  <c r="X87" i="50"/>
  <c r="AI86" i="94"/>
  <c r="AN86" i="94"/>
  <c r="AI85" i="42"/>
  <c r="AN85" i="42"/>
  <c r="W90" i="48" l="1"/>
  <c r="AF89" i="48"/>
  <c r="AO89" i="48" s="1"/>
  <c r="AE89" i="48"/>
  <c r="AN89" i="48" s="1"/>
  <c r="AG89" i="48"/>
  <c r="AH86" i="42"/>
  <c r="AQ86" i="42" s="1"/>
  <c r="AR86" i="90"/>
  <c r="Y87" i="85"/>
  <c r="X87" i="85"/>
  <c r="AH89" i="103"/>
  <c r="AQ89" i="103" s="1"/>
  <c r="AQ91" i="103" s="1"/>
  <c r="AZ3" i="103"/>
  <c r="AX82" i="103" s="1"/>
  <c r="S82" i="103" s="1"/>
  <c r="AC82" i="103" s="1"/>
  <c r="AB83" i="103" s="1"/>
  <c r="AX8" i="103"/>
  <c r="S8" i="103" s="1"/>
  <c r="AC8" i="103" s="1"/>
  <c r="AB9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8" i="103"/>
  <c r="S88" i="103" s="1"/>
  <c r="AC88" i="103" s="1"/>
  <c r="AB89" i="103" s="1"/>
  <c r="AX86" i="103"/>
  <c r="S86" i="103" s="1"/>
  <c r="AC86" i="103" s="1"/>
  <c r="AB87" i="103" s="1"/>
  <c r="AX87" i="103"/>
  <c r="S87" i="103" s="1"/>
  <c r="AC87" i="103" s="1"/>
  <c r="AB88" i="103" s="1"/>
  <c r="AH87" i="50"/>
  <c r="AQ87" i="50" s="1"/>
  <c r="Y90" i="102"/>
  <c r="X90" i="102"/>
  <c r="AH89" i="35"/>
  <c r="AQ89" i="35" s="1"/>
  <c r="AF86" i="42"/>
  <c r="AO86" i="42" s="1"/>
  <c r="AG86" i="42"/>
  <c r="AP86" i="42" s="1"/>
  <c r="AE86" i="42"/>
  <c r="W87" i="42"/>
  <c r="AR86" i="10"/>
  <c r="AH87" i="90"/>
  <c r="AQ87" i="90" s="1"/>
  <c r="Z89" i="103"/>
  <c r="Z87" i="50"/>
  <c r="Z87" i="90"/>
  <c r="Y87" i="98"/>
  <c r="X87" i="98"/>
  <c r="AI90" i="18"/>
  <c r="AN90" i="18"/>
  <c r="AR86" i="50"/>
  <c r="AH87" i="10"/>
  <c r="AQ87" i="10" s="1"/>
  <c r="Z89" i="35"/>
  <c r="AI86" i="98"/>
  <c r="AN86" i="98"/>
  <c r="AR85" i="42"/>
  <c r="AH87" i="94"/>
  <c r="AQ87" i="94" s="1"/>
  <c r="Z87" i="10"/>
  <c r="AR86" i="94"/>
  <c r="AI89" i="102"/>
  <c r="AN89" i="102"/>
  <c r="AH89" i="82"/>
  <c r="AQ89" i="82" s="1"/>
  <c r="Z89" i="82"/>
  <c r="AR88" i="103"/>
  <c r="AR88" i="35"/>
  <c r="X91" i="18"/>
  <c r="Y91" i="18"/>
  <c r="Z87" i="94"/>
  <c r="AI86" i="85"/>
  <c r="AN86" i="85"/>
  <c r="AR88" i="82"/>
  <c r="AX7" i="103" l="1"/>
  <c r="S7" i="103" s="1"/>
  <c r="AC7" i="103" s="1"/>
  <c r="AB8" i="103" s="1"/>
  <c r="Z87" i="98"/>
  <c r="AX17" i="103"/>
  <c r="S17" i="103" s="1"/>
  <c r="AC17" i="103" s="1"/>
  <c r="AB18" i="103" s="1"/>
  <c r="AX11" i="103"/>
  <c r="S11" i="103" s="1"/>
  <c r="AC11" i="103" s="1"/>
  <c r="AB12" i="103" s="1"/>
  <c r="AX16" i="103"/>
  <c r="S16" i="103" s="1"/>
  <c r="AC16" i="103" s="1"/>
  <c r="AB17" i="103" s="1"/>
  <c r="AX10" i="103"/>
  <c r="S10" i="103" s="1"/>
  <c r="AC10" i="103" s="1"/>
  <c r="AB11" i="103" s="1"/>
  <c r="AX15" i="103"/>
  <c r="S15" i="103" s="1"/>
  <c r="AC15" i="103" s="1"/>
  <c r="AB16" i="103" s="1"/>
  <c r="AX9" i="103"/>
  <c r="S9" i="103" s="1"/>
  <c r="AC9" i="103" s="1"/>
  <c r="AB10" i="103" s="1"/>
  <c r="W88" i="98"/>
  <c r="AG87" i="98"/>
  <c r="AP87" i="98" s="1"/>
  <c r="AF87" i="98"/>
  <c r="AO87" i="98" s="1"/>
  <c r="AE87" i="98"/>
  <c r="AR89" i="102"/>
  <c r="AR86" i="98"/>
  <c r="AJ88" i="103"/>
  <c r="AK88" i="103"/>
  <c r="AT88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J10" i="103"/>
  <c r="AK10" i="103"/>
  <c r="AT10" i="103" s="1"/>
  <c r="AX5" i="103"/>
  <c r="S5" i="103" s="1"/>
  <c r="AC5" i="103" s="1"/>
  <c r="AB6" i="103" s="1"/>
  <c r="W90" i="35"/>
  <c r="AG89" i="35"/>
  <c r="AP89" i="35" s="1"/>
  <c r="AF89" i="35"/>
  <c r="AO89" i="35" s="1"/>
  <c r="AE89" i="35"/>
  <c r="Y87" i="42"/>
  <c r="X87" i="42"/>
  <c r="AK87" i="103"/>
  <c r="AT87" i="103" s="1"/>
  <c r="AJ87" i="103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H91" i="18"/>
  <c r="AQ91" i="18" s="1"/>
  <c r="AF87" i="90"/>
  <c r="AO87" i="90" s="1"/>
  <c r="AG87" i="90"/>
  <c r="AP87" i="90" s="1"/>
  <c r="AE87" i="90"/>
  <c r="W88" i="90"/>
  <c r="AI86" i="42"/>
  <c r="AN86" i="42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I89" i="48"/>
  <c r="AP89" i="48"/>
  <c r="AE87" i="94"/>
  <c r="W88" i="94"/>
  <c r="AF87" i="94"/>
  <c r="AO87" i="94" s="1"/>
  <c r="AG87" i="94"/>
  <c r="AP87" i="94" s="1"/>
  <c r="AF87" i="10"/>
  <c r="AO87" i="10" s="1"/>
  <c r="AE87" i="10"/>
  <c r="AN87" i="10" s="1"/>
  <c r="AG87" i="10"/>
  <c r="W88" i="10"/>
  <c r="AE87" i="50"/>
  <c r="AF87" i="50"/>
  <c r="AO87" i="50" s="1"/>
  <c r="W88" i="50"/>
  <c r="AG87" i="50"/>
  <c r="AP87" i="50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K61" i="103"/>
  <c r="AT61" i="103" s="1"/>
  <c r="AJ61" i="103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X6" i="103"/>
  <c r="S6" i="103" s="1"/>
  <c r="AC6" i="103" s="1"/>
  <c r="AB7" i="103" s="1"/>
  <c r="AH87" i="85"/>
  <c r="AQ87" i="85" s="1"/>
  <c r="AR86" i="85"/>
  <c r="Z91" i="18"/>
  <c r="AR90" i="18"/>
  <c r="AX89" i="103"/>
  <c r="S89" i="103" s="1"/>
  <c r="AC89" i="103" s="1"/>
  <c r="AJ89" i="103" s="1"/>
  <c r="AS89" i="103" s="1"/>
  <c r="AG89" i="103"/>
  <c r="AP89" i="103" s="1"/>
  <c r="AP91" i="103" s="1"/>
  <c r="AF89" i="103"/>
  <c r="AO89" i="103" s="1"/>
  <c r="AO91" i="103" s="1"/>
  <c r="AE89" i="103"/>
  <c r="AH90" i="102"/>
  <c r="AQ90" i="102" s="1"/>
  <c r="AK85" i="103"/>
  <c r="AT85" i="103" s="1"/>
  <c r="AJ85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K30" i="103"/>
  <c r="AT30" i="103" s="1"/>
  <c r="AJ30" i="103"/>
  <c r="AK24" i="103"/>
  <c r="AT24" i="103" s="1"/>
  <c r="AJ24" i="103"/>
  <c r="AJ18" i="103"/>
  <c r="AK18" i="103"/>
  <c r="AT18" i="103" s="1"/>
  <c r="AJ12" i="103"/>
  <c r="AK12" i="103"/>
  <c r="AT12" i="103" s="1"/>
  <c r="AX4" i="103"/>
  <c r="S4" i="103" s="1"/>
  <c r="AC4" i="103" s="1"/>
  <c r="AB5" i="103" s="1"/>
  <c r="Z87" i="85"/>
  <c r="AF89" i="82"/>
  <c r="AO89" i="82" s="1"/>
  <c r="AG89" i="82"/>
  <c r="AP89" i="82" s="1"/>
  <c r="W90" i="82"/>
  <c r="AE89" i="82"/>
  <c r="AH87" i="98"/>
  <c r="AQ87" i="98" s="1"/>
  <c r="Z90" i="102"/>
  <c r="AJ84" i="103"/>
  <c r="AK84" i="103"/>
  <c r="AT84" i="103" s="1"/>
  <c r="AJ77" i="103"/>
  <c r="AK77" i="103"/>
  <c r="AT77" i="103" s="1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K47" i="103"/>
  <c r="AT47" i="103" s="1"/>
  <c r="AJ47" i="103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X3" i="103"/>
  <c r="S3" i="103" s="1"/>
  <c r="AC3" i="103" s="1"/>
  <c r="Y90" i="48"/>
  <c r="X90" i="48"/>
  <c r="AJ3" i="103" l="1"/>
  <c r="AB4" i="103"/>
  <c r="AL11" i="103"/>
  <c r="AU11" i="103" s="1"/>
  <c r="AS11" i="103"/>
  <c r="AS23" i="103"/>
  <c r="AL23" i="103"/>
  <c r="AU23" i="103" s="1"/>
  <c r="AS41" i="103"/>
  <c r="AL41" i="103"/>
  <c r="AU41" i="103" s="1"/>
  <c r="Y90" i="82"/>
  <c r="X90" i="82"/>
  <c r="AS12" i="103"/>
  <c r="AL12" i="103"/>
  <c r="AU12" i="103" s="1"/>
  <c r="AI89" i="103"/>
  <c r="AN89" i="103"/>
  <c r="AN91" i="103" s="1"/>
  <c r="AG91" i="18"/>
  <c r="AP91" i="18" s="1"/>
  <c r="AF91" i="18"/>
  <c r="AO91" i="18" s="1"/>
  <c r="AE91" i="18"/>
  <c r="W92" i="18"/>
  <c r="AS37" i="103"/>
  <c r="AL37" i="103"/>
  <c r="AU37" i="103" s="1"/>
  <c r="AS73" i="103"/>
  <c r="AL73" i="103"/>
  <c r="AU73" i="103" s="1"/>
  <c r="AI87" i="10"/>
  <c r="AP87" i="10"/>
  <c r="Y88" i="94"/>
  <c r="X88" i="94"/>
  <c r="AS32" i="103"/>
  <c r="AL32" i="103"/>
  <c r="AU32" i="103" s="1"/>
  <c r="AS50" i="103"/>
  <c r="AL50" i="103"/>
  <c r="AU50" i="103" s="1"/>
  <c r="AK89" i="103"/>
  <c r="AT89" i="103" s="1"/>
  <c r="AI87" i="90"/>
  <c r="AN87" i="90"/>
  <c r="AL51" i="103"/>
  <c r="AU51" i="103" s="1"/>
  <c r="AS51" i="103"/>
  <c r="AL69" i="103"/>
  <c r="AU69" i="103" s="1"/>
  <c r="AS69" i="103"/>
  <c r="AS87" i="103"/>
  <c r="AL87" i="103"/>
  <c r="AU87" i="103" s="1"/>
  <c r="AI89" i="35"/>
  <c r="AN89" i="35"/>
  <c r="AS10" i="103"/>
  <c r="AL10" i="103"/>
  <c r="AU10" i="103" s="1"/>
  <c r="AS77" i="103"/>
  <c r="AL77" i="103"/>
  <c r="AU77" i="103" s="1"/>
  <c r="AS36" i="103"/>
  <c r="AL36" i="103"/>
  <c r="AU36" i="103" s="1"/>
  <c r="AL54" i="103"/>
  <c r="AU54" i="103" s="1"/>
  <c r="AS54" i="103"/>
  <c r="AS25" i="103"/>
  <c r="AL25" i="103"/>
  <c r="AU25" i="103" s="1"/>
  <c r="AS43" i="103"/>
  <c r="AL43" i="103"/>
  <c r="AU43" i="103" s="1"/>
  <c r="AS61" i="103"/>
  <c r="AL61" i="103"/>
  <c r="AU61" i="103" s="1"/>
  <c r="AS79" i="103"/>
  <c r="AL79" i="103"/>
  <c r="AU79" i="103" s="1"/>
  <c r="Y88" i="50"/>
  <c r="X88" i="50"/>
  <c r="AI87" i="94"/>
  <c r="AN87" i="94"/>
  <c r="AS14" i="103"/>
  <c r="AL14" i="103"/>
  <c r="AU14" i="103" s="1"/>
  <c r="AS68" i="103"/>
  <c r="AL68" i="103"/>
  <c r="AU68" i="103" s="1"/>
  <c r="AS15" i="103"/>
  <c r="AL15" i="103"/>
  <c r="AU15" i="103" s="1"/>
  <c r="AS33" i="103"/>
  <c r="AL33" i="103"/>
  <c r="AU33" i="103" s="1"/>
  <c r="AS34" i="103"/>
  <c r="AL34" i="103"/>
  <c r="AU34" i="103" s="1"/>
  <c r="AS52" i="103"/>
  <c r="AL52" i="103"/>
  <c r="AU52" i="103" s="1"/>
  <c r="AL70" i="103"/>
  <c r="AU70" i="103" s="1"/>
  <c r="AS70" i="103"/>
  <c r="AS18" i="103"/>
  <c r="AL18" i="103"/>
  <c r="AU18" i="103" s="1"/>
  <c r="AS72" i="103"/>
  <c r="AL72" i="103"/>
  <c r="AU72" i="103" s="1"/>
  <c r="AK7" i="103"/>
  <c r="AT7" i="103" s="1"/>
  <c r="AJ7" i="103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S83" i="103"/>
  <c r="AL83" i="103"/>
  <c r="AU83" i="103" s="1"/>
  <c r="AS21" i="103"/>
  <c r="AL21" i="103"/>
  <c r="AU21" i="103" s="1"/>
  <c r="AS39" i="103"/>
  <c r="AL39" i="103"/>
  <c r="AU39" i="103" s="1"/>
  <c r="AS57" i="103"/>
  <c r="AL57" i="103"/>
  <c r="AU57" i="103" s="1"/>
  <c r="AH87" i="42"/>
  <c r="AQ87" i="42" s="1"/>
  <c r="AS16" i="103"/>
  <c r="AL16" i="103"/>
  <c r="AU16" i="103" s="1"/>
  <c r="AS88" i="103"/>
  <c r="AL88" i="103"/>
  <c r="AU88" i="103" s="1"/>
  <c r="AI87" i="98"/>
  <c r="AN87" i="98"/>
  <c r="AS29" i="103"/>
  <c r="AL29" i="103"/>
  <c r="AU29" i="103" s="1"/>
  <c r="AS65" i="103"/>
  <c r="AL65" i="103"/>
  <c r="AU65" i="103" s="1"/>
  <c r="AS84" i="103"/>
  <c r="AL84" i="103"/>
  <c r="AU84" i="103" s="1"/>
  <c r="W88" i="85"/>
  <c r="AE87" i="85"/>
  <c r="AN87" i="85" s="1"/>
  <c r="AF87" i="85"/>
  <c r="AO87" i="85" s="1"/>
  <c r="AG87" i="85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S13" i="103"/>
  <c r="AL13" i="103"/>
  <c r="AU13" i="103" s="1"/>
  <c r="AS31" i="103"/>
  <c r="AL31" i="103"/>
  <c r="AU31" i="103" s="1"/>
  <c r="AI87" i="50"/>
  <c r="AN87" i="50"/>
  <c r="AR89" i="48"/>
  <c r="AR86" i="42"/>
  <c r="AS75" i="103"/>
  <c r="AL75" i="103"/>
  <c r="AU75" i="103" s="1"/>
  <c r="Z87" i="42"/>
  <c r="Y90" i="35"/>
  <c r="X90" i="35"/>
  <c r="AL22" i="103"/>
  <c r="AU22" i="103" s="1"/>
  <c r="AS22" i="103"/>
  <c r="AS40" i="103"/>
  <c r="AL40" i="103"/>
  <c r="AU40" i="103" s="1"/>
  <c r="AJ5" i="103"/>
  <c r="AK5" i="103"/>
  <c r="AT5" i="103" s="1"/>
  <c r="AS49" i="103"/>
  <c r="AL49" i="103"/>
  <c r="AU49" i="103" s="1"/>
  <c r="AS67" i="103"/>
  <c r="AL67" i="103"/>
  <c r="AU67" i="103" s="1"/>
  <c r="AS86" i="103"/>
  <c r="AL86" i="103"/>
  <c r="AU86" i="103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K6" i="103"/>
  <c r="AT6" i="103" s="1"/>
  <c r="AJ6" i="103"/>
  <c r="AS58" i="103"/>
  <c r="AL58" i="103"/>
  <c r="AU58" i="103" s="1"/>
  <c r="AS76" i="103"/>
  <c r="AL76" i="103"/>
  <c r="AU76" i="103" s="1"/>
  <c r="AS59" i="103"/>
  <c r="AL59" i="103"/>
  <c r="AU59" i="103" s="1"/>
  <c r="AS47" i="103"/>
  <c r="AL47" i="103"/>
  <c r="AU47" i="103" s="1"/>
  <c r="AH90" i="48"/>
  <c r="AQ90" i="48" s="1"/>
  <c r="AL35" i="103"/>
  <c r="AU35" i="103" s="1"/>
  <c r="AS35" i="103"/>
  <c r="AS53" i="103"/>
  <c r="AL53" i="103"/>
  <c r="AU53" i="103" s="1"/>
  <c r="W91" i="102"/>
  <c r="AG90" i="102"/>
  <c r="AP90" i="102" s="1"/>
  <c r="AE90" i="102"/>
  <c r="AF90" i="102"/>
  <c r="AO90" i="102" s="1"/>
  <c r="Z90" i="48"/>
  <c r="AS17" i="103"/>
  <c r="AL17" i="103"/>
  <c r="AU17" i="103" s="1"/>
  <c r="AS71" i="103"/>
  <c r="AL71" i="103"/>
  <c r="AU71" i="103" s="1"/>
  <c r="AI89" i="82"/>
  <c r="AN89" i="82"/>
  <c r="AS30" i="103"/>
  <c r="AL30" i="103"/>
  <c r="AU30" i="103" s="1"/>
  <c r="AS48" i="103"/>
  <c r="AL48" i="103"/>
  <c r="AU48" i="103" s="1"/>
  <c r="AS66" i="103"/>
  <c r="AL66" i="103"/>
  <c r="AU66" i="103" s="1"/>
  <c r="AS85" i="103"/>
  <c r="AL85" i="103"/>
  <c r="AU85" i="103" s="1"/>
  <c r="AS19" i="103"/>
  <c r="AL19" i="103"/>
  <c r="AU19" i="103" s="1"/>
  <c r="AS55" i="103"/>
  <c r="AL55" i="103"/>
  <c r="AU55" i="103" s="1"/>
  <c r="Y88" i="10"/>
  <c r="Z88" i="10" s="1"/>
  <c r="X88" i="10"/>
  <c r="AS8" i="103"/>
  <c r="AL8" i="103"/>
  <c r="AU8" i="103" s="1"/>
  <c r="Y88" i="90"/>
  <c r="X88" i="90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Y88" i="98"/>
  <c r="X88" i="98"/>
  <c r="AH88" i="90" l="1"/>
  <c r="AQ88" i="90" s="1"/>
  <c r="AF87" i="42"/>
  <c r="AO87" i="42" s="1"/>
  <c r="AG87" i="42"/>
  <c r="AP87" i="42" s="1"/>
  <c r="W88" i="42"/>
  <c r="AE87" i="42"/>
  <c r="AI91" i="18"/>
  <c r="AN91" i="18"/>
  <c r="AS6" i="103"/>
  <c r="AL6" i="103"/>
  <c r="AU6" i="103" s="1"/>
  <c r="Y88" i="85"/>
  <c r="X88" i="85"/>
  <c r="AR87" i="90"/>
  <c r="AH88" i="94"/>
  <c r="AQ88" i="94" s="1"/>
  <c r="AH90" i="82"/>
  <c r="AQ90" i="82" s="1"/>
  <c r="AR87" i="50"/>
  <c r="AR87" i="94"/>
  <c r="Z88" i="94"/>
  <c r="Z90" i="82"/>
  <c r="AE88" i="10"/>
  <c r="AF88" i="10"/>
  <c r="AO88" i="10" s="1"/>
  <c r="AG88" i="10"/>
  <c r="AP88" i="10" s="1"/>
  <c r="W89" i="10"/>
  <c r="AH88" i="98"/>
  <c r="AQ88" i="98" s="1"/>
  <c r="AR89" i="82"/>
  <c r="AH90" i="35"/>
  <c r="AQ90" i="35" s="1"/>
  <c r="AR87" i="98"/>
  <c r="AH88" i="50"/>
  <c r="AQ88" i="50" s="1"/>
  <c r="Z88" i="98"/>
  <c r="AS5" i="103"/>
  <c r="AL5" i="103"/>
  <c r="AU5" i="103" s="1"/>
  <c r="Z90" i="35"/>
  <c r="AI87" i="85"/>
  <c r="AP87" i="85"/>
  <c r="Z88" i="50"/>
  <c r="AR89" i="103"/>
  <c r="AR91" i="103" s="1"/>
  <c r="AL89" i="103"/>
  <c r="AU89" i="103" s="1"/>
  <c r="AJ4" i="103"/>
  <c r="AK4" i="103"/>
  <c r="AT4" i="103" s="1"/>
  <c r="AT91" i="103" s="1"/>
  <c r="Z88" i="90"/>
  <c r="Y91" i="102"/>
  <c r="X91" i="102"/>
  <c r="AG90" i="48"/>
  <c r="AP90" i="48" s="1"/>
  <c r="W91" i="48"/>
  <c r="AE90" i="48"/>
  <c r="AF90" i="48"/>
  <c r="AO90" i="48" s="1"/>
  <c r="AH88" i="10"/>
  <c r="AQ88" i="10" s="1"/>
  <c r="AI90" i="102"/>
  <c r="AN90" i="102"/>
  <c r="AS7" i="103"/>
  <c r="AL7" i="103"/>
  <c r="AU7" i="103" s="1"/>
  <c r="AR89" i="35"/>
  <c r="AR87" i="10"/>
  <c r="Y92" i="18"/>
  <c r="X92" i="18"/>
  <c r="AS3" i="103"/>
  <c r="AL3" i="103"/>
  <c r="AU3" i="103" s="1"/>
  <c r="AH92" i="18" l="1"/>
  <c r="AQ92" i="18" s="1"/>
  <c r="AE88" i="50"/>
  <c r="AG88" i="50"/>
  <c r="AP88" i="50" s="1"/>
  <c r="W89" i="50"/>
  <c r="AF88" i="50"/>
  <c r="AO88" i="50" s="1"/>
  <c r="W89" i="98"/>
  <c r="AF88" i="98"/>
  <c r="AO88" i="98" s="1"/>
  <c r="AG88" i="98"/>
  <c r="AE88" i="98"/>
  <c r="AN88" i="98" s="1"/>
  <c r="AI88" i="10"/>
  <c r="AN88" i="10"/>
  <c r="AI90" i="48"/>
  <c r="AN90" i="48"/>
  <c r="AG88" i="90"/>
  <c r="AP88" i="90" s="1"/>
  <c r="AF88" i="90"/>
  <c r="AO88" i="90" s="1"/>
  <c r="AE88" i="90"/>
  <c r="W89" i="90"/>
  <c r="AF90" i="82"/>
  <c r="AO90" i="82" s="1"/>
  <c r="AE90" i="82"/>
  <c r="AN90" i="82" s="1"/>
  <c r="AG90" i="82"/>
  <c r="W91" i="82"/>
  <c r="AH88" i="85"/>
  <c r="AQ88" i="85" s="1"/>
  <c r="AR91" i="18"/>
  <c r="W89" i="94"/>
  <c r="AE88" i="94"/>
  <c r="AF88" i="94"/>
  <c r="AO88" i="94" s="1"/>
  <c r="AG88" i="94"/>
  <c r="AP88" i="94" s="1"/>
  <c r="Z88" i="85"/>
  <c r="Y89" i="10"/>
  <c r="X89" i="10"/>
  <c r="AI87" i="42"/>
  <c r="AN87" i="42"/>
  <c r="AH91" i="102"/>
  <c r="AQ91" i="102" s="1"/>
  <c r="Y88" i="42"/>
  <c r="X88" i="42"/>
  <c r="Z88" i="42" s="1"/>
  <c r="Z92" i="18"/>
  <c r="Y91" i="48"/>
  <c r="X91" i="48"/>
  <c r="Z91" i="48" s="1"/>
  <c r="AR87" i="85"/>
  <c r="AS4" i="103"/>
  <c r="AS91" i="103" s="1"/>
  <c r="AL4" i="103"/>
  <c r="AU4" i="103" s="1"/>
  <c r="AG90" i="35"/>
  <c r="AP90" i="35" s="1"/>
  <c r="W91" i="35"/>
  <c r="AF90" i="35"/>
  <c r="AO90" i="35" s="1"/>
  <c r="AE90" i="35"/>
  <c r="AU91" i="103"/>
  <c r="C11" i="103" s="1"/>
  <c r="F47" i="57" s="1"/>
  <c r="AR90" i="102"/>
  <c r="Z91" i="102"/>
  <c r="AI88" i="90" l="1"/>
  <c r="AN88" i="90"/>
  <c r="W92" i="102"/>
  <c r="AF91" i="102"/>
  <c r="AO91" i="102" s="1"/>
  <c r="AG91" i="102"/>
  <c r="AP91" i="102" s="1"/>
  <c r="AE91" i="102"/>
  <c r="Y91" i="35"/>
  <c r="X91" i="35"/>
  <c r="AH91" i="48"/>
  <c r="AQ91" i="48" s="1"/>
  <c r="Y89" i="90"/>
  <c r="X89" i="90"/>
  <c r="Z89" i="90" s="1"/>
  <c r="Y89" i="98"/>
  <c r="X89" i="98"/>
  <c r="AH89" i="10"/>
  <c r="AQ89" i="10" s="1"/>
  <c r="AI90" i="82"/>
  <c r="AP90" i="82"/>
  <c r="AG92" i="18"/>
  <c r="AP92" i="18" s="1"/>
  <c r="AE92" i="18"/>
  <c r="AF92" i="18"/>
  <c r="AO92" i="18" s="1"/>
  <c r="W93" i="18"/>
  <c r="Z89" i="10"/>
  <c r="AI88" i="94"/>
  <c r="AN88" i="94"/>
  <c r="Y89" i="50"/>
  <c r="X89" i="50"/>
  <c r="Y91" i="82"/>
  <c r="X91" i="82"/>
  <c r="Z91" i="82" s="1"/>
  <c r="AI90" i="35"/>
  <c r="AN90" i="35"/>
  <c r="AH88" i="42"/>
  <c r="AQ88" i="42" s="1"/>
  <c r="Y89" i="94"/>
  <c r="X89" i="94"/>
  <c r="AI88" i="98"/>
  <c r="AP88" i="98"/>
  <c r="W92" i="48"/>
  <c r="AG91" i="48"/>
  <c r="AP91" i="48" s="1"/>
  <c r="AF91" i="48"/>
  <c r="AO91" i="48" s="1"/>
  <c r="AE91" i="48"/>
  <c r="AR87" i="42"/>
  <c r="AR88" i="10"/>
  <c r="AG88" i="42"/>
  <c r="AP88" i="42" s="1"/>
  <c r="AE88" i="42"/>
  <c r="W89" i="42"/>
  <c r="AF88" i="42"/>
  <c r="AO88" i="42" s="1"/>
  <c r="AF88" i="85"/>
  <c r="AO88" i="85" s="1"/>
  <c r="W89" i="85"/>
  <c r="AE88" i="85"/>
  <c r="AG88" i="85"/>
  <c r="AP88" i="85" s="1"/>
  <c r="AR90" i="48"/>
  <c r="AI88" i="50"/>
  <c r="AN88" i="50"/>
  <c r="Y89" i="42" l="1"/>
  <c r="X89" i="42"/>
  <c r="AH91" i="82"/>
  <c r="AQ91" i="82" s="1"/>
  <c r="AI92" i="18"/>
  <c r="AN92" i="18"/>
  <c r="AH89" i="90"/>
  <c r="AQ89" i="90" s="1"/>
  <c r="AI91" i="102"/>
  <c r="AN91" i="102"/>
  <c r="Y89" i="85"/>
  <c r="X89" i="85"/>
  <c r="AH89" i="94"/>
  <c r="AQ89" i="94" s="1"/>
  <c r="AE89" i="10"/>
  <c r="AF89" i="10"/>
  <c r="AO89" i="10" s="1"/>
  <c r="W90" i="10"/>
  <c r="AG89" i="10"/>
  <c r="AP89" i="10" s="1"/>
  <c r="AH91" i="35"/>
  <c r="AQ91" i="35" s="1"/>
  <c r="AF89" i="90"/>
  <c r="AO89" i="90" s="1"/>
  <c r="W90" i="90"/>
  <c r="AE89" i="90"/>
  <c r="AG89" i="90"/>
  <c r="AP89" i="90" s="1"/>
  <c r="AR88" i="50"/>
  <c r="AH89" i="50"/>
  <c r="AQ89" i="50" s="1"/>
  <c r="AR90" i="82"/>
  <c r="AH89" i="98"/>
  <c r="AQ89" i="98" s="1"/>
  <c r="Z91" i="35"/>
  <c r="Y92" i="102"/>
  <c r="X92" i="102"/>
  <c r="AI88" i="85"/>
  <c r="AN88" i="85"/>
  <c r="AR88" i="98"/>
  <c r="AR88" i="94"/>
  <c r="AI91" i="48"/>
  <c r="AN91" i="48"/>
  <c r="Z89" i="94"/>
  <c r="Z89" i="50"/>
  <c r="Y93" i="18"/>
  <c r="X93" i="18"/>
  <c r="Z89" i="98"/>
  <c r="AI88" i="42"/>
  <c r="AN88" i="42"/>
  <c r="W92" i="82"/>
  <c r="AE91" i="82"/>
  <c r="AF91" i="82"/>
  <c r="AO91" i="82" s="1"/>
  <c r="AG91" i="82"/>
  <c r="AP91" i="82" s="1"/>
  <c r="Y92" i="48"/>
  <c r="X92" i="48"/>
  <c r="AR90" i="35"/>
  <c r="AR88" i="90"/>
  <c r="Z92" i="102" l="1"/>
  <c r="Z93" i="18"/>
  <c r="W93" i="102"/>
  <c r="AE92" i="102"/>
  <c r="AG92" i="102"/>
  <c r="AP92" i="102" s="1"/>
  <c r="AF92" i="102"/>
  <c r="AO92" i="102" s="1"/>
  <c r="AE93" i="18"/>
  <c r="W94" i="18"/>
  <c r="AF93" i="18"/>
  <c r="AO93" i="18" s="1"/>
  <c r="AG93" i="18"/>
  <c r="AP93" i="18" s="1"/>
  <c r="AE89" i="98"/>
  <c r="W90" i="98"/>
  <c r="AG89" i="98"/>
  <c r="AP89" i="98" s="1"/>
  <c r="AF89" i="98"/>
  <c r="AO89" i="98" s="1"/>
  <c r="AH92" i="48"/>
  <c r="AQ92" i="48" s="1"/>
  <c r="AI91" i="82"/>
  <c r="AN91" i="82"/>
  <c r="AH92" i="102"/>
  <c r="AQ92" i="102" s="1"/>
  <c r="Y90" i="10"/>
  <c r="X90" i="10"/>
  <c r="Z90" i="10" s="1"/>
  <c r="AR91" i="102"/>
  <c r="Z92" i="48"/>
  <c r="Y92" i="82"/>
  <c r="X92" i="82"/>
  <c r="Z92" i="82" s="1"/>
  <c r="AR92" i="18"/>
  <c r="AH89" i="42"/>
  <c r="AQ89" i="42" s="1"/>
  <c r="AH93" i="18"/>
  <c r="AQ93" i="18" s="1"/>
  <c r="AR88" i="85"/>
  <c r="AF89" i="50"/>
  <c r="AO89" i="50" s="1"/>
  <c r="AG89" i="50"/>
  <c r="AP89" i="50" s="1"/>
  <c r="W90" i="50"/>
  <c r="AE89" i="50"/>
  <c r="AI89" i="90"/>
  <c r="AN89" i="90"/>
  <c r="AI89" i="10"/>
  <c r="AN89" i="10"/>
  <c r="AH89" i="85"/>
  <c r="AQ89" i="85" s="1"/>
  <c r="Z89" i="42"/>
  <c r="AR91" i="48"/>
  <c r="AR88" i="42"/>
  <c r="W90" i="94"/>
  <c r="AE89" i="94"/>
  <c r="AF89" i="94"/>
  <c r="AO89" i="94" s="1"/>
  <c r="AG89" i="94"/>
  <c r="AP89" i="94" s="1"/>
  <c r="AE91" i="35"/>
  <c r="W92" i="35"/>
  <c r="AF91" i="35"/>
  <c r="AO91" i="35" s="1"/>
  <c r="AG91" i="35"/>
  <c r="AP91" i="35" s="1"/>
  <c r="Y90" i="90"/>
  <c r="X90" i="90"/>
  <c r="Z89" i="85"/>
  <c r="AI89" i="50" l="1"/>
  <c r="AN89" i="50"/>
  <c r="AH92" i="82"/>
  <c r="AQ92" i="82" s="1"/>
  <c r="AH90" i="10"/>
  <c r="AQ90" i="10" s="1"/>
  <c r="Y90" i="98"/>
  <c r="X90" i="98"/>
  <c r="AI93" i="18"/>
  <c r="AN93" i="18"/>
  <c r="W90" i="42"/>
  <c r="AG89" i="42"/>
  <c r="AP89" i="42" s="1"/>
  <c r="AE89" i="42"/>
  <c r="AF89" i="42"/>
  <c r="AO89" i="42" s="1"/>
  <c r="Y90" i="50"/>
  <c r="Z90" i="50" s="1"/>
  <c r="X90" i="50"/>
  <c r="AE92" i="82"/>
  <c r="AG92" i="82"/>
  <c r="AP92" i="82" s="1"/>
  <c r="W93" i="82"/>
  <c r="AF92" i="82"/>
  <c r="AO92" i="82" s="1"/>
  <c r="AG90" i="10"/>
  <c r="AP90" i="10" s="1"/>
  <c r="W91" i="10"/>
  <c r="AF90" i="10"/>
  <c r="AO90" i="10" s="1"/>
  <c r="AE90" i="10"/>
  <c r="AI89" i="98"/>
  <c r="AN89" i="98"/>
  <c r="Y90" i="94"/>
  <c r="X90" i="94"/>
  <c r="AR89" i="10"/>
  <c r="AG92" i="48"/>
  <c r="AP92" i="48" s="1"/>
  <c r="AE92" i="48"/>
  <c r="W93" i="48"/>
  <c r="AF92" i="48"/>
  <c r="AO92" i="48" s="1"/>
  <c r="AR91" i="82"/>
  <c r="AI89" i="94"/>
  <c r="AN89" i="94"/>
  <c r="Y92" i="35"/>
  <c r="X92" i="35"/>
  <c r="AI91" i="35"/>
  <c r="AN91" i="35"/>
  <c r="AR89" i="90"/>
  <c r="AI92" i="102"/>
  <c r="AN92" i="102"/>
  <c r="AG89" i="85"/>
  <c r="AP89" i="85" s="1"/>
  <c r="AE89" i="85"/>
  <c r="AF89" i="85"/>
  <c r="AO89" i="85" s="1"/>
  <c r="W90" i="85"/>
  <c r="AH90" i="90"/>
  <c r="AQ90" i="90" s="1"/>
  <c r="Z90" i="90"/>
  <c r="Y94" i="18"/>
  <c r="Z94" i="18" s="1"/>
  <c r="X94" i="18"/>
  <c r="Y93" i="102"/>
  <c r="X93" i="102"/>
  <c r="AE94" i="18" l="1"/>
  <c r="AG94" i="18"/>
  <c r="AP94" i="18" s="1"/>
  <c r="W95" i="18"/>
  <c r="AF94" i="18"/>
  <c r="AO94" i="18" s="1"/>
  <c r="AF90" i="50"/>
  <c r="AO90" i="50" s="1"/>
  <c r="AG90" i="50"/>
  <c r="AP90" i="50" s="1"/>
  <c r="AE90" i="50"/>
  <c r="W91" i="50"/>
  <c r="AH92" i="35"/>
  <c r="AQ92" i="35" s="1"/>
  <c r="AR89" i="98"/>
  <c r="Y90" i="42"/>
  <c r="X90" i="42"/>
  <c r="AH90" i="94"/>
  <c r="AQ90" i="94" s="1"/>
  <c r="AI90" i="10"/>
  <c r="AN90" i="10"/>
  <c r="Y93" i="82"/>
  <c r="X93" i="82"/>
  <c r="Z93" i="82" s="1"/>
  <c r="AR93" i="18"/>
  <c r="AR92" i="102"/>
  <c r="Z90" i="94"/>
  <c r="AH90" i="98"/>
  <c r="AQ90" i="98" s="1"/>
  <c r="AH93" i="102"/>
  <c r="AQ93" i="102" s="1"/>
  <c r="Z93" i="102"/>
  <c r="Y93" i="48"/>
  <c r="X93" i="48"/>
  <c r="Z93" i="48" s="1"/>
  <c r="AH94" i="18"/>
  <c r="AQ94" i="18" s="1"/>
  <c r="AI89" i="85"/>
  <c r="AN89" i="85"/>
  <c r="AR89" i="94"/>
  <c r="AI92" i="48"/>
  <c r="AN92" i="48"/>
  <c r="Y91" i="10"/>
  <c r="X91" i="10"/>
  <c r="AI92" i="82"/>
  <c r="AN92" i="82"/>
  <c r="AI89" i="42"/>
  <c r="AN89" i="42"/>
  <c r="Z90" i="98"/>
  <c r="AE90" i="90"/>
  <c r="AN90" i="90" s="1"/>
  <c r="W91" i="90"/>
  <c r="AG90" i="90"/>
  <c r="AF90" i="90"/>
  <c r="AO90" i="90" s="1"/>
  <c r="Z92" i="35"/>
  <c r="Y90" i="85"/>
  <c r="X90" i="85"/>
  <c r="AR91" i="35"/>
  <c r="AH90" i="50"/>
  <c r="AQ90" i="50" s="1"/>
  <c r="AR89" i="50"/>
  <c r="W94" i="48" l="1"/>
  <c r="AF93" i="48"/>
  <c r="AO93" i="48" s="1"/>
  <c r="AG93" i="48"/>
  <c r="AP93" i="48" s="1"/>
  <c r="AE93" i="48"/>
  <c r="AH93" i="82"/>
  <c r="AQ93" i="82" s="1"/>
  <c r="AH90" i="85"/>
  <c r="AQ90" i="85" s="1"/>
  <c r="AF90" i="94"/>
  <c r="AO90" i="94" s="1"/>
  <c r="AG90" i="94"/>
  <c r="AP90" i="94" s="1"/>
  <c r="AE90" i="94"/>
  <c r="W91" i="94"/>
  <c r="AG93" i="82"/>
  <c r="AP93" i="82" s="1"/>
  <c r="AE93" i="82"/>
  <c r="AF93" i="82"/>
  <c r="AO93" i="82" s="1"/>
  <c r="W94" i="82"/>
  <c r="AI90" i="90"/>
  <c r="AP90" i="90"/>
  <c r="Z90" i="85"/>
  <c r="AR92" i="82"/>
  <c r="AF93" i="102"/>
  <c r="AO93" i="102" s="1"/>
  <c r="W94" i="102"/>
  <c r="AG93" i="102"/>
  <c r="AP93" i="102" s="1"/>
  <c r="AE93" i="102"/>
  <c r="AH91" i="10"/>
  <c r="AQ91" i="10" s="1"/>
  <c r="Y91" i="50"/>
  <c r="Z91" i="50" s="1"/>
  <c r="X91" i="50"/>
  <c r="Y95" i="18"/>
  <c r="X95" i="18"/>
  <c r="AR89" i="42"/>
  <c r="Y91" i="90"/>
  <c r="X91" i="90"/>
  <c r="W93" i="35"/>
  <c r="AG92" i="35"/>
  <c r="AP92" i="35" s="1"/>
  <c r="AE92" i="35"/>
  <c r="AN92" i="35" s="1"/>
  <c r="AF92" i="35"/>
  <c r="AF90" i="98"/>
  <c r="AO90" i="98" s="1"/>
  <c r="AE90" i="98"/>
  <c r="W91" i="98"/>
  <c r="AG90" i="98"/>
  <c r="AP90" i="98" s="1"/>
  <c r="Z91" i="10"/>
  <c r="AR90" i="10"/>
  <c r="AH90" i="42"/>
  <c r="AQ90" i="42" s="1"/>
  <c r="AI90" i="50"/>
  <c r="AN90" i="50"/>
  <c r="AR92" i="48"/>
  <c r="AR89" i="85"/>
  <c r="AH93" i="48"/>
  <c r="AQ93" i="48" s="1"/>
  <c r="Z90" i="42"/>
  <c r="AI94" i="18"/>
  <c r="AN94" i="18"/>
  <c r="AF91" i="50" l="1"/>
  <c r="AO91" i="50" s="1"/>
  <c r="AE91" i="50"/>
  <c r="W92" i="50"/>
  <c r="AG91" i="50"/>
  <c r="AP91" i="50" s="1"/>
  <c r="Y94" i="82"/>
  <c r="X94" i="82"/>
  <c r="AI90" i="94"/>
  <c r="AR90" i="94" s="1"/>
  <c r="AN90" i="94"/>
  <c r="Y91" i="98"/>
  <c r="X91" i="98"/>
  <c r="AR90" i="50"/>
  <c r="AI90" i="98"/>
  <c r="AN90" i="98"/>
  <c r="Y93" i="35"/>
  <c r="X93" i="35"/>
  <c r="AH95" i="18"/>
  <c r="AQ95" i="18" s="1"/>
  <c r="AI93" i="102"/>
  <c r="AN93" i="102"/>
  <c r="AG90" i="85"/>
  <c r="AP90" i="85" s="1"/>
  <c r="AE90" i="85"/>
  <c r="AF90" i="85"/>
  <c r="AO90" i="85" s="1"/>
  <c r="W91" i="85"/>
  <c r="AI93" i="82"/>
  <c r="AN93" i="82"/>
  <c r="AI93" i="48"/>
  <c r="AN93" i="48"/>
  <c r="AH91" i="90"/>
  <c r="AQ91" i="90" s="1"/>
  <c r="Z95" i="18"/>
  <c r="AR94" i="18"/>
  <c r="AF90" i="42"/>
  <c r="AO90" i="42" s="1"/>
  <c r="W91" i="42"/>
  <c r="AG90" i="42"/>
  <c r="AP90" i="42" s="1"/>
  <c r="AE90" i="42"/>
  <c r="AF91" i="10"/>
  <c r="AO91" i="10" s="1"/>
  <c r="W92" i="10"/>
  <c r="AE91" i="10"/>
  <c r="AG91" i="10"/>
  <c r="AP91" i="10" s="1"/>
  <c r="Z91" i="90"/>
  <c r="Y94" i="102"/>
  <c r="X94" i="102"/>
  <c r="Z94" i="102" s="1"/>
  <c r="AR90" i="90"/>
  <c r="AI92" i="35"/>
  <c r="AO92" i="35"/>
  <c r="AH91" i="50"/>
  <c r="AQ91" i="50" s="1"/>
  <c r="Y91" i="94"/>
  <c r="X91" i="94"/>
  <c r="Z91" i="94" s="1"/>
  <c r="Y94" i="48"/>
  <c r="Z94" i="48"/>
  <c r="X94" i="48"/>
  <c r="Z91" i="98" l="1"/>
  <c r="AG94" i="102"/>
  <c r="AP94" i="102" s="1"/>
  <c r="AF94" i="102"/>
  <c r="AO94" i="102" s="1"/>
  <c r="AE94" i="102"/>
  <c r="W95" i="102"/>
  <c r="AG91" i="94"/>
  <c r="AP91" i="94" s="1"/>
  <c r="W92" i="94"/>
  <c r="AF91" i="94"/>
  <c r="AE91" i="94"/>
  <c r="AN91" i="94" s="1"/>
  <c r="AG91" i="98"/>
  <c r="AP91" i="98" s="1"/>
  <c r="AF91" i="98"/>
  <c r="AO91" i="98" s="1"/>
  <c r="W92" i="98"/>
  <c r="AE91" i="98"/>
  <c r="AI90" i="42"/>
  <c r="AN90" i="42"/>
  <c r="AE95" i="18"/>
  <c r="AF95" i="18"/>
  <c r="AO95" i="18" s="1"/>
  <c r="W96" i="18"/>
  <c r="AG95" i="18"/>
  <c r="AP95" i="18" s="1"/>
  <c r="AR93" i="48"/>
  <c r="AI90" i="85"/>
  <c r="AR90" i="85" s="1"/>
  <c r="AN90" i="85"/>
  <c r="AI91" i="10"/>
  <c r="AN91" i="10"/>
  <c r="AR90" i="98"/>
  <c r="AR93" i="82"/>
  <c r="Y92" i="50"/>
  <c r="X92" i="50"/>
  <c r="Y91" i="42"/>
  <c r="Z91" i="42" s="1"/>
  <c r="X91" i="42"/>
  <c r="Y92" i="10"/>
  <c r="X92" i="10"/>
  <c r="AR93" i="102"/>
  <c r="AH93" i="35"/>
  <c r="AQ93" i="35" s="1"/>
  <c r="AH94" i="82"/>
  <c r="AQ94" i="82" s="1"/>
  <c r="AI91" i="50"/>
  <c r="AN91" i="50"/>
  <c r="W95" i="48"/>
  <c r="AE94" i="48"/>
  <c r="AF94" i="48"/>
  <c r="AO94" i="48" s="1"/>
  <c r="AG94" i="48"/>
  <c r="AP94" i="48" s="1"/>
  <c r="AH91" i="94"/>
  <c r="AQ91" i="94" s="1"/>
  <c r="AH94" i="102"/>
  <c r="AQ94" i="102" s="1"/>
  <c r="AH94" i="48"/>
  <c r="AQ94" i="48" s="1"/>
  <c r="AR92" i="35"/>
  <c r="W92" i="90"/>
  <c r="AG91" i="90"/>
  <c r="AP91" i="90" s="1"/>
  <c r="AF91" i="90"/>
  <c r="AO91" i="90" s="1"/>
  <c r="AE91" i="90"/>
  <c r="Y91" i="85"/>
  <c r="X91" i="85"/>
  <c r="Z93" i="35"/>
  <c r="AH91" i="98"/>
  <c r="AQ91" i="98" s="1"/>
  <c r="Z94" i="82"/>
  <c r="Z91" i="85" l="1"/>
  <c r="AG91" i="85" s="1"/>
  <c r="AP91" i="85" s="1"/>
  <c r="AE91" i="42"/>
  <c r="W92" i="42"/>
  <c r="AG91" i="42"/>
  <c r="AP91" i="42" s="1"/>
  <c r="AF91" i="42"/>
  <c r="AO91" i="42" s="1"/>
  <c r="AE91" i="85"/>
  <c r="W92" i="85"/>
  <c r="AF91" i="85"/>
  <c r="AO91" i="85" s="1"/>
  <c r="Y92" i="90"/>
  <c r="X92" i="90"/>
  <c r="AR91" i="50"/>
  <c r="AI95" i="18"/>
  <c r="AN95" i="18"/>
  <c r="AH92" i="10"/>
  <c r="AQ92" i="10" s="1"/>
  <c r="AH92" i="50"/>
  <c r="AQ92" i="50" s="1"/>
  <c r="Z92" i="10"/>
  <c r="Z92" i="50"/>
  <c r="AR90" i="42"/>
  <c r="Y95" i="102"/>
  <c r="X95" i="102"/>
  <c r="AR91" i="10"/>
  <c r="AI94" i="102"/>
  <c r="AN94" i="102"/>
  <c r="AF94" i="82"/>
  <c r="AO94" i="82" s="1"/>
  <c r="AE94" i="82"/>
  <c r="W95" i="82"/>
  <c r="AG94" i="82"/>
  <c r="AP94" i="82" s="1"/>
  <c r="AE93" i="35"/>
  <c r="AG93" i="35"/>
  <c r="AP93" i="35" s="1"/>
  <c r="AF93" i="35"/>
  <c r="AO93" i="35" s="1"/>
  <c r="W94" i="35"/>
  <c r="Y95" i="48"/>
  <c r="X95" i="48"/>
  <c r="AH91" i="42"/>
  <c r="AQ91" i="42" s="1"/>
  <c r="Y96" i="18"/>
  <c r="X96" i="18"/>
  <c r="AI91" i="98"/>
  <c r="AN91" i="98"/>
  <c r="AI91" i="94"/>
  <c r="AO91" i="94"/>
  <c r="AI91" i="90"/>
  <c r="AN91" i="90"/>
  <c r="AI94" i="48"/>
  <c r="AN94" i="48"/>
  <c r="AH91" i="85"/>
  <c r="AQ91" i="85" s="1"/>
  <c r="Y92" i="98"/>
  <c r="X92" i="98"/>
  <c r="Z92" i="98" s="1"/>
  <c r="Y92" i="94"/>
  <c r="X92" i="94"/>
  <c r="Z92" i="90" l="1"/>
  <c r="AE92" i="90" s="1"/>
  <c r="W93" i="90"/>
  <c r="AG92" i="90"/>
  <c r="AP92" i="90" s="1"/>
  <c r="AF92" i="90"/>
  <c r="AO92" i="90" s="1"/>
  <c r="AF92" i="98"/>
  <c r="AO92" i="98" s="1"/>
  <c r="AG92" i="98"/>
  <c r="AP92" i="98" s="1"/>
  <c r="W93" i="98"/>
  <c r="AE92" i="98"/>
  <c r="AH92" i="94"/>
  <c r="AQ92" i="94" s="1"/>
  <c r="AR91" i="98"/>
  <c r="AI91" i="85"/>
  <c r="AN91" i="85"/>
  <c r="Y94" i="35"/>
  <c r="X94" i="35"/>
  <c r="Y95" i="82"/>
  <c r="X95" i="82"/>
  <c r="Z95" i="82" s="1"/>
  <c r="AE92" i="50"/>
  <c r="AN92" i="50" s="1"/>
  <c r="W93" i="50"/>
  <c r="AF92" i="50"/>
  <c r="AO92" i="50" s="1"/>
  <c r="AG92" i="50"/>
  <c r="AI94" i="82"/>
  <c r="AN94" i="82"/>
  <c r="AH95" i="102"/>
  <c r="AQ95" i="102" s="1"/>
  <c r="AE92" i="10"/>
  <c r="W93" i="10"/>
  <c r="AF92" i="10"/>
  <c r="AO92" i="10" s="1"/>
  <c r="AG92" i="10"/>
  <c r="AP92" i="10" s="1"/>
  <c r="AR95" i="18"/>
  <c r="AH95" i="48"/>
  <c r="AQ95" i="48" s="1"/>
  <c r="Z92" i="94"/>
  <c r="AH96" i="18"/>
  <c r="AQ96" i="18" s="1"/>
  <c r="AR91" i="90"/>
  <c r="Z95" i="102"/>
  <c r="AR91" i="94"/>
  <c r="Z95" i="48"/>
  <c r="AI93" i="35"/>
  <c r="AN93" i="35"/>
  <c r="Y92" i="42"/>
  <c r="X92" i="42"/>
  <c r="AR94" i="48"/>
  <c r="Z96" i="18"/>
  <c r="AH92" i="98"/>
  <c r="AQ92" i="98" s="1"/>
  <c r="AR94" i="102"/>
  <c r="AH92" i="90"/>
  <c r="AQ92" i="90" s="1"/>
  <c r="Y92" i="85"/>
  <c r="X92" i="85"/>
  <c r="AI91" i="42"/>
  <c r="AN91" i="42"/>
  <c r="AG95" i="82" l="1"/>
  <c r="AP95" i="82" s="1"/>
  <c r="AE95" i="82"/>
  <c r="W96" i="82"/>
  <c r="AF95" i="82"/>
  <c r="AO95" i="82" s="1"/>
  <c r="AR91" i="85"/>
  <c r="AI92" i="50"/>
  <c r="AP92" i="50"/>
  <c r="AH92" i="85"/>
  <c r="AQ92" i="85" s="1"/>
  <c r="AH94" i="35"/>
  <c r="AQ94" i="35" s="1"/>
  <c r="Y93" i="10"/>
  <c r="X93" i="10"/>
  <c r="X93" i="50"/>
  <c r="Y93" i="50"/>
  <c r="Z94" i="35"/>
  <c r="AI92" i="98"/>
  <c r="AN92" i="98"/>
  <c r="AH92" i="42"/>
  <c r="AQ92" i="42" s="1"/>
  <c r="Z92" i="85"/>
  <c r="Z92" i="42"/>
  <c r="W97" i="18"/>
  <c r="AE96" i="18"/>
  <c r="AF96" i="18"/>
  <c r="AO96" i="18" s="1"/>
  <c r="AG96" i="18"/>
  <c r="AP96" i="18" s="1"/>
  <c r="AR93" i="35"/>
  <c r="AE92" i="94"/>
  <c r="W93" i="94"/>
  <c r="AG92" i="94"/>
  <c r="AP92" i="94" s="1"/>
  <c r="AF92" i="94"/>
  <c r="AO92" i="94" s="1"/>
  <c r="AI92" i="10"/>
  <c r="AN92" i="10"/>
  <c r="Y93" i="98"/>
  <c r="X93" i="98"/>
  <c r="Z93" i="98" s="1"/>
  <c r="Y93" i="90"/>
  <c r="X93" i="90"/>
  <c r="W96" i="102"/>
  <c r="AG95" i="102"/>
  <c r="AE95" i="102"/>
  <c r="AN95" i="102" s="1"/>
  <c r="AF95" i="102"/>
  <c r="AO95" i="102" s="1"/>
  <c r="AR91" i="42"/>
  <c r="AG95" i="48"/>
  <c r="AP95" i="48" s="1"/>
  <c r="W96" i="48"/>
  <c r="AE95" i="48"/>
  <c r="AF95" i="48"/>
  <c r="AO95" i="48" s="1"/>
  <c r="AR94" i="82"/>
  <c r="AH95" i="82"/>
  <c r="AQ95" i="82" s="1"/>
  <c r="AI92" i="90"/>
  <c r="AN92" i="90"/>
  <c r="Z93" i="90" l="1"/>
  <c r="AG93" i="90" s="1"/>
  <c r="AP93" i="90" s="1"/>
  <c r="AE93" i="90"/>
  <c r="AN93" i="90" s="1"/>
  <c r="W94" i="90"/>
  <c r="AF93" i="90"/>
  <c r="AG93" i="98"/>
  <c r="AP93" i="98" s="1"/>
  <c r="AE93" i="98"/>
  <c r="AN93" i="98" s="1"/>
  <c r="AF93" i="98"/>
  <c r="W94" i="98"/>
  <c r="AR92" i="10"/>
  <c r="Y97" i="18"/>
  <c r="X97" i="18"/>
  <c r="AG92" i="42"/>
  <c r="AP92" i="42" s="1"/>
  <c r="W93" i="42"/>
  <c r="AE92" i="42"/>
  <c r="AF92" i="42"/>
  <c r="AO92" i="42" s="1"/>
  <c r="AH93" i="50"/>
  <c r="AQ93" i="50" s="1"/>
  <c r="AF92" i="85"/>
  <c r="AO92" i="85" s="1"/>
  <c r="AE92" i="85"/>
  <c r="W93" i="85"/>
  <c r="AG92" i="85"/>
  <c r="AP92" i="85" s="1"/>
  <c r="AH93" i="10"/>
  <c r="AQ93" i="10" s="1"/>
  <c r="AR92" i="98"/>
  <c r="Z93" i="10"/>
  <c r="Y96" i="82"/>
  <c r="X96" i="82"/>
  <c r="Y96" i="48"/>
  <c r="X96" i="48"/>
  <c r="AR92" i="90"/>
  <c r="AI95" i="102"/>
  <c r="AP95" i="102"/>
  <c r="Y96" i="102"/>
  <c r="X96" i="102"/>
  <c r="Y93" i="94"/>
  <c r="X93" i="94"/>
  <c r="Z93" i="94" s="1"/>
  <c r="AE94" i="35"/>
  <c r="AF94" i="35"/>
  <c r="AO94" i="35" s="1"/>
  <c r="AG94" i="35"/>
  <c r="AP94" i="35" s="1"/>
  <c r="W95" i="35"/>
  <c r="AR92" i="50"/>
  <c r="AI95" i="82"/>
  <c r="AN95" i="82"/>
  <c r="AI95" i="48"/>
  <c r="AN95" i="48"/>
  <c r="AH93" i="98"/>
  <c r="AQ93" i="98" s="1"/>
  <c r="AH93" i="90"/>
  <c r="AQ93" i="90" s="1"/>
  <c r="AI92" i="94"/>
  <c r="AR92" i="94" s="1"/>
  <c r="AN92" i="94"/>
  <c r="AI96" i="18"/>
  <c r="AN96" i="18"/>
  <c r="Z93" i="50"/>
  <c r="AH93" i="94" l="1"/>
  <c r="AQ93" i="94" s="1"/>
  <c r="AI92" i="42"/>
  <c r="AN92" i="42"/>
  <c r="W94" i="94"/>
  <c r="AF93" i="94"/>
  <c r="AO93" i="94" s="1"/>
  <c r="AE93" i="94"/>
  <c r="AG93" i="94"/>
  <c r="AP93" i="94" s="1"/>
  <c r="AR95" i="102"/>
  <c r="AH96" i="82"/>
  <c r="AQ96" i="82" s="1"/>
  <c r="Y93" i="42"/>
  <c r="X93" i="42"/>
  <c r="AR95" i="48"/>
  <c r="Z96" i="82"/>
  <c r="Y93" i="85"/>
  <c r="X93" i="85"/>
  <c r="AI93" i="90"/>
  <c r="AO93" i="90"/>
  <c r="AH96" i="102"/>
  <c r="AQ96" i="102" s="1"/>
  <c r="AI92" i="85"/>
  <c r="AN92" i="85"/>
  <c r="AH97" i="18"/>
  <c r="AQ97" i="18" s="1"/>
  <c r="Y94" i="98"/>
  <c r="X94" i="98"/>
  <c r="Y94" i="90"/>
  <c r="Z94" i="90" s="1"/>
  <c r="X94" i="90"/>
  <c r="AR95" i="82"/>
  <c r="Z96" i="102"/>
  <c r="AH96" i="48"/>
  <c r="AQ96" i="48" s="1"/>
  <c r="AE93" i="10"/>
  <c r="W94" i="10"/>
  <c r="AG93" i="10"/>
  <c r="AP93" i="10" s="1"/>
  <c r="AF93" i="10"/>
  <c r="AO93" i="10" s="1"/>
  <c r="Z97" i="18"/>
  <c r="AI93" i="98"/>
  <c r="AO93" i="98"/>
  <c r="AR96" i="18"/>
  <c r="Y95" i="35"/>
  <c r="X95" i="35"/>
  <c r="AF93" i="50"/>
  <c r="AO93" i="50" s="1"/>
  <c r="AG93" i="50"/>
  <c r="AP93" i="50" s="1"/>
  <c r="W94" i="50"/>
  <c r="AE93" i="50"/>
  <c r="AI94" i="35"/>
  <c r="AN94" i="35"/>
  <c r="Z96" i="48"/>
  <c r="AH94" i="90" l="1"/>
  <c r="AQ94" i="90" s="1"/>
  <c r="AR92" i="85"/>
  <c r="AR92" i="42"/>
  <c r="AR93" i="90"/>
  <c r="AH93" i="85"/>
  <c r="AQ93" i="85" s="1"/>
  <c r="AH93" i="42"/>
  <c r="AQ93" i="42" s="1"/>
  <c r="AI93" i="94"/>
  <c r="AN93" i="94"/>
  <c r="Y94" i="50"/>
  <c r="X94" i="50"/>
  <c r="W97" i="102"/>
  <c r="AF96" i="102"/>
  <c r="AO96" i="102" s="1"/>
  <c r="AG96" i="102"/>
  <c r="AP96" i="102" s="1"/>
  <c r="AE96" i="102"/>
  <c r="Z93" i="85"/>
  <c r="Z93" i="42"/>
  <c r="AF94" i="90"/>
  <c r="AO94" i="90" s="1"/>
  <c r="W95" i="90"/>
  <c r="AE94" i="90"/>
  <c r="AG94" i="90"/>
  <c r="AP94" i="90" s="1"/>
  <c r="Y94" i="10"/>
  <c r="X94" i="10"/>
  <c r="AH95" i="35"/>
  <c r="AQ95" i="35" s="1"/>
  <c r="AI93" i="10"/>
  <c r="AN93" i="10"/>
  <c r="AH94" i="98"/>
  <c r="AQ94" i="98" s="1"/>
  <c r="Z95" i="35"/>
  <c r="W98" i="18"/>
  <c r="AF97" i="18"/>
  <c r="AO97" i="18" s="1"/>
  <c r="AG97" i="18"/>
  <c r="AP97" i="18" s="1"/>
  <c r="AE97" i="18"/>
  <c r="Z94" i="98"/>
  <c r="Y94" i="94"/>
  <c r="X94" i="94"/>
  <c r="AF96" i="48"/>
  <c r="AO96" i="48" s="1"/>
  <c r="W97" i="48"/>
  <c r="AG96" i="48"/>
  <c r="AP96" i="48" s="1"/>
  <c r="AE96" i="48"/>
  <c r="AR94" i="35"/>
  <c r="AR93" i="98"/>
  <c r="AI93" i="50"/>
  <c r="AN93" i="50"/>
  <c r="AE96" i="82"/>
  <c r="W97" i="82"/>
  <c r="AG96" i="82"/>
  <c r="AP96" i="82" s="1"/>
  <c r="AF96" i="82"/>
  <c r="AO96" i="82" s="1"/>
  <c r="AF94" i="98" l="1"/>
  <c r="AO94" i="98" s="1"/>
  <c r="AG94" i="98"/>
  <c r="AP94" i="98" s="1"/>
  <c r="W95" i="98"/>
  <c r="AE94" i="98"/>
  <c r="AE95" i="35"/>
  <c r="AG95" i="35"/>
  <c r="AP95" i="35" s="1"/>
  <c r="W96" i="35"/>
  <c r="AF95" i="35"/>
  <c r="AO95" i="35" s="1"/>
  <c r="AI94" i="90"/>
  <c r="AN94" i="90"/>
  <c r="AI96" i="102"/>
  <c r="AN96" i="102"/>
  <c r="AR93" i="10"/>
  <c r="AH94" i="10"/>
  <c r="AQ94" i="10" s="1"/>
  <c r="Y95" i="90"/>
  <c r="X95" i="90"/>
  <c r="Z95" i="90" s="1"/>
  <c r="Z94" i="10"/>
  <c r="AR93" i="94"/>
  <c r="AF93" i="42"/>
  <c r="AO93" i="42" s="1"/>
  <c r="AG93" i="42"/>
  <c r="AP93" i="42" s="1"/>
  <c r="W94" i="42"/>
  <c r="AE93" i="42"/>
  <c r="Y97" i="102"/>
  <c r="X97" i="102"/>
  <c r="Y97" i="82"/>
  <c r="X97" i="82"/>
  <c r="AI96" i="82"/>
  <c r="AN96" i="82"/>
  <c r="AH94" i="94"/>
  <c r="AQ94" i="94" s="1"/>
  <c r="W94" i="85"/>
  <c r="AG93" i="85"/>
  <c r="AP93" i="85" s="1"/>
  <c r="AE93" i="85"/>
  <c r="AF93" i="85"/>
  <c r="AO93" i="85" s="1"/>
  <c r="AH94" i="50"/>
  <c r="AQ94" i="50" s="1"/>
  <c r="Y97" i="48"/>
  <c r="X97" i="48"/>
  <c r="AI97" i="18"/>
  <c r="AN97" i="18"/>
  <c r="Z94" i="94"/>
  <c r="AR93" i="50"/>
  <c r="AI96" i="48"/>
  <c r="AN96" i="48"/>
  <c r="Y98" i="18"/>
  <c r="X98" i="18"/>
  <c r="Z94" i="50"/>
  <c r="Z97" i="82" l="1"/>
  <c r="Z98" i="18"/>
  <c r="AF97" i="82"/>
  <c r="AO97" i="82" s="1"/>
  <c r="AE97" i="82"/>
  <c r="W98" i="82"/>
  <c r="AG97" i="82"/>
  <c r="AP97" i="82" s="1"/>
  <c r="AG98" i="18"/>
  <c r="AP98" i="18" s="1"/>
  <c r="AP100" i="18" s="1"/>
  <c r="AC98" i="18"/>
  <c r="AE98" i="18"/>
  <c r="AF98" i="18"/>
  <c r="AO98" i="18" s="1"/>
  <c r="AO100" i="18" s="1"/>
  <c r="AI93" i="85"/>
  <c r="AN93" i="85"/>
  <c r="X94" i="42"/>
  <c r="Y94" i="42"/>
  <c r="AH95" i="90"/>
  <c r="AQ95" i="90" s="1"/>
  <c r="AI95" i="35"/>
  <c r="AN95" i="35"/>
  <c r="AR97" i="18"/>
  <c r="AH97" i="102"/>
  <c r="AQ97" i="102" s="1"/>
  <c r="AG95" i="90"/>
  <c r="AP95" i="90" s="1"/>
  <c r="AE95" i="90"/>
  <c r="W96" i="90"/>
  <c r="AF95" i="90"/>
  <c r="AO95" i="90" s="1"/>
  <c r="AR94" i="90"/>
  <c r="Y94" i="85"/>
  <c r="X94" i="85"/>
  <c r="Z97" i="102"/>
  <c r="AI94" i="98"/>
  <c r="AN94" i="98"/>
  <c r="Y95" i="98"/>
  <c r="X95" i="98"/>
  <c r="AH97" i="48"/>
  <c r="AQ97" i="48" s="1"/>
  <c r="W95" i="50"/>
  <c r="AG94" i="50"/>
  <c r="AF94" i="50"/>
  <c r="AO94" i="50" s="1"/>
  <c r="AE94" i="50"/>
  <c r="AN94" i="50" s="1"/>
  <c r="Z97" i="48"/>
  <c r="AR96" i="82"/>
  <c r="AH98" i="18"/>
  <c r="AQ98" i="18" s="1"/>
  <c r="AQ100" i="18" s="1"/>
  <c r="AZ3" i="18"/>
  <c r="AX6" i="18" s="1"/>
  <c r="S6" i="18" s="1"/>
  <c r="AC6" i="18" s="1"/>
  <c r="AB7" i="18" s="1"/>
  <c r="AX16" i="18"/>
  <c r="S16" i="18" s="1"/>
  <c r="AC16" i="18" s="1"/>
  <c r="AB17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3" i="18"/>
  <c r="S93" i="18" s="1"/>
  <c r="AC93" i="18" s="1"/>
  <c r="AB94" i="18" s="1"/>
  <c r="AX94" i="18"/>
  <c r="S94" i="18" s="1"/>
  <c r="AC94" i="18" s="1"/>
  <c r="AB95" i="18" s="1"/>
  <c r="AX96" i="18"/>
  <c r="S96" i="18" s="1"/>
  <c r="AC96" i="18" s="1"/>
  <c r="AB97" i="18" s="1"/>
  <c r="AX97" i="18"/>
  <c r="S97" i="18" s="1"/>
  <c r="AC97" i="18" s="1"/>
  <c r="AB98" i="18" s="1"/>
  <c r="AH97" i="82"/>
  <c r="AQ97" i="82" s="1"/>
  <c r="Y96" i="35"/>
  <c r="X96" i="35"/>
  <c r="AR96" i="48"/>
  <c r="W95" i="94"/>
  <c r="AF94" i="94"/>
  <c r="AO94" i="94" s="1"/>
  <c r="AG94" i="94"/>
  <c r="AP94" i="94" s="1"/>
  <c r="AE94" i="94"/>
  <c r="AI93" i="42"/>
  <c r="AN93" i="42"/>
  <c r="AE94" i="10"/>
  <c r="AG94" i="10"/>
  <c r="AP94" i="10" s="1"/>
  <c r="W95" i="10"/>
  <c r="AF94" i="10"/>
  <c r="AO94" i="10" s="1"/>
  <c r="AR96" i="102"/>
  <c r="AX18" i="18" l="1"/>
  <c r="S18" i="18" s="1"/>
  <c r="AC18" i="18" s="1"/>
  <c r="AB19" i="18" s="1"/>
  <c r="AX10" i="18"/>
  <c r="S10" i="18" s="1"/>
  <c r="AC10" i="18" s="1"/>
  <c r="AB11" i="18" s="1"/>
  <c r="AX17" i="18"/>
  <c r="S17" i="18" s="1"/>
  <c r="AC17" i="18" s="1"/>
  <c r="AB18" i="18" s="1"/>
  <c r="AX9" i="18"/>
  <c r="S9" i="18" s="1"/>
  <c r="AC9" i="18" s="1"/>
  <c r="AB10" i="18" s="1"/>
  <c r="AX15" i="18"/>
  <c r="S15" i="18" s="1"/>
  <c r="AC15" i="18" s="1"/>
  <c r="AB16" i="18" s="1"/>
  <c r="AX20" i="18"/>
  <c r="S20" i="18" s="1"/>
  <c r="AC20" i="18" s="1"/>
  <c r="AB21" i="18" s="1"/>
  <c r="AX14" i="18"/>
  <c r="S14" i="18" s="1"/>
  <c r="AC14" i="18" s="1"/>
  <c r="AB15" i="18" s="1"/>
  <c r="AX19" i="18"/>
  <c r="S19" i="18" s="1"/>
  <c r="AC19" i="18" s="1"/>
  <c r="AB20" i="18" s="1"/>
  <c r="AX13" i="18"/>
  <c r="S13" i="18" s="1"/>
  <c r="AC13" i="18" s="1"/>
  <c r="AB14" i="18" s="1"/>
  <c r="AK94" i="18"/>
  <c r="AT94" i="18" s="1"/>
  <c r="AJ94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J41" i="18"/>
  <c r="AK41" i="18"/>
  <c r="AT41" i="18" s="1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K7" i="18"/>
  <c r="AT7" i="18" s="1"/>
  <c r="AI95" i="90"/>
  <c r="AN95" i="90"/>
  <c r="AH94" i="42"/>
  <c r="AQ94" i="42" s="1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X5" i="18"/>
  <c r="S5" i="18" s="1"/>
  <c r="AC5" i="18" s="1"/>
  <c r="AB6" i="18" s="1"/>
  <c r="AJ89" i="18"/>
  <c r="AK89" i="18"/>
  <c r="AT89" i="18" s="1"/>
  <c r="Y95" i="10"/>
  <c r="X95" i="10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X8" i="18"/>
  <c r="S8" i="18" s="1"/>
  <c r="AC8" i="18" s="1"/>
  <c r="AB9" i="18" s="1"/>
  <c r="AR94" i="98"/>
  <c r="AR93" i="85"/>
  <c r="AK83" i="18"/>
  <c r="AT83" i="18" s="1"/>
  <c r="AJ83" i="18"/>
  <c r="AH96" i="35"/>
  <c r="AQ96" i="35" s="1"/>
  <c r="AJ92" i="18"/>
  <c r="AK92" i="18"/>
  <c r="AT92" i="18" s="1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AI94" i="50"/>
  <c r="AP94" i="50"/>
  <c r="AE97" i="102"/>
  <c r="W98" i="102"/>
  <c r="AG97" i="102"/>
  <c r="AP97" i="102" s="1"/>
  <c r="AF97" i="102"/>
  <c r="AO97" i="102" s="1"/>
  <c r="Y98" i="82"/>
  <c r="X98" i="82"/>
  <c r="AI94" i="94"/>
  <c r="AN94" i="94"/>
  <c r="AJ98" i="18"/>
  <c r="AS98" i="18" s="1"/>
  <c r="AK98" i="18"/>
  <c r="AT98" i="18" s="1"/>
  <c r="AK86" i="18"/>
  <c r="AT86" i="18" s="1"/>
  <c r="AJ86" i="18"/>
  <c r="Y95" i="94"/>
  <c r="X95" i="94"/>
  <c r="Z95" i="94" s="1"/>
  <c r="AK97" i="18"/>
  <c r="AT97" i="18" s="1"/>
  <c r="AJ97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X12" i="18"/>
  <c r="S12" i="18" s="1"/>
  <c r="AC12" i="18" s="1"/>
  <c r="AB13" i="18" s="1"/>
  <c r="AX4" i="18"/>
  <c r="S4" i="18" s="1"/>
  <c r="AC4" i="18" s="1"/>
  <c r="AB5" i="18" s="1"/>
  <c r="Y95" i="50"/>
  <c r="X95" i="50"/>
  <c r="AH95" i="98"/>
  <c r="AQ95" i="98" s="1"/>
  <c r="AH94" i="85"/>
  <c r="AQ94" i="85" s="1"/>
  <c r="AR95" i="35"/>
  <c r="Z94" i="42"/>
  <c r="AI98" i="18"/>
  <c r="AN98" i="18"/>
  <c r="AN100" i="18" s="1"/>
  <c r="AI97" i="82"/>
  <c r="AN97" i="82"/>
  <c r="AJ96" i="18"/>
  <c r="AK96" i="18"/>
  <c r="AT96" i="18" s="1"/>
  <c r="Z96" i="35"/>
  <c r="AI94" i="10"/>
  <c r="AN94" i="10"/>
  <c r="AR93" i="42"/>
  <c r="AK95" i="18"/>
  <c r="AT95" i="18" s="1"/>
  <c r="AJ95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X11" i="18"/>
  <c r="S11" i="18" s="1"/>
  <c r="AC11" i="18" s="1"/>
  <c r="AB12" i="18" s="1"/>
  <c r="AX3" i="18"/>
  <c r="S3" i="18" s="1"/>
  <c r="AC3" i="18" s="1"/>
  <c r="AG97" i="48"/>
  <c r="AP97" i="48" s="1"/>
  <c r="W98" i="48"/>
  <c r="AE97" i="48"/>
  <c r="AF97" i="48"/>
  <c r="AO97" i="48" s="1"/>
  <c r="Z95" i="98"/>
  <c r="Z94" i="85"/>
  <c r="Y96" i="90"/>
  <c r="Z96" i="90"/>
  <c r="X96" i="90"/>
  <c r="AS18" i="18" l="1"/>
  <c r="AL18" i="18"/>
  <c r="AU18" i="18" s="1"/>
  <c r="AS90" i="18"/>
  <c r="AL90" i="18"/>
  <c r="AU90" i="18" s="1"/>
  <c r="AH96" i="90"/>
  <c r="AQ96" i="90" s="1"/>
  <c r="AS36" i="18"/>
  <c r="AL36" i="18"/>
  <c r="AU36" i="18" s="1"/>
  <c r="AS72" i="18"/>
  <c r="AL72" i="18"/>
  <c r="AU72" i="18" s="1"/>
  <c r="AR97" i="82"/>
  <c r="AS43" i="18"/>
  <c r="AL43" i="18"/>
  <c r="AU43" i="18" s="1"/>
  <c r="AS61" i="18"/>
  <c r="AL61" i="18"/>
  <c r="AU61" i="18" s="1"/>
  <c r="AS74" i="18"/>
  <c r="AL74" i="18"/>
  <c r="AU74" i="18" s="1"/>
  <c r="AS15" i="18"/>
  <c r="AL15" i="18"/>
  <c r="AU15" i="18" s="1"/>
  <c r="AS87" i="18"/>
  <c r="AL87" i="18"/>
  <c r="AU87" i="18" s="1"/>
  <c r="AS88" i="18"/>
  <c r="AL88" i="18"/>
  <c r="AU88" i="18" s="1"/>
  <c r="AL53" i="18"/>
  <c r="AU53" i="18" s="1"/>
  <c r="AS53" i="18"/>
  <c r="AK5" i="18"/>
  <c r="AT5" i="18" s="1"/>
  <c r="AJ5" i="18"/>
  <c r="AL49" i="18"/>
  <c r="AU49" i="18" s="1"/>
  <c r="AS49" i="18"/>
  <c r="AS67" i="18"/>
  <c r="AL67" i="18"/>
  <c r="AU67" i="18" s="1"/>
  <c r="AH95" i="94"/>
  <c r="AQ95" i="94" s="1"/>
  <c r="AR94" i="50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S39" i="18"/>
  <c r="AL39" i="18"/>
  <c r="AU39" i="18" s="1"/>
  <c r="AS75" i="18"/>
  <c r="AL75" i="18"/>
  <c r="AU75" i="18" s="1"/>
  <c r="AS89" i="18"/>
  <c r="AL89" i="18"/>
  <c r="AU89" i="18" s="1"/>
  <c r="AS22" i="18"/>
  <c r="AL22" i="18"/>
  <c r="AU22" i="18" s="1"/>
  <c r="AS76" i="18"/>
  <c r="AL76" i="18"/>
  <c r="AU76" i="18" s="1"/>
  <c r="AR95" i="90"/>
  <c r="AS17" i="18"/>
  <c r="AL17" i="18"/>
  <c r="AU17" i="18" s="1"/>
  <c r="AS35" i="18"/>
  <c r="AL35" i="18"/>
  <c r="AU35" i="18" s="1"/>
  <c r="AS71" i="18"/>
  <c r="AL71" i="18"/>
  <c r="AU71" i="18" s="1"/>
  <c r="AJ13" i="18"/>
  <c r="AK13" i="18"/>
  <c r="AT13" i="18" s="1"/>
  <c r="AS85" i="18"/>
  <c r="AL85" i="18"/>
  <c r="AU85" i="18" s="1"/>
  <c r="W96" i="94"/>
  <c r="AG95" i="94"/>
  <c r="AP95" i="94" s="1"/>
  <c r="AF95" i="94"/>
  <c r="AO95" i="94" s="1"/>
  <c r="AE95" i="94"/>
  <c r="AK8" i="18"/>
  <c r="AT8" i="18" s="1"/>
  <c r="AJ8" i="18"/>
  <c r="AS21" i="18"/>
  <c r="AL21" i="18"/>
  <c r="AU21" i="18" s="1"/>
  <c r="AS57" i="18"/>
  <c r="AL57" i="18"/>
  <c r="AU57" i="18" s="1"/>
  <c r="AS93" i="18"/>
  <c r="AL93" i="18"/>
  <c r="AU93" i="18" s="1"/>
  <c r="AJ6" i="18"/>
  <c r="AK6" i="18"/>
  <c r="AT6" i="18" s="1"/>
  <c r="AS40" i="18"/>
  <c r="AL40" i="18"/>
  <c r="AU40" i="18" s="1"/>
  <c r="AS58" i="18"/>
  <c r="AL58" i="18"/>
  <c r="AU58" i="18" s="1"/>
  <c r="AJ7" i="18"/>
  <c r="AS59" i="18"/>
  <c r="AL59" i="18"/>
  <c r="AU59" i="18" s="1"/>
  <c r="AS77" i="18"/>
  <c r="AL77" i="18"/>
  <c r="AU77" i="18" s="1"/>
  <c r="AG96" i="90"/>
  <c r="AP96" i="90" s="1"/>
  <c r="W97" i="90"/>
  <c r="AE96" i="90"/>
  <c r="AF96" i="90"/>
  <c r="AO96" i="90" s="1"/>
  <c r="AS54" i="18"/>
  <c r="AL54" i="18"/>
  <c r="AU54" i="18" s="1"/>
  <c r="AS42" i="18"/>
  <c r="AL42" i="18"/>
  <c r="AU42" i="18" s="1"/>
  <c r="W97" i="35"/>
  <c r="AE96" i="35"/>
  <c r="AG96" i="35"/>
  <c r="AP96" i="35" s="1"/>
  <c r="AF96" i="35"/>
  <c r="AO96" i="35" s="1"/>
  <c r="AS91" i="18"/>
  <c r="AL91" i="18"/>
  <c r="AU91" i="18" s="1"/>
  <c r="AR94" i="94"/>
  <c r="AS50" i="18"/>
  <c r="AL50" i="18"/>
  <c r="AU50" i="18" s="1"/>
  <c r="AS27" i="18"/>
  <c r="AL27" i="18"/>
  <c r="AU27" i="18" s="1"/>
  <c r="AH95" i="10"/>
  <c r="AQ95" i="10" s="1"/>
  <c r="AS28" i="18"/>
  <c r="AL28" i="18"/>
  <c r="AU28" i="18" s="1"/>
  <c r="AS46" i="18"/>
  <c r="AL46" i="18"/>
  <c r="AU46" i="18" s="1"/>
  <c r="AL82" i="18"/>
  <c r="AU82" i="18" s="1"/>
  <c r="AS82" i="18"/>
  <c r="AS23" i="18"/>
  <c r="AL23" i="18"/>
  <c r="AU23" i="18" s="1"/>
  <c r="AS41" i="18"/>
  <c r="AL41" i="18"/>
  <c r="AU41" i="18" s="1"/>
  <c r="AI97" i="48"/>
  <c r="AN97" i="48"/>
  <c r="AS24" i="18"/>
  <c r="AL24" i="18"/>
  <c r="AU24" i="18" s="1"/>
  <c r="AS78" i="18"/>
  <c r="AL78" i="18"/>
  <c r="AU78" i="18" s="1"/>
  <c r="AS31" i="18"/>
  <c r="AL31" i="18"/>
  <c r="AU31" i="18" s="1"/>
  <c r="AB4" i="18"/>
  <c r="AJ3" i="18"/>
  <c r="AS30" i="18"/>
  <c r="AL30" i="18"/>
  <c r="AU30" i="18" s="1"/>
  <c r="AS66" i="18"/>
  <c r="AL66" i="18"/>
  <c r="AU66" i="18" s="1"/>
  <c r="AS96" i="18"/>
  <c r="AL96" i="18"/>
  <c r="AU96" i="18" s="1"/>
  <c r="AH95" i="50"/>
  <c r="AQ95" i="50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86" i="18"/>
  <c r="AL86" i="18"/>
  <c r="AU86" i="18" s="1"/>
  <c r="AH98" i="82"/>
  <c r="AQ98" i="82" s="1"/>
  <c r="AQ100" i="82" s="1"/>
  <c r="AZ3" i="82"/>
  <c r="AX10" i="82" s="1"/>
  <c r="S10" i="82" s="1"/>
  <c r="AC10" i="82" s="1"/>
  <c r="AB11" i="82" s="1"/>
  <c r="AX4" i="82"/>
  <c r="S4" i="82" s="1"/>
  <c r="AC4" i="82" s="1"/>
  <c r="AB5" i="82" s="1"/>
  <c r="AX12" i="82"/>
  <c r="S12" i="82" s="1"/>
  <c r="AC12" i="82" s="1"/>
  <c r="AB13" i="82" s="1"/>
  <c r="AX13" i="82"/>
  <c r="S13" i="82" s="1"/>
  <c r="AC13" i="82" s="1"/>
  <c r="AB14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6" i="82"/>
  <c r="S96" i="82" s="1"/>
  <c r="AC96" i="82" s="1"/>
  <c r="AB97" i="82" s="1"/>
  <c r="AX95" i="82"/>
  <c r="S95" i="82" s="1"/>
  <c r="AC95" i="82" s="1"/>
  <c r="AB96" i="82" s="1"/>
  <c r="AX94" i="82"/>
  <c r="S94" i="82" s="1"/>
  <c r="AC94" i="82" s="1"/>
  <c r="AB95" i="82" s="1"/>
  <c r="AX97" i="82"/>
  <c r="S97" i="82" s="1"/>
  <c r="AC97" i="82" s="1"/>
  <c r="AB98" i="82" s="1"/>
  <c r="Y98" i="102"/>
  <c r="X98" i="102"/>
  <c r="Z98" i="102" s="1"/>
  <c r="AS14" i="18"/>
  <c r="AL14" i="18"/>
  <c r="AU14" i="18" s="1"/>
  <c r="AS32" i="18"/>
  <c r="AL32" i="18"/>
  <c r="AU32" i="18" s="1"/>
  <c r="AS68" i="18"/>
  <c r="AL68" i="18"/>
  <c r="AU68" i="18" s="1"/>
  <c r="AS92" i="18"/>
  <c r="AL92" i="18"/>
  <c r="AU92" i="18" s="1"/>
  <c r="AS83" i="18"/>
  <c r="AL83" i="18"/>
  <c r="AU83" i="18" s="1"/>
  <c r="AJ9" i="18"/>
  <c r="AK9" i="18"/>
  <c r="AT9" i="18" s="1"/>
  <c r="AS45" i="18"/>
  <c r="AL45" i="18"/>
  <c r="AU45" i="18" s="1"/>
  <c r="AS63" i="18"/>
  <c r="AL63" i="18"/>
  <c r="AU63" i="18" s="1"/>
  <c r="AS81" i="18"/>
  <c r="AL81" i="18"/>
  <c r="AU81" i="18" s="1"/>
  <c r="Z95" i="10"/>
  <c r="AS10" i="18"/>
  <c r="AL10" i="18"/>
  <c r="AU10" i="18" s="1"/>
  <c r="AS64" i="18"/>
  <c r="AL64" i="18"/>
  <c r="AU64" i="18" s="1"/>
  <c r="AJ11" i="18"/>
  <c r="AS29" i="18"/>
  <c r="AL29" i="18"/>
  <c r="AU29" i="18" s="1"/>
  <c r="AS47" i="18"/>
  <c r="AL47" i="18"/>
  <c r="AU47" i="18" s="1"/>
  <c r="AS65" i="18"/>
  <c r="AL65" i="18"/>
  <c r="AU65" i="18" s="1"/>
  <c r="AS94" i="18"/>
  <c r="AL94" i="18"/>
  <c r="AU94" i="18" s="1"/>
  <c r="AR94" i="10"/>
  <c r="Y98" i="48"/>
  <c r="X98" i="48"/>
  <c r="AS95" i="18"/>
  <c r="AL95" i="18"/>
  <c r="AU95" i="18" s="1"/>
  <c r="AR98" i="18"/>
  <c r="AR100" i="18" s="1"/>
  <c r="AL98" i="18"/>
  <c r="AU98" i="18" s="1"/>
  <c r="AG94" i="85"/>
  <c r="AP94" i="85" s="1"/>
  <c r="AF94" i="85"/>
  <c r="AO94" i="85" s="1"/>
  <c r="AE94" i="85"/>
  <c r="W95" i="85"/>
  <c r="AS60" i="18"/>
  <c r="AL60" i="18"/>
  <c r="AU60" i="18" s="1"/>
  <c r="AE94" i="42"/>
  <c r="W95" i="42"/>
  <c r="AG94" i="42"/>
  <c r="AP94" i="42" s="1"/>
  <c r="AF94" i="42"/>
  <c r="AO94" i="42" s="1"/>
  <c r="W96" i="98"/>
  <c r="AF95" i="98"/>
  <c r="AO95" i="98" s="1"/>
  <c r="AG95" i="98"/>
  <c r="AP95" i="98" s="1"/>
  <c r="AE95" i="98"/>
  <c r="AK12" i="18"/>
  <c r="AT12" i="18" s="1"/>
  <c r="AJ12" i="18"/>
  <c r="AS48" i="18"/>
  <c r="AL48" i="18"/>
  <c r="AU48" i="18" s="1"/>
  <c r="AS84" i="18"/>
  <c r="AL84" i="18"/>
  <c r="AU84" i="18" s="1"/>
  <c r="Z95" i="50"/>
  <c r="AS25" i="18"/>
  <c r="AL25" i="18"/>
  <c r="AU25" i="18" s="1"/>
  <c r="AS79" i="18"/>
  <c r="AL79" i="18"/>
  <c r="AU79" i="18" s="1"/>
  <c r="AS97" i="18"/>
  <c r="AL97" i="18"/>
  <c r="AU97" i="18" s="1"/>
  <c r="Z98" i="82"/>
  <c r="AI97" i="102"/>
  <c r="AN97" i="102"/>
  <c r="AS20" i="18"/>
  <c r="AL20" i="18"/>
  <c r="AU20" i="18" s="1"/>
  <c r="AL38" i="18"/>
  <c r="AU38" i="18" s="1"/>
  <c r="AS38" i="18"/>
  <c r="AS56" i="18"/>
  <c r="AL56" i="18"/>
  <c r="AU56" i="18" s="1"/>
  <c r="AS33" i="18"/>
  <c r="AL33" i="18"/>
  <c r="AU33" i="18" s="1"/>
  <c r="AS51" i="18"/>
  <c r="AL51" i="18"/>
  <c r="AU51" i="18" s="1"/>
  <c r="AS69" i="18"/>
  <c r="AL69" i="18"/>
  <c r="AU69" i="18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X11" i="82" l="1"/>
  <c r="S11" i="82" s="1"/>
  <c r="AC11" i="82" s="1"/>
  <c r="AB12" i="82" s="1"/>
  <c r="AX9" i="82"/>
  <c r="S9" i="82" s="1"/>
  <c r="AC9" i="82" s="1"/>
  <c r="AB10" i="82" s="1"/>
  <c r="AX15" i="82"/>
  <c r="S15" i="82" s="1"/>
  <c r="AC15" i="82" s="1"/>
  <c r="AB16" i="82" s="1"/>
  <c r="AX8" i="82"/>
  <c r="S8" i="82" s="1"/>
  <c r="AC8" i="82" s="1"/>
  <c r="AB9" i="82" s="1"/>
  <c r="AX14" i="82"/>
  <c r="S14" i="82" s="1"/>
  <c r="AC14" i="82" s="1"/>
  <c r="AB15" i="82" s="1"/>
  <c r="AX7" i="82"/>
  <c r="S7" i="82" s="1"/>
  <c r="AC7" i="82" s="1"/>
  <c r="AB8" i="82" s="1"/>
  <c r="Y95" i="85"/>
  <c r="X95" i="85"/>
  <c r="AJ44" i="82"/>
  <c r="AK44" i="82"/>
  <c r="AT44" i="82" s="1"/>
  <c r="AI94" i="42"/>
  <c r="AN94" i="42"/>
  <c r="AH98" i="48"/>
  <c r="AQ98" i="48" s="1"/>
  <c r="AQ100" i="48" s="1"/>
  <c r="AZ3" i="48"/>
  <c r="AX4" i="48" s="1"/>
  <c r="S4" i="48" s="1"/>
  <c r="AC4" i="48" s="1"/>
  <c r="AB5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6" i="48"/>
  <c r="S96" i="48" s="1"/>
  <c r="AC96" i="48" s="1"/>
  <c r="AB97" i="48" s="1"/>
  <c r="AX93" i="48"/>
  <c r="S93" i="48" s="1"/>
  <c r="AC93" i="48" s="1"/>
  <c r="AB94" i="48" s="1"/>
  <c r="AX95" i="48"/>
  <c r="S95" i="48" s="1"/>
  <c r="AC95" i="48" s="1"/>
  <c r="AB96" i="48" s="1"/>
  <c r="AX94" i="48"/>
  <c r="S94" i="48" s="1"/>
  <c r="AC94" i="48" s="1"/>
  <c r="AB95" i="48" s="1"/>
  <c r="AX97" i="48"/>
  <c r="S97" i="48" s="1"/>
  <c r="AC97" i="48" s="1"/>
  <c r="AB98" i="48" s="1"/>
  <c r="AG95" i="10"/>
  <c r="AP95" i="10" s="1"/>
  <c r="AF95" i="10"/>
  <c r="AO95" i="10" s="1"/>
  <c r="AE95" i="10"/>
  <c r="W96" i="10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3" i="82"/>
  <c r="S3" i="82" s="1"/>
  <c r="AC3" i="82" s="1"/>
  <c r="AJ86" i="82"/>
  <c r="AK86" i="82"/>
  <c r="AT86" i="82" s="1"/>
  <c r="AJ62" i="82"/>
  <c r="AK62" i="82"/>
  <c r="AT62" i="82" s="1"/>
  <c r="AK38" i="82"/>
  <c r="AT38" i="82" s="1"/>
  <c r="AJ38" i="82"/>
  <c r="AR97" i="102"/>
  <c r="AG98" i="82"/>
  <c r="AP98" i="82" s="1"/>
  <c r="AP100" i="82" s="1"/>
  <c r="AC98" i="82"/>
  <c r="AE98" i="82"/>
  <c r="AF98" i="82"/>
  <c r="AO98" i="82" s="1"/>
  <c r="AO100" i="82" s="1"/>
  <c r="AS12" i="18"/>
  <c r="AL12" i="18"/>
  <c r="AU12" i="18" s="1"/>
  <c r="Y96" i="98"/>
  <c r="X96" i="98"/>
  <c r="Z96" i="98" s="1"/>
  <c r="Z98" i="48"/>
  <c r="AS11" i="18"/>
  <c r="AL11" i="18"/>
  <c r="AU11" i="18" s="1"/>
  <c r="AH98" i="102"/>
  <c r="AQ98" i="102" s="1"/>
  <c r="AQ100" i="102" s="1"/>
  <c r="AZ3" i="102"/>
  <c r="AX5" i="102" s="1"/>
  <c r="S5" i="102" s="1"/>
  <c r="AC5" i="102" s="1"/>
  <c r="AB6" i="102" s="1"/>
  <c r="AX8" i="102"/>
  <c r="S8" i="102" s="1"/>
  <c r="AC8" i="102" s="1"/>
  <c r="AB9" i="102" s="1"/>
  <c r="AX12" i="102"/>
  <c r="S12" i="102" s="1"/>
  <c r="AC12" i="102" s="1"/>
  <c r="AB13" i="102" s="1"/>
  <c r="AX14" i="102"/>
  <c r="S14" i="102" s="1"/>
  <c r="AC14" i="102" s="1"/>
  <c r="AB15" i="102" s="1"/>
  <c r="AX18" i="102"/>
  <c r="S18" i="102" s="1"/>
  <c r="AC18" i="102" s="1"/>
  <c r="AB19" i="102" s="1"/>
  <c r="AX20" i="102"/>
  <c r="S20" i="102" s="1"/>
  <c r="AC20" i="102" s="1"/>
  <c r="AB21" i="102" s="1"/>
  <c r="AX24" i="102"/>
  <c r="S24" i="102" s="1"/>
  <c r="AC24" i="102" s="1"/>
  <c r="AB25" i="102" s="1"/>
  <c r="AX26" i="102"/>
  <c r="S26" i="102" s="1"/>
  <c r="AC26" i="102" s="1"/>
  <c r="AB27" i="102" s="1"/>
  <c r="AX30" i="102"/>
  <c r="S30" i="102" s="1"/>
  <c r="AC30" i="102" s="1"/>
  <c r="AB31" i="102" s="1"/>
  <c r="AX32" i="102"/>
  <c r="S32" i="102" s="1"/>
  <c r="AC32" i="102" s="1"/>
  <c r="AB33" i="102" s="1"/>
  <c r="AX36" i="102"/>
  <c r="S36" i="102" s="1"/>
  <c r="AC36" i="102" s="1"/>
  <c r="AB37" i="102" s="1"/>
  <c r="AX38" i="102"/>
  <c r="S38" i="102" s="1"/>
  <c r="AC38" i="102" s="1"/>
  <c r="AB39" i="102" s="1"/>
  <c r="AX42" i="102"/>
  <c r="S42" i="102" s="1"/>
  <c r="AC42" i="102" s="1"/>
  <c r="AB43" i="102" s="1"/>
  <c r="AX44" i="102"/>
  <c r="S44" i="102" s="1"/>
  <c r="AC44" i="102" s="1"/>
  <c r="AB45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4" i="102"/>
  <c r="S94" i="102" s="1"/>
  <c r="AC94" i="102" s="1"/>
  <c r="AB95" i="102" s="1"/>
  <c r="AX93" i="102"/>
  <c r="S93" i="102" s="1"/>
  <c r="AC93" i="102" s="1"/>
  <c r="AB94" i="102" s="1"/>
  <c r="AX95" i="102"/>
  <c r="S95" i="102" s="1"/>
  <c r="AC95" i="102" s="1"/>
  <c r="AB96" i="102" s="1"/>
  <c r="AX96" i="102"/>
  <c r="S96" i="102" s="1"/>
  <c r="AC96" i="102" s="1"/>
  <c r="AB97" i="102" s="1"/>
  <c r="AX97" i="102"/>
  <c r="S97" i="102" s="1"/>
  <c r="AC97" i="102" s="1"/>
  <c r="AB98" i="102" s="1"/>
  <c r="AK97" i="82"/>
  <c r="AT97" i="82" s="1"/>
  <c r="AJ97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K5" i="82"/>
  <c r="AT5" i="82" s="1"/>
  <c r="AS3" i="18"/>
  <c r="AL3" i="18"/>
  <c r="AU3" i="18" s="1"/>
  <c r="AI96" i="35"/>
  <c r="AN96" i="35"/>
  <c r="AI95" i="98"/>
  <c r="AN95" i="98"/>
  <c r="AK92" i="82"/>
  <c r="AT92" i="82" s="1"/>
  <c r="AJ92" i="82"/>
  <c r="AK74" i="82"/>
  <c r="AT74" i="82" s="1"/>
  <c r="AJ74" i="82"/>
  <c r="AS9" i="18"/>
  <c r="AL9" i="18"/>
  <c r="AU9" i="18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K11" i="82"/>
  <c r="AT11" i="82" s="1"/>
  <c r="AJ11" i="82"/>
  <c r="AJ4" i="18"/>
  <c r="AK4" i="18"/>
  <c r="AT4" i="18" s="1"/>
  <c r="AT100" i="18" s="1"/>
  <c r="Y97" i="35"/>
  <c r="Z97" i="35"/>
  <c r="X97" i="35"/>
  <c r="AI95" i="94"/>
  <c r="AN95" i="94"/>
  <c r="AK98" i="82"/>
  <c r="AT98" i="82" s="1"/>
  <c r="AJ98" i="82"/>
  <c r="AS98" i="82" s="1"/>
  <c r="AK56" i="82"/>
  <c r="AT56" i="82" s="1"/>
  <c r="AJ56" i="82"/>
  <c r="AE95" i="50"/>
  <c r="W96" i="50"/>
  <c r="AF95" i="50"/>
  <c r="AO95" i="50" s="1"/>
  <c r="AG95" i="50"/>
  <c r="AP95" i="50" s="1"/>
  <c r="AE98" i="102"/>
  <c r="AC98" i="102"/>
  <c r="AG98" i="102"/>
  <c r="AP98" i="102" s="1"/>
  <c r="AP100" i="102" s="1"/>
  <c r="AF98" i="102"/>
  <c r="AO98" i="102" s="1"/>
  <c r="AO100" i="102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I96" i="90"/>
  <c r="AN96" i="90"/>
  <c r="AS13" i="18"/>
  <c r="AL13" i="18"/>
  <c r="AU13" i="18" s="1"/>
  <c r="AJ14" i="82"/>
  <c r="AK14" i="82"/>
  <c r="AT14" i="82" s="1"/>
  <c r="AX6" i="82"/>
  <c r="S6" i="82" s="1"/>
  <c r="AC6" i="82" s="1"/>
  <c r="AB7" i="82" s="1"/>
  <c r="AR97" i="48"/>
  <c r="Y97" i="90"/>
  <c r="X97" i="90"/>
  <c r="Z97" i="90" s="1"/>
  <c r="AS7" i="18"/>
  <c r="AL7" i="18"/>
  <c r="AU7" i="18" s="1"/>
  <c r="AS6" i="18"/>
  <c r="AL6" i="18"/>
  <c r="AU6" i="18" s="1"/>
  <c r="AJ80" i="82"/>
  <c r="AK80" i="82"/>
  <c r="AT80" i="82" s="1"/>
  <c r="AK68" i="82"/>
  <c r="AT68" i="82" s="1"/>
  <c r="AJ68" i="82"/>
  <c r="AK50" i="82"/>
  <c r="AT50" i="82" s="1"/>
  <c r="AJ50" i="82"/>
  <c r="AJ32" i="82"/>
  <c r="AK32" i="82"/>
  <c r="AT32" i="82" s="1"/>
  <c r="AJ26" i="82"/>
  <c r="AK26" i="82"/>
  <c r="AT26" i="82" s="1"/>
  <c r="AK20" i="82"/>
  <c r="AT20" i="82" s="1"/>
  <c r="AJ20" i="82"/>
  <c r="Y95" i="42"/>
  <c r="X95" i="42"/>
  <c r="AI94" i="85"/>
  <c r="AN94" i="85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J25" i="82"/>
  <c r="AK25" i="82"/>
  <c r="AT25" i="82" s="1"/>
  <c r="AK19" i="82"/>
  <c r="AT19" i="82" s="1"/>
  <c r="AJ19" i="82"/>
  <c r="AK13" i="82"/>
  <c r="AT13" i="82" s="1"/>
  <c r="AJ13" i="82"/>
  <c r="AX5" i="82"/>
  <c r="S5" i="82" s="1"/>
  <c r="AC5" i="82" s="1"/>
  <c r="AB6" i="82" s="1"/>
  <c r="AL8" i="18"/>
  <c r="AU8" i="18" s="1"/>
  <c r="AS8" i="18"/>
  <c r="Y96" i="94"/>
  <c r="X96" i="94"/>
  <c r="Z96" i="94" s="1"/>
  <c r="AS5" i="18"/>
  <c r="AL5" i="18"/>
  <c r="AU5" i="18" s="1"/>
  <c r="AX10" i="48" l="1"/>
  <c r="S10" i="48" s="1"/>
  <c r="AC10" i="48" s="1"/>
  <c r="AB11" i="48" s="1"/>
  <c r="AX71" i="102"/>
  <c r="S71" i="102" s="1"/>
  <c r="AC71" i="102" s="1"/>
  <c r="AB72" i="102" s="1"/>
  <c r="AX65" i="102"/>
  <c r="S65" i="102" s="1"/>
  <c r="AC65" i="102" s="1"/>
  <c r="AB66" i="102" s="1"/>
  <c r="AX59" i="102"/>
  <c r="S59" i="102" s="1"/>
  <c r="AC59" i="102" s="1"/>
  <c r="AB60" i="102" s="1"/>
  <c r="AX53" i="102"/>
  <c r="S53" i="102" s="1"/>
  <c r="AC53" i="102" s="1"/>
  <c r="AB54" i="102" s="1"/>
  <c r="AX47" i="102"/>
  <c r="S47" i="102" s="1"/>
  <c r="AC47" i="102" s="1"/>
  <c r="AB48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23" i="102"/>
  <c r="S23" i="102" s="1"/>
  <c r="AC23" i="102" s="1"/>
  <c r="AB24" i="102" s="1"/>
  <c r="AX17" i="102"/>
  <c r="S17" i="102" s="1"/>
  <c r="AC17" i="102" s="1"/>
  <c r="AB18" i="102" s="1"/>
  <c r="AX11" i="102"/>
  <c r="S11" i="102" s="1"/>
  <c r="AC11" i="102" s="1"/>
  <c r="AB12" i="102" s="1"/>
  <c r="AX3" i="102"/>
  <c r="S3" i="102" s="1"/>
  <c r="AC3" i="102" s="1"/>
  <c r="AX9" i="48"/>
  <c r="S9" i="48" s="1"/>
  <c r="AC9" i="48" s="1"/>
  <c r="AB10" i="48" s="1"/>
  <c r="AX76" i="102"/>
  <c r="S76" i="102" s="1"/>
  <c r="AC76" i="102" s="1"/>
  <c r="AB77" i="102" s="1"/>
  <c r="AX70" i="102"/>
  <c r="S70" i="102" s="1"/>
  <c r="AC70" i="102" s="1"/>
  <c r="AB71" i="102" s="1"/>
  <c r="AX64" i="102"/>
  <c r="S64" i="102" s="1"/>
  <c r="AC64" i="102" s="1"/>
  <c r="AB65" i="102" s="1"/>
  <c r="AX58" i="102"/>
  <c r="S58" i="102" s="1"/>
  <c r="AC58" i="102" s="1"/>
  <c r="AB59" i="102" s="1"/>
  <c r="AX52" i="102"/>
  <c r="S52" i="102" s="1"/>
  <c r="AC52" i="102" s="1"/>
  <c r="AB53" i="102" s="1"/>
  <c r="AX46" i="102"/>
  <c r="S46" i="102" s="1"/>
  <c r="AC46" i="102" s="1"/>
  <c r="AB47" i="102" s="1"/>
  <c r="AX40" i="102"/>
  <c r="S40" i="102" s="1"/>
  <c r="AC40" i="102" s="1"/>
  <c r="AB41" i="102" s="1"/>
  <c r="AX34" i="102"/>
  <c r="S34" i="102" s="1"/>
  <c r="AC34" i="102" s="1"/>
  <c r="AB35" i="102" s="1"/>
  <c r="AX28" i="102"/>
  <c r="S28" i="102" s="1"/>
  <c r="AC28" i="102" s="1"/>
  <c r="AB29" i="102" s="1"/>
  <c r="AX22" i="102"/>
  <c r="S22" i="102" s="1"/>
  <c r="AC22" i="102" s="1"/>
  <c r="AB23" i="102" s="1"/>
  <c r="AX16" i="102"/>
  <c r="S16" i="102" s="1"/>
  <c r="AC16" i="102" s="1"/>
  <c r="AB17" i="102" s="1"/>
  <c r="AX10" i="102"/>
  <c r="S10" i="102" s="1"/>
  <c r="AC10" i="102" s="1"/>
  <c r="AB11" i="102" s="1"/>
  <c r="AX8" i="48"/>
  <c r="S8" i="48" s="1"/>
  <c r="AC8" i="48" s="1"/>
  <c r="AB9" i="48" s="1"/>
  <c r="AX69" i="102"/>
  <c r="S69" i="102" s="1"/>
  <c r="AC69" i="102" s="1"/>
  <c r="AB70" i="102" s="1"/>
  <c r="AX63" i="102"/>
  <c r="S63" i="102" s="1"/>
  <c r="AC63" i="102" s="1"/>
  <c r="AB64" i="102" s="1"/>
  <c r="AX57" i="102"/>
  <c r="S57" i="102" s="1"/>
  <c r="AC57" i="102" s="1"/>
  <c r="AB58" i="102" s="1"/>
  <c r="AX51" i="102"/>
  <c r="S51" i="102" s="1"/>
  <c r="AC51" i="102" s="1"/>
  <c r="AB52" i="102" s="1"/>
  <c r="AX45" i="102"/>
  <c r="S45" i="102" s="1"/>
  <c r="AC45" i="102" s="1"/>
  <c r="AB46" i="102" s="1"/>
  <c r="AX39" i="102"/>
  <c r="S39" i="102" s="1"/>
  <c r="AC39" i="102" s="1"/>
  <c r="AB40" i="102" s="1"/>
  <c r="AX33" i="102"/>
  <c r="S33" i="102" s="1"/>
  <c r="AC33" i="102" s="1"/>
  <c r="AB34" i="102" s="1"/>
  <c r="AX27" i="102"/>
  <c r="S27" i="102" s="1"/>
  <c r="AC27" i="102" s="1"/>
  <c r="AB28" i="102" s="1"/>
  <c r="AX21" i="102"/>
  <c r="S21" i="102" s="1"/>
  <c r="AC21" i="102" s="1"/>
  <c r="AB22" i="102" s="1"/>
  <c r="AX15" i="102"/>
  <c r="S15" i="102" s="1"/>
  <c r="AC15" i="102" s="1"/>
  <c r="AB16" i="102" s="1"/>
  <c r="AX9" i="102"/>
  <c r="S9" i="102" s="1"/>
  <c r="AC9" i="102" s="1"/>
  <c r="AB10" i="102" s="1"/>
  <c r="AX7" i="48"/>
  <c r="S7" i="48" s="1"/>
  <c r="AC7" i="48" s="1"/>
  <c r="AB8" i="48" s="1"/>
  <c r="AX43" i="102"/>
  <c r="S43" i="102" s="1"/>
  <c r="AC43" i="102" s="1"/>
  <c r="AB44" i="102" s="1"/>
  <c r="AX37" i="102"/>
  <c r="S37" i="102" s="1"/>
  <c r="AC37" i="102" s="1"/>
  <c r="AB38" i="102" s="1"/>
  <c r="AX31" i="102"/>
  <c r="S31" i="102" s="1"/>
  <c r="AC31" i="102" s="1"/>
  <c r="AB32" i="102" s="1"/>
  <c r="AX25" i="102"/>
  <c r="S25" i="102" s="1"/>
  <c r="AC25" i="102" s="1"/>
  <c r="AB26" i="102" s="1"/>
  <c r="AX19" i="102"/>
  <c r="S19" i="102" s="1"/>
  <c r="AC19" i="102" s="1"/>
  <c r="AB20" i="102" s="1"/>
  <c r="AX13" i="102"/>
  <c r="S13" i="102" s="1"/>
  <c r="AC13" i="102" s="1"/>
  <c r="AB14" i="102" s="1"/>
  <c r="AX4" i="102"/>
  <c r="S4" i="102" s="1"/>
  <c r="AC4" i="102" s="1"/>
  <c r="AB5" i="102" s="1"/>
  <c r="AX11" i="48"/>
  <c r="S11" i="48" s="1"/>
  <c r="AC11" i="48" s="1"/>
  <c r="AB12" i="48" s="1"/>
  <c r="AH96" i="94"/>
  <c r="AQ96" i="94" s="1"/>
  <c r="AS13" i="82"/>
  <c r="AL13" i="82"/>
  <c r="AU13" i="82" s="1"/>
  <c r="AS31" i="82"/>
  <c r="AL31" i="82"/>
  <c r="AU31" i="82" s="1"/>
  <c r="AS49" i="82"/>
  <c r="AL49" i="82"/>
  <c r="AU49" i="82" s="1"/>
  <c r="AS85" i="82"/>
  <c r="AL85" i="82"/>
  <c r="AU85" i="82" s="1"/>
  <c r="AS33" i="82"/>
  <c r="AL33" i="82"/>
  <c r="AU33" i="82" s="1"/>
  <c r="AI98" i="102"/>
  <c r="AN98" i="102"/>
  <c r="AN100" i="102" s="1"/>
  <c r="AS56" i="82"/>
  <c r="AL56" i="82"/>
  <c r="AU56" i="82" s="1"/>
  <c r="AH97" i="35"/>
  <c r="AQ97" i="35" s="1"/>
  <c r="AS22" i="82"/>
  <c r="AL22" i="82"/>
  <c r="AU22" i="82" s="1"/>
  <c r="AS58" i="82"/>
  <c r="AL58" i="82"/>
  <c r="AU58" i="82" s="1"/>
  <c r="AS17" i="82"/>
  <c r="AL17" i="82"/>
  <c r="AU17" i="82" s="1"/>
  <c r="AS71" i="82"/>
  <c r="AL71" i="82"/>
  <c r="AU71" i="82" s="1"/>
  <c r="AK94" i="102"/>
  <c r="AT94" i="102" s="1"/>
  <c r="AJ94" i="102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J11" i="102"/>
  <c r="AK11" i="102"/>
  <c r="AT11" i="102" s="1"/>
  <c r="AK6" i="102"/>
  <c r="AT6" i="102" s="1"/>
  <c r="AH96" i="98"/>
  <c r="AQ96" i="98" s="1"/>
  <c r="AI98" i="82"/>
  <c r="AN98" i="82"/>
  <c r="AN100" i="82" s="1"/>
  <c r="AS48" i="82"/>
  <c r="AL48" i="82"/>
  <c r="AU48" i="82" s="1"/>
  <c r="AS66" i="82"/>
  <c r="AL66" i="82"/>
  <c r="AU66" i="82" s="1"/>
  <c r="AL84" i="82"/>
  <c r="AU84" i="82" s="1"/>
  <c r="AS84" i="82"/>
  <c r="AJ95" i="48"/>
  <c r="AK95" i="48"/>
  <c r="AT95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R94" i="42"/>
  <c r="AS21" i="82"/>
  <c r="AL21" i="82"/>
  <c r="AU21" i="82" s="1"/>
  <c r="AS75" i="82"/>
  <c r="AL75" i="82"/>
  <c r="AU75" i="82" s="1"/>
  <c r="AE97" i="35"/>
  <c r="AF97" i="35"/>
  <c r="AO97" i="35" s="1"/>
  <c r="W98" i="35"/>
  <c r="AG97" i="35"/>
  <c r="AP97" i="35" s="1"/>
  <c r="AS28" i="82"/>
  <c r="AL28" i="82"/>
  <c r="AU28" i="82" s="1"/>
  <c r="AS82" i="82"/>
  <c r="AL82" i="82"/>
  <c r="AU82" i="82" s="1"/>
  <c r="AS59" i="82"/>
  <c r="AL59" i="82"/>
  <c r="AU59" i="82" s="1"/>
  <c r="AS77" i="82"/>
  <c r="AL77" i="82"/>
  <c r="AU77" i="82" s="1"/>
  <c r="AS97" i="82"/>
  <c r="AL97" i="82"/>
  <c r="AU97" i="82" s="1"/>
  <c r="AJ95" i="102"/>
  <c r="AK95" i="102"/>
  <c r="AT95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3" i="102"/>
  <c r="AB4" i="102"/>
  <c r="AG96" i="98"/>
  <c r="AP96" i="98" s="1"/>
  <c r="W97" i="98"/>
  <c r="AF96" i="98"/>
  <c r="AO96" i="98" s="1"/>
  <c r="AE96" i="98"/>
  <c r="AS12" i="82"/>
  <c r="AL12" i="82"/>
  <c r="AU12" i="82" s="1"/>
  <c r="AS30" i="82"/>
  <c r="AL30" i="82"/>
  <c r="AU30" i="82" s="1"/>
  <c r="Y96" i="10"/>
  <c r="X96" i="10"/>
  <c r="AK96" i="48"/>
  <c r="AT96" i="48" s="1"/>
  <c r="AJ96" i="48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S67" i="82"/>
  <c r="AL67" i="82"/>
  <c r="AU67" i="82" s="1"/>
  <c r="AR94" i="85"/>
  <c r="AS68" i="82"/>
  <c r="AL68" i="82"/>
  <c r="AU68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H95" i="42"/>
  <c r="AQ95" i="42" s="1"/>
  <c r="AS26" i="82"/>
  <c r="AL26" i="82"/>
  <c r="AU26" i="82" s="1"/>
  <c r="AJ7" i="82"/>
  <c r="AK7" i="82"/>
  <c r="AT7" i="82" s="1"/>
  <c r="AR96" i="90"/>
  <c r="AS39" i="82"/>
  <c r="AL39" i="82"/>
  <c r="AU39" i="82" s="1"/>
  <c r="AS57" i="82"/>
  <c r="AL57" i="82"/>
  <c r="AU57" i="82" s="1"/>
  <c r="AS93" i="82"/>
  <c r="AL93" i="82"/>
  <c r="AU93" i="82" s="1"/>
  <c r="AS9" i="82"/>
  <c r="AL9" i="82"/>
  <c r="AU9" i="82" s="1"/>
  <c r="AS46" i="82"/>
  <c r="AL46" i="82"/>
  <c r="AU46" i="82" s="1"/>
  <c r="AS64" i="82"/>
  <c r="AL64" i="82"/>
  <c r="AU64" i="82" s="1"/>
  <c r="AR95" i="98"/>
  <c r="AJ5" i="82"/>
  <c r="AS23" i="82"/>
  <c r="AL23" i="82"/>
  <c r="AU23" i="82" s="1"/>
  <c r="AS41" i="82"/>
  <c r="AL41" i="82"/>
  <c r="AU41" i="8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62" i="82"/>
  <c r="AL62" i="82"/>
  <c r="AU62" i="82" s="1"/>
  <c r="AS36" i="82"/>
  <c r="AL36" i="82"/>
  <c r="AU36" i="82" s="1"/>
  <c r="AS72" i="82"/>
  <c r="AL72" i="82"/>
  <c r="AU72" i="82" s="1"/>
  <c r="AI95" i="10"/>
  <c r="AN95" i="10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X5" i="48"/>
  <c r="S5" i="48" s="1"/>
  <c r="AC5" i="48" s="1"/>
  <c r="AB6" i="48" s="1"/>
  <c r="AS44" i="82"/>
  <c r="AL44" i="82"/>
  <c r="AU44" i="82" s="1"/>
  <c r="AF96" i="94"/>
  <c r="AO96" i="94" s="1"/>
  <c r="W97" i="94"/>
  <c r="AG96" i="94"/>
  <c r="AP96" i="94" s="1"/>
  <c r="AE96" i="94"/>
  <c r="Z95" i="42"/>
  <c r="AH97" i="90"/>
  <c r="AQ97" i="90" s="1"/>
  <c r="AS8" i="82"/>
  <c r="AL8" i="82"/>
  <c r="AU8" i="82" s="1"/>
  <c r="AL45" i="82"/>
  <c r="AU45" i="82" s="1"/>
  <c r="AS45" i="82"/>
  <c r="AS81" i="82"/>
  <c r="AL81" i="82"/>
  <c r="AU81" i="8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S74" i="82"/>
  <c r="AL74" i="82"/>
  <c r="AU74" i="82" s="1"/>
  <c r="AL65" i="82"/>
  <c r="AU65" i="82" s="1"/>
  <c r="AS65" i="82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X7" i="102"/>
  <c r="S7" i="102" s="1"/>
  <c r="AC7" i="102" s="1"/>
  <c r="AB8" i="102" s="1"/>
  <c r="AS18" i="82"/>
  <c r="AL18" i="82"/>
  <c r="AU18" i="82" s="1"/>
  <c r="AS54" i="82"/>
  <c r="AL54" i="82"/>
  <c r="AU54" i="82" s="1"/>
  <c r="AS90" i="82"/>
  <c r="AL90" i="82"/>
  <c r="AU90" i="82" s="1"/>
  <c r="AJ97" i="48"/>
  <c r="AK97" i="48"/>
  <c r="AT97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3" i="48"/>
  <c r="S3" i="48" s="1"/>
  <c r="AC3" i="48" s="1"/>
  <c r="AH95" i="85"/>
  <c r="AQ95" i="85" s="1"/>
  <c r="AL61" i="82"/>
  <c r="AU61" i="82" s="1"/>
  <c r="AS61" i="82"/>
  <c r="AS95" i="82"/>
  <c r="AL95" i="82"/>
  <c r="AU95" i="82" s="1"/>
  <c r="AS32" i="82"/>
  <c r="AL32" i="82"/>
  <c r="AU32" i="82" s="1"/>
  <c r="AS80" i="82"/>
  <c r="AL80" i="82"/>
  <c r="AU80" i="82" s="1"/>
  <c r="W98" i="90"/>
  <c r="AG97" i="90"/>
  <c r="AP97" i="90" s="1"/>
  <c r="AE97" i="90"/>
  <c r="AF97" i="90"/>
  <c r="AO97" i="90" s="1"/>
  <c r="AS14" i="82"/>
  <c r="AL14" i="82"/>
  <c r="AU14" i="82" s="1"/>
  <c r="AS27" i="82"/>
  <c r="AL27" i="82"/>
  <c r="AU27" i="82" s="1"/>
  <c r="AS63" i="82"/>
  <c r="AL63" i="82"/>
  <c r="AU63" i="82" s="1"/>
  <c r="Y96" i="50"/>
  <c r="X96" i="50"/>
  <c r="AL4" i="18"/>
  <c r="AU4" i="18" s="1"/>
  <c r="AU100" i="18" s="1"/>
  <c r="C11" i="18" s="1"/>
  <c r="AS4" i="18"/>
  <c r="AS100" i="18" s="1"/>
  <c r="AS88" i="82"/>
  <c r="AL88" i="82"/>
  <c r="AU88" i="82" s="1"/>
  <c r="AR96" i="35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J97" i="102"/>
  <c r="AK97" i="102"/>
  <c r="AT97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AS86" i="82"/>
  <c r="AL86" i="82"/>
  <c r="AU86" i="82" s="1"/>
  <c r="AS42" i="82"/>
  <c r="AL42" i="82"/>
  <c r="AU42" i="82" s="1"/>
  <c r="AS60" i="82"/>
  <c r="AL60" i="82"/>
  <c r="AU60" i="82" s="1"/>
  <c r="AS78" i="82"/>
  <c r="AL78" i="82"/>
  <c r="AU78" i="82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Z95" i="85"/>
  <c r="AJ6" i="82"/>
  <c r="AK6" i="82"/>
  <c r="AT6" i="82" s="1"/>
  <c r="AS25" i="82"/>
  <c r="AL25" i="82"/>
  <c r="AU25" i="82" s="1"/>
  <c r="AS43" i="82"/>
  <c r="AL43" i="82"/>
  <c r="AU43" i="82" s="1"/>
  <c r="AS79" i="82"/>
  <c r="AL79" i="82"/>
  <c r="AU79" i="82" s="1"/>
  <c r="AS20" i="82"/>
  <c r="AL20" i="82"/>
  <c r="AU20" i="82" s="1"/>
  <c r="AS50" i="82"/>
  <c r="AL50" i="82"/>
  <c r="AU50" i="82" s="1"/>
  <c r="AS15" i="82"/>
  <c r="AL15" i="82"/>
  <c r="AU15" i="82" s="1"/>
  <c r="AS51" i="82"/>
  <c r="AL51" i="82"/>
  <c r="AU51" i="82" s="1"/>
  <c r="AS69" i="82"/>
  <c r="AL69" i="82"/>
  <c r="AU69" i="82" s="1"/>
  <c r="AS87" i="82"/>
  <c r="AL87" i="82"/>
  <c r="AU87" i="82" s="1"/>
  <c r="AI95" i="50"/>
  <c r="AN95" i="50"/>
  <c r="AR95" i="94"/>
  <c r="AS11" i="82"/>
  <c r="AL11" i="82"/>
  <c r="AU11" i="82" s="1"/>
  <c r="AS40" i="82"/>
  <c r="AL40" i="82"/>
  <c r="AU40" i="82" s="1"/>
  <c r="AS76" i="82"/>
  <c r="AL76" i="82"/>
  <c r="AU76" i="82" s="1"/>
  <c r="AS94" i="82"/>
  <c r="AL94" i="82"/>
  <c r="AU94" i="82" s="1"/>
  <c r="AS92" i="82"/>
  <c r="AL92" i="82"/>
  <c r="AU92" i="82" s="1"/>
  <c r="AS35" i="82"/>
  <c r="AL35" i="82"/>
  <c r="AU35" i="82" s="1"/>
  <c r="AS53" i="82"/>
  <c r="AL53" i="82"/>
  <c r="AU53" i="82" s="1"/>
  <c r="AS89" i="82"/>
  <c r="AL89" i="82"/>
  <c r="AU89" i="82" s="1"/>
  <c r="AJ96" i="102"/>
  <c r="AK96" i="102"/>
  <c r="AT96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J18" i="102"/>
  <c r="AK18" i="102"/>
  <c r="AT18" i="102" s="1"/>
  <c r="AK12" i="102"/>
  <c r="AT12" i="102" s="1"/>
  <c r="AJ12" i="102"/>
  <c r="AJ5" i="102"/>
  <c r="AK5" i="102"/>
  <c r="AT5" i="102" s="1"/>
  <c r="AC98" i="48"/>
  <c r="AJ98" i="48" s="1"/>
  <c r="AS98" i="48" s="1"/>
  <c r="AE98" i="48"/>
  <c r="AF98" i="48"/>
  <c r="AO98" i="48" s="1"/>
  <c r="AO100" i="48" s="1"/>
  <c r="AG98" i="48"/>
  <c r="AP98" i="48" s="1"/>
  <c r="AP100" i="48" s="1"/>
  <c r="AS38" i="82"/>
  <c r="AL38" i="82"/>
  <c r="AU38" i="82" s="1"/>
  <c r="AB4" i="82"/>
  <c r="AJ3" i="82"/>
  <c r="AS24" i="82"/>
  <c r="AL24" i="82"/>
  <c r="AU24" i="82" s="1"/>
  <c r="AS96" i="82"/>
  <c r="AL96" i="82"/>
  <c r="AU96" i="82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Z96" i="50" l="1"/>
  <c r="AG96" i="50" s="1"/>
  <c r="AP96" i="50" s="1"/>
  <c r="W97" i="50"/>
  <c r="AE96" i="50"/>
  <c r="AF96" i="50"/>
  <c r="AO96" i="50" s="1"/>
  <c r="AK7" i="102"/>
  <c r="AT7" i="102" s="1"/>
  <c r="AJ7" i="102"/>
  <c r="AS43" i="102"/>
  <c r="AL43" i="102"/>
  <c r="AU43" i="102" s="1"/>
  <c r="AS97" i="102"/>
  <c r="AL97" i="102"/>
  <c r="AU97" i="102" s="1"/>
  <c r="AJ3" i="48"/>
  <c r="AB4" i="48"/>
  <c r="AS22" i="48"/>
  <c r="AL22" i="48"/>
  <c r="AU22" i="48" s="1"/>
  <c r="AS40" i="48"/>
  <c r="AL40" i="48"/>
  <c r="AU40" i="48" s="1"/>
  <c r="AS76" i="48"/>
  <c r="AL76" i="48"/>
  <c r="AU76" i="48" s="1"/>
  <c r="AS97" i="48"/>
  <c r="AL97" i="48"/>
  <c r="AU97" i="48" s="1"/>
  <c r="AS26" i="102"/>
  <c r="AL26" i="102"/>
  <c r="AU26" i="102" s="1"/>
  <c r="AS80" i="102"/>
  <c r="AL80" i="102"/>
  <c r="AU80" i="102" s="1"/>
  <c r="AS17" i="48"/>
  <c r="AL17" i="48"/>
  <c r="AU17" i="48" s="1"/>
  <c r="AS53" i="48"/>
  <c r="AL53" i="48"/>
  <c r="AU53" i="48" s="1"/>
  <c r="AS71" i="48"/>
  <c r="AL71" i="48"/>
  <c r="AU71" i="48" s="1"/>
  <c r="AS12" i="48"/>
  <c r="AL12" i="48"/>
  <c r="AU12" i="48" s="1"/>
  <c r="AS48" i="48"/>
  <c r="AL48" i="48"/>
  <c r="AU48" i="48" s="1"/>
  <c r="AH96" i="10"/>
  <c r="AQ96" i="10" s="1"/>
  <c r="AJ4" i="102"/>
  <c r="AK4" i="102"/>
  <c r="AT4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67" i="48"/>
  <c r="AL67" i="48"/>
  <c r="AU67" i="48" s="1"/>
  <c r="AS53" i="102"/>
  <c r="AL53" i="102"/>
  <c r="AU53" i="102" s="1"/>
  <c r="AS71" i="102"/>
  <c r="AL71" i="102"/>
  <c r="AU71" i="102" s="1"/>
  <c r="AS89" i="102"/>
  <c r="AL89" i="102"/>
  <c r="AU89" i="102" s="1"/>
  <c r="AL44" i="48"/>
  <c r="AU44" i="48" s="1"/>
  <c r="AS44" i="48"/>
  <c r="AI98" i="48"/>
  <c r="AN98" i="48"/>
  <c r="AN100" i="48" s="1"/>
  <c r="AS80" i="48"/>
  <c r="AL80" i="48"/>
  <c r="AU80" i="48" s="1"/>
  <c r="AS18" i="102"/>
  <c r="AL18" i="102"/>
  <c r="AU18" i="102" s="1"/>
  <c r="AS36" i="102"/>
  <c r="AL36" i="102"/>
  <c r="AU36" i="102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10" i="48"/>
  <c r="AL10" i="48"/>
  <c r="AU10" i="48" s="1"/>
  <c r="AS64" i="48"/>
  <c r="AL64" i="48"/>
  <c r="AU64" i="48" s="1"/>
  <c r="AJ8" i="102"/>
  <c r="AK8" i="102"/>
  <c r="AT8" i="102" s="1"/>
  <c r="AS44" i="102"/>
  <c r="AL44" i="102"/>
  <c r="AU44" i="102" s="1"/>
  <c r="AS62" i="102"/>
  <c r="AL62" i="102"/>
  <c r="AU62" i="102" s="1"/>
  <c r="AE95" i="42"/>
  <c r="AN95" i="42" s="1"/>
  <c r="W96" i="42"/>
  <c r="AF95" i="42"/>
  <c r="AO95" i="42" s="1"/>
  <c r="AG95" i="42"/>
  <c r="AS35" i="48"/>
  <c r="AL35" i="48"/>
  <c r="AU35" i="48" s="1"/>
  <c r="AS89" i="48"/>
  <c r="AL89" i="48"/>
  <c r="AU89" i="48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30" i="48"/>
  <c r="AL30" i="48"/>
  <c r="AU30" i="48" s="1"/>
  <c r="AS66" i="48"/>
  <c r="AL66" i="48"/>
  <c r="AU66" i="48" s="1"/>
  <c r="AS84" i="48"/>
  <c r="AL84" i="48"/>
  <c r="AU84" i="48" s="1"/>
  <c r="Z96" i="10"/>
  <c r="AS3" i="102"/>
  <c r="AL3" i="102"/>
  <c r="AU3" i="102" s="1"/>
  <c r="AS95" i="102"/>
  <c r="AL95" i="102"/>
  <c r="AU95" i="102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R98" i="82"/>
  <c r="AR100" i="82" s="1"/>
  <c r="AL98" i="82"/>
  <c r="AU98" i="82" s="1"/>
  <c r="AJ6" i="102"/>
  <c r="AS23" i="102"/>
  <c r="AL23" i="102"/>
  <c r="AU23" i="102" s="1"/>
  <c r="AS59" i="102"/>
  <c r="AL59" i="102"/>
  <c r="AU59" i="102" s="1"/>
  <c r="AS94" i="102"/>
  <c r="AL94" i="102"/>
  <c r="AU94" i="102" s="1"/>
  <c r="AS72" i="102"/>
  <c r="AL72" i="102"/>
  <c r="AU72" i="102" s="1"/>
  <c r="AS6" i="82"/>
  <c r="AL6" i="82"/>
  <c r="AU6" i="82" s="1"/>
  <c r="AS21" i="48"/>
  <c r="AL21" i="48"/>
  <c r="AU21" i="48" s="1"/>
  <c r="AS75" i="48"/>
  <c r="AL75" i="48"/>
  <c r="AU75" i="48" s="1"/>
  <c r="AS93" i="48"/>
  <c r="AL93" i="48"/>
  <c r="AU93" i="48" s="1"/>
  <c r="AS13" i="102"/>
  <c r="AL13" i="102"/>
  <c r="AU13" i="102" s="1"/>
  <c r="AI97" i="90"/>
  <c r="AN97" i="90"/>
  <c r="AS28" i="48"/>
  <c r="AL28" i="48"/>
  <c r="AU28" i="48" s="1"/>
  <c r="AS46" i="48"/>
  <c r="AL46" i="48"/>
  <c r="AU46" i="48" s="1"/>
  <c r="AS82" i="48"/>
  <c r="AL82" i="48"/>
  <c r="AU82" i="48" s="1"/>
  <c r="AL50" i="102"/>
  <c r="AU50" i="102" s="1"/>
  <c r="AS50" i="102"/>
  <c r="AS41" i="48"/>
  <c r="AL41" i="48"/>
  <c r="AU41" i="48" s="1"/>
  <c r="AS77" i="48"/>
  <c r="AL77" i="48"/>
  <c r="AU77" i="48" s="1"/>
  <c r="AL69" i="102"/>
  <c r="AU69" i="102" s="1"/>
  <c r="AS69" i="102"/>
  <c r="AS87" i="102"/>
  <c r="AL87" i="102"/>
  <c r="AU87" i="102" s="1"/>
  <c r="AS18" i="48"/>
  <c r="AL18" i="48"/>
  <c r="AU18" i="48" s="1"/>
  <c r="AS54" i="48"/>
  <c r="AL54" i="48"/>
  <c r="AU54" i="48" s="1"/>
  <c r="AI96" i="98"/>
  <c r="AN96" i="98"/>
  <c r="AS28" i="102"/>
  <c r="AL28" i="102"/>
  <c r="AU28" i="102" s="1"/>
  <c r="AS46" i="102"/>
  <c r="AL46" i="102"/>
  <c r="AU46" i="102" s="1"/>
  <c r="Y98" i="35"/>
  <c r="X98" i="35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S41" i="102"/>
  <c r="AL41" i="102"/>
  <c r="AU41" i="102" s="1"/>
  <c r="AS77" i="102"/>
  <c r="AL77" i="102"/>
  <c r="AU77" i="102" s="1"/>
  <c r="AR98" i="102"/>
  <c r="AR100" i="102" s="1"/>
  <c r="AL98" i="102"/>
  <c r="AU98" i="102" s="1"/>
  <c r="AS8" i="48"/>
  <c r="AL8" i="48"/>
  <c r="AU8" i="48" s="1"/>
  <c r="AL3" i="82"/>
  <c r="AU3" i="82" s="1"/>
  <c r="AS3" i="82"/>
  <c r="AS54" i="102"/>
  <c r="AL54" i="102"/>
  <c r="AU54" i="102" s="1"/>
  <c r="AS62" i="48"/>
  <c r="AL62" i="48"/>
  <c r="AU62" i="48" s="1"/>
  <c r="AS5" i="102"/>
  <c r="AL5" i="102"/>
  <c r="AU5" i="102" s="1"/>
  <c r="AS34" i="48"/>
  <c r="AL34" i="48"/>
  <c r="AU34" i="48" s="1"/>
  <c r="AL52" i="48"/>
  <c r="AU52" i="48" s="1"/>
  <c r="AS52" i="48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I96" i="94"/>
  <c r="AN96" i="94"/>
  <c r="AJ6" i="48"/>
  <c r="AK6" i="48"/>
  <c r="AT6" i="48" s="1"/>
  <c r="AS23" i="48"/>
  <c r="AL23" i="48"/>
  <c r="AU23" i="48" s="1"/>
  <c r="AS59" i="48"/>
  <c r="AL59" i="48"/>
  <c r="AU59" i="48" s="1"/>
  <c r="AS94" i="48"/>
  <c r="AL94" i="48"/>
  <c r="AU94" i="48" s="1"/>
  <c r="AS15" i="102"/>
  <c r="AL15" i="102"/>
  <c r="AU15" i="102" s="1"/>
  <c r="AS33" i="102"/>
  <c r="AL33" i="102"/>
  <c r="AU33" i="102" s="1"/>
  <c r="AS51" i="102"/>
  <c r="AL51" i="102"/>
  <c r="AU51" i="102" s="1"/>
  <c r="AS36" i="48"/>
  <c r="AL36" i="48"/>
  <c r="AU36" i="48" s="1"/>
  <c r="AS72" i="48"/>
  <c r="AL72" i="48"/>
  <c r="AU72" i="48" s="1"/>
  <c r="AS90" i="48"/>
  <c r="AL90" i="48"/>
  <c r="AU90" i="48" s="1"/>
  <c r="AS10" i="102"/>
  <c r="AL10" i="102"/>
  <c r="AU10" i="102" s="1"/>
  <c r="AS64" i="102"/>
  <c r="AL64" i="102"/>
  <c r="AU64" i="102" s="1"/>
  <c r="AS82" i="102"/>
  <c r="AL82" i="102"/>
  <c r="AU82" i="102" s="1"/>
  <c r="AS47" i="102"/>
  <c r="AL47" i="102"/>
  <c r="AU47" i="102" s="1"/>
  <c r="AL65" i="102"/>
  <c r="AU65" i="102" s="1"/>
  <c r="AS65" i="102"/>
  <c r="AS26" i="48"/>
  <c r="AL26" i="48"/>
  <c r="AU26" i="48" s="1"/>
  <c r="AS32" i="48"/>
  <c r="AL32" i="48"/>
  <c r="AU32" i="48" s="1"/>
  <c r="AS50" i="48"/>
  <c r="AL50" i="48"/>
  <c r="AU50" i="48" s="1"/>
  <c r="AS86" i="48"/>
  <c r="AL86" i="48"/>
  <c r="AU86" i="48" s="1"/>
  <c r="AS42" i="102"/>
  <c r="AL42" i="102"/>
  <c r="AU42" i="102" s="1"/>
  <c r="AS60" i="102"/>
  <c r="AL60" i="102"/>
  <c r="AU60" i="102" s="1"/>
  <c r="AS96" i="102"/>
  <c r="AL96" i="102"/>
  <c r="AU96" i="102" s="1"/>
  <c r="AE95" i="85"/>
  <c r="AF95" i="85"/>
  <c r="AO95" i="85" s="1"/>
  <c r="AG95" i="85"/>
  <c r="AP95" i="85" s="1"/>
  <c r="W96" i="85"/>
  <c r="AS57" i="48"/>
  <c r="AL57" i="48"/>
  <c r="AU57" i="48" s="1"/>
  <c r="AS19" i="102"/>
  <c r="AL19" i="102"/>
  <c r="AU19" i="102" s="1"/>
  <c r="AS73" i="102"/>
  <c r="AL73" i="102"/>
  <c r="AU73" i="102" s="1"/>
  <c r="AS20" i="48"/>
  <c r="AL20" i="48"/>
  <c r="AU20" i="48" s="1"/>
  <c r="AS56" i="48"/>
  <c r="AL56" i="48"/>
  <c r="AU56" i="48" s="1"/>
  <c r="AS74" i="48"/>
  <c r="AL74" i="48"/>
  <c r="AU74" i="48" s="1"/>
  <c r="AS12" i="102"/>
  <c r="AL12" i="102"/>
  <c r="AU12" i="102" s="1"/>
  <c r="AS48" i="102"/>
  <c r="AL48" i="102"/>
  <c r="AU48" i="102" s="1"/>
  <c r="AS81" i="48"/>
  <c r="AL81" i="48"/>
  <c r="AU81" i="48" s="1"/>
  <c r="AS55" i="102"/>
  <c r="AL55" i="102"/>
  <c r="AU55" i="102" s="1"/>
  <c r="Y98" i="90"/>
  <c r="X98" i="90"/>
  <c r="AS16" i="48"/>
  <c r="AL16" i="48"/>
  <c r="AU16" i="48" s="1"/>
  <c r="AS70" i="48"/>
  <c r="AL70" i="48"/>
  <c r="AU70" i="48" s="1"/>
  <c r="AS88" i="48"/>
  <c r="AL88" i="48"/>
  <c r="AU88" i="48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1" i="48"/>
  <c r="AL11" i="48"/>
  <c r="AU11" i="48" s="1"/>
  <c r="AS29" i="48"/>
  <c r="AL29" i="48"/>
  <c r="AU29" i="48" s="1"/>
  <c r="AS47" i="48"/>
  <c r="AL47" i="48"/>
  <c r="AU47" i="48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S5" i="82"/>
  <c r="AL5" i="82"/>
  <c r="AU5" i="82" s="1"/>
  <c r="AS7" i="82"/>
  <c r="AL7" i="82"/>
  <c r="AU7" i="82" s="1"/>
  <c r="AJ5" i="48"/>
  <c r="AS24" i="48"/>
  <c r="AL24" i="48"/>
  <c r="AU24" i="48" s="1"/>
  <c r="AS42" i="48"/>
  <c r="AL42" i="48"/>
  <c r="AU42" i="48" s="1"/>
  <c r="AS78" i="48"/>
  <c r="AL78" i="48"/>
  <c r="AU78" i="48" s="1"/>
  <c r="AS96" i="48"/>
  <c r="AL96" i="48"/>
  <c r="AU96" i="48" s="1"/>
  <c r="Y97" i="98"/>
  <c r="X97" i="98"/>
  <c r="AS88" i="102"/>
  <c r="AL88" i="102"/>
  <c r="AU88" i="102" s="1"/>
  <c r="AI97" i="35"/>
  <c r="AN97" i="35"/>
  <c r="AL25" i="48"/>
  <c r="AU25" i="48" s="1"/>
  <c r="AS25" i="48"/>
  <c r="AS79" i="48"/>
  <c r="AL79" i="48"/>
  <c r="AU79" i="48" s="1"/>
  <c r="AS11" i="102"/>
  <c r="AL11" i="102"/>
  <c r="AU11" i="102" s="1"/>
  <c r="AS29" i="102"/>
  <c r="AL29" i="102"/>
  <c r="AU29" i="102" s="1"/>
  <c r="AS83" i="102"/>
  <c r="AL83" i="102"/>
  <c r="AU83" i="102" s="1"/>
  <c r="AS90" i="102"/>
  <c r="AL90" i="102"/>
  <c r="AU90" i="102" s="1"/>
  <c r="AR95" i="50"/>
  <c r="AS15" i="48"/>
  <c r="AL15" i="48"/>
  <c r="AU15" i="48" s="1"/>
  <c r="AJ4" i="82"/>
  <c r="AK4" i="82"/>
  <c r="AT4" i="82" s="1"/>
  <c r="AT100" i="82" s="1"/>
  <c r="AS14" i="48"/>
  <c r="AL14" i="48"/>
  <c r="AU14" i="48" s="1"/>
  <c r="AS68" i="48"/>
  <c r="AL68" i="48"/>
  <c r="AU68" i="48" s="1"/>
  <c r="AS24" i="102"/>
  <c r="AL24" i="102"/>
  <c r="AU24" i="102" s="1"/>
  <c r="AS78" i="102"/>
  <c r="AL78" i="102"/>
  <c r="AU78" i="102" s="1"/>
  <c r="AS39" i="48"/>
  <c r="AL39" i="48"/>
  <c r="AU39" i="48" s="1"/>
  <c r="AS37" i="102"/>
  <c r="AL37" i="102"/>
  <c r="AU37" i="102" s="1"/>
  <c r="AS91" i="102"/>
  <c r="AL91" i="102"/>
  <c r="AU91" i="102" s="1"/>
  <c r="AH96" i="50"/>
  <c r="AQ96" i="50" s="1"/>
  <c r="AS38" i="48"/>
  <c r="AL38" i="48"/>
  <c r="AU38" i="48" s="1"/>
  <c r="AS92" i="48"/>
  <c r="AL92" i="48"/>
  <c r="AU92" i="48" s="1"/>
  <c r="AS30" i="102"/>
  <c r="AL30" i="102"/>
  <c r="AU30" i="102" s="1"/>
  <c r="AS66" i="102"/>
  <c r="AL66" i="102"/>
  <c r="AU66" i="102" s="1"/>
  <c r="AS84" i="102"/>
  <c r="AL84" i="102"/>
  <c r="AU84" i="102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25" i="102"/>
  <c r="AL25" i="102"/>
  <c r="AU25" i="102" s="1"/>
  <c r="AS61" i="102"/>
  <c r="AL61" i="102"/>
  <c r="AU61" i="102" s="1"/>
  <c r="AS79" i="102"/>
  <c r="AL79" i="102"/>
  <c r="AU79" i="102" s="1"/>
  <c r="AS58" i="48"/>
  <c r="AL58" i="48"/>
  <c r="AU58" i="48" s="1"/>
  <c r="AS38" i="102"/>
  <c r="AL38" i="102"/>
  <c r="AU38" i="102" s="1"/>
  <c r="Y97" i="94"/>
  <c r="X97" i="94"/>
  <c r="AS65" i="48"/>
  <c r="AL65" i="48"/>
  <c r="AU65" i="48" s="1"/>
  <c r="AS83" i="48"/>
  <c r="AL83" i="48"/>
  <c r="AU83" i="48" s="1"/>
  <c r="AR95" i="10"/>
  <c r="AS75" i="102"/>
  <c r="AL75" i="102"/>
  <c r="AU75" i="102" s="1"/>
  <c r="AS60" i="48"/>
  <c r="AL60" i="48"/>
  <c r="AU60" i="48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K7" i="48"/>
  <c r="AT7" i="48" s="1"/>
  <c r="AJ7" i="48"/>
  <c r="AS43" i="48"/>
  <c r="AL43" i="48"/>
  <c r="AU43" i="48" s="1"/>
  <c r="AS61" i="48"/>
  <c r="AL61" i="48"/>
  <c r="AU61" i="48" s="1"/>
  <c r="AS95" i="48"/>
  <c r="AL95" i="48"/>
  <c r="AU95" i="48" s="1"/>
  <c r="AS17" i="102"/>
  <c r="AL17" i="102"/>
  <c r="AU17" i="102" s="1"/>
  <c r="AS35" i="102"/>
  <c r="AL35" i="102"/>
  <c r="AU35" i="102" s="1"/>
  <c r="Z98" i="90" l="1"/>
  <c r="AG98" i="90" s="1"/>
  <c r="AP98" i="90" s="1"/>
  <c r="AP100" i="90" s="1"/>
  <c r="AC98" i="90"/>
  <c r="AE98" i="90"/>
  <c r="AF98" i="90"/>
  <c r="AO98" i="90" s="1"/>
  <c r="AO100" i="90" s="1"/>
  <c r="W97" i="10"/>
  <c r="AE96" i="10"/>
  <c r="AF96" i="10"/>
  <c r="AO96" i="10" s="1"/>
  <c r="AG96" i="10"/>
  <c r="AP96" i="10" s="1"/>
  <c r="Y96" i="42"/>
  <c r="X96" i="42"/>
  <c r="AT100" i="102"/>
  <c r="AS3" i="48"/>
  <c r="AL3" i="48"/>
  <c r="AU3" i="48" s="1"/>
  <c r="AS5" i="48"/>
  <c r="AL5" i="48"/>
  <c r="AU5" i="48" s="1"/>
  <c r="AI95" i="85"/>
  <c r="AN95" i="85"/>
  <c r="AS8" i="102"/>
  <c r="AL8" i="102"/>
  <c r="AU8" i="102" s="1"/>
  <c r="AL4" i="102"/>
  <c r="AU4" i="102" s="1"/>
  <c r="AS4" i="102"/>
  <c r="AH97" i="98"/>
  <c r="AQ97" i="98" s="1"/>
  <c r="AH98" i="35"/>
  <c r="AQ98" i="35" s="1"/>
  <c r="AQ100" i="35" s="1"/>
  <c r="AZ3" i="35"/>
  <c r="AX8" i="35" s="1"/>
  <c r="S8" i="35" s="1"/>
  <c r="AC8" i="35" s="1"/>
  <c r="AB9" i="35" s="1"/>
  <c r="AX6" i="35"/>
  <c r="S6" i="35" s="1"/>
  <c r="AC6" i="35" s="1"/>
  <c r="AB7" i="35" s="1"/>
  <c r="AX7" i="35"/>
  <c r="S7" i="35" s="1"/>
  <c r="AC7" i="35" s="1"/>
  <c r="AB8" i="35" s="1"/>
  <c r="AX9" i="35"/>
  <c r="S9" i="35" s="1"/>
  <c r="AC9" i="35" s="1"/>
  <c r="AB10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3" i="35"/>
  <c r="S93" i="35" s="1"/>
  <c r="AC93" i="35" s="1"/>
  <c r="AB94" i="35" s="1"/>
  <c r="AX94" i="35"/>
  <c r="S94" i="35" s="1"/>
  <c r="AC94" i="35" s="1"/>
  <c r="AB95" i="35" s="1"/>
  <c r="AX96" i="35"/>
  <c r="S96" i="35" s="1"/>
  <c r="AC96" i="35" s="1"/>
  <c r="AB97" i="35" s="1"/>
  <c r="AX97" i="35"/>
  <c r="S97" i="35" s="1"/>
  <c r="AC97" i="35" s="1"/>
  <c r="AB98" i="35" s="1"/>
  <c r="AR97" i="90"/>
  <c r="AS7" i="48"/>
  <c r="AL7" i="48"/>
  <c r="AU7" i="48" s="1"/>
  <c r="Z97" i="98"/>
  <c r="AS6" i="48"/>
  <c r="AL6" i="48"/>
  <c r="AU6" i="48" s="1"/>
  <c r="Z98" i="35"/>
  <c r="AS6" i="102"/>
  <c r="AL6" i="102"/>
  <c r="AU6" i="102" s="1"/>
  <c r="AI96" i="50"/>
  <c r="AN96" i="50"/>
  <c r="AH97" i="94"/>
  <c r="AQ97" i="94" s="1"/>
  <c r="Z97" i="94"/>
  <c r="AH98" i="90"/>
  <c r="AQ98" i="90" s="1"/>
  <c r="AQ100" i="90" s="1"/>
  <c r="AZ3" i="90"/>
  <c r="AX3" i="90" s="1"/>
  <c r="S3" i="90" s="1"/>
  <c r="AC3" i="90" s="1"/>
  <c r="AX8" i="90"/>
  <c r="S8" i="90" s="1"/>
  <c r="AC8" i="90" s="1"/>
  <c r="AB9" i="90" s="1"/>
  <c r="AX15" i="90"/>
  <c r="S15" i="90" s="1"/>
  <c r="AC15" i="90" s="1"/>
  <c r="AB16" i="90" s="1"/>
  <c r="AX16" i="90"/>
  <c r="S16" i="90" s="1"/>
  <c r="AC16" i="90" s="1"/>
  <c r="AB17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6" i="90"/>
  <c r="S96" i="90" s="1"/>
  <c r="AC96" i="90" s="1"/>
  <c r="AB97" i="90" s="1"/>
  <c r="AX93" i="90"/>
  <c r="S93" i="90" s="1"/>
  <c r="AC93" i="90" s="1"/>
  <c r="AB94" i="90" s="1"/>
  <c r="AX97" i="90"/>
  <c r="S97" i="90" s="1"/>
  <c r="AC97" i="90" s="1"/>
  <c r="AB98" i="90" s="1"/>
  <c r="Y96" i="85"/>
  <c r="X96" i="85"/>
  <c r="Z96" i="85" s="1"/>
  <c r="AR96" i="98"/>
  <c r="AI95" i="42"/>
  <c r="AP95" i="42"/>
  <c r="Y97" i="50"/>
  <c r="X97" i="50"/>
  <c r="AL4" i="82"/>
  <c r="AU4" i="82" s="1"/>
  <c r="AU100" i="82" s="1"/>
  <c r="C11" i="82" s="1"/>
  <c r="F26" i="57" s="1"/>
  <c r="AS4" i="82"/>
  <c r="AS100" i="82" s="1"/>
  <c r="AR97" i="35"/>
  <c r="AR96" i="94"/>
  <c r="AR98" i="48"/>
  <c r="AR100" i="48" s="1"/>
  <c r="AL98" i="48"/>
  <c r="AU98" i="48" s="1"/>
  <c r="AJ4" i="48"/>
  <c r="AK4" i="48"/>
  <c r="AT4" i="48" s="1"/>
  <c r="AT100" i="48" s="1"/>
  <c r="AS7" i="102"/>
  <c r="AL7" i="102"/>
  <c r="AU7" i="102" s="1"/>
  <c r="AX11" i="90" l="1"/>
  <c r="S11" i="90" s="1"/>
  <c r="AC11" i="90" s="1"/>
  <c r="AB12" i="90" s="1"/>
  <c r="AX18" i="90"/>
  <c r="S18" i="90" s="1"/>
  <c r="AC18" i="90" s="1"/>
  <c r="AB19" i="90" s="1"/>
  <c r="AX10" i="90"/>
  <c r="S10" i="90" s="1"/>
  <c r="AC10" i="90" s="1"/>
  <c r="AB11" i="90" s="1"/>
  <c r="AX17" i="90"/>
  <c r="S17" i="90" s="1"/>
  <c r="AC17" i="90" s="1"/>
  <c r="AB18" i="90" s="1"/>
  <c r="AX9" i="90"/>
  <c r="S9" i="90" s="1"/>
  <c r="AC9" i="90" s="1"/>
  <c r="AB10" i="90" s="1"/>
  <c r="AX3" i="35"/>
  <c r="S3" i="35" s="1"/>
  <c r="AC3" i="35" s="1"/>
  <c r="AX5" i="35"/>
  <c r="S5" i="35" s="1"/>
  <c r="AC5" i="35" s="1"/>
  <c r="AB6" i="35" s="1"/>
  <c r="AX14" i="90"/>
  <c r="S14" i="90" s="1"/>
  <c r="AC14" i="90" s="1"/>
  <c r="AB15" i="90" s="1"/>
  <c r="AX4" i="35"/>
  <c r="S4" i="35" s="1"/>
  <c r="AC4" i="35" s="1"/>
  <c r="AB5" i="35" s="1"/>
  <c r="AG96" i="85"/>
  <c r="AP96" i="85" s="1"/>
  <c r="AF96" i="85"/>
  <c r="AO96" i="85" s="1"/>
  <c r="W97" i="85"/>
  <c r="AE96" i="85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C98" i="35"/>
  <c r="AF98" i="35"/>
  <c r="AO98" i="35" s="1"/>
  <c r="AO100" i="35" s="1"/>
  <c r="AG98" i="35"/>
  <c r="AP98" i="35" s="1"/>
  <c r="AP100" i="35" s="1"/>
  <c r="AE98" i="35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J28" i="35"/>
  <c r="AK28" i="35"/>
  <c r="AT28" i="35" s="1"/>
  <c r="AK22" i="35"/>
  <c r="AT22" i="35" s="1"/>
  <c r="AJ22" i="35"/>
  <c r="AJ16" i="35"/>
  <c r="AK16" i="35"/>
  <c r="AT16" i="35" s="1"/>
  <c r="AJ10" i="35"/>
  <c r="AK10" i="35"/>
  <c r="AT10" i="35" s="1"/>
  <c r="AK5" i="35"/>
  <c r="AT5" i="35" s="1"/>
  <c r="AJ5" i="35"/>
  <c r="Y97" i="10"/>
  <c r="X97" i="10"/>
  <c r="AJ96" i="90"/>
  <c r="AK96" i="90"/>
  <c r="AT96" i="90" s="1"/>
  <c r="AK93" i="90"/>
  <c r="AT93" i="90" s="1"/>
  <c r="AJ93" i="90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K8" i="35"/>
  <c r="AT8" i="35" s="1"/>
  <c r="AJ8" i="35"/>
  <c r="AS100" i="102"/>
  <c r="AR95" i="85"/>
  <c r="Z96" i="42"/>
  <c r="AH96" i="42"/>
  <c r="AQ96" i="42" s="1"/>
  <c r="AK82" i="90"/>
  <c r="AT82" i="90" s="1"/>
  <c r="AJ82" i="90"/>
  <c r="AJ87" i="90"/>
  <c r="AK87" i="90"/>
  <c r="AT87" i="90" s="1"/>
  <c r="AR95" i="42"/>
  <c r="AJ98" i="90"/>
  <c r="AS98" i="90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K74" i="90"/>
  <c r="AT74" i="90" s="1"/>
  <c r="AJ74" i="90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G97" i="94"/>
  <c r="AP97" i="94" s="1"/>
  <c r="AE97" i="94"/>
  <c r="AF97" i="94"/>
  <c r="AO97" i="94" s="1"/>
  <c r="W98" i="94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J7" i="35"/>
  <c r="AK7" i="35"/>
  <c r="AT7" i="35" s="1"/>
  <c r="AU100" i="102"/>
  <c r="C11" i="102" s="1"/>
  <c r="F46" i="57" s="1"/>
  <c r="AK88" i="90"/>
  <c r="AT88" i="90" s="1"/>
  <c r="AJ88" i="90"/>
  <c r="AS4" i="48"/>
  <c r="AL4" i="48"/>
  <c r="AU4" i="48" s="1"/>
  <c r="AJ94" i="90"/>
  <c r="AK94" i="90"/>
  <c r="AT94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X12" i="90"/>
  <c r="S12" i="90" s="1"/>
  <c r="AC12" i="90" s="1"/>
  <c r="AB13" i="90" s="1"/>
  <c r="AX6" i="90"/>
  <c r="S6" i="90" s="1"/>
  <c r="AC6" i="90" s="1"/>
  <c r="AB7" i="90" s="1"/>
  <c r="AR96" i="50"/>
  <c r="AF97" i="98"/>
  <c r="AO97" i="98" s="1"/>
  <c r="W98" i="98"/>
  <c r="AG97" i="98"/>
  <c r="AE97" i="98"/>
  <c r="AN97" i="98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B4" i="35"/>
  <c r="AJ3" i="35"/>
  <c r="AI98" i="90"/>
  <c r="AN98" i="90"/>
  <c r="AN100" i="90" s="1"/>
  <c r="AH97" i="50"/>
  <c r="AQ97" i="50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X5" i="90"/>
  <c r="S5" i="90" s="1"/>
  <c r="AC5" i="90" s="1"/>
  <c r="AB6" i="90" s="1"/>
  <c r="AK95" i="35"/>
  <c r="AT95" i="35" s="1"/>
  <c r="AJ95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J12" i="35"/>
  <c r="AK12" i="35"/>
  <c r="AT12" i="35" s="1"/>
  <c r="AK9" i="35"/>
  <c r="AT9" i="35" s="1"/>
  <c r="AJ9" i="35"/>
  <c r="AU100" i="48"/>
  <c r="C11" i="48" s="1"/>
  <c r="Z97" i="50"/>
  <c r="AH96" i="85"/>
  <c r="AQ96" i="85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J41" i="90"/>
  <c r="AK41" i="90"/>
  <c r="AT41" i="90" s="1"/>
  <c r="AJ35" i="90"/>
  <c r="AK35" i="90"/>
  <c r="AT35" i="90" s="1"/>
  <c r="AJ29" i="90"/>
  <c r="AK29" i="90"/>
  <c r="AT29" i="90" s="1"/>
  <c r="AJ23" i="90"/>
  <c r="AK23" i="90"/>
  <c r="AT23" i="90" s="1"/>
  <c r="AK17" i="90"/>
  <c r="AT17" i="90" s="1"/>
  <c r="AJ17" i="90"/>
  <c r="AJ11" i="90"/>
  <c r="AK11" i="90"/>
  <c r="AT11" i="90" s="1"/>
  <c r="AX4" i="90"/>
  <c r="S4" i="90" s="1"/>
  <c r="AC4" i="90" s="1"/>
  <c r="AB5" i="90" s="1"/>
  <c r="AK94" i="35"/>
  <c r="AT94" i="35" s="1"/>
  <c r="AJ94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J6" i="35"/>
  <c r="AK6" i="35"/>
  <c r="AT6" i="35" s="1"/>
  <c r="AS100" i="48"/>
  <c r="AI96" i="10"/>
  <c r="AN96" i="10"/>
  <c r="AS77" i="35" l="1"/>
  <c r="AL77" i="35"/>
  <c r="AU77" i="35" s="1"/>
  <c r="AS35" i="90"/>
  <c r="AL35" i="90"/>
  <c r="AU35" i="90" s="1"/>
  <c r="AS89" i="90"/>
  <c r="AL89" i="90"/>
  <c r="AU89" i="90" s="1"/>
  <c r="AS48" i="35"/>
  <c r="AL48" i="35"/>
  <c r="AU48" i="35" s="1"/>
  <c r="AS66" i="35"/>
  <c r="AL66" i="35"/>
  <c r="AU66" i="35" s="1"/>
  <c r="AS84" i="35"/>
  <c r="AL84" i="35"/>
  <c r="AU84" i="35" s="1"/>
  <c r="AJ6" i="90"/>
  <c r="AK6" i="90"/>
  <c r="AT6" i="90" s="1"/>
  <c r="AS24" i="90"/>
  <c r="AL24" i="90"/>
  <c r="AU24" i="90" s="1"/>
  <c r="AS42" i="90"/>
  <c r="AL42" i="90"/>
  <c r="AU42" i="90" s="1"/>
  <c r="AS60" i="90"/>
  <c r="AL60" i="90"/>
  <c r="AU60" i="90" s="1"/>
  <c r="AS78" i="90"/>
  <c r="AL78" i="90"/>
  <c r="AU78" i="90" s="1"/>
  <c r="AS19" i="35"/>
  <c r="AL19" i="35"/>
  <c r="AU19" i="35" s="1"/>
  <c r="AS37" i="35"/>
  <c r="AL37" i="35"/>
  <c r="AU37" i="35" s="1"/>
  <c r="AS73" i="35"/>
  <c r="AL73" i="35"/>
  <c r="AU73" i="35" s="1"/>
  <c r="AI97" i="98"/>
  <c r="AP97" i="98"/>
  <c r="AK13" i="90"/>
  <c r="AT13" i="90" s="1"/>
  <c r="AJ13" i="90"/>
  <c r="AS31" i="90"/>
  <c r="AL31" i="90"/>
  <c r="AU31" i="90" s="1"/>
  <c r="AS67" i="90"/>
  <c r="AL67" i="90"/>
  <c r="AU67" i="90" s="1"/>
  <c r="AS32" i="35"/>
  <c r="AL32" i="35"/>
  <c r="AU32" i="35" s="1"/>
  <c r="AS68" i="35"/>
  <c r="AL68" i="35"/>
  <c r="AU68" i="35" s="1"/>
  <c r="AS86" i="35"/>
  <c r="AL86" i="35"/>
  <c r="AU86" i="35" s="1"/>
  <c r="AJ14" i="90"/>
  <c r="AK14" i="90"/>
  <c r="AT14" i="90" s="1"/>
  <c r="AS50" i="90"/>
  <c r="AL50" i="90"/>
  <c r="AU50" i="90" s="1"/>
  <c r="AS86" i="90"/>
  <c r="AL86" i="90"/>
  <c r="AU86" i="90" s="1"/>
  <c r="AS21" i="35"/>
  <c r="AL21" i="35"/>
  <c r="AU21" i="35" s="1"/>
  <c r="AS39" i="35"/>
  <c r="AL39" i="35"/>
  <c r="AU39" i="35" s="1"/>
  <c r="AS21" i="90"/>
  <c r="AL21" i="90"/>
  <c r="AU21" i="90" s="1"/>
  <c r="AS57" i="90"/>
  <c r="AL57" i="90"/>
  <c r="AU57" i="90" s="1"/>
  <c r="AS40" i="35"/>
  <c r="AL40" i="35"/>
  <c r="AU40" i="35" s="1"/>
  <c r="AJ4" i="90"/>
  <c r="AK4" i="90"/>
  <c r="AT4" i="90" s="1"/>
  <c r="AS58" i="90"/>
  <c r="AL58" i="90"/>
  <c r="AU58" i="90" s="1"/>
  <c r="AS76" i="90"/>
  <c r="AL76" i="90"/>
  <c r="AU76" i="90" s="1"/>
  <c r="AS59" i="90"/>
  <c r="AL59" i="90"/>
  <c r="AU59" i="90" s="1"/>
  <c r="AS12" i="35"/>
  <c r="AL12" i="35"/>
  <c r="AU12" i="35" s="1"/>
  <c r="AS30" i="35"/>
  <c r="AL30" i="35"/>
  <c r="AU30" i="35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R98" i="90"/>
  <c r="AR100" i="90" s="1"/>
  <c r="AL98" i="90"/>
  <c r="AU98" i="90" s="1"/>
  <c r="AS55" i="35"/>
  <c r="AL55" i="35"/>
  <c r="AU55" i="35" s="1"/>
  <c r="AS91" i="35"/>
  <c r="AL91" i="35"/>
  <c r="AU91" i="35" s="1"/>
  <c r="Y98" i="98"/>
  <c r="X98" i="98"/>
  <c r="AS37" i="90"/>
  <c r="AL37" i="90"/>
  <c r="AU37" i="90" s="1"/>
  <c r="AS91" i="90"/>
  <c r="AL91" i="90"/>
  <c r="AU91" i="90" s="1"/>
  <c r="AS88" i="90"/>
  <c r="AL88" i="90"/>
  <c r="AU88" i="90" s="1"/>
  <c r="AS14" i="35"/>
  <c r="AL14" i="35"/>
  <c r="AU14" i="35" s="1"/>
  <c r="AS50" i="35"/>
  <c r="AL50" i="35"/>
  <c r="AU50" i="35" s="1"/>
  <c r="X98" i="94"/>
  <c r="Y98" i="94"/>
  <c r="Z98" i="94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S57" i="35"/>
  <c r="AL57" i="35"/>
  <c r="AU57" i="35" s="1"/>
  <c r="AS75" i="35"/>
  <c r="AL75" i="35"/>
  <c r="AU75" i="35" s="1"/>
  <c r="AS93" i="35"/>
  <c r="AL93" i="35"/>
  <c r="AU93" i="35" s="1"/>
  <c r="AS39" i="90"/>
  <c r="AL39" i="90"/>
  <c r="AU39" i="90" s="1"/>
  <c r="AS75" i="90"/>
  <c r="AL75" i="90"/>
  <c r="AU75" i="90" s="1"/>
  <c r="AS96" i="90"/>
  <c r="AL96" i="90"/>
  <c r="AU96" i="90" s="1"/>
  <c r="AS46" i="35"/>
  <c r="AL46" i="35"/>
  <c r="AU46" i="35" s="1"/>
  <c r="AI98" i="35"/>
  <c r="AN98" i="35"/>
  <c r="AN100" i="35" s="1"/>
  <c r="AS28" i="90"/>
  <c r="AL28" i="90"/>
  <c r="AU28" i="90" s="1"/>
  <c r="AK5" i="90"/>
  <c r="AT5" i="90" s="1"/>
  <c r="AJ5" i="90"/>
  <c r="AS77" i="90"/>
  <c r="AL77" i="90"/>
  <c r="AU77" i="90" s="1"/>
  <c r="AS95" i="90"/>
  <c r="AL95" i="90"/>
  <c r="AU95" i="90" s="1"/>
  <c r="AE97" i="50"/>
  <c r="AG97" i="50"/>
  <c r="AP97" i="50" s="1"/>
  <c r="AF97" i="50"/>
  <c r="AO97" i="50" s="1"/>
  <c r="W98" i="50"/>
  <c r="AS36" i="35"/>
  <c r="AL36" i="35"/>
  <c r="AU36" i="35" s="1"/>
  <c r="AS54" i="35"/>
  <c r="AL54" i="35"/>
  <c r="AU54" i="35" s="1"/>
  <c r="AS72" i="35"/>
  <c r="AL72" i="35"/>
  <c r="AU72" i="35" s="1"/>
  <c r="AS84" i="90"/>
  <c r="AL84" i="90"/>
  <c r="AU84" i="90" s="1"/>
  <c r="AL3" i="35"/>
  <c r="AU3" i="35" s="1"/>
  <c r="AS3" i="35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19" i="90"/>
  <c r="AL19" i="90"/>
  <c r="AU19" i="90" s="1"/>
  <c r="AS55" i="90"/>
  <c r="AL55" i="90"/>
  <c r="AU55" i="90" s="1"/>
  <c r="AS73" i="90"/>
  <c r="AL73" i="90"/>
  <c r="AU73" i="90" s="1"/>
  <c r="AS20" i="35"/>
  <c r="AL20" i="35"/>
  <c r="AU20" i="35" s="1"/>
  <c r="AS38" i="35"/>
  <c r="AL38" i="35"/>
  <c r="AU38" i="35" s="1"/>
  <c r="AS74" i="35"/>
  <c r="AL74" i="35"/>
  <c r="AU74" i="35" s="1"/>
  <c r="AS20" i="90"/>
  <c r="AL20" i="90"/>
  <c r="AU20" i="90" s="1"/>
  <c r="AS87" i="90"/>
  <c r="AL87" i="90"/>
  <c r="AU87" i="90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9" i="90"/>
  <c r="AL9" i="90"/>
  <c r="AU9" i="90" s="1"/>
  <c r="AS45" i="90"/>
  <c r="AL45" i="90"/>
  <c r="AU45" i="90" s="1"/>
  <c r="AS63" i="90"/>
  <c r="AL63" i="90"/>
  <c r="AU63" i="90" s="1"/>
  <c r="AH97" i="10"/>
  <c r="AQ97" i="10" s="1"/>
  <c r="AS10" i="35"/>
  <c r="AL10" i="35"/>
  <c r="AU10" i="35" s="1"/>
  <c r="AS28" i="35"/>
  <c r="AL28" i="35"/>
  <c r="AU28" i="35" s="1"/>
  <c r="AS64" i="35"/>
  <c r="AL64" i="35"/>
  <c r="AU64" i="35" s="1"/>
  <c r="AS82" i="35"/>
  <c r="AL82" i="35"/>
  <c r="AU82" i="35" s="1"/>
  <c r="AS10" i="90"/>
  <c r="AL10" i="90"/>
  <c r="AU10" i="90" s="1"/>
  <c r="AS46" i="90"/>
  <c r="AL46" i="90"/>
  <c r="AU46" i="90" s="1"/>
  <c r="AS64" i="90"/>
  <c r="AL64" i="90"/>
  <c r="AU64" i="90" s="1"/>
  <c r="AI96" i="85"/>
  <c r="AN96" i="85"/>
  <c r="AS41" i="35"/>
  <c r="AL41" i="35"/>
  <c r="AU41" i="35" s="1"/>
  <c r="AS6" i="35"/>
  <c r="AL6" i="35"/>
  <c r="AU6" i="35" s="1"/>
  <c r="AS47" i="35"/>
  <c r="AL47" i="35"/>
  <c r="AU47" i="35" s="1"/>
  <c r="AS54" i="90"/>
  <c r="AL54" i="90"/>
  <c r="AU54" i="90" s="1"/>
  <c r="AS25" i="90"/>
  <c r="AL25" i="90"/>
  <c r="AU25" i="90" s="1"/>
  <c r="AS56" i="35"/>
  <c r="AL56" i="35"/>
  <c r="AU56" i="35" s="1"/>
  <c r="AS92" i="35"/>
  <c r="AL92" i="35"/>
  <c r="AU92" i="35" s="1"/>
  <c r="AI97" i="94"/>
  <c r="AN97" i="94"/>
  <c r="AS44" i="90"/>
  <c r="AL44" i="90"/>
  <c r="AU44" i="90" s="1"/>
  <c r="AS62" i="90"/>
  <c r="AL62" i="90"/>
  <c r="AU62" i="90" s="1"/>
  <c r="AL82" i="90"/>
  <c r="AU82" i="90" s="1"/>
  <c r="AS82" i="90"/>
  <c r="AS27" i="35"/>
  <c r="AL27" i="35"/>
  <c r="AU27" i="35" s="1"/>
  <c r="AS27" i="90"/>
  <c r="AL27" i="90"/>
  <c r="AU27" i="90" s="1"/>
  <c r="AS81" i="90"/>
  <c r="AL81" i="90"/>
  <c r="AU81" i="90" s="1"/>
  <c r="Z97" i="10"/>
  <c r="AS52" i="35"/>
  <c r="AL52" i="35"/>
  <c r="AU52" i="35" s="1"/>
  <c r="AS70" i="35"/>
  <c r="AL70" i="35"/>
  <c r="AU70" i="35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X97" i="85"/>
  <c r="Y97" i="85"/>
  <c r="Z97" i="85" s="1"/>
  <c r="AS94" i="35"/>
  <c r="AL94" i="35"/>
  <c r="AU94" i="35" s="1"/>
  <c r="AS23" i="90"/>
  <c r="AL23" i="90"/>
  <c r="AU23" i="90" s="1"/>
  <c r="AS18" i="35"/>
  <c r="AL18" i="35"/>
  <c r="AU18" i="35" s="1"/>
  <c r="AS90" i="35"/>
  <c r="AL90" i="35"/>
  <c r="AU90" i="35" s="1"/>
  <c r="AS36" i="90"/>
  <c r="AL36" i="90"/>
  <c r="AU36" i="90" s="1"/>
  <c r="AS72" i="90"/>
  <c r="AL72" i="90"/>
  <c r="AU72" i="90" s="1"/>
  <c r="AJ4" i="35"/>
  <c r="AK4" i="35"/>
  <c r="AT4" i="35" s="1"/>
  <c r="AT100" i="35" s="1"/>
  <c r="AR96" i="10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S95" i="35"/>
  <c r="AL95" i="35"/>
  <c r="AU95" i="35" s="1"/>
  <c r="AS18" i="90"/>
  <c r="AL18" i="90"/>
  <c r="AU18" i="90" s="1"/>
  <c r="AS90" i="90"/>
  <c r="AL90" i="90"/>
  <c r="AU90" i="90" s="1"/>
  <c r="AS67" i="35"/>
  <c r="AL67" i="35"/>
  <c r="AU67" i="35" s="1"/>
  <c r="AS43" i="90"/>
  <c r="AL43" i="90"/>
  <c r="AU43" i="90" s="1"/>
  <c r="AS61" i="90"/>
  <c r="AL61" i="90"/>
  <c r="AU61" i="90" s="1"/>
  <c r="AS79" i="90"/>
  <c r="AL79" i="90"/>
  <c r="AU79" i="90" s="1"/>
  <c r="AS94" i="90"/>
  <c r="AL94" i="90"/>
  <c r="AU94" i="90" s="1"/>
  <c r="AS26" i="35"/>
  <c r="AL26" i="35"/>
  <c r="AU26" i="35" s="1"/>
  <c r="AS62" i="35"/>
  <c r="AL62" i="35"/>
  <c r="AU62" i="35" s="1"/>
  <c r="AS80" i="35"/>
  <c r="AL80" i="35"/>
  <c r="AU80" i="35" s="1"/>
  <c r="AS26" i="90"/>
  <c r="AL26" i="90"/>
  <c r="AU26" i="90" s="1"/>
  <c r="AS80" i="90"/>
  <c r="AL80" i="90"/>
  <c r="AU80" i="90" s="1"/>
  <c r="AF96" i="42"/>
  <c r="AO96" i="42" s="1"/>
  <c r="W97" i="42"/>
  <c r="AG96" i="42"/>
  <c r="AP96" i="42" s="1"/>
  <c r="AE96" i="42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33" i="90"/>
  <c r="AL33" i="90"/>
  <c r="AU33" i="90" s="1"/>
  <c r="AS51" i="90"/>
  <c r="AL51" i="90"/>
  <c r="AU51" i="90" s="1"/>
  <c r="AS69" i="90"/>
  <c r="AL69" i="90"/>
  <c r="AU69" i="90" s="1"/>
  <c r="AS93" i="90"/>
  <c r="AL93" i="90"/>
  <c r="AU93" i="90" s="1"/>
  <c r="AS16" i="35"/>
  <c r="AL16" i="35"/>
  <c r="AU16" i="35" s="1"/>
  <c r="AS34" i="35"/>
  <c r="AL34" i="35"/>
  <c r="AU34" i="35" s="1"/>
  <c r="AS88" i="35"/>
  <c r="AL88" i="35"/>
  <c r="AU88" i="35" s="1"/>
  <c r="AS59" i="35"/>
  <c r="AL59" i="35"/>
  <c r="AU59" i="35" s="1"/>
  <c r="AS23" i="35"/>
  <c r="AL23" i="35"/>
  <c r="AU23" i="35" s="1"/>
  <c r="AS29" i="35"/>
  <c r="AL29" i="35"/>
  <c r="AU29" i="35" s="1"/>
  <c r="AL65" i="35"/>
  <c r="AU65" i="35" s="1"/>
  <c r="AS65" i="35"/>
  <c r="AS41" i="90"/>
  <c r="AL41" i="90"/>
  <c r="AU41" i="90" s="1"/>
  <c r="AS11" i="35"/>
  <c r="AL11" i="35"/>
  <c r="AU11" i="35" s="1"/>
  <c r="AS83" i="35"/>
  <c r="AL83" i="35"/>
  <c r="AU83" i="35" s="1"/>
  <c r="AS47" i="90"/>
  <c r="AL47" i="90"/>
  <c r="AU47" i="90" s="1"/>
  <c r="AS89" i="35"/>
  <c r="AL89" i="35"/>
  <c r="AU89" i="35" s="1"/>
  <c r="AS17" i="90"/>
  <c r="AL17" i="90"/>
  <c r="AU17" i="90" s="1"/>
  <c r="AS53" i="90"/>
  <c r="AL53" i="90"/>
  <c r="AU53" i="90" s="1"/>
  <c r="AS71" i="90"/>
  <c r="AL71" i="90"/>
  <c r="AU71" i="90" s="1"/>
  <c r="AS60" i="35"/>
  <c r="AL60" i="35"/>
  <c r="AU60" i="35" s="1"/>
  <c r="AS97" i="90"/>
  <c r="AL97" i="90"/>
  <c r="AU97" i="90" s="1"/>
  <c r="AS13" i="35"/>
  <c r="AL13" i="35"/>
  <c r="AU13" i="35" s="1"/>
  <c r="AS31" i="35"/>
  <c r="AL31" i="35"/>
  <c r="AU31" i="35" s="1"/>
  <c r="AS49" i="35"/>
  <c r="AL49" i="35"/>
  <c r="AU49" i="35" s="1"/>
  <c r="AS85" i="35"/>
  <c r="AL85" i="35"/>
  <c r="AU85" i="35" s="1"/>
  <c r="AK7" i="90"/>
  <c r="AT7" i="90" s="1"/>
  <c r="AJ7" i="90"/>
  <c r="AS49" i="90"/>
  <c r="AL49" i="90"/>
  <c r="AU49" i="90" s="1"/>
  <c r="AS85" i="90"/>
  <c r="AL85" i="90"/>
  <c r="AU85" i="90" s="1"/>
  <c r="AS7" i="35"/>
  <c r="AL7" i="35"/>
  <c r="AU7" i="35" s="1"/>
  <c r="AS44" i="35"/>
  <c r="AL44" i="35"/>
  <c r="AU44" i="35" s="1"/>
  <c r="AK8" i="90"/>
  <c r="AT8" i="90" s="1"/>
  <c r="AJ8" i="90"/>
  <c r="AS32" i="90"/>
  <c r="AL32" i="90"/>
  <c r="AU32" i="90" s="1"/>
  <c r="AS68" i="90"/>
  <c r="AL68" i="90"/>
  <c r="AU68" i="90" s="1"/>
  <c r="AS15" i="35"/>
  <c r="AL15" i="35"/>
  <c r="AU15" i="35" s="1"/>
  <c r="AS15" i="90"/>
  <c r="AL15" i="90"/>
  <c r="AU15" i="90" s="1"/>
  <c r="AS5" i="35"/>
  <c r="AL5" i="35"/>
  <c r="AU5" i="35" s="1"/>
  <c r="AS22" i="35"/>
  <c r="AL22" i="35"/>
  <c r="AU22" i="35" s="1"/>
  <c r="AS58" i="35"/>
  <c r="AL58" i="35"/>
  <c r="AU58" i="35" s="1"/>
  <c r="AL76" i="35"/>
  <c r="AU76" i="35" s="1"/>
  <c r="AS76" i="35"/>
  <c r="AS96" i="35"/>
  <c r="AL96" i="35"/>
  <c r="AU96" i="35" s="1"/>
  <c r="AL3" i="90"/>
  <c r="AU3" i="90" s="1"/>
  <c r="AS3" i="90"/>
  <c r="AS22" i="90"/>
  <c r="AL22" i="90"/>
  <c r="AU22" i="90" s="1"/>
  <c r="AS40" i="90"/>
  <c r="AL40" i="90"/>
  <c r="AU40" i="90" s="1"/>
  <c r="W98" i="85" l="1"/>
  <c r="AF97" i="85"/>
  <c r="AO97" i="85" s="1"/>
  <c r="AE97" i="85"/>
  <c r="AG97" i="85"/>
  <c r="AP97" i="85" s="1"/>
  <c r="AC98" i="94"/>
  <c r="AE98" i="94"/>
  <c r="AG98" i="94"/>
  <c r="AP98" i="94" s="1"/>
  <c r="AP100" i="94" s="1"/>
  <c r="AF98" i="94"/>
  <c r="AO98" i="94" s="1"/>
  <c r="AO100" i="94" s="1"/>
  <c r="AS4" i="35"/>
  <c r="AS100" i="35" s="1"/>
  <c r="AL4" i="35"/>
  <c r="AU4" i="35" s="1"/>
  <c r="AU100" i="35" s="1"/>
  <c r="C11" i="35" s="1"/>
  <c r="AR97" i="94"/>
  <c r="AT100" i="90"/>
  <c r="AL4" i="90"/>
  <c r="AU4" i="90" s="1"/>
  <c r="AS4" i="90"/>
  <c r="AR97" i="98"/>
  <c r="Y98" i="50"/>
  <c r="X98" i="50"/>
  <c r="Z98" i="50" s="1"/>
  <c r="AH97" i="85"/>
  <c r="AQ97" i="85" s="1"/>
  <c r="AR98" i="35"/>
  <c r="AR100" i="35" s="1"/>
  <c r="AL98" i="35"/>
  <c r="AU98" i="35" s="1"/>
  <c r="AH98" i="98"/>
  <c r="AQ98" i="98" s="1"/>
  <c r="AQ100" i="98" s="1"/>
  <c r="AZ3" i="98"/>
  <c r="AX11" i="98" s="1"/>
  <c r="S11" i="98" s="1"/>
  <c r="AC11" i="98" s="1"/>
  <c r="AB12" i="98" s="1"/>
  <c r="AX19" i="98"/>
  <c r="S19" i="98" s="1"/>
  <c r="AC19" i="98" s="1"/>
  <c r="AB20" i="98" s="1"/>
  <c r="AX20" i="98"/>
  <c r="S20" i="98" s="1"/>
  <c r="AC20" i="98" s="1"/>
  <c r="AB21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3" i="98"/>
  <c r="S93" i="98" s="1"/>
  <c r="AC93" i="98" s="1"/>
  <c r="AB94" i="98" s="1"/>
  <c r="AX95" i="98"/>
  <c r="S95" i="98" s="1"/>
  <c r="AC95" i="98" s="1"/>
  <c r="AB96" i="98" s="1"/>
  <c r="AX96" i="98"/>
  <c r="S96" i="98" s="1"/>
  <c r="AC96" i="98" s="1"/>
  <c r="AB97" i="98" s="1"/>
  <c r="AX97" i="98"/>
  <c r="S97" i="98" s="1"/>
  <c r="AC97" i="98" s="1"/>
  <c r="AB98" i="98" s="1"/>
  <c r="AS7" i="90"/>
  <c r="AL7" i="90"/>
  <c r="AU7" i="90" s="1"/>
  <c r="AS8" i="90"/>
  <c r="AL8" i="90"/>
  <c r="AU8" i="90" s="1"/>
  <c r="AF97" i="10"/>
  <c r="AO97" i="10" s="1"/>
  <c r="AE97" i="10"/>
  <c r="AG97" i="10"/>
  <c r="AP97" i="10" s="1"/>
  <c r="W98" i="10"/>
  <c r="AR96" i="85"/>
  <c r="AS5" i="90"/>
  <c r="AL5" i="90"/>
  <c r="AU5" i="90" s="1"/>
  <c r="AH98" i="94"/>
  <c r="AQ98" i="94" s="1"/>
  <c r="AQ100" i="94" s="1"/>
  <c r="AZ3" i="94"/>
  <c r="AX11" i="94" s="1"/>
  <c r="S11" i="94" s="1"/>
  <c r="AC11" i="94" s="1"/>
  <c r="AB12" i="94" s="1"/>
  <c r="AX41" i="94"/>
  <c r="S41" i="94" s="1"/>
  <c r="AC41" i="94" s="1"/>
  <c r="AB42" i="94" s="1"/>
  <c r="AX47" i="94"/>
  <c r="S47" i="94" s="1"/>
  <c r="AC47" i="94" s="1"/>
  <c r="AB48" i="94" s="1"/>
  <c r="AX63" i="94"/>
  <c r="S63" i="94" s="1"/>
  <c r="AC63" i="94" s="1"/>
  <c r="AB64" i="94" s="1"/>
  <c r="AX65" i="94"/>
  <c r="S65" i="94" s="1"/>
  <c r="AC65" i="94" s="1"/>
  <c r="AB66" i="94" s="1"/>
  <c r="AX66" i="94"/>
  <c r="S66" i="94" s="1"/>
  <c r="AC66" i="94" s="1"/>
  <c r="AB67" i="94" s="1"/>
  <c r="AX69" i="94"/>
  <c r="S69" i="94" s="1"/>
  <c r="AC69" i="94" s="1"/>
  <c r="AB70" i="94" s="1"/>
  <c r="AX71" i="94"/>
  <c r="S71" i="94" s="1"/>
  <c r="AC71" i="94" s="1"/>
  <c r="AB72" i="94" s="1"/>
  <c r="AX72" i="94"/>
  <c r="S72" i="94" s="1"/>
  <c r="AC72" i="94" s="1"/>
  <c r="AB73" i="94" s="1"/>
  <c r="AX75" i="94"/>
  <c r="S75" i="94" s="1"/>
  <c r="AC75" i="94" s="1"/>
  <c r="AB76" i="94" s="1"/>
  <c r="AX77" i="94"/>
  <c r="S77" i="94" s="1"/>
  <c r="AC77" i="94" s="1"/>
  <c r="AB78" i="94" s="1"/>
  <c r="AX78" i="94"/>
  <c r="S78" i="94" s="1"/>
  <c r="AC78" i="94" s="1"/>
  <c r="AB79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2" i="94"/>
  <c r="S92" i="94" s="1"/>
  <c r="AC92" i="94" s="1"/>
  <c r="AB93" i="94" s="1"/>
  <c r="AX94" i="94"/>
  <c r="S94" i="94" s="1"/>
  <c r="AC94" i="94" s="1"/>
  <c r="AB95" i="94" s="1"/>
  <c r="AX96" i="94"/>
  <c r="S96" i="94" s="1"/>
  <c r="AC96" i="94" s="1"/>
  <c r="AB97" i="94" s="1"/>
  <c r="AX95" i="94"/>
  <c r="S95" i="94" s="1"/>
  <c r="AC95" i="94" s="1"/>
  <c r="AB96" i="94" s="1"/>
  <c r="AX93" i="94"/>
  <c r="S93" i="94" s="1"/>
  <c r="AC93" i="94" s="1"/>
  <c r="AB94" i="94" s="1"/>
  <c r="Z98" i="98"/>
  <c r="AS13" i="90"/>
  <c r="AL13" i="90"/>
  <c r="AU13" i="90" s="1"/>
  <c r="AI96" i="42"/>
  <c r="AN96" i="42"/>
  <c r="Y97" i="42"/>
  <c r="X97" i="42"/>
  <c r="AI97" i="50"/>
  <c r="AN97" i="50"/>
  <c r="AS14" i="90"/>
  <c r="AL14" i="90"/>
  <c r="AU14" i="90" s="1"/>
  <c r="AS6" i="90"/>
  <c r="AL6" i="90"/>
  <c r="AU6" i="90" s="1"/>
  <c r="AX10" i="94" l="1"/>
  <c r="S10" i="94" s="1"/>
  <c r="AC10" i="94" s="1"/>
  <c r="AB11" i="94" s="1"/>
  <c r="AX7" i="98"/>
  <c r="S7" i="98" s="1"/>
  <c r="AC7" i="98" s="1"/>
  <c r="AB8" i="98" s="1"/>
  <c r="AX60" i="94"/>
  <c r="S60" i="94" s="1"/>
  <c r="AC60" i="94" s="1"/>
  <c r="AB61" i="94" s="1"/>
  <c r="AX35" i="94"/>
  <c r="S35" i="94" s="1"/>
  <c r="AC35" i="94" s="1"/>
  <c r="AB36" i="94" s="1"/>
  <c r="AX18" i="98"/>
  <c r="S18" i="98" s="1"/>
  <c r="AC18" i="98" s="1"/>
  <c r="AB19" i="98" s="1"/>
  <c r="AU100" i="90"/>
  <c r="C11" i="90" s="1"/>
  <c r="F34" i="57" s="1"/>
  <c r="AX59" i="94"/>
  <c r="S59" i="94" s="1"/>
  <c r="AC59" i="94" s="1"/>
  <c r="AB60" i="94" s="1"/>
  <c r="AX29" i="94"/>
  <c r="S29" i="94" s="1"/>
  <c r="AC29" i="94" s="1"/>
  <c r="AB30" i="94" s="1"/>
  <c r="AX17" i="98"/>
  <c r="S17" i="98" s="1"/>
  <c r="AC17" i="98" s="1"/>
  <c r="AB18" i="98" s="1"/>
  <c r="AS100" i="90"/>
  <c r="AX54" i="94"/>
  <c r="S54" i="94" s="1"/>
  <c r="AC54" i="94" s="1"/>
  <c r="AB55" i="94" s="1"/>
  <c r="AX23" i="94"/>
  <c r="S23" i="94" s="1"/>
  <c r="AC23" i="94" s="1"/>
  <c r="AB24" i="94" s="1"/>
  <c r="AX14" i="98"/>
  <c r="S14" i="98" s="1"/>
  <c r="AC14" i="98" s="1"/>
  <c r="AB15" i="98" s="1"/>
  <c r="AX53" i="94"/>
  <c r="S53" i="94" s="1"/>
  <c r="AC53" i="94" s="1"/>
  <c r="AB54" i="94" s="1"/>
  <c r="AX17" i="94"/>
  <c r="S17" i="94" s="1"/>
  <c r="AC17" i="94" s="1"/>
  <c r="AB18" i="94" s="1"/>
  <c r="AX12" i="98"/>
  <c r="S12" i="98" s="1"/>
  <c r="AC12" i="98" s="1"/>
  <c r="AB13" i="98" s="1"/>
  <c r="AK94" i="94"/>
  <c r="AT94" i="94" s="1"/>
  <c r="AJ94" i="94"/>
  <c r="AK91" i="94"/>
  <c r="AT91" i="94" s="1"/>
  <c r="AK85" i="94"/>
  <c r="AT85" i="94" s="1"/>
  <c r="AK79" i="94"/>
  <c r="AT79" i="94" s="1"/>
  <c r="AK73" i="94"/>
  <c r="AT73" i="94" s="1"/>
  <c r="AK67" i="94"/>
  <c r="AT67" i="94" s="1"/>
  <c r="AK61" i="94"/>
  <c r="AT61" i="94" s="1"/>
  <c r="AK55" i="94"/>
  <c r="AT55" i="94" s="1"/>
  <c r="AX48" i="94"/>
  <c r="S48" i="94" s="1"/>
  <c r="AC48" i="94" s="1"/>
  <c r="AB49" i="94" s="1"/>
  <c r="AX42" i="94"/>
  <c r="S42" i="94" s="1"/>
  <c r="AC42" i="94" s="1"/>
  <c r="AB43" i="94" s="1"/>
  <c r="AX36" i="94"/>
  <c r="S36" i="94" s="1"/>
  <c r="AC36" i="94" s="1"/>
  <c r="AB37" i="94" s="1"/>
  <c r="AX30" i="94"/>
  <c r="S30" i="94" s="1"/>
  <c r="AC30" i="94" s="1"/>
  <c r="AB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4" i="94"/>
  <c r="S4" i="94" s="1"/>
  <c r="AC4" i="94" s="1"/>
  <c r="AB5" i="94" s="1"/>
  <c r="AI97" i="10"/>
  <c r="AN97" i="10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J40" i="98"/>
  <c r="AK40" i="98"/>
  <c r="AT40" i="98" s="1"/>
  <c r="AK34" i="98"/>
  <c r="AT34" i="98" s="1"/>
  <c r="AJ34" i="98"/>
  <c r="AK28" i="98"/>
  <c r="AT28" i="98" s="1"/>
  <c r="AJ28" i="98"/>
  <c r="AX21" i="98"/>
  <c r="S21" i="98" s="1"/>
  <c r="AC21" i="98" s="1"/>
  <c r="AB22" i="98" s="1"/>
  <c r="AX15" i="98"/>
  <c r="S15" i="98" s="1"/>
  <c r="AC15" i="98" s="1"/>
  <c r="AB16" i="98" s="1"/>
  <c r="AX8" i="98"/>
  <c r="S8" i="98" s="1"/>
  <c r="AC8" i="98" s="1"/>
  <c r="AB9" i="98" s="1"/>
  <c r="AX3" i="98"/>
  <c r="S3" i="98" s="1"/>
  <c r="AC3" i="98" s="1"/>
  <c r="AR96" i="42"/>
  <c r="AK72" i="94"/>
  <c r="AT72" i="94" s="1"/>
  <c r="AJ72" i="94"/>
  <c r="AJ42" i="94"/>
  <c r="AK42" i="94"/>
  <c r="AT42" i="94" s="1"/>
  <c r="AK11" i="94"/>
  <c r="AT11" i="94" s="1"/>
  <c r="AJ11" i="94"/>
  <c r="AK12" i="94"/>
  <c r="AT12" i="94" s="1"/>
  <c r="AJ12" i="94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K15" i="98"/>
  <c r="AT15" i="98" s="1"/>
  <c r="AK8" i="98"/>
  <c r="AT8" i="98" s="1"/>
  <c r="AK96" i="94"/>
  <c r="AT96" i="94" s="1"/>
  <c r="AJ96" i="94"/>
  <c r="AJ66" i="94"/>
  <c r="AK66" i="94"/>
  <c r="AT66" i="94" s="1"/>
  <c r="AK18" i="94"/>
  <c r="AT18" i="94" s="1"/>
  <c r="AJ18" i="94"/>
  <c r="AR97" i="50"/>
  <c r="AK97" i="94"/>
  <c r="AT97" i="94" s="1"/>
  <c r="AJ89" i="94"/>
  <c r="AK89" i="94"/>
  <c r="AT89" i="94" s="1"/>
  <c r="AJ83" i="94"/>
  <c r="AK83" i="94"/>
  <c r="AT83" i="94" s="1"/>
  <c r="AX76" i="94"/>
  <c r="S76" i="94" s="1"/>
  <c r="AC76" i="94" s="1"/>
  <c r="AB77" i="94" s="1"/>
  <c r="AX70" i="94"/>
  <c r="S70" i="94" s="1"/>
  <c r="AC70" i="94" s="1"/>
  <c r="AB71" i="94" s="1"/>
  <c r="AX64" i="94"/>
  <c r="S64" i="94" s="1"/>
  <c r="AC64" i="94" s="1"/>
  <c r="AB65" i="94" s="1"/>
  <c r="AX58" i="94"/>
  <c r="S58" i="94" s="1"/>
  <c r="AC58" i="94" s="1"/>
  <c r="AB59" i="94" s="1"/>
  <c r="AX52" i="94"/>
  <c r="S52" i="94" s="1"/>
  <c r="AC52" i="94" s="1"/>
  <c r="AB53" i="94" s="1"/>
  <c r="AX46" i="94"/>
  <c r="S46" i="94" s="1"/>
  <c r="AC46" i="94" s="1"/>
  <c r="AB47" i="94" s="1"/>
  <c r="AX40" i="94"/>
  <c r="S40" i="94" s="1"/>
  <c r="AC40" i="94" s="1"/>
  <c r="AB41" i="94" s="1"/>
  <c r="AX34" i="94"/>
  <c r="S34" i="94" s="1"/>
  <c r="AC34" i="94" s="1"/>
  <c r="AB35" i="94" s="1"/>
  <c r="AX28" i="94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AX5" i="94"/>
  <c r="S5" i="94" s="1"/>
  <c r="AC5" i="94" s="1"/>
  <c r="AB6" i="94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X13" i="98"/>
  <c r="S13" i="98" s="1"/>
  <c r="AC13" i="98" s="1"/>
  <c r="AB14" i="98" s="1"/>
  <c r="AX6" i="98"/>
  <c r="S6" i="98" s="1"/>
  <c r="AC6" i="98" s="1"/>
  <c r="AB7" i="98" s="1"/>
  <c r="AK90" i="94"/>
  <c r="AT90" i="94" s="1"/>
  <c r="AJ90" i="94"/>
  <c r="AJ54" i="94"/>
  <c r="AK54" i="94"/>
  <c r="AT54" i="94" s="1"/>
  <c r="AJ36" i="94"/>
  <c r="AK36" i="94"/>
  <c r="AT36" i="94" s="1"/>
  <c r="AJ95" i="94"/>
  <c r="AK95" i="94"/>
  <c r="AT95" i="94" s="1"/>
  <c r="AK76" i="94"/>
  <c r="AT76" i="94" s="1"/>
  <c r="AJ76" i="94"/>
  <c r="AJ64" i="94"/>
  <c r="AK64" i="94"/>
  <c r="AT64" i="94" s="1"/>
  <c r="AX57" i="94"/>
  <c r="S57" i="94" s="1"/>
  <c r="AC57" i="94" s="1"/>
  <c r="AB58" i="94" s="1"/>
  <c r="AX51" i="94"/>
  <c r="S51" i="94" s="1"/>
  <c r="AC51" i="94" s="1"/>
  <c r="AB52" i="94" s="1"/>
  <c r="AX45" i="94"/>
  <c r="S45" i="94" s="1"/>
  <c r="AC45" i="94" s="1"/>
  <c r="AB46" i="94" s="1"/>
  <c r="AX39" i="94"/>
  <c r="S39" i="94" s="1"/>
  <c r="AC39" i="94" s="1"/>
  <c r="AB40" i="94" s="1"/>
  <c r="AX33" i="94"/>
  <c r="S33" i="94" s="1"/>
  <c r="AC33" i="94" s="1"/>
  <c r="AB34" i="94" s="1"/>
  <c r="AX27" i="94"/>
  <c r="S27" i="94" s="1"/>
  <c r="AC27" i="94" s="1"/>
  <c r="AB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3" i="94"/>
  <c r="S3" i="94" s="1"/>
  <c r="AC3" i="94" s="1"/>
  <c r="AK97" i="98"/>
  <c r="AT97" i="98" s="1"/>
  <c r="AJ97" i="98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K12" i="98"/>
  <c r="AT12" i="98" s="1"/>
  <c r="AJ12" i="98"/>
  <c r="AH98" i="50"/>
  <c r="AQ98" i="50" s="1"/>
  <c r="AQ100" i="50" s="1"/>
  <c r="AZ3" i="50"/>
  <c r="AX4" i="50" s="1"/>
  <c r="S4" i="50" s="1"/>
  <c r="AC4" i="50" s="1"/>
  <c r="AB5" i="50" s="1"/>
  <c r="AX6" i="50"/>
  <c r="S6" i="50" s="1"/>
  <c r="AC6" i="50" s="1"/>
  <c r="AB7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5" i="50"/>
  <c r="S95" i="50" s="1"/>
  <c r="AC95" i="50" s="1"/>
  <c r="AB96" i="50" s="1"/>
  <c r="AX94" i="50"/>
  <c r="S94" i="50" s="1"/>
  <c r="AC94" i="50" s="1"/>
  <c r="AB95" i="50" s="1"/>
  <c r="AX93" i="50"/>
  <c r="S93" i="50" s="1"/>
  <c r="AC93" i="50" s="1"/>
  <c r="AB94" i="50" s="1"/>
  <c r="AX96" i="50"/>
  <c r="S96" i="50" s="1"/>
  <c r="AC96" i="50" s="1"/>
  <c r="AB97" i="50" s="1"/>
  <c r="AX97" i="50"/>
  <c r="S97" i="50" s="1"/>
  <c r="AC97" i="50" s="1"/>
  <c r="AB98" i="50" s="1"/>
  <c r="AI97" i="85"/>
  <c r="AN97" i="85"/>
  <c r="AK78" i="94"/>
  <c r="AT78" i="94" s="1"/>
  <c r="AJ78" i="94"/>
  <c r="AK48" i="94"/>
  <c r="AT48" i="94" s="1"/>
  <c r="AJ48" i="94"/>
  <c r="AK30" i="94"/>
  <c r="AT30" i="94" s="1"/>
  <c r="AJ30" i="94"/>
  <c r="AJ88" i="94"/>
  <c r="AK88" i="94"/>
  <c r="AT88" i="94" s="1"/>
  <c r="AK82" i="94"/>
  <c r="AT82" i="94" s="1"/>
  <c r="AJ82" i="94"/>
  <c r="AK93" i="94"/>
  <c r="AT93" i="94" s="1"/>
  <c r="AJ93" i="94"/>
  <c r="AX80" i="94"/>
  <c r="S80" i="94" s="1"/>
  <c r="AC80" i="94" s="1"/>
  <c r="AB81" i="94" s="1"/>
  <c r="AX74" i="94"/>
  <c r="S74" i="94" s="1"/>
  <c r="AC74" i="94" s="1"/>
  <c r="AB75" i="94" s="1"/>
  <c r="AX68" i="94"/>
  <c r="S68" i="94" s="1"/>
  <c r="AC68" i="94" s="1"/>
  <c r="AB69" i="94" s="1"/>
  <c r="AX62" i="94"/>
  <c r="S62" i="94" s="1"/>
  <c r="AC62" i="94" s="1"/>
  <c r="AB63" i="94" s="1"/>
  <c r="AX56" i="94"/>
  <c r="S56" i="94" s="1"/>
  <c r="AC56" i="94" s="1"/>
  <c r="AB57" i="94" s="1"/>
  <c r="AX50" i="94"/>
  <c r="S50" i="94" s="1"/>
  <c r="AC50" i="94" s="1"/>
  <c r="AB51" i="94" s="1"/>
  <c r="AX44" i="94"/>
  <c r="S44" i="94" s="1"/>
  <c r="AC44" i="94" s="1"/>
  <c r="AB45" i="94" s="1"/>
  <c r="AX38" i="94"/>
  <c r="S38" i="94" s="1"/>
  <c r="AC38" i="94" s="1"/>
  <c r="AB39" i="94" s="1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Y98" i="10"/>
  <c r="X98" i="10"/>
  <c r="Z98" i="10" s="1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X10" i="98"/>
  <c r="S10" i="98" s="1"/>
  <c r="AC10" i="98" s="1"/>
  <c r="AB11" i="98" s="1"/>
  <c r="AX4" i="98"/>
  <c r="S4" i="98" s="1"/>
  <c r="AC4" i="98" s="1"/>
  <c r="AB5" i="98" s="1"/>
  <c r="AC98" i="50"/>
  <c r="AG98" i="50"/>
  <c r="AP98" i="50" s="1"/>
  <c r="AP100" i="50" s="1"/>
  <c r="AF98" i="50"/>
  <c r="AO98" i="50" s="1"/>
  <c r="AO100" i="50" s="1"/>
  <c r="AE98" i="50"/>
  <c r="AK84" i="94"/>
  <c r="AT84" i="94" s="1"/>
  <c r="AJ84" i="94"/>
  <c r="AJ60" i="94"/>
  <c r="AK60" i="94"/>
  <c r="AT60" i="94" s="1"/>
  <c r="AK24" i="94"/>
  <c r="AT24" i="94" s="1"/>
  <c r="AJ24" i="94"/>
  <c r="AH97" i="42"/>
  <c r="AQ97" i="42" s="1"/>
  <c r="AK70" i="94"/>
  <c r="AT70" i="94" s="1"/>
  <c r="AJ70" i="94"/>
  <c r="Z97" i="42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X86" i="94"/>
  <c r="S86" i="94" s="1"/>
  <c r="AC86" i="94" s="1"/>
  <c r="AB87" i="94" s="1"/>
  <c r="AX97" i="94"/>
  <c r="S97" i="94" s="1"/>
  <c r="AC97" i="94" s="1"/>
  <c r="AB98" i="94" s="1"/>
  <c r="AX91" i="94"/>
  <c r="S91" i="94" s="1"/>
  <c r="AC91" i="94" s="1"/>
  <c r="AB92" i="94" s="1"/>
  <c r="AX85" i="94"/>
  <c r="S85" i="94" s="1"/>
  <c r="AC85" i="94" s="1"/>
  <c r="AB86" i="94" s="1"/>
  <c r="AX79" i="94"/>
  <c r="S79" i="94" s="1"/>
  <c r="AC79" i="94" s="1"/>
  <c r="AB80" i="94" s="1"/>
  <c r="AX73" i="94"/>
  <c r="S73" i="94" s="1"/>
  <c r="AC73" i="94" s="1"/>
  <c r="AB74" i="94" s="1"/>
  <c r="AX67" i="94"/>
  <c r="S67" i="94" s="1"/>
  <c r="AC67" i="94" s="1"/>
  <c r="AB68" i="94" s="1"/>
  <c r="AX61" i="94"/>
  <c r="S61" i="94" s="1"/>
  <c r="AC61" i="94" s="1"/>
  <c r="AB62" i="94" s="1"/>
  <c r="AX55" i="94"/>
  <c r="S55" i="94" s="1"/>
  <c r="AC55" i="94" s="1"/>
  <c r="AB56" i="94" s="1"/>
  <c r="AX49" i="94"/>
  <c r="S49" i="94" s="1"/>
  <c r="AC49" i="94" s="1"/>
  <c r="AB50" i="94" s="1"/>
  <c r="AX43" i="94"/>
  <c r="S43" i="94" s="1"/>
  <c r="AC43" i="94" s="1"/>
  <c r="AB44" i="94" s="1"/>
  <c r="AX37" i="94"/>
  <c r="S37" i="94" s="1"/>
  <c r="AC37" i="94" s="1"/>
  <c r="AB38" i="94" s="1"/>
  <c r="AX31" i="94"/>
  <c r="S31" i="94" s="1"/>
  <c r="AC31" i="94" s="1"/>
  <c r="AB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J94" i="98"/>
  <c r="AK94" i="98"/>
  <c r="AT94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X16" i="98"/>
  <c r="S16" i="98" s="1"/>
  <c r="AC16" i="98" s="1"/>
  <c r="AB17" i="98" s="1"/>
  <c r="AX9" i="98"/>
  <c r="S9" i="98" s="1"/>
  <c r="AC9" i="98" s="1"/>
  <c r="AB10" i="98" s="1"/>
  <c r="AX5" i="98"/>
  <c r="S5" i="98" s="1"/>
  <c r="AC5" i="98" s="1"/>
  <c r="AB6" i="98" s="1"/>
  <c r="AI98" i="94"/>
  <c r="AN98" i="94"/>
  <c r="AN100" i="94" s="1"/>
  <c r="Y98" i="85"/>
  <c r="X98" i="85"/>
  <c r="Z98" i="85" l="1"/>
  <c r="AJ8" i="98"/>
  <c r="AX12" i="50"/>
  <c r="S12" i="50" s="1"/>
  <c r="AC12" i="50" s="1"/>
  <c r="AB13" i="50" s="1"/>
  <c r="AK13" i="50" s="1"/>
  <c r="AT13" i="50" s="1"/>
  <c r="AE98" i="85"/>
  <c r="AF98" i="85"/>
  <c r="AO98" i="85" s="1"/>
  <c r="AO100" i="85" s="1"/>
  <c r="AG98" i="85"/>
  <c r="AP98" i="85" s="1"/>
  <c r="AP100" i="85" s="1"/>
  <c r="AC98" i="85"/>
  <c r="AJ11" i="98"/>
  <c r="AK11" i="98"/>
  <c r="AT11" i="98" s="1"/>
  <c r="AC98" i="10"/>
  <c r="AE98" i="10"/>
  <c r="AG98" i="10"/>
  <c r="AP98" i="10" s="1"/>
  <c r="AP100" i="10" s="1"/>
  <c r="AF98" i="10"/>
  <c r="AO98" i="10" s="1"/>
  <c r="AO100" i="10" s="1"/>
  <c r="AK33" i="94"/>
  <c r="AT33" i="94" s="1"/>
  <c r="AJ33" i="94"/>
  <c r="AJ69" i="94"/>
  <c r="AK69" i="94"/>
  <c r="AT69" i="94" s="1"/>
  <c r="AJ97" i="50"/>
  <c r="AK97" i="50"/>
  <c r="AT97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K19" i="50"/>
  <c r="AT19" i="50" s="1"/>
  <c r="AK7" i="50"/>
  <c r="AT7" i="50" s="1"/>
  <c r="AS25" i="98"/>
  <c r="AL25" i="98"/>
  <c r="AU25" i="98" s="1"/>
  <c r="AJ34" i="94"/>
  <c r="AK34" i="94"/>
  <c r="AT34" i="94" s="1"/>
  <c r="AS64" i="94"/>
  <c r="AL64" i="94"/>
  <c r="AU64" i="94" s="1"/>
  <c r="AS36" i="94"/>
  <c r="AL36" i="94"/>
  <c r="AU36" i="94" s="1"/>
  <c r="AK14" i="98"/>
  <c r="AT14" i="98" s="1"/>
  <c r="AJ14" i="98"/>
  <c r="AS50" i="98"/>
  <c r="AL50" i="98"/>
  <c r="AU50" i="98" s="1"/>
  <c r="AS86" i="98"/>
  <c r="AL86" i="98"/>
  <c r="AU86" i="98" s="1"/>
  <c r="AJ10" i="94"/>
  <c r="AK10" i="94"/>
  <c r="AT10" i="94" s="1"/>
  <c r="AJ47" i="94"/>
  <c r="AK47" i="94"/>
  <c r="AT47" i="94" s="1"/>
  <c r="AS96" i="94"/>
  <c r="AL96" i="94"/>
  <c r="AU96" i="94" s="1"/>
  <c r="AS21" i="98"/>
  <c r="AL21" i="98"/>
  <c r="AU21" i="98" s="1"/>
  <c r="AS57" i="98"/>
  <c r="AL57" i="98"/>
  <c r="AU57" i="98" s="1"/>
  <c r="AS75" i="98"/>
  <c r="AL75" i="98"/>
  <c r="AU75" i="98" s="1"/>
  <c r="AB4" i="98"/>
  <c r="AJ3" i="98"/>
  <c r="AS34" i="98"/>
  <c r="AL34" i="98"/>
  <c r="AU34" i="98" s="1"/>
  <c r="AS52" i="98"/>
  <c r="AL52" i="98"/>
  <c r="AU52" i="98" s="1"/>
  <c r="AS88" i="98"/>
  <c r="AL88" i="98"/>
  <c r="AU88" i="98" s="1"/>
  <c r="AJ5" i="94"/>
  <c r="AK5" i="94"/>
  <c r="AT5" i="94" s="1"/>
  <c r="AK43" i="94"/>
  <c r="AT43" i="94" s="1"/>
  <c r="AJ43" i="94"/>
  <c r="AS41" i="98"/>
  <c r="AL41" i="98"/>
  <c r="AU41" i="98" s="1"/>
  <c r="AS23" i="98"/>
  <c r="AL23" i="98"/>
  <c r="AU23" i="98" s="1"/>
  <c r="AS94" i="98"/>
  <c r="AL94" i="98"/>
  <c r="AU94" i="98" s="1"/>
  <c r="AJ38" i="94"/>
  <c r="AK38" i="94"/>
  <c r="AT38" i="94" s="1"/>
  <c r="AJ74" i="94"/>
  <c r="AK74" i="94"/>
  <c r="AT74" i="94" s="1"/>
  <c r="AS24" i="94"/>
  <c r="AL24" i="94"/>
  <c r="AU24" i="94" s="1"/>
  <c r="AI98" i="50"/>
  <c r="AN98" i="50"/>
  <c r="AN100" i="50" s="1"/>
  <c r="AS18" i="98"/>
  <c r="AL18" i="98"/>
  <c r="AU18" i="98" s="1"/>
  <c r="AS72" i="98"/>
  <c r="AL72" i="98"/>
  <c r="AU72" i="98" s="1"/>
  <c r="AS90" i="98"/>
  <c r="AL90" i="98"/>
  <c r="AU90" i="98" s="1"/>
  <c r="AK39" i="94"/>
  <c r="AT39" i="94" s="1"/>
  <c r="AJ39" i="94"/>
  <c r="AK75" i="94"/>
  <c r="AT75" i="94" s="1"/>
  <c r="AJ75" i="94"/>
  <c r="AS78" i="94"/>
  <c r="AL78" i="94"/>
  <c r="AU78" i="94" s="1"/>
  <c r="AJ94" i="50"/>
  <c r="AK94" i="50"/>
  <c r="AT94" i="50" s="1"/>
  <c r="AK90" i="50"/>
  <c r="AT90" i="50" s="1"/>
  <c r="AJ90" i="50"/>
  <c r="AK84" i="50"/>
  <c r="AT84" i="50" s="1"/>
  <c r="AJ84" i="50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X3" i="50"/>
  <c r="S3" i="50" s="1"/>
  <c r="AC3" i="50" s="1"/>
  <c r="AJ13" i="98"/>
  <c r="AL31" i="98"/>
  <c r="AU31" i="98" s="1"/>
  <c r="AS31" i="98"/>
  <c r="AS49" i="98"/>
  <c r="AL49" i="98"/>
  <c r="AU49" i="98" s="1"/>
  <c r="AJ3" i="94"/>
  <c r="AB4" i="94"/>
  <c r="AK40" i="94"/>
  <c r="AT40" i="94" s="1"/>
  <c r="AJ40" i="94"/>
  <c r="AS76" i="94"/>
  <c r="AL76" i="94"/>
  <c r="AU76" i="94" s="1"/>
  <c r="AS38" i="98"/>
  <c r="AL38" i="98"/>
  <c r="AU38" i="98" s="1"/>
  <c r="AS56" i="98"/>
  <c r="AL56" i="98"/>
  <c r="AU56" i="98" s="1"/>
  <c r="AS92" i="98"/>
  <c r="AL92" i="98"/>
  <c r="AU92" i="98" s="1"/>
  <c r="AK17" i="94"/>
  <c r="AT17" i="94" s="1"/>
  <c r="AJ17" i="94"/>
  <c r="AK53" i="94"/>
  <c r="AT53" i="94" s="1"/>
  <c r="AJ53" i="94"/>
  <c r="AS83" i="94"/>
  <c r="AL83" i="94"/>
  <c r="AU83" i="94" s="1"/>
  <c r="AS39" i="98"/>
  <c r="AL39" i="98"/>
  <c r="AU39" i="98" s="1"/>
  <c r="AS93" i="98"/>
  <c r="AL93" i="98"/>
  <c r="AU93" i="98" s="1"/>
  <c r="AS42" i="94"/>
  <c r="AL42" i="94"/>
  <c r="AU42" i="94" s="1"/>
  <c r="AJ9" i="98"/>
  <c r="AK9" i="98"/>
  <c r="AT9" i="98" s="1"/>
  <c r="AS70" i="98"/>
  <c r="AL70" i="98"/>
  <c r="AU70" i="98" s="1"/>
  <c r="AJ13" i="94"/>
  <c r="AK13" i="94"/>
  <c r="AT13" i="94" s="1"/>
  <c r="AJ49" i="94"/>
  <c r="AK49" i="94"/>
  <c r="AT49" i="94" s="1"/>
  <c r="AJ67" i="94"/>
  <c r="AJ85" i="94"/>
  <c r="AS59" i="98"/>
  <c r="AL59" i="98"/>
  <c r="AU59" i="98" s="1"/>
  <c r="AS77" i="98"/>
  <c r="AL77" i="98"/>
  <c r="AU77" i="98" s="1"/>
  <c r="AK7" i="94"/>
  <c r="AT7" i="94" s="1"/>
  <c r="AJ7" i="94"/>
  <c r="AK44" i="94"/>
  <c r="AT44" i="94" s="1"/>
  <c r="AJ44" i="94"/>
  <c r="AJ80" i="94"/>
  <c r="AK80" i="94"/>
  <c r="AT80" i="94" s="1"/>
  <c r="AI98" i="98"/>
  <c r="AN98" i="98"/>
  <c r="AN100" i="98" s="1"/>
  <c r="AS36" i="98"/>
  <c r="AL36" i="98"/>
  <c r="AU36" i="98" s="1"/>
  <c r="AS54" i="98"/>
  <c r="AL54" i="98"/>
  <c r="AU54" i="98" s="1"/>
  <c r="AJ8" i="94"/>
  <c r="AK8" i="94"/>
  <c r="AT8" i="94" s="1"/>
  <c r="AK45" i="94"/>
  <c r="AT45" i="94" s="1"/>
  <c r="AJ45" i="94"/>
  <c r="AJ81" i="94"/>
  <c r="AK81" i="94"/>
  <c r="AT81" i="94" s="1"/>
  <c r="AS88" i="94"/>
  <c r="AL88" i="94"/>
  <c r="AU88" i="94" s="1"/>
  <c r="AK95" i="50"/>
  <c r="AT95" i="50" s="1"/>
  <c r="AJ95" i="50"/>
  <c r="AJ89" i="50"/>
  <c r="AK89" i="50"/>
  <c r="AT89" i="50" s="1"/>
  <c r="AJ83" i="50"/>
  <c r="AK83" i="50"/>
  <c r="AT83" i="50" s="1"/>
  <c r="AJ77" i="50"/>
  <c r="AK77" i="50"/>
  <c r="AT77" i="50" s="1"/>
  <c r="AK71" i="50"/>
  <c r="AT71" i="50" s="1"/>
  <c r="AJ71" i="50"/>
  <c r="AK65" i="50"/>
  <c r="AT65" i="50" s="1"/>
  <c r="AJ65" i="50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S67" i="98"/>
  <c r="AL67" i="98"/>
  <c r="AU67" i="98" s="1"/>
  <c r="AS85" i="98"/>
  <c r="AL85" i="98"/>
  <c r="AU85" i="98" s="1"/>
  <c r="AK9" i="94"/>
  <c r="AT9" i="94" s="1"/>
  <c r="AJ9" i="94"/>
  <c r="AJ46" i="94"/>
  <c r="AK46" i="94"/>
  <c r="AT46" i="94" s="1"/>
  <c r="AS54" i="94"/>
  <c r="AL54" i="94"/>
  <c r="AU54" i="94" s="1"/>
  <c r="AS20" i="98"/>
  <c r="AL20" i="98"/>
  <c r="AU20" i="98" s="1"/>
  <c r="AS74" i="98"/>
  <c r="AL74" i="98"/>
  <c r="AU74" i="98" s="1"/>
  <c r="AK23" i="94"/>
  <c r="AT23" i="94" s="1"/>
  <c r="AJ23" i="94"/>
  <c r="AK59" i="94"/>
  <c r="AT59" i="94" s="1"/>
  <c r="AJ59" i="94"/>
  <c r="AS18" i="94"/>
  <c r="AL18" i="94"/>
  <c r="AU18" i="94" s="1"/>
  <c r="AS8" i="98"/>
  <c r="AL8" i="98"/>
  <c r="AU8" i="98" s="1"/>
  <c r="AS12" i="94"/>
  <c r="AL12" i="94"/>
  <c r="AU12" i="94" s="1"/>
  <c r="AS72" i="94"/>
  <c r="AL72" i="94"/>
  <c r="AU72" i="94" s="1"/>
  <c r="AK16" i="98"/>
  <c r="AT16" i="98" s="1"/>
  <c r="AJ16" i="98"/>
  <c r="AS76" i="98"/>
  <c r="AL76" i="98"/>
  <c r="AU76" i="98" s="1"/>
  <c r="AK19" i="94"/>
  <c r="AT19" i="94" s="1"/>
  <c r="AJ19" i="94"/>
  <c r="AJ55" i="94"/>
  <c r="AJ91" i="94"/>
  <c r="AJ68" i="94"/>
  <c r="AK68" i="94"/>
  <c r="AT68" i="94" s="1"/>
  <c r="AS29" i="98"/>
  <c r="AL29" i="98"/>
  <c r="AU29" i="98" s="1"/>
  <c r="AS65" i="98"/>
  <c r="AL65" i="98"/>
  <c r="AU65" i="98" s="1"/>
  <c r="AK50" i="94"/>
  <c r="AT50" i="94" s="1"/>
  <c r="AJ50" i="94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J15" i="94"/>
  <c r="AK15" i="94"/>
  <c r="AT15" i="94" s="1"/>
  <c r="AK51" i="94"/>
  <c r="AT51" i="94" s="1"/>
  <c r="AJ51" i="94"/>
  <c r="AS93" i="94"/>
  <c r="AL93" i="94"/>
  <c r="AU93" i="94" s="1"/>
  <c r="AS30" i="94"/>
  <c r="AL30" i="94"/>
  <c r="AU30" i="94" s="1"/>
  <c r="AJ96" i="50"/>
  <c r="AK96" i="50"/>
  <c r="AT96" i="50" s="1"/>
  <c r="AJ88" i="50"/>
  <c r="AK88" i="50"/>
  <c r="AT88" i="50" s="1"/>
  <c r="AK82" i="50"/>
  <c r="AT82" i="50" s="1"/>
  <c r="AJ82" i="50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X5" i="50"/>
  <c r="S5" i="50" s="1"/>
  <c r="AC5" i="50" s="1"/>
  <c r="AB6" i="50" s="1"/>
  <c r="AS19" i="98"/>
  <c r="AL19" i="98"/>
  <c r="AU19" i="98" s="1"/>
  <c r="AS37" i="98"/>
  <c r="AL37" i="98"/>
  <c r="AU37" i="98" s="1"/>
  <c r="AS55" i="98"/>
  <c r="AL55" i="98"/>
  <c r="AU55" i="98" s="1"/>
  <c r="AS91" i="98"/>
  <c r="AL91" i="98"/>
  <c r="AU91" i="98" s="1"/>
  <c r="AK16" i="94"/>
  <c r="AT16" i="94" s="1"/>
  <c r="AJ16" i="94"/>
  <c r="AJ52" i="94"/>
  <c r="AK52" i="94"/>
  <c r="AT52" i="94" s="1"/>
  <c r="AL90" i="94"/>
  <c r="AU90" i="94" s="1"/>
  <c r="AS90" i="94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K29" i="94"/>
  <c r="AT29" i="94" s="1"/>
  <c r="AJ29" i="94"/>
  <c r="AJ65" i="94"/>
  <c r="AK65" i="94"/>
  <c r="AT65" i="94" s="1"/>
  <c r="AS89" i="94"/>
  <c r="AL89" i="94"/>
  <c r="AU89" i="94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J22" i="98"/>
  <c r="AK22" i="98"/>
  <c r="AT22" i="98" s="1"/>
  <c r="AS40" i="98"/>
  <c r="AL40" i="98"/>
  <c r="AU40" i="98" s="1"/>
  <c r="AS58" i="98"/>
  <c r="AL58" i="98"/>
  <c r="AU58" i="98" s="1"/>
  <c r="AS95" i="98"/>
  <c r="AL95" i="98"/>
  <c r="AU95" i="98" s="1"/>
  <c r="AK25" i="94"/>
  <c r="AT25" i="94" s="1"/>
  <c r="AJ25" i="94"/>
  <c r="AJ73" i="94"/>
  <c r="AJ32" i="94"/>
  <c r="AK32" i="94"/>
  <c r="AT32" i="94" s="1"/>
  <c r="AS70" i="94"/>
  <c r="AL70" i="94"/>
  <c r="AU70" i="94" s="1"/>
  <c r="AJ6" i="98"/>
  <c r="AK6" i="98"/>
  <c r="AT6" i="98" s="1"/>
  <c r="AS47" i="98"/>
  <c r="AL47" i="98"/>
  <c r="AU47" i="98" s="1"/>
  <c r="AS83" i="98"/>
  <c r="AL83" i="98"/>
  <c r="AU83" i="98" s="1"/>
  <c r="AH98" i="85"/>
  <c r="AQ98" i="85" s="1"/>
  <c r="AQ100" i="85" s="1"/>
  <c r="AZ3" i="85"/>
  <c r="AX10" i="85" s="1"/>
  <c r="S10" i="85" s="1"/>
  <c r="AC10" i="85" s="1"/>
  <c r="AB11" i="85" s="1"/>
  <c r="AX7" i="85"/>
  <c r="S7" i="85" s="1"/>
  <c r="AC7" i="85" s="1"/>
  <c r="AB8" i="85" s="1"/>
  <c r="AX15" i="85"/>
  <c r="S15" i="85" s="1"/>
  <c r="AC15" i="85" s="1"/>
  <c r="AB16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7" i="85"/>
  <c r="S97" i="85" s="1"/>
  <c r="AC97" i="85" s="1"/>
  <c r="AB98" i="85" s="1"/>
  <c r="AX93" i="85"/>
  <c r="S93" i="85" s="1"/>
  <c r="AC93" i="85" s="1"/>
  <c r="AB94" i="85" s="1"/>
  <c r="AX94" i="85"/>
  <c r="S94" i="85" s="1"/>
  <c r="AC94" i="85" s="1"/>
  <c r="AB95" i="85" s="1"/>
  <c r="AJ10" i="98"/>
  <c r="AK10" i="98"/>
  <c r="AT10" i="98" s="1"/>
  <c r="AS35" i="98"/>
  <c r="AL35" i="98"/>
  <c r="AU35" i="98" s="1"/>
  <c r="AJ20" i="94"/>
  <c r="AK20" i="94"/>
  <c r="AT20" i="94" s="1"/>
  <c r="AJ56" i="94"/>
  <c r="AK56" i="94"/>
  <c r="AT56" i="94" s="1"/>
  <c r="AK92" i="94"/>
  <c r="AT92" i="94" s="1"/>
  <c r="AJ92" i="94"/>
  <c r="AS60" i="94"/>
  <c r="AL60" i="94"/>
  <c r="AU60" i="94" s="1"/>
  <c r="AS60" i="98"/>
  <c r="AL60" i="98"/>
  <c r="AU60" i="98" s="1"/>
  <c r="AJ21" i="94"/>
  <c r="AK21" i="94"/>
  <c r="AT21" i="94" s="1"/>
  <c r="AK57" i="94"/>
  <c r="AT57" i="94" s="1"/>
  <c r="AJ57" i="94"/>
  <c r="AR97" i="85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K57" i="50"/>
  <c r="AT57" i="50" s="1"/>
  <c r="AJ57" i="50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X26" i="50"/>
  <c r="S26" i="50" s="1"/>
  <c r="AC26" i="50" s="1"/>
  <c r="AB27" i="50" s="1"/>
  <c r="AX20" i="50"/>
  <c r="S20" i="50" s="1"/>
  <c r="AC20" i="50" s="1"/>
  <c r="AB21" i="50" s="1"/>
  <c r="AX14" i="50"/>
  <c r="S14" i="50" s="1"/>
  <c r="AC14" i="50" s="1"/>
  <c r="AB15" i="50" s="1"/>
  <c r="AX8" i="50"/>
  <c r="S8" i="50" s="1"/>
  <c r="AC8" i="50" s="1"/>
  <c r="AB9" i="50" s="1"/>
  <c r="AS73" i="98"/>
  <c r="AL73" i="98"/>
  <c r="AU73" i="98" s="1"/>
  <c r="AK22" i="94"/>
  <c r="AT22" i="94" s="1"/>
  <c r="AJ22" i="94"/>
  <c r="AJ58" i="94"/>
  <c r="AK58" i="94"/>
  <c r="AT58" i="94" s="1"/>
  <c r="AS95" i="94"/>
  <c r="AL95" i="94"/>
  <c r="AU95" i="94" s="1"/>
  <c r="AL62" i="98"/>
  <c r="AU62" i="98" s="1"/>
  <c r="AS62" i="98"/>
  <c r="AK35" i="94"/>
  <c r="AT35" i="94" s="1"/>
  <c r="AJ35" i="94"/>
  <c r="AK71" i="94"/>
  <c r="AT71" i="94" s="1"/>
  <c r="AJ71" i="94"/>
  <c r="AJ15" i="98"/>
  <c r="AS33" i="98"/>
  <c r="AL33" i="98"/>
  <c r="AU33" i="98" s="1"/>
  <c r="AS69" i="98"/>
  <c r="AL69" i="98"/>
  <c r="AU69" i="98" s="1"/>
  <c r="AS11" i="94"/>
  <c r="AL11" i="94"/>
  <c r="AU11" i="94" s="1"/>
  <c r="AS28" i="98"/>
  <c r="AL28" i="98"/>
  <c r="AU28" i="98" s="1"/>
  <c r="AL46" i="98"/>
  <c r="AU46" i="98" s="1"/>
  <c r="AS46" i="98"/>
  <c r="AS64" i="98"/>
  <c r="AL64" i="98"/>
  <c r="AU64" i="98" s="1"/>
  <c r="AJ31" i="94"/>
  <c r="AK31" i="94"/>
  <c r="AT31" i="94" s="1"/>
  <c r="AJ61" i="94"/>
  <c r="AJ79" i="94"/>
  <c r="AS94" i="94"/>
  <c r="AL94" i="94"/>
  <c r="AU94" i="94" s="1"/>
  <c r="AJ87" i="94"/>
  <c r="AK87" i="94"/>
  <c r="AT87" i="94" s="1"/>
  <c r="AR98" i="94"/>
  <c r="AR100" i="94" s="1"/>
  <c r="AK14" i="94"/>
  <c r="AT14" i="94" s="1"/>
  <c r="AJ14" i="94"/>
  <c r="AJ86" i="94"/>
  <c r="AK86" i="94"/>
  <c r="AT86" i="94" s="1"/>
  <c r="AK17" i="98"/>
  <c r="AT17" i="98" s="1"/>
  <c r="AJ17" i="98"/>
  <c r="AS53" i="98"/>
  <c r="AL53" i="98"/>
  <c r="AU53" i="98" s="1"/>
  <c r="AS71" i="98"/>
  <c r="AL71" i="98"/>
  <c r="AU71" i="98" s="1"/>
  <c r="AS89" i="98"/>
  <c r="AL89" i="98"/>
  <c r="AU89" i="98" s="1"/>
  <c r="AJ26" i="94"/>
  <c r="AK26" i="94"/>
  <c r="AT26" i="94" s="1"/>
  <c r="AK62" i="94"/>
  <c r="AT62" i="94" s="1"/>
  <c r="AJ62" i="94"/>
  <c r="AJ98" i="94"/>
  <c r="AS98" i="94" s="1"/>
  <c r="AK98" i="94"/>
  <c r="AT98" i="94" s="1"/>
  <c r="W98" i="42"/>
  <c r="AE97" i="42"/>
  <c r="AG97" i="42"/>
  <c r="AP97" i="42" s="1"/>
  <c r="AF97" i="42"/>
  <c r="AO97" i="42" s="1"/>
  <c r="AS84" i="94"/>
  <c r="AL84" i="94"/>
  <c r="AU84" i="94" s="1"/>
  <c r="AJ5" i="98"/>
  <c r="AK5" i="98"/>
  <c r="AT5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H98" i="10"/>
  <c r="AQ98" i="10" s="1"/>
  <c r="AQ100" i="10" s="1"/>
  <c r="AZ3" i="10"/>
  <c r="AX96" i="10" s="1"/>
  <c r="S96" i="10" s="1"/>
  <c r="AC96" i="10" s="1"/>
  <c r="AB97" i="10" s="1"/>
  <c r="AX43" i="10"/>
  <c r="S43" i="10" s="1"/>
  <c r="AC43" i="10" s="1"/>
  <c r="AB44" i="10" s="1"/>
  <c r="AX49" i="10"/>
  <c r="S49" i="10" s="1"/>
  <c r="AC49" i="10" s="1"/>
  <c r="AB50" i="10" s="1"/>
  <c r="AX55" i="10"/>
  <c r="S55" i="10" s="1"/>
  <c r="AC55" i="10" s="1"/>
  <c r="AB56" i="10" s="1"/>
  <c r="AX61" i="10"/>
  <c r="S61" i="10" s="1"/>
  <c r="AC61" i="10" s="1"/>
  <c r="AB62" i="10" s="1"/>
  <c r="AX67" i="10"/>
  <c r="S67" i="10" s="1"/>
  <c r="AC67" i="10" s="1"/>
  <c r="AB68" i="10" s="1"/>
  <c r="AX73" i="10"/>
  <c r="S73" i="10" s="1"/>
  <c r="AC73" i="10" s="1"/>
  <c r="AB74" i="10" s="1"/>
  <c r="AX79" i="10"/>
  <c r="S79" i="10" s="1"/>
  <c r="AC79" i="10" s="1"/>
  <c r="AB80" i="10" s="1"/>
  <c r="AX85" i="10"/>
  <c r="S85" i="10" s="1"/>
  <c r="AC85" i="10" s="1"/>
  <c r="AB86" i="10" s="1"/>
  <c r="AX91" i="10"/>
  <c r="S91" i="10" s="1"/>
  <c r="AC91" i="10" s="1"/>
  <c r="AB92" i="10" s="1"/>
  <c r="AJ27" i="94"/>
  <c r="AK27" i="94"/>
  <c r="AT27" i="94" s="1"/>
  <c r="AK63" i="94"/>
  <c r="AT63" i="94" s="1"/>
  <c r="AJ63" i="94"/>
  <c r="AS82" i="94"/>
  <c r="AL82" i="94"/>
  <c r="AU82" i="94" s="1"/>
  <c r="AS48" i="94"/>
  <c r="AL48" i="94"/>
  <c r="AU48" i="94" s="1"/>
  <c r="AJ98" i="50"/>
  <c r="AS98" i="50" s="1"/>
  <c r="AK98" i="50"/>
  <c r="AT98" i="50" s="1"/>
  <c r="AK92" i="50"/>
  <c r="AT92" i="50" s="1"/>
  <c r="AJ92" i="50"/>
  <c r="AJ86" i="50"/>
  <c r="AK86" i="50"/>
  <c r="AT86" i="50" s="1"/>
  <c r="AK80" i="50"/>
  <c r="AT80" i="50" s="1"/>
  <c r="AJ80" i="50"/>
  <c r="AK74" i="50"/>
  <c r="AT74" i="50" s="1"/>
  <c r="AJ74" i="50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X25" i="50"/>
  <c r="S25" i="50" s="1"/>
  <c r="AC25" i="50" s="1"/>
  <c r="AB26" i="50" s="1"/>
  <c r="AX19" i="50"/>
  <c r="S19" i="50" s="1"/>
  <c r="AC19" i="50" s="1"/>
  <c r="AB20" i="50" s="1"/>
  <c r="AX13" i="50"/>
  <c r="S13" i="50" s="1"/>
  <c r="AC13" i="50" s="1"/>
  <c r="AB14" i="50" s="1"/>
  <c r="AX7" i="50"/>
  <c r="S7" i="50" s="1"/>
  <c r="AC7" i="50" s="1"/>
  <c r="AB8" i="50" s="1"/>
  <c r="AS12" i="98"/>
  <c r="AL12" i="98"/>
  <c r="AU12" i="98" s="1"/>
  <c r="AS43" i="98"/>
  <c r="AL43" i="98"/>
  <c r="AU43" i="98" s="1"/>
  <c r="AS61" i="98"/>
  <c r="AL61" i="98"/>
  <c r="AU61" i="98" s="1"/>
  <c r="AS79" i="98"/>
  <c r="AL79" i="98"/>
  <c r="AU79" i="98" s="1"/>
  <c r="AS97" i="98"/>
  <c r="AL97" i="98"/>
  <c r="AU97" i="98" s="1"/>
  <c r="AJ28" i="94"/>
  <c r="AK28" i="94"/>
  <c r="AT28" i="94" s="1"/>
  <c r="AK7" i="98"/>
  <c r="AT7" i="98" s="1"/>
  <c r="AJ7" i="98"/>
  <c r="AS32" i="98"/>
  <c r="AL32" i="98"/>
  <c r="AU32" i="98" s="1"/>
  <c r="AS68" i="98"/>
  <c r="AL68" i="98"/>
  <c r="AU68" i="98" s="1"/>
  <c r="AK6" i="94"/>
  <c r="AT6" i="94" s="1"/>
  <c r="AJ6" i="94"/>
  <c r="AJ41" i="94"/>
  <c r="AK41" i="94"/>
  <c r="AT41" i="94" s="1"/>
  <c r="AJ77" i="94"/>
  <c r="AK77" i="94"/>
  <c r="AT77" i="94" s="1"/>
  <c r="AJ97" i="94"/>
  <c r="AS66" i="94"/>
  <c r="AL66" i="94"/>
  <c r="AU66" i="94" s="1"/>
  <c r="AS51" i="98"/>
  <c r="AL51" i="98"/>
  <c r="AU51" i="98" s="1"/>
  <c r="AS87" i="98"/>
  <c r="AL87" i="98"/>
  <c r="AU87" i="98" s="1"/>
  <c r="AS82" i="98"/>
  <c r="AL82" i="98"/>
  <c r="AU82" i="98" s="1"/>
  <c r="AR97" i="10"/>
  <c r="AJ37" i="94"/>
  <c r="AK37" i="94"/>
  <c r="AT37" i="94" s="1"/>
  <c r="AX14" i="10" l="1"/>
  <c r="S14" i="10" s="1"/>
  <c r="AC14" i="10" s="1"/>
  <c r="AB15" i="10" s="1"/>
  <c r="AX95" i="10"/>
  <c r="S95" i="10" s="1"/>
  <c r="AC95" i="10" s="1"/>
  <c r="AB96" i="10" s="1"/>
  <c r="AX83" i="10"/>
  <c r="S83" i="10" s="1"/>
  <c r="AC83" i="10" s="1"/>
  <c r="AB84" i="10" s="1"/>
  <c r="AX59" i="10"/>
  <c r="S59" i="10" s="1"/>
  <c r="AC59" i="10" s="1"/>
  <c r="AB60" i="10" s="1"/>
  <c r="AX53" i="10"/>
  <c r="S53" i="10" s="1"/>
  <c r="AC53" i="10" s="1"/>
  <c r="AB54" i="10" s="1"/>
  <c r="AX47" i="10"/>
  <c r="S47" i="10" s="1"/>
  <c r="AC47" i="10" s="1"/>
  <c r="AB48" i="10" s="1"/>
  <c r="AX41" i="10"/>
  <c r="S41" i="10" s="1"/>
  <c r="AC41" i="10" s="1"/>
  <c r="AB42" i="10" s="1"/>
  <c r="AX33" i="10"/>
  <c r="S33" i="10" s="1"/>
  <c r="AC33" i="10" s="1"/>
  <c r="AB34" i="10" s="1"/>
  <c r="AX21" i="10"/>
  <c r="S21" i="10" s="1"/>
  <c r="AC21" i="10" s="1"/>
  <c r="AB22" i="10" s="1"/>
  <c r="AX9" i="10"/>
  <c r="S9" i="10" s="1"/>
  <c r="AC9" i="10" s="1"/>
  <c r="AB10" i="10" s="1"/>
  <c r="AX8" i="85"/>
  <c r="S8" i="85" s="1"/>
  <c r="AC8" i="85" s="1"/>
  <c r="AB9" i="85" s="1"/>
  <c r="AX89" i="10"/>
  <c r="S89" i="10" s="1"/>
  <c r="AC89" i="10" s="1"/>
  <c r="AB90" i="10" s="1"/>
  <c r="AX77" i="10"/>
  <c r="S77" i="10" s="1"/>
  <c r="AC77" i="10" s="1"/>
  <c r="AB78" i="10" s="1"/>
  <c r="AX94" i="10"/>
  <c r="S94" i="10" s="1"/>
  <c r="AC94" i="10" s="1"/>
  <c r="AB95" i="10" s="1"/>
  <c r="AX88" i="10"/>
  <c r="S88" i="10" s="1"/>
  <c r="AC88" i="10" s="1"/>
  <c r="AB89" i="10" s="1"/>
  <c r="AX82" i="10"/>
  <c r="S82" i="10" s="1"/>
  <c r="AC82" i="10" s="1"/>
  <c r="AB83" i="10" s="1"/>
  <c r="AX76" i="10"/>
  <c r="S76" i="10" s="1"/>
  <c r="AC76" i="10" s="1"/>
  <c r="AB77" i="10" s="1"/>
  <c r="AX70" i="10"/>
  <c r="S70" i="10" s="1"/>
  <c r="AC70" i="10" s="1"/>
  <c r="AB71" i="10" s="1"/>
  <c r="AX64" i="10"/>
  <c r="S64" i="10" s="1"/>
  <c r="AC64" i="10" s="1"/>
  <c r="AB65" i="10" s="1"/>
  <c r="AX58" i="10"/>
  <c r="S58" i="10" s="1"/>
  <c r="AC58" i="10" s="1"/>
  <c r="AB59" i="10" s="1"/>
  <c r="AX52" i="10"/>
  <c r="S52" i="10" s="1"/>
  <c r="AC52" i="10" s="1"/>
  <c r="AB53" i="10" s="1"/>
  <c r="AX46" i="10"/>
  <c r="S46" i="10" s="1"/>
  <c r="AC46" i="10" s="1"/>
  <c r="AB47" i="10" s="1"/>
  <c r="AX40" i="10"/>
  <c r="S40" i="10" s="1"/>
  <c r="AC40" i="10" s="1"/>
  <c r="AB41" i="10" s="1"/>
  <c r="AX32" i="10"/>
  <c r="S32" i="10" s="1"/>
  <c r="AC32" i="10" s="1"/>
  <c r="AB33" i="10" s="1"/>
  <c r="AX20" i="10"/>
  <c r="S20" i="10" s="1"/>
  <c r="AC20" i="10" s="1"/>
  <c r="AB21" i="10" s="1"/>
  <c r="AX8" i="10"/>
  <c r="S8" i="10" s="1"/>
  <c r="AC8" i="10" s="1"/>
  <c r="AB9" i="10" s="1"/>
  <c r="AX71" i="10"/>
  <c r="S71" i="10" s="1"/>
  <c r="AC71" i="10" s="1"/>
  <c r="AB72" i="10" s="1"/>
  <c r="AX93" i="10"/>
  <c r="S93" i="10" s="1"/>
  <c r="AC93" i="10" s="1"/>
  <c r="AB94" i="10" s="1"/>
  <c r="AX87" i="10"/>
  <c r="S87" i="10" s="1"/>
  <c r="AC87" i="10" s="1"/>
  <c r="AB88" i="10" s="1"/>
  <c r="AX81" i="10"/>
  <c r="S81" i="10" s="1"/>
  <c r="AC81" i="10" s="1"/>
  <c r="AB82" i="10" s="1"/>
  <c r="AX75" i="10"/>
  <c r="S75" i="10" s="1"/>
  <c r="AC75" i="10" s="1"/>
  <c r="AB76" i="10" s="1"/>
  <c r="AX69" i="10"/>
  <c r="S69" i="10" s="1"/>
  <c r="AC69" i="10" s="1"/>
  <c r="AB70" i="10" s="1"/>
  <c r="AX63" i="10"/>
  <c r="S63" i="10" s="1"/>
  <c r="AC63" i="10" s="1"/>
  <c r="AB64" i="10" s="1"/>
  <c r="AX57" i="10"/>
  <c r="S57" i="10" s="1"/>
  <c r="AC57" i="10" s="1"/>
  <c r="AB58" i="10" s="1"/>
  <c r="AX51" i="10"/>
  <c r="S51" i="10" s="1"/>
  <c r="AC51" i="10" s="1"/>
  <c r="AB52" i="10" s="1"/>
  <c r="AX45" i="10"/>
  <c r="S45" i="10" s="1"/>
  <c r="AC45" i="10" s="1"/>
  <c r="AB46" i="10" s="1"/>
  <c r="AX39" i="10"/>
  <c r="S39" i="10" s="1"/>
  <c r="AC39" i="10" s="1"/>
  <c r="AB40" i="10" s="1"/>
  <c r="AX28" i="10"/>
  <c r="S28" i="10" s="1"/>
  <c r="AC28" i="10" s="1"/>
  <c r="AB29" i="10" s="1"/>
  <c r="AX16" i="10"/>
  <c r="S16" i="10" s="1"/>
  <c r="AC16" i="10" s="1"/>
  <c r="AB17" i="10" s="1"/>
  <c r="AX4" i="10"/>
  <c r="S4" i="10" s="1"/>
  <c r="AC4" i="10" s="1"/>
  <c r="AB5" i="10" s="1"/>
  <c r="AX6" i="85"/>
  <c r="S6" i="85" s="1"/>
  <c r="AC6" i="85" s="1"/>
  <c r="AB7" i="85" s="1"/>
  <c r="AX26" i="10"/>
  <c r="S26" i="10" s="1"/>
  <c r="AC26" i="10" s="1"/>
  <c r="AB27" i="10" s="1"/>
  <c r="AX65" i="10"/>
  <c r="S65" i="10" s="1"/>
  <c r="AC65" i="10" s="1"/>
  <c r="AB66" i="10" s="1"/>
  <c r="AX92" i="10"/>
  <c r="S92" i="10" s="1"/>
  <c r="AC92" i="10" s="1"/>
  <c r="AB93" i="10" s="1"/>
  <c r="AX86" i="10"/>
  <c r="S86" i="10" s="1"/>
  <c r="AC86" i="10" s="1"/>
  <c r="AB87" i="10" s="1"/>
  <c r="AX80" i="10"/>
  <c r="S80" i="10" s="1"/>
  <c r="AC80" i="10" s="1"/>
  <c r="AB81" i="10" s="1"/>
  <c r="AX74" i="10"/>
  <c r="S74" i="10" s="1"/>
  <c r="AC74" i="10" s="1"/>
  <c r="AB75" i="10" s="1"/>
  <c r="AX68" i="10"/>
  <c r="S68" i="10" s="1"/>
  <c r="AC68" i="10" s="1"/>
  <c r="AB69" i="10" s="1"/>
  <c r="AX62" i="10"/>
  <c r="S62" i="10" s="1"/>
  <c r="AC62" i="10" s="1"/>
  <c r="AB63" i="10" s="1"/>
  <c r="AX56" i="10"/>
  <c r="S56" i="10" s="1"/>
  <c r="AC56" i="10" s="1"/>
  <c r="AB57" i="10" s="1"/>
  <c r="AX50" i="10"/>
  <c r="S50" i="10" s="1"/>
  <c r="AC50" i="10" s="1"/>
  <c r="AB51" i="10" s="1"/>
  <c r="AX44" i="10"/>
  <c r="S44" i="10" s="1"/>
  <c r="AC44" i="10" s="1"/>
  <c r="AB45" i="10" s="1"/>
  <c r="AX38" i="10"/>
  <c r="S38" i="10" s="1"/>
  <c r="AC38" i="10" s="1"/>
  <c r="AB39" i="10" s="1"/>
  <c r="AX27" i="10"/>
  <c r="S27" i="10" s="1"/>
  <c r="AC27" i="10" s="1"/>
  <c r="AB28" i="10" s="1"/>
  <c r="AX15" i="10"/>
  <c r="S15" i="10" s="1"/>
  <c r="AC15" i="10" s="1"/>
  <c r="AB16" i="10" s="1"/>
  <c r="AX3" i="10"/>
  <c r="S3" i="10" s="1"/>
  <c r="AC3" i="10" s="1"/>
  <c r="AX35" i="10"/>
  <c r="S35" i="10" s="1"/>
  <c r="AC35" i="10" s="1"/>
  <c r="AB36" i="10" s="1"/>
  <c r="AX14" i="85"/>
  <c r="S14" i="85" s="1"/>
  <c r="AC14" i="85" s="1"/>
  <c r="AB15" i="85" s="1"/>
  <c r="AX97" i="10"/>
  <c r="S97" i="10" s="1"/>
  <c r="AC97" i="10" s="1"/>
  <c r="AB98" i="10" s="1"/>
  <c r="AX90" i="10"/>
  <c r="S90" i="10" s="1"/>
  <c r="AC90" i="10" s="1"/>
  <c r="AB91" i="10" s="1"/>
  <c r="AX84" i="10"/>
  <c r="S84" i="10" s="1"/>
  <c r="AC84" i="10" s="1"/>
  <c r="AB85" i="10" s="1"/>
  <c r="AX78" i="10"/>
  <c r="S78" i="10" s="1"/>
  <c r="AC78" i="10" s="1"/>
  <c r="AB79" i="10" s="1"/>
  <c r="AX72" i="10"/>
  <c r="S72" i="10" s="1"/>
  <c r="AC72" i="10" s="1"/>
  <c r="AB73" i="10" s="1"/>
  <c r="AX66" i="10"/>
  <c r="S66" i="10" s="1"/>
  <c r="AC66" i="10" s="1"/>
  <c r="AB67" i="10" s="1"/>
  <c r="AX60" i="10"/>
  <c r="S60" i="10" s="1"/>
  <c r="AC60" i="10" s="1"/>
  <c r="AB61" i="10" s="1"/>
  <c r="AX54" i="10"/>
  <c r="S54" i="10" s="1"/>
  <c r="AC54" i="10" s="1"/>
  <c r="AB55" i="10" s="1"/>
  <c r="AX48" i="10"/>
  <c r="S48" i="10" s="1"/>
  <c r="AC48" i="10" s="1"/>
  <c r="AB49" i="10" s="1"/>
  <c r="AX42" i="10"/>
  <c r="S42" i="10" s="1"/>
  <c r="AC42" i="10" s="1"/>
  <c r="AB43" i="10" s="1"/>
  <c r="AX34" i="10"/>
  <c r="S34" i="10" s="1"/>
  <c r="AC34" i="10" s="1"/>
  <c r="AB35" i="10" s="1"/>
  <c r="AX22" i="10"/>
  <c r="S22" i="10" s="1"/>
  <c r="AC22" i="10" s="1"/>
  <c r="AB23" i="10" s="1"/>
  <c r="AX10" i="10"/>
  <c r="S10" i="10" s="1"/>
  <c r="AC10" i="10" s="1"/>
  <c r="AB11" i="10" s="1"/>
  <c r="AX13" i="85"/>
  <c r="S13" i="85" s="1"/>
  <c r="AC13" i="85" s="1"/>
  <c r="AB14" i="85" s="1"/>
  <c r="AJ89" i="10"/>
  <c r="AK89" i="10"/>
  <c r="AT89" i="10" s="1"/>
  <c r="AS41" i="94"/>
  <c r="AL41" i="94"/>
  <c r="AU41" i="94" s="1"/>
  <c r="AS62" i="50"/>
  <c r="AL62" i="50"/>
  <c r="AU62" i="50" s="1"/>
  <c r="AK82" i="10"/>
  <c r="AT82" i="10" s="1"/>
  <c r="AJ82" i="10"/>
  <c r="AS7" i="98"/>
  <c r="AL7" i="98"/>
  <c r="AU7" i="98" s="1"/>
  <c r="AS77" i="94"/>
  <c r="AL77" i="94"/>
  <c r="AU77" i="94" s="1"/>
  <c r="AS28" i="94"/>
  <c r="AL28" i="94"/>
  <c r="AU28" i="94" s="1"/>
  <c r="AK14" i="50"/>
  <c r="AT14" i="50" s="1"/>
  <c r="AJ14" i="50"/>
  <c r="AS38" i="50"/>
  <c r="AL38" i="50"/>
  <c r="AU38" i="50" s="1"/>
  <c r="AS56" i="50"/>
  <c r="AL56" i="50"/>
  <c r="AU56" i="50" s="1"/>
  <c r="AJ96" i="10"/>
  <c r="AK96" i="10"/>
  <c r="AT96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X29" i="10"/>
  <c r="S29" i="10" s="1"/>
  <c r="AC29" i="10" s="1"/>
  <c r="AB30" i="10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5" i="10"/>
  <c r="S5" i="10" s="1"/>
  <c r="AC5" i="10" s="1"/>
  <c r="AB6" i="10" s="1"/>
  <c r="AS62" i="94"/>
  <c r="AL62" i="94"/>
  <c r="AU62" i="94" s="1"/>
  <c r="AS58" i="94"/>
  <c r="AL58" i="94"/>
  <c r="AU58" i="94" s="1"/>
  <c r="AJ15" i="50"/>
  <c r="AK15" i="50"/>
  <c r="AT15" i="50" s="1"/>
  <c r="AS75" i="50"/>
  <c r="AL75" i="50"/>
  <c r="AU75" i="50" s="1"/>
  <c r="AS21" i="94"/>
  <c r="AL21" i="94"/>
  <c r="AU21" i="94" s="1"/>
  <c r="AK97" i="85"/>
  <c r="AT97" i="85" s="1"/>
  <c r="AJ97" i="85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K29" i="85"/>
  <c r="AT29" i="85" s="1"/>
  <c r="AX22" i="85"/>
  <c r="S22" i="85" s="1"/>
  <c r="AC22" i="85" s="1"/>
  <c r="AB23" i="85" s="1"/>
  <c r="AX16" i="85"/>
  <c r="S16" i="85" s="1"/>
  <c r="AC16" i="85" s="1"/>
  <c r="AB17" i="85" s="1"/>
  <c r="AX9" i="85"/>
  <c r="S9" i="85" s="1"/>
  <c r="AC9" i="85" s="1"/>
  <c r="AB10" i="85" s="1"/>
  <c r="AX3" i="85"/>
  <c r="S3" i="85" s="1"/>
  <c r="AC3" i="85" s="1"/>
  <c r="AS32" i="94"/>
  <c r="AL32" i="94"/>
  <c r="AU32" i="94" s="1"/>
  <c r="AS29" i="94"/>
  <c r="AL29" i="94"/>
  <c r="AU29" i="94" s="1"/>
  <c r="AS52" i="94"/>
  <c r="AL52" i="94"/>
  <c r="AU52" i="94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S91" i="94"/>
  <c r="AL91" i="94"/>
  <c r="AU91" i="94" s="1"/>
  <c r="AS16" i="98"/>
  <c r="AL16" i="98"/>
  <c r="AU16" i="98" s="1"/>
  <c r="AS23" i="94"/>
  <c r="AL23" i="94"/>
  <c r="AU23" i="94" s="1"/>
  <c r="AS11" i="50"/>
  <c r="AL11" i="50"/>
  <c r="AU11" i="50" s="1"/>
  <c r="AS29" i="50"/>
  <c r="AL29" i="50"/>
  <c r="AU29" i="50" s="1"/>
  <c r="AS65" i="50"/>
  <c r="AL65" i="50"/>
  <c r="AU65" i="50" s="1"/>
  <c r="AL7" i="94"/>
  <c r="AU7" i="94" s="1"/>
  <c r="AS7" i="94"/>
  <c r="AS85" i="94"/>
  <c r="AL85" i="94"/>
  <c r="AU85" i="94" s="1"/>
  <c r="AS53" i="94"/>
  <c r="AL53" i="94"/>
  <c r="AU53" i="94" s="1"/>
  <c r="AS40" i="94"/>
  <c r="AL40" i="94"/>
  <c r="AU40" i="94" s="1"/>
  <c r="AS18" i="50"/>
  <c r="AL18" i="50"/>
  <c r="AU18" i="50" s="1"/>
  <c r="AL54" i="50"/>
  <c r="AU54" i="50" s="1"/>
  <c r="AS54" i="50"/>
  <c r="AS90" i="50"/>
  <c r="AL90" i="50"/>
  <c r="AU90" i="50" s="1"/>
  <c r="AS75" i="94"/>
  <c r="AL75" i="94"/>
  <c r="AU75" i="94" s="1"/>
  <c r="AS43" i="94"/>
  <c r="AL43" i="94"/>
  <c r="AU43" i="94" s="1"/>
  <c r="AJ19" i="50"/>
  <c r="AS37" i="50"/>
  <c r="AL37" i="50"/>
  <c r="AU37" i="50" s="1"/>
  <c r="AS73" i="50"/>
  <c r="AL73" i="50"/>
  <c r="AU73" i="50" s="1"/>
  <c r="AS33" i="94"/>
  <c r="AL33" i="94"/>
  <c r="AU33" i="94" s="1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5" i="10"/>
  <c r="AT5" i="10" s="1"/>
  <c r="AJ5" i="10"/>
  <c r="AS86" i="94"/>
  <c r="AL86" i="94"/>
  <c r="AU86" i="94" s="1"/>
  <c r="AS87" i="94"/>
  <c r="AL87" i="94"/>
  <c r="AU87" i="94" s="1"/>
  <c r="AS31" i="94"/>
  <c r="AL31" i="94"/>
  <c r="AU31" i="94" s="1"/>
  <c r="AS22" i="94"/>
  <c r="AL22" i="94"/>
  <c r="AU22" i="94" s="1"/>
  <c r="AJ21" i="50"/>
  <c r="AK21" i="50"/>
  <c r="AT21" i="50" s="1"/>
  <c r="AS63" i="50"/>
  <c r="AL63" i="50"/>
  <c r="AU63" i="50" s="1"/>
  <c r="AJ96" i="85"/>
  <c r="AK96" i="85"/>
  <c r="AT96" i="85" s="1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K16" i="85"/>
  <c r="AT16" i="85" s="1"/>
  <c r="AJ16" i="85"/>
  <c r="AJ9" i="85"/>
  <c r="AK9" i="85"/>
  <c r="AT9" i="85" s="1"/>
  <c r="AK11" i="85"/>
  <c r="AT11" i="85" s="1"/>
  <c r="AS73" i="94"/>
  <c r="AL73" i="94"/>
  <c r="AU73" i="94" s="1"/>
  <c r="AL16" i="94"/>
  <c r="AU16" i="94" s="1"/>
  <c r="AS16" i="94"/>
  <c r="AS64" i="50"/>
  <c r="AL64" i="50"/>
  <c r="AU64" i="50" s="1"/>
  <c r="AS15" i="94"/>
  <c r="AL15" i="94"/>
  <c r="AU15" i="94" s="1"/>
  <c r="AS55" i="94"/>
  <c r="AL55" i="94"/>
  <c r="AU55" i="94" s="1"/>
  <c r="AS47" i="50"/>
  <c r="AL47" i="50"/>
  <c r="AU47" i="50" s="1"/>
  <c r="AS83" i="50"/>
  <c r="AL83" i="50"/>
  <c r="AU83" i="50" s="1"/>
  <c r="AS8" i="94"/>
  <c r="AL8" i="94"/>
  <c r="AU8" i="94" s="1"/>
  <c r="AR98" i="98"/>
  <c r="AR100" i="98" s="1"/>
  <c r="AL98" i="98"/>
  <c r="AU98" i="98" s="1"/>
  <c r="AS67" i="94"/>
  <c r="AL67" i="94"/>
  <c r="AU67" i="94" s="1"/>
  <c r="AS36" i="50"/>
  <c r="AL36" i="50"/>
  <c r="AU36" i="50" s="1"/>
  <c r="AS72" i="50"/>
  <c r="AL72" i="50"/>
  <c r="AU72" i="50" s="1"/>
  <c r="AS55" i="50"/>
  <c r="AL55" i="50"/>
  <c r="AU55" i="50" s="1"/>
  <c r="AS91" i="50"/>
  <c r="AL91" i="50"/>
  <c r="AU91" i="50" s="1"/>
  <c r="AS11" i="98"/>
  <c r="AL11" i="98"/>
  <c r="AU11" i="98" s="1"/>
  <c r="AS80" i="50"/>
  <c r="AL80" i="50"/>
  <c r="AU80" i="50" s="1"/>
  <c r="AS63" i="94"/>
  <c r="AL63" i="94"/>
  <c r="AU63" i="94" s="1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J3" i="10"/>
  <c r="AB4" i="10"/>
  <c r="AS5" i="98"/>
  <c r="AL5" i="98"/>
  <c r="AU5" i="98" s="1"/>
  <c r="AI97" i="42"/>
  <c r="AN97" i="42"/>
  <c r="AS14" i="94"/>
  <c r="AL14" i="94"/>
  <c r="AU14" i="94" s="1"/>
  <c r="AS15" i="98"/>
  <c r="AL15" i="98"/>
  <c r="AU15" i="98" s="1"/>
  <c r="AJ27" i="50"/>
  <c r="AK27" i="50"/>
  <c r="AT27" i="50" s="1"/>
  <c r="AS45" i="50"/>
  <c r="AL45" i="50"/>
  <c r="AU45" i="50" s="1"/>
  <c r="AS81" i="50"/>
  <c r="AL81" i="50"/>
  <c r="AU81" i="50" s="1"/>
  <c r="AS56" i="94"/>
  <c r="AL56" i="94"/>
  <c r="AU56" i="94" s="1"/>
  <c r="AS10" i="98"/>
  <c r="AL10" i="98"/>
  <c r="AU10" i="98" s="1"/>
  <c r="AJ93" i="85"/>
  <c r="AK93" i="85"/>
  <c r="AT93" i="85" s="1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6" i="98"/>
  <c r="AL6" i="98"/>
  <c r="AU6" i="98" s="1"/>
  <c r="AS25" i="94"/>
  <c r="AL25" i="94"/>
  <c r="AU25" i="94" s="1"/>
  <c r="AS52" i="50"/>
  <c r="AL52" i="50"/>
  <c r="AU52" i="50" s="1"/>
  <c r="AS19" i="94"/>
  <c r="AL19" i="94"/>
  <c r="AU19" i="94" s="1"/>
  <c r="AS17" i="50"/>
  <c r="AL17" i="50"/>
  <c r="AU17" i="50" s="1"/>
  <c r="AS71" i="50"/>
  <c r="AL71" i="50"/>
  <c r="AU71" i="50" s="1"/>
  <c r="AS17" i="94"/>
  <c r="AL17" i="94"/>
  <c r="AU17" i="94" s="1"/>
  <c r="AK4" i="94"/>
  <c r="AT4" i="94" s="1"/>
  <c r="AT100" i="94" s="1"/>
  <c r="AJ4" i="94"/>
  <c r="AS13" i="98"/>
  <c r="AL13" i="98"/>
  <c r="AU13" i="98" s="1"/>
  <c r="AS60" i="50"/>
  <c r="AL60" i="50"/>
  <c r="AU60" i="50" s="1"/>
  <c r="AS39" i="94"/>
  <c r="AL39" i="94"/>
  <c r="AU39" i="94" s="1"/>
  <c r="AJ7" i="50"/>
  <c r="AJ25" i="50"/>
  <c r="AL61" i="50"/>
  <c r="AU61" i="50" s="1"/>
  <c r="AS61" i="50"/>
  <c r="AS79" i="50"/>
  <c r="AL79" i="50"/>
  <c r="AU79" i="50" s="1"/>
  <c r="AS44" i="50"/>
  <c r="AL44" i="50"/>
  <c r="AU44" i="50" s="1"/>
  <c r="AK95" i="10"/>
  <c r="AT95" i="10" s="1"/>
  <c r="AJ95" i="10"/>
  <c r="AK81" i="10"/>
  <c r="AT81" i="10" s="1"/>
  <c r="AJ81" i="10"/>
  <c r="AK63" i="10"/>
  <c r="AT63" i="10" s="1"/>
  <c r="AJ63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97" i="10"/>
  <c r="AT97" i="10" s="1"/>
  <c r="AJ97" i="10"/>
  <c r="Y98" i="42"/>
  <c r="X98" i="42"/>
  <c r="AS26" i="94"/>
  <c r="AL26" i="94"/>
  <c r="AU26" i="94" s="1"/>
  <c r="AS71" i="94"/>
  <c r="AL71" i="94"/>
  <c r="AU71" i="94" s="1"/>
  <c r="AS33" i="50"/>
  <c r="AL33" i="50"/>
  <c r="AU33" i="50" s="1"/>
  <c r="AS69" i="50"/>
  <c r="AL69" i="50"/>
  <c r="AU69" i="50" s="1"/>
  <c r="AS87" i="50"/>
  <c r="AL87" i="50"/>
  <c r="AU87" i="50" s="1"/>
  <c r="AS57" i="94"/>
  <c r="AL57" i="94"/>
  <c r="AU57" i="94" s="1"/>
  <c r="AK95" i="85"/>
  <c r="AT95" i="85" s="1"/>
  <c r="AJ95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AS16" i="50"/>
  <c r="AL16" i="50"/>
  <c r="AU16" i="50" s="1"/>
  <c r="AS34" i="50"/>
  <c r="AL34" i="50"/>
  <c r="AU34" i="50" s="1"/>
  <c r="AS70" i="50"/>
  <c r="AL70" i="50"/>
  <c r="AU70" i="50" s="1"/>
  <c r="AS88" i="50"/>
  <c r="AL88" i="50"/>
  <c r="AU88" i="50" s="1"/>
  <c r="AS46" i="94"/>
  <c r="AL46" i="94"/>
  <c r="AU46" i="94" s="1"/>
  <c r="AS35" i="50"/>
  <c r="AL35" i="50"/>
  <c r="AU35" i="50" s="1"/>
  <c r="AS53" i="50"/>
  <c r="AL53" i="50"/>
  <c r="AU53" i="50" s="1"/>
  <c r="AS89" i="50"/>
  <c r="AL89" i="50"/>
  <c r="AU89" i="50" s="1"/>
  <c r="AS81" i="94"/>
  <c r="AL81" i="94"/>
  <c r="AU81" i="94" s="1"/>
  <c r="AS80" i="94"/>
  <c r="AL80" i="94"/>
  <c r="AU80" i="94" s="1"/>
  <c r="AS49" i="94"/>
  <c r="AL49" i="94"/>
  <c r="AU49" i="94" s="1"/>
  <c r="AS9" i="98"/>
  <c r="AL9" i="98"/>
  <c r="AU9" i="98" s="1"/>
  <c r="AL3" i="94"/>
  <c r="AU3" i="94" s="1"/>
  <c r="AS3" i="94"/>
  <c r="AJ3" i="50"/>
  <c r="AB4" i="50"/>
  <c r="AS24" i="50"/>
  <c r="AL24" i="50"/>
  <c r="AU24" i="50" s="1"/>
  <c r="AS42" i="50"/>
  <c r="AL42" i="50"/>
  <c r="AU42" i="50" s="1"/>
  <c r="AS78" i="50"/>
  <c r="AL78" i="50"/>
  <c r="AU78" i="50" s="1"/>
  <c r="AS94" i="50"/>
  <c r="AL94" i="50"/>
  <c r="AU94" i="50" s="1"/>
  <c r="AS74" i="94"/>
  <c r="AL74" i="94"/>
  <c r="AU74" i="94" s="1"/>
  <c r="AS5" i="94"/>
  <c r="AL5" i="94"/>
  <c r="AU5" i="94" s="1"/>
  <c r="AS47" i="94"/>
  <c r="AL47" i="94"/>
  <c r="AU47" i="94" s="1"/>
  <c r="AS43" i="50"/>
  <c r="AL43" i="50"/>
  <c r="AU43" i="50" s="1"/>
  <c r="AS97" i="50"/>
  <c r="AL97" i="50"/>
  <c r="AU97" i="50" s="1"/>
  <c r="AK20" i="50"/>
  <c r="AT20" i="50" s="1"/>
  <c r="AJ20" i="50"/>
  <c r="AK26" i="50"/>
  <c r="AT26" i="50" s="1"/>
  <c r="AJ26" i="50"/>
  <c r="AJ94" i="10"/>
  <c r="AK94" i="10"/>
  <c r="AT94" i="10" s="1"/>
  <c r="AK87" i="10"/>
  <c r="AT87" i="10" s="1"/>
  <c r="AJ87" i="10"/>
  <c r="AK75" i="10"/>
  <c r="AT75" i="10" s="1"/>
  <c r="AJ75" i="10"/>
  <c r="AK57" i="10"/>
  <c r="AT57" i="10" s="1"/>
  <c r="AJ57" i="10"/>
  <c r="AS97" i="94"/>
  <c r="AL97" i="94"/>
  <c r="AU97" i="94" s="1"/>
  <c r="AS32" i="50"/>
  <c r="AL32" i="50"/>
  <c r="AU32" i="50" s="1"/>
  <c r="AS68" i="50"/>
  <c r="AL68" i="50"/>
  <c r="AU68" i="50" s="1"/>
  <c r="AS86" i="50"/>
  <c r="AL86" i="50"/>
  <c r="AU86" i="50" s="1"/>
  <c r="AS27" i="94"/>
  <c r="AL27" i="94"/>
  <c r="AU27" i="94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X37" i="10"/>
  <c r="S37" i="10" s="1"/>
  <c r="AC37" i="10" s="1"/>
  <c r="AB38" i="10" s="1"/>
  <c r="AX31" i="10"/>
  <c r="S31" i="10" s="1"/>
  <c r="AC31" i="10" s="1"/>
  <c r="AB32" i="10" s="1"/>
  <c r="AX25" i="10"/>
  <c r="S25" i="10" s="1"/>
  <c r="AC25" i="10" s="1"/>
  <c r="AB26" i="10" s="1"/>
  <c r="AX19" i="10"/>
  <c r="S19" i="10" s="1"/>
  <c r="AC19" i="10" s="1"/>
  <c r="AB20" i="10" s="1"/>
  <c r="AX13" i="10"/>
  <c r="S13" i="10" s="1"/>
  <c r="AC13" i="10" s="1"/>
  <c r="AB14" i="10" s="1"/>
  <c r="AX7" i="10"/>
  <c r="S7" i="10" s="1"/>
  <c r="AC7" i="10" s="1"/>
  <c r="AB8" i="10" s="1"/>
  <c r="AS17" i="98"/>
  <c r="AL17" i="98"/>
  <c r="AU17" i="98" s="1"/>
  <c r="AL98" i="94"/>
  <c r="AU98" i="94" s="1"/>
  <c r="AL79" i="94"/>
  <c r="AU79" i="94" s="1"/>
  <c r="AS79" i="94"/>
  <c r="AS51" i="50"/>
  <c r="AL51" i="50"/>
  <c r="AU51" i="50" s="1"/>
  <c r="AS20" i="94"/>
  <c r="AL20" i="94"/>
  <c r="AU20" i="94" s="1"/>
  <c r="AJ94" i="85"/>
  <c r="AK94" i="85"/>
  <c r="AT94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X30" i="85"/>
  <c r="S30" i="85" s="1"/>
  <c r="AC30" i="85" s="1"/>
  <c r="AB31" i="85" s="1"/>
  <c r="AX24" i="85"/>
  <c r="S24" i="85" s="1"/>
  <c r="AC24" i="85" s="1"/>
  <c r="AB25" i="85" s="1"/>
  <c r="AX18" i="85"/>
  <c r="S18" i="85" s="1"/>
  <c r="AC18" i="85" s="1"/>
  <c r="AB19" i="85" s="1"/>
  <c r="AX12" i="85"/>
  <c r="S12" i="85" s="1"/>
  <c r="AC12" i="85" s="1"/>
  <c r="AB13" i="85" s="1"/>
  <c r="AX4" i="85"/>
  <c r="S4" i="85" s="1"/>
  <c r="AC4" i="85" s="1"/>
  <c r="AB5" i="85" s="1"/>
  <c r="AS58" i="50"/>
  <c r="AL58" i="50"/>
  <c r="AU58" i="50" s="1"/>
  <c r="AS51" i="94"/>
  <c r="AL51" i="94"/>
  <c r="AU51" i="94" s="1"/>
  <c r="AS50" i="94"/>
  <c r="AL50" i="94"/>
  <c r="AU50" i="94" s="1"/>
  <c r="AS59" i="94"/>
  <c r="AL59" i="94"/>
  <c r="AU59" i="94" s="1"/>
  <c r="AS9" i="94"/>
  <c r="AL9" i="94"/>
  <c r="AU9" i="94" s="1"/>
  <c r="AJ5" i="50"/>
  <c r="AS23" i="50"/>
  <c r="AL23" i="50"/>
  <c r="AU23" i="50" s="1"/>
  <c r="AL41" i="50"/>
  <c r="AU41" i="50" s="1"/>
  <c r="AS41" i="50"/>
  <c r="AS59" i="50"/>
  <c r="AL59" i="50"/>
  <c r="AU59" i="50" s="1"/>
  <c r="AS95" i="50"/>
  <c r="AL95" i="50"/>
  <c r="AU95" i="50" s="1"/>
  <c r="AS45" i="94"/>
  <c r="AL45" i="94"/>
  <c r="AU45" i="94" s="1"/>
  <c r="AS44" i="94"/>
  <c r="AL44" i="94"/>
  <c r="AU44" i="94" s="1"/>
  <c r="AS12" i="50"/>
  <c r="AL12" i="50"/>
  <c r="AU12" i="50" s="1"/>
  <c r="AS66" i="50"/>
  <c r="AL66" i="50"/>
  <c r="AU66" i="50" s="1"/>
  <c r="AS84" i="50"/>
  <c r="AL84" i="50"/>
  <c r="AU84" i="50" s="1"/>
  <c r="AL3" i="98"/>
  <c r="AU3" i="98" s="1"/>
  <c r="AS3" i="98"/>
  <c r="AS14" i="98"/>
  <c r="AL14" i="98"/>
  <c r="AU14" i="98" s="1"/>
  <c r="AS49" i="50"/>
  <c r="AL49" i="50"/>
  <c r="AU49" i="50" s="1"/>
  <c r="AI98" i="10"/>
  <c r="AN98" i="10"/>
  <c r="AN100" i="10" s="1"/>
  <c r="AK83" i="10"/>
  <c r="AT83" i="10" s="1"/>
  <c r="AJ83" i="10"/>
  <c r="AJ88" i="10"/>
  <c r="AK88" i="10"/>
  <c r="AT88" i="10" s="1"/>
  <c r="AS6" i="94"/>
  <c r="AL6" i="94"/>
  <c r="AU6" i="94" s="1"/>
  <c r="AS50" i="50"/>
  <c r="AL50" i="50"/>
  <c r="AU50" i="50" s="1"/>
  <c r="AK93" i="10"/>
  <c r="AT93" i="10" s="1"/>
  <c r="AJ93" i="10"/>
  <c r="AK69" i="10"/>
  <c r="AT69" i="10" s="1"/>
  <c r="AJ69" i="10"/>
  <c r="AS37" i="94"/>
  <c r="AL37" i="94"/>
  <c r="AU37" i="94" s="1"/>
  <c r="AK8" i="50"/>
  <c r="AT8" i="50" s="1"/>
  <c r="AJ8" i="50"/>
  <c r="AS74" i="50"/>
  <c r="AL74" i="50"/>
  <c r="AU74" i="50" s="1"/>
  <c r="AS92" i="50"/>
  <c r="AL92" i="50"/>
  <c r="AU92" i="50" s="1"/>
  <c r="AJ98" i="10"/>
  <c r="AS98" i="10" s="1"/>
  <c r="AK98" i="10"/>
  <c r="AT9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X36" i="10"/>
  <c r="S36" i="10" s="1"/>
  <c r="AC36" i="10" s="1"/>
  <c r="AB37" i="10" s="1"/>
  <c r="AX30" i="10"/>
  <c r="S30" i="10" s="1"/>
  <c r="AC30" i="10" s="1"/>
  <c r="AB31" i="10" s="1"/>
  <c r="AX24" i="10"/>
  <c r="S24" i="10" s="1"/>
  <c r="AC24" i="10" s="1"/>
  <c r="AB25" i="10" s="1"/>
  <c r="AX18" i="10"/>
  <c r="S18" i="10" s="1"/>
  <c r="AC18" i="10" s="1"/>
  <c r="AB19" i="10" s="1"/>
  <c r="AX12" i="10"/>
  <c r="S12" i="10" s="1"/>
  <c r="AC12" i="10" s="1"/>
  <c r="AB13" i="10" s="1"/>
  <c r="AX6" i="10"/>
  <c r="S6" i="10" s="1"/>
  <c r="AC6" i="10" s="1"/>
  <c r="AB7" i="10" s="1"/>
  <c r="AS61" i="94"/>
  <c r="AL61" i="94"/>
  <c r="AU61" i="94" s="1"/>
  <c r="AS35" i="94"/>
  <c r="AL35" i="94"/>
  <c r="AU35" i="94" s="1"/>
  <c r="AK9" i="50"/>
  <c r="AT9" i="50" s="1"/>
  <c r="AJ9" i="50"/>
  <c r="AS39" i="50"/>
  <c r="AL39" i="50"/>
  <c r="AU39" i="50" s="1"/>
  <c r="AS57" i="50"/>
  <c r="AL57" i="50"/>
  <c r="AU57" i="50" s="1"/>
  <c r="AS93" i="50"/>
  <c r="AL93" i="50"/>
  <c r="AU93" i="50" s="1"/>
  <c r="AL92" i="94"/>
  <c r="AU92" i="94" s="1"/>
  <c r="AS92" i="94"/>
  <c r="AK98" i="85"/>
  <c r="AT98" i="85" s="1"/>
  <c r="AJ98" i="85"/>
  <c r="AS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X29" i="85"/>
  <c r="S29" i="85" s="1"/>
  <c r="AC29" i="85" s="1"/>
  <c r="AB30" i="85" s="1"/>
  <c r="AX23" i="85"/>
  <c r="S23" i="85" s="1"/>
  <c r="AC23" i="85" s="1"/>
  <c r="AB24" i="85" s="1"/>
  <c r="AX17" i="85"/>
  <c r="S17" i="85" s="1"/>
  <c r="AC17" i="85" s="1"/>
  <c r="AB18" i="85" s="1"/>
  <c r="AX11" i="85"/>
  <c r="S11" i="85" s="1"/>
  <c r="AC11" i="85" s="1"/>
  <c r="AB12" i="85" s="1"/>
  <c r="AX5" i="85"/>
  <c r="S5" i="85" s="1"/>
  <c r="AC5" i="85" s="1"/>
  <c r="AB6" i="85" s="1"/>
  <c r="AS22" i="98"/>
  <c r="AL22" i="98"/>
  <c r="AU22" i="98" s="1"/>
  <c r="AS65" i="94"/>
  <c r="AL65" i="94"/>
  <c r="AU65" i="94" s="1"/>
  <c r="AK6" i="50"/>
  <c r="AT6" i="50" s="1"/>
  <c r="AJ6" i="50"/>
  <c r="AS22" i="50"/>
  <c r="AL22" i="50"/>
  <c r="AU22" i="50" s="1"/>
  <c r="AS40" i="50"/>
  <c r="AL40" i="50"/>
  <c r="AU40" i="50" s="1"/>
  <c r="AS76" i="50"/>
  <c r="AL76" i="50"/>
  <c r="AU76" i="50" s="1"/>
  <c r="AS96" i="50"/>
  <c r="AL96" i="50"/>
  <c r="AU96" i="50" s="1"/>
  <c r="AS68" i="94"/>
  <c r="AL68" i="94"/>
  <c r="AU68" i="94" s="1"/>
  <c r="AS77" i="50"/>
  <c r="AL77" i="50"/>
  <c r="AU77" i="50" s="1"/>
  <c r="AS13" i="94"/>
  <c r="AL13" i="94"/>
  <c r="AU13" i="94" s="1"/>
  <c r="AS30" i="50"/>
  <c r="AL30" i="50"/>
  <c r="AU30" i="50" s="1"/>
  <c r="AS48" i="50"/>
  <c r="AL48" i="50"/>
  <c r="AU48" i="50" s="1"/>
  <c r="AR98" i="50"/>
  <c r="AR100" i="50" s="1"/>
  <c r="AL98" i="50"/>
  <c r="AU98" i="50" s="1"/>
  <c r="AS38" i="94"/>
  <c r="AL38" i="94"/>
  <c r="AU38" i="94" s="1"/>
  <c r="AJ4" i="98"/>
  <c r="AK4" i="98"/>
  <c r="AT4" i="98" s="1"/>
  <c r="AT100" i="98" s="1"/>
  <c r="AS10" i="94"/>
  <c r="AL10" i="94"/>
  <c r="AU10" i="94" s="1"/>
  <c r="AS34" i="94"/>
  <c r="AL34" i="94"/>
  <c r="AU34" i="94" s="1"/>
  <c r="AJ13" i="50"/>
  <c r="AS31" i="50"/>
  <c r="AL31" i="50"/>
  <c r="AU31" i="50" s="1"/>
  <c r="AS67" i="50"/>
  <c r="AL67" i="50"/>
  <c r="AU67" i="50" s="1"/>
  <c r="AS85" i="50"/>
  <c r="AL85" i="50"/>
  <c r="AU85" i="50" s="1"/>
  <c r="AS69" i="94"/>
  <c r="AL69" i="94"/>
  <c r="AU69" i="94" s="1"/>
  <c r="AI98" i="85"/>
  <c r="AN98" i="85"/>
  <c r="AN100" i="85" s="1"/>
  <c r="AJ29" i="10" l="1"/>
  <c r="AJ66" i="10"/>
  <c r="AS6" i="50"/>
  <c r="AL6" i="50"/>
  <c r="AU6" i="50" s="1"/>
  <c r="AL90" i="85"/>
  <c r="AU90" i="85" s="1"/>
  <c r="AS90" i="85"/>
  <c r="AS43" i="10"/>
  <c r="AL43" i="10"/>
  <c r="AU43" i="10" s="1"/>
  <c r="AS88" i="10"/>
  <c r="AL88" i="10"/>
  <c r="AU88" i="10" s="1"/>
  <c r="AS13" i="50"/>
  <c r="AL13" i="50"/>
  <c r="AU13" i="50" s="1"/>
  <c r="AS4" i="98"/>
  <c r="AL4" i="98"/>
  <c r="AU4" i="98" s="1"/>
  <c r="AK12" i="85"/>
  <c r="AT12" i="85" s="1"/>
  <c r="AJ12" i="85"/>
  <c r="AS42" i="85"/>
  <c r="AL42" i="85"/>
  <c r="AU42" i="85" s="1"/>
  <c r="AK19" i="10"/>
  <c r="AT19" i="10" s="1"/>
  <c r="AJ19" i="10"/>
  <c r="AS49" i="10"/>
  <c r="AL49" i="10"/>
  <c r="AU49" i="10" s="1"/>
  <c r="AS67" i="10"/>
  <c r="AL67" i="10"/>
  <c r="AU67" i="10" s="1"/>
  <c r="AS85" i="10"/>
  <c r="AL85" i="10"/>
  <c r="AU85" i="10" s="1"/>
  <c r="AS83" i="10"/>
  <c r="AL83" i="10"/>
  <c r="AU83" i="10" s="1"/>
  <c r="AK25" i="85"/>
  <c r="AT25" i="85" s="1"/>
  <c r="AJ25" i="85"/>
  <c r="AS49" i="85"/>
  <c r="AL49" i="85"/>
  <c r="AU49" i="85" s="1"/>
  <c r="AS67" i="85"/>
  <c r="AL67" i="85"/>
  <c r="AU67" i="85" s="1"/>
  <c r="AJ26" i="10"/>
  <c r="AK26" i="10"/>
  <c r="AT26" i="10" s="1"/>
  <c r="AS68" i="10"/>
  <c r="AL68" i="10"/>
  <c r="AU68" i="10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9" i="10"/>
  <c r="AL9" i="10"/>
  <c r="AU9" i="10" s="1"/>
  <c r="AS27" i="10"/>
  <c r="AL27" i="10"/>
  <c r="AU27" i="10" s="1"/>
  <c r="AS45" i="10"/>
  <c r="AL45" i="10"/>
  <c r="AU45" i="10" s="1"/>
  <c r="AS81" i="10"/>
  <c r="AL81" i="10"/>
  <c r="AU81" i="10" s="1"/>
  <c r="AS4" i="94"/>
  <c r="AS100" i="94" s="1"/>
  <c r="AL4" i="94"/>
  <c r="AU4" i="94" s="1"/>
  <c r="AU100" i="94" s="1"/>
  <c r="C11" i="94" s="1"/>
  <c r="F38" i="57" s="1"/>
  <c r="AS33" i="85"/>
  <c r="AL33" i="85"/>
  <c r="AU33" i="85" s="1"/>
  <c r="AS87" i="85"/>
  <c r="AL87" i="85"/>
  <c r="AU87" i="85" s="1"/>
  <c r="AS10" i="10"/>
  <c r="AL10" i="10"/>
  <c r="AU10" i="10" s="1"/>
  <c r="AS28" i="10"/>
  <c r="AL28" i="10"/>
  <c r="AU28" i="10" s="1"/>
  <c r="AS46" i="10"/>
  <c r="AL46" i="10"/>
  <c r="AU46" i="10" s="1"/>
  <c r="AS28" i="85"/>
  <c r="AL28" i="85"/>
  <c r="AU28" i="85" s="1"/>
  <c r="AS64" i="85"/>
  <c r="AL64" i="85"/>
  <c r="AU64" i="85" s="1"/>
  <c r="AS82" i="85"/>
  <c r="AL82" i="85"/>
  <c r="AU82" i="85" s="1"/>
  <c r="AS5" i="10"/>
  <c r="AL5" i="10"/>
  <c r="AU5" i="10" s="1"/>
  <c r="AS23" i="10"/>
  <c r="AL23" i="10"/>
  <c r="AU23" i="10" s="1"/>
  <c r="AS41" i="10"/>
  <c r="AL41" i="10"/>
  <c r="AU41" i="10" s="1"/>
  <c r="AJ10" i="85"/>
  <c r="AK10" i="85"/>
  <c r="AT10" i="85" s="1"/>
  <c r="AS71" i="85"/>
  <c r="AL71" i="85"/>
  <c r="AU71" i="85" s="1"/>
  <c r="AS89" i="85"/>
  <c r="AL89" i="85"/>
  <c r="AU89" i="85" s="1"/>
  <c r="AJ36" i="10"/>
  <c r="AS72" i="10"/>
  <c r="AL72" i="10"/>
  <c r="AU72" i="10" s="1"/>
  <c r="AK18" i="85"/>
  <c r="AT18" i="85" s="1"/>
  <c r="AJ18" i="85"/>
  <c r="AS60" i="85"/>
  <c r="AL60" i="85"/>
  <c r="AU60" i="85" s="1"/>
  <c r="AS78" i="85"/>
  <c r="AL78" i="85"/>
  <c r="AU78" i="85" s="1"/>
  <c r="AJ25" i="10"/>
  <c r="AK25" i="10"/>
  <c r="AT25" i="10" s="1"/>
  <c r="AK31" i="85"/>
  <c r="AT31" i="85" s="1"/>
  <c r="AJ31" i="85"/>
  <c r="AS85" i="85"/>
  <c r="AL85" i="85"/>
  <c r="AU85" i="85" s="1"/>
  <c r="AK32" i="10"/>
  <c r="AT32" i="10" s="1"/>
  <c r="AJ32" i="10"/>
  <c r="AS56" i="10"/>
  <c r="AL56" i="10"/>
  <c r="AU56" i="10" s="1"/>
  <c r="AS57" i="10"/>
  <c r="AL57" i="10"/>
  <c r="AU57" i="10" s="1"/>
  <c r="AJ4" i="50"/>
  <c r="AK4" i="50"/>
  <c r="AT4" i="50" s="1"/>
  <c r="AT100" i="50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H98" i="42"/>
  <c r="AQ98" i="42" s="1"/>
  <c r="AQ100" i="42" s="1"/>
  <c r="AZ3" i="42"/>
  <c r="AX8" i="42" s="1"/>
  <c r="S8" i="42" s="1"/>
  <c r="AC8" i="42" s="1"/>
  <c r="AB9" i="42" s="1"/>
  <c r="AX9" i="42"/>
  <c r="S9" i="42" s="1"/>
  <c r="AC9" i="42" s="1"/>
  <c r="AB10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3" i="42"/>
  <c r="S93" i="42" s="1"/>
  <c r="AC93" i="42" s="1"/>
  <c r="AB94" i="42" s="1"/>
  <c r="AX94" i="42"/>
  <c r="S94" i="42" s="1"/>
  <c r="AC94" i="42" s="1"/>
  <c r="AB95" i="42" s="1"/>
  <c r="AX96" i="42"/>
  <c r="S96" i="42" s="1"/>
  <c r="AC96" i="42" s="1"/>
  <c r="AB97" i="42" s="1"/>
  <c r="AX97" i="42"/>
  <c r="S97" i="42" s="1"/>
  <c r="AC97" i="42" s="1"/>
  <c r="AB98" i="42" s="1"/>
  <c r="AS15" i="85"/>
  <c r="AL15" i="85"/>
  <c r="AU15" i="85" s="1"/>
  <c r="AS51" i="85"/>
  <c r="AL51" i="85"/>
  <c r="AU51" i="85" s="1"/>
  <c r="AS69" i="85"/>
  <c r="AL69" i="85"/>
  <c r="AU69" i="85" s="1"/>
  <c r="AS27" i="50"/>
  <c r="AL27" i="50"/>
  <c r="AU27" i="50" s="1"/>
  <c r="AR97" i="42"/>
  <c r="AS64" i="10"/>
  <c r="AL64" i="10"/>
  <c r="AU64" i="10" s="1"/>
  <c r="AS9" i="85"/>
  <c r="AL9" i="85"/>
  <c r="AU9" i="85" s="1"/>
  <c r="AS46" i="85"/>
  <c r="AL46" i="85"/>
  <c r="AU46" i="85" s="1"/>
  <c r="AS59" i="10"/>
  <c r="AL59" i="10"/>
  <c r="AU59" i="10" s="1"/>
  <c r="AS77" i="10"/>
  <c r="AL77" i="10"/>
  <c r="AU77" i="10" s="1"/>
  <c r="AJ17" i="85"/>
  <c r="AK17" i="85"/>
  <c r="AT17" i="85" s="1"/>
  <c r="AS59" i="85"/>
  <c r="AL59" i="85"/>
  <c r="AU59" i="85" s="1"/>
  <c r="AS77" i="85"/>
  <c r="AL77" i="85"/>
  <c r="AU77" i="85" s="1"/>
  <c r="AS97" i="85"/>
  <c r="AL97" i="85"/>
  <c r="AU97" i="85" s="1"/>
  <c r="AJ6" i="10"/>
  <c r="AK6" i="10"/>
  <c r="AT6" i="10" s="1"/>
  <c r="AS54" i="10"/>
  <c r="AL54" i="10"/>
  <c r="AU54" i="10" s="1"/>
  <c r="AS90" i="10"/>
  <c r="AL90" i="10"/>
  <c r="AU90" i="10" s="1"/>
  <c r="AK24" i="85"/>
  <c r="AT24" i="85" s="1"/>
  <c r="AJ24" i="85"/>
  <c r="AJ31" i="10"/>
  <c r="AK31" i="10"/>
  <c r="AT31" i="10" s="1"/>
  <c r="AS69" i="10"/>
  <c r="AL69" i="10"/>
  <c r="AU69" i="10" s="1"/>
  <c r="AS100" i="98"/>
  <c r="AS37" i="85"/>
  <c r="AL37" i="85"/>
  <c r="AU37" i="85" s="1"/>
  <c r="AS55" i="85"/>
  <c r="AL55" i="85"/>
  <c r="AU55" i="85" s="1"/>
  <c r="AS91" i="85"/>
  <c r="AL91" i="85"/>
  <c r="AU91" i="85" s="1"/>
  <c r="AK38" i="10"/>
  <c r="AT38" i="10" s="1"/>
  <c r="AJ38" i="10"/>
  <c r="AS74" i="10"/>
  <c r="AL74" i="10"/>
  <c r="AU74" i="10" s="1"/>
  <c r="AS92" i="10"/>
  <c r="AL92" i="10"/>
  <c r="AU92" i="10" s="1"/>
  <c r="AS94" i="10"/>
  <c r="AL94" i="10"/>
  <c r="AU94" i="10" s="1"/>
  <c r="AS3" i="50"/>
  <c r="AL3" i="50"/>
  <c r="AU3" i="50" s="1"/>
  <c r="Z98" i="42"/>
  <c r="AS51" i="10"/>
  <c r="AL51" i="10"/>
  <c r="AU51" i="10" s="1"/>
  <c r="AS95" i="10"/>
  <c r="AL95" i="10"/>
  <c r="AU95" i="10" s="1"/>
  <c r="AS21" i="85"/>
  <c r="AL21" i="85"/>
  <c r="AU21" i="85" s="1"/>
  <c r="AS39" i="85"/>
  <c r="AL39" i="85"/>
  <c r="AU39" i="85" s="1"/>
  <c r="AS57" i="85"/>
  <c r="AL57" i="85"/>
  <c r="AU57" i="85" s="1"/>
  <c r="AS52" i="10"/>
  <c r="AL52" i="10"/>
  <c r="AU52" i="10" s="1"/>
  <c r="AS70" i="10"/>
  <c r="AL70" i="10"/>
  <c r="AU70" i="10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11" i="10"/>
  <c r="AL11" i="10"/>
  <c r="AU11" i="10" s="1"/>
  <c r="AS29" i="10"/>
  <c r="AL29" i="10"/>
  <c r="AU29" i="10" s="1"/>
  <c r="AS65" i="10"/>
  <c r="AL65" i="10"/>
  <c r="AU65" i="10" s="1"/>
  <c r="AS19" i="50"/>
  <c r="AL19" i="50"/>
  <c r="AU19" i="50" s="1"/>
  <c r="AJ23" i="85"/>
  <c r="AK23" i="85"/>
  <c r="AT23" i="85" s="1"/>
  <c r="AS41" i="85"/>
  <c r="AL41" i="85"/>
  <c r="AU41" i="85" s="1"/>
  <c r="AS15" i="50"/>
  <c r="AL15" i="50"/>
  <c r="AU15" i="50" s="1"/>
  <c r="AJ12" i="10"/>
  <c r="AK12" i="10"/>
  <c r="AT12" i="10" s="1"/>
  <c r="AS42" i="10"/>
  <c r="AL42" i="10"/>
  <c r="AU42" i="10" s="1"/>
  <c r="AS60" i="10"/>
  <c r="AL60" i="10"/>
  <c r="AU60" i="10" s="1"/>
  <c r="AS14" i="50"/>
  <c r="AL14" i="50"/>
  <c r="AU14" i="50" s="1"/>
  <c r="AK30" i="85"/>
  <c r="AT30" i="85" s="1"/>
  <c r="AJ30" i="85"/>
  <c r="AR98" i="10"/>
  <c r="AR100" i="10" s="1"/>
  <c r="AL98" i="10"/>
  <c r="AU98" i="10" s="1"/>
  <c r="AS73" i="85"/>
  <c r="AL73" i="85"/>
  <c r="AU73" i="85" s="1"/>
  <c r="AJ8" i="10"/>
  <c r="AK8" i="10"/>
  <c r="AT8" i="10" s="1"/>
  <c r="AS44" i="10"/>
  <c r="AL44" i="10"/>
  <c r="AU44" i="10" s="1"/>
  <c r="AS80" i="10"/>
  <c r="AL80" i="10"/>
  <c r="AU80" i="10" s="1"/>
  <c r="AS75" i="10"/>
  <c r="AL75" i="10"/>
  <c r="AU75" i="10" s="1"/>
  <c r="AS26" i="50"/>
  <c r="AL26" i="50"/>
  <c r="AU26" i="50" s="1"/>
  <c r="AS20" i="85"/>
  <c r="AL20" i="85"/>
  <c r="AU20" i="85" s="1"/>
  <c r="AS56" i="85"/>
  <c r="AL56" i="85"/>
  <c r="AU56" i="85" s="1"/>
  <c r="AS15" i="10"/>
  <c r="AL15" i="10"/>
  <c r="AU15" i="10" s="1"/>
  <c r="AS33" i="10"/>
  <c r="AL33" i="10"/>
  <c r="AU33" i="10" s="1"/>
  <c r="AS75" i="85"/>
  <c r="AL75" i="85"/>
  <c r="AU75" i="85" s="1"/>
  <c r="AS93" i="85"/>
  <c r="AL93" i="85"/>
  <c r="AU93" i="85" s="1"/>
  <c r="AS16" i="10"/>
  <c r="AL16" i="10"/>
  <c r="AU16" i="10" s="1"/>
  <c r="AS34" i="10"/>
  <c r="AL34" i="10"/>
  <c r="AU34" i="10" s="1"/>
  <c r="AS88" i="85"/>
  <c r="AL88" i="85"/>
  <c r="AU88" i="85" s="1"/>
  <c r="AS21" i="50"/>
  <c r="AL21" i="50"/>
  <c r="AU21" i="50" s="1"/>
  <c r="AS47" i="10"/>
  <c r="AL47" i="10"/>
  <c r="AU47" i="10" s="1"/>
  <c r="AS47" i="85"/>
  <c r="AL47" i="85"/>
  <c r="AU47" i="85" s="1"/>
  <c r="AS65" i="85"/>
  <c r="AL65" i="85"/>
  <c r="AU65" i="85" s="1"/>
  <c r="AJ18" i="10"/>
  <c r="AK18" i="10"/>
  <c r="AT18" i="10" s="1"/>
  <c r="AS78" i="10"/>
  <c r="AL78" i="10"/>
  <c r="AU78" i="10" s="1"/>
  <c r="AS96" i="10"/>
  <c r="AL96" i="10"/>
  <c r="AU96" i="10" s="1"/>
  <c r="AS48" i="85"/>
  <c r="AL48" i="85"/>
  <c r="AU48" i="85" s="1"/>
  <c r="AR98" i="85"/>
  <c r="AR100" i="85" s="1"/>
  <c r="AL98" i="85"/>
  <c r="AU98" i="85" s="1"/>
  <c r="AS66" i="85"/>
  <c r="AL66" i="85"/>
  <c r="AU66" i="85" s="1"/>
  <c r="AS84" i="85"/>
  <c r="AL84" i="85"/>
  <c r="AU84" i="85" s="1"/>
  <c r="AK37" i="10"/>
  <c r="AT37" i="10" s="1"/>
  <c r="AJ37" i="10"/>
  <c r="AS55" i="10"/>
  <c r="AL55" i="10"/>
  <c r="AU55" i="10" s="1"/>
  <c r="AS73" i="10"/>
  <c r="AL73" i="10"/>
  <c r="AU73" i="10" s="1"/>
  <c r="AS91" i="10"/>
  <c r="AL91" i="10"/>
  <c r="AU91" i="10" s="1"/>
  <c r="AU100" i="98"/>
  <c r="C11" i="98" s="1"/>
  <c r="F42" i="57" s="1"/>
  <c r="AK5" i="85"/>
  <c r="AT5" i="85" s="1"/>
  <c r="AJ5" i="85"/>
  <c r="AS36" i="85"/>
  <c r="AL36" i="85"/>
  <c r="AU36" i="85" s="1"/>
  <c r="AS54" i="85"/>
  <c r="AL54" i="85"/>
  <c r="AU54" i="85" s="1"/>
  <c r="AS72" i="85"/>
  <c r="AL72" i="85"/>
  <c r="AU72" i="85" s="1"/>
  <c r="AS9" i="50"/>
  <c r="AL9" i="50"/>
  <c r="AU9" i="50" s="1"/>
  <c r="AJ7" i="10"/>
  <c r="AK7" i="10"/>
  <c r="AT7" i="10" s="1"/>
  <c r="AS61" i="10"/>
  <c r="AL61" i="10"/>
  <c r="AU61" i="10" s="1"/>
  <c r="AS79" i="10"/>
  <c r="AL79" i="10"/>
  <c r="AU79" i="10" s="1"/>
  <c r="AS8" i="50"/>
  <c r="AL8" i="50"/>
  <c r="AU8" i="50" s="1"/>
  <c r="AS93" i="10"/>
  <c r="AL93" i="10"/>
  <c r="AU93" i="10" s="1"/>
  <c r="AS5" i="50"/>
  <c r="AL5" i="50"/>
  <c r="AU5" i="50" s="1"/>
  <c r="AK13" i="85"/>
  <c r="AT13" i="85" s="1"/>
  <c r="AJ13" i="85"/>
  <c r="AS43" i="85"/>
  <c r="AL43" i="85"/>
  <c r="AU43" i="85" s="1"/>
  <c r="AS79" i="85"/>
  <c r="AL79" i="85"/>
  <c r="AU79" i="85" s="1"/>
  <c r="AK14" i="10"/>
  <c r="AT14" i="10" s="1"/>
  <c r="AJ14" i="10"/>
  <c r="AS62" i="10"/>
  <c r="AL62" i="10"/>
  <c r="AU62" i="10" s="1"/>
  <c r="AS38" i="85"/>
  <c r="AL38" i="85"/>
  <c r="AU38" i="85" s="1"/>
  <c r="AS74" i="85"/>
  <c r="AL74" i="85"/>
  <c r="AU74" i="85" s="1"/>
  <c r="AS92" i="85"/>
  <c r="AL92" i="85"/>
  <c r="AU92" i="85" s="1"/>
  <c r="AS97" i="10"/>
  <c r="AL97" i="10"/>
  <c r="AU97" i="10" s="1"/>
  <c r="AL21" i="10"/>
  <c r="AU21" i="10" s="1"/>
  <c r="AS21" i="10"/>
  <c r="AS63" i="10"/>
  <c r="AL63" i="10"/>
  <c r="AU63" i="10" s="1"/>
  <c r="AS25" i="50"/>
  <c r="AL25" i="50"/>
  <c r="AU25" i="50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J4" i="10"/>
  <c r="AK4" i="10"/>
  <c r="AT4" i="10" s="1"/>
  <c r="AS22" i="10"/>
  <c r="AL22" i="10"/>
  <c r="AU22" i="10" s="1"/>
  <c r="AS58" i="10"/>
  <c r="AL58" i="10"/>
  <c r="AU58" i="10" s="1"/>
  <c r="AS76" i="10"/>
  <c r="AL76" i="10"/>
  <c r="AU76" i="10" s="1"/>
  <c r="AJ11" i="85"/>
  <c r="AJ22" i="85"/>
  <c r="AS17" i="10"/>
  <c r="AL17" i="10"/>
  <c r="AU17" i="10" s="1"/>
  <c r="AS53" i="10"/>
  <c r="AL53" i="10"/>
  <c r="AU53" i="10" s="1"/>
  <c r="AJ29" i="85"/>
  <c r="AS83" i="85"/>
  <c r="AL83" i="85"/>
  <c r="AU83" i="85" s="1"/>
  <c r="AK24" i="10"/>
  <c r="AT24" i="10" s="1"/>
  <c r="AJ24" i="10"/>
  <c r="AS48" i="10"/>
  <c r="AL48" i="10"/>
  <c r="AU48" i="10" s="1"/>
  <c r="AS66" i="10"/>
  <c r="AL66" i="10"/>
  <c r="AU66" i="10" s="1"/>
  <c r="AS84" i="10"/>
  <c r="AL84" i="10"/>
  <c r="AU84" i="10" s="1"/>
  <c r="AL82" i="10"/>
  <c r="AU82" i="10" s="1"/>
  <c r="AS82" i="10"/>
  <c r="AJ6" i="85"/>
  <c r="AK6" i="85"/>
  <c r="AT6" i="85" s="1"/>
  <c r="AK13" i="10"/>
  <c r="AT13" i="10" s="1"/>
  <c r="AJ13" i="10"/>
  <c r="AK19" i="85"/>
  <c r="AT19" i="85" s="1"/>
  <c r="AJ19" i="85"/>
  <c r="AS61" i="85"/>
  <c r="AL61" i="85"/>
  <c r="AU61" i="85" s="1"/>
  <c r="AS94" i="85"/>
  <c r="AL94" i="85"/>
  <c r="AU94" i="85" s="1"/>
  <c r="AK20" i="10"/>
  <c r="AT20" i="10" s="1"/>
  <c r="AJ20" i="10"/>
  <c r="AS50" i="10"/>
  <c r="AL50" i="10"/>
  <c r="AU50" i="10" s="1"/>
  <c r="AS86" i="10"/>
  <c r="AL86" i="10"/>
  <c r="AU86" i="10" s="1"/>
  <c r="AS87" i="10"/>
  <c r="AL87" i="10"/>
  <c r="AU87" i="10" s="1"/>
  <c r="AS20" i="50"/>
  <c r="AL20" i="50"/>
  <c r="AU20" i="50" s="1"/>
  <c r="AS26" i="85"/>
  <c r="AL26" i="85"/>
  <c r="AU26" i="85" s="1"/>
  <c r="AS95" i="85"/>
  <c r="AL95" i="85"/>
  <c r="AU95" i="85" s="1"/>
  <c r="AS39" i="10"/>
  <c r="AL39" i="10"/>
  <c r="AU39" i="10" s="1"/>
  <c r="AS7" i="50"/>
  <c r="AL7" i="50"/>
  <c r="AU7" i="50" s="1"/>
  <c r="AL3" i="10"/>
  <c r="AU3" i="10" s="1"/>
  <c r="AS3" i="10"/>
  <c r="AS40" i="10"/>
  <c r="AL40" i="10"/>
  <c r="AU40" i="10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S35" i="10"/>
  <c r="AL35" i="10"/>
  <c r="AU35" i="10" s="1"/>
  <c r="AS71" i="10"/>
  <c r="AL71" i="10"/>
  <c r="AU71" i="10" s="1"/>
  <c r="AJ3" i="85"/>
  <c r="AB4" i="85"/>
  <c r="AS35" i="85"/>
  <c r="AL35" i="85"/>
  <c r="AU35" i="85" s="1"/>
  <c r="AS53" i="85"/>
  <c r="AL53" i="85"/>
  <c r="AU53" i="85" s="1"/>
  <c r="AK30" i="10"/>
  <c r="AT30" i="10" s="1"/>
  <c r="AJ30" i="10"/>
  <c r="AS89" i="10"/>
  <c r="AL89" i="10"/>
  <c r="AU89" i="10" s="1"/>
  <c r="AX16" i="42" l="1"/>
  <c r="S16" i="42" s="1"/>
  <c r="AC16" i="42" s="1"/>
  <c r="AB17" i="42" s="1"/>
  <c r="AX21" i="42"/>
  <c r="S21" i="42" s="1"/>
  <c r="AC21" i="42" s="1"/>
  <c r="AB22" i="42" s="1"/>
  <c r="AX15" i="42"/>
  <c r="S15" i="42" s="1"/>
  <c r="AC15" i="42" s="1"/>
  <c r="AB16" i="42" s="1"/>
  <c r="AX12" i="42"/>
  <c r="S12" i="42" s="1"/>
  <c r="AC12" i="42" s="1"/>
  <c r="AB13" i="42" s="1"/>
  <c r="AX11" i="42"/>
  <c r="S11" i="42" s="1"/>
  <c r="AC11" i="42" s="1"/>
  <c r="AB12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K13" i="42"/>
  <c r="AT13" i="42" s="1"/>
  <c r="AK9" i="42"/>
  <c r="AT9" i="42" s="1"/>
  <c r="AJ9" i="42"/>
  <c r="AS19" i="10"/>
  <c r="AL19" i="10"/>
  <c r="AU19" i="10" s="1"/>
  <c r="AS22" i="85"/>
  <c r="AL22" i="85"/>
  <c r="AU22" i="85" s="1"/>
  <c r="AJ97" i="42"/>
  <c r="AK97" i="42"/>
  <c r="AT97" i="42" s="1"/>
  <c r="AK79" i="42"/>
  <c r="AT79" i="42" s="1"/>
  <c r="AJ79" i="42"/>
  <c r="AS20" i="10"/>
  <c r="AL20" i="10"/>
  <c r="AU20" i="10" s="1"/>
  <c r="AS7" i="10"/>
  <c r="AL7" i="10"/>
  <c r="AU7" i="10" s="1"/>
  <c r="AL37" i="10"/>
  <c r="AU37" i="10" s="1"/>
  <c r="AS37" i="10"/>
  <c r="AE98" i="42"/>
  <c r="AF98" i="42"/>
  <c r="AO98" i="42" s="1"/>
  <c r="AO100" i="42" s="1"/>
  <c r="AC98" i="42"/>
  <c r="AG98" i="42"/>
  <c r="AP98" i="42" s="1"/>
  <c r="AP100" i="42" s="1"/>
  <c r="AK95" i="42"/>
  <c r="AT95" i="42" s="1"/>
  <c r="AJ95" i="42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X5" i="42"/>
  <c r="S5" i="42" s="1"/>
  <c r="AC5" i="42" s="1"/>
  <c r="AB6" i="42" s="1"/>
  <c r="AS31" i="85"/>
  <c r="AL31" i="85"/>
  <c r="AU31" i="85" s="1"/>
  <c r="AS36" i="10"/>
  <c r="AL36" i="10"/>
  <c r="AU36" i="10" s="1"/>
  <c r="AS10" i="85"/>
  <c r="AL10" i="85"/>
  <c r="AU10" i="85" s="1"/>
  <c r="AS6" i="85"/>
  <c r="AL6" i="85"/>
  <c r="AU6" i="85" s="1"/>
  <c r="AS14" i="10"/>
  <c r="AL14" i="10"/>
  <c r="AU14" i="10" s="1"/>
  <c r="AS23" i="85"/>
  <c r="AL23" i="85"/>
  <c r="AU23" i="85" s="1"/>
  <c r="AJ67" i="42"/>
  <c r="AK67" i="42"/>
  <c r="AT67" i="42" s="1"/>
  <c r="AS19" i="85"/>
  <c r="AL19" i="85"/>
  <c r="AU19" i="85" s="1"/>
  <c r="AS29" i="85"/>
  <c r="AL29" i="85"/>
  <c r="AU29" i="85" s="1"/>
  <c r="AS11" i="85"/>
  <c r="AL11" i="85"/>
  <c r="AU11" i="85" s="1"/>
  <c r="AT100" i="10"/>
  <c r="AS17" i="85"/>
  <c r="AL17" i="85"/>
  <c r="AU17" i="85" s="1"/>
  <c r="AK94" i="42"/>
  <c r="AT94" i="42" s="1"/>
  <c r="AJ94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K23" i="42"/>
  <c r="AT23" i="42" s="1"/>
  <c r="AJ23" i="42"/>
  <c r="AJ17" i="42"/>
  <c r="AK17" i="42"/>
  <c r="AT17" i="42" s="1"/>
  <c r="AX10" i="42"/>
  <c r="S10" i="42" s="1"/>
  <c r="AC10" i="42" s="1"/>
  <c r="AB11" i="42" s="1"/>
  <c r="AX4" i="42"/>
  <c r="S4" i="42" s="1"/>
  <c r="AC4" i="42" s="1"/>
  <c r="AB5" i="42" s="1"/>
  <c r="AS25" i="85"/>
  <c r="AL25" i="85"/>
  <c r="AU25" i="85" s="1"/>
  <c r="AJ85" i="42"/>
  <c r="AK85" i="42"/>
  <c r="AT85" i="42" s="1"/>
  <c r="AS13" i="10"/>
  <c r="AL13" i="10"/>
  <c r="AU13" i="10" s="1"/>
  <c r="AS30" i="85"/>
  <c r="AL30" i="85"/>
  <c r="AU30" i="85" s="1"/>
  <c r="AJ96" i="42"/>
  <c r="AK96" i="42"/>
  <c r="AT96" i="42" s="1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K10" i="42"/>
  <c r="AT10" i="42" s="1"/>
  <c r="AX3" i="42"/>
  <c r="S3" i="42" s="1"/>
  <c r="AC3" i="42" s="1"/>
  <c r="AS32" i="10"/>
  <c r="AL32" i="10"/>
  <c r="AU32" i="10" s="1"/>
  <c r="AS18" i="85"/>
  <c r="AL18" i="85"/>
  <c r="AU18" i="85" s="1"/>
  <c r="AS26" i="10"/>
  <c r="AL26" i="10"/>
  <c r="AU26" i="10" s="1"/>
  <c r="AJ91" i="42"/>
  <c r="AK91" i="42"/>
  <c r="AT91" i="42" s="1"/>
  <c r="AS5" i="85"/>
  <c r="AL5" i="85"/>
  <c r="AU5" i="85" s="1"/>
  <c r="AS18" i="10"/>
  <c r="AL18" i="10"/>
  <c r="AU18" i="10" s="1"/>
  <c r="AS8" i="10"/>
  <c r="AL8" i="10"/>
  <c r="AU8" i="10" s="1"/>
  <c r="AS38" i="10"/>
  <c r="AL38" i="10"/>
  <c r="AU38" i="10" s="1"/>
  <c r="AS31" i="10"/>
  <c r="AL31" i="10"/>
  <c r="AU31" i="10" s="1"/>
  <c r="AJ93" i="42"/>
  <c r="AK93" i="42"/>
  <c r="AT93" i="42" s="1"/>
  <c r="AK87" i="42"/>
  <c r="AT87" i="42" s="1"/>
  <c r="AJ87" i="42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X14" i="42"/>
  <c r="S14" i="42" s="1"/>
  <c r="AC14" i="42" s="1"/>
  <c r="AB15" i="42" s="1"/>
  <c r="AX7" i="42"/>
  <c r="S7" i="42" s="1"/>
  <c r="AC7" i="42" s="1"/>
  <c r="AB8" i="42" s="1"/>
  <c r="AL4" i="50"/>
  <c r="AU4" i="50" s="1"/>
  <c r="AU100" i="50" s="1"/>
  <c r="C11" i="50" s="1"/>
  <c r="AS4" i="50"/>
  <c r="AS100" i="50" s="1"/>
  <c r="AS25" i="10"/>
  <c r="AL25" i="10"/>
  <c r="AU25" i="10" s="1"/>
  <c r="AS12" i="85"/>
  <c r="AL12" i="85"/>
  <c r="AU12" i="85" s="1"/>
  <c r="AS13" i="85"/>
  <c r="AL13" i="85"/>
  <c r="AU13" i="85" s="1"/>
  <c r="AS12" i="10"/>
  <c r="AL12" i="10"/>
  <c r="AU12" i="10" s="1"/>
  <c r="AS6" i="10"/>
  <c r="AL6" i="10"/>
  <c r="AU6" i="10" s="1"/>
  <c r="AK73" i="42"/>
  <c r="AT73" i="42" s="1"/>
  <c r="AJ73" i="42"/>
  <c r="AS30" i="10"/>
  <c r="AL30" i="10"/>
  <c r="AU30" i="10" s="1"/>
  <c r="AJ4" i="85"/>
  <c r="AK4" i="85"/>
  <c r="AT4" i="85" s="1"/>
  <c r="AT100" i="85" s="1"/>
  <c r="AS24" i="10"/>
  <c r="AL24" i="10"/>
  <c r="AU24" i="10" s="1"/>
  <c r="AS4" i="10"/>
  <c r="AL4" i="10"/>
  <c r="AU4" i="10" s="1"/>
  <c r="AU100" i="10" s="1"/>
  <c r="C11" i="10" s="1"/>
  <c r="AL3" i="85"/>
  <c r="AU3" i="85" s="1"/>
  <c r="AS3" i="85"/>
  <c r="AS24" i="85"/>
  <c r="AL24" i="85"/>
  <c r="AU24" i="85" s="1"/>
  <c r="AJ98" i="42"/>
  <c r="AS98" i="42" s="1"/>
  <c r="AK98" i="42"/>
  <c r="AT98" i="42" s="1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K26" i="42"/>
  <c r="AT26" i="42" s="1"/>
  <c r="AJ26" i="42"/>
  <c r="AK20" i="42"/>
  <c r="AT20" i="42" s="1"/>
  <c r="AJ20" i="42"/>
  <c r="AX13" i="42"/>
  <c r="S13" i="42" s="1"/>
  <c r="AC13" i="42" s="1"/>
  <c r="AB14" i="42" s="1"/>
  <c r="AX6" i="42"/>
  <c r="S6" i="42" s="1"/>
  <c r="AC6" i="42" s="1"/>
  <c r="AB7" i="42" s="1"/>
  <c r="AK14" i="42" l="1"/>
  <c r="AT14" i="42" s="1"/>
  <c r="AJ14" i="42"/>
  <c r="AS50" i="42"/>
  <c r="AL50" i="42"/>
  <c r="AU50" i="42" s="1"/>
  <c r="AS68" i="42"/>
  <c r="AL68" i="42"/>
  <c r="AU68" i="42" s="1"/>
  <c r="AS27" i="42"/>
  <c r="AL27" i="42"/>
  <c r="AU27" i="42" s="1"/>
  <c r="AS45" i="42"/>
  <c r="AL45" i="42"/>
  <c r="AU45" i="42" s="1"/>
  <c r="AS81" i="42"/>
  <c r="AL81" i="42"/>
  <c r="AU81" i="42" s="1"/>
  <c r="AS46" i="42"/>
  <c r="AL46" i="42"/>
  <c r="AU46" i="42" s="1"/>
  <c r="AL64" i="42"/>
  <c r="AU64" i="42" s="1"/>
  <c r="AS64" i="42"/>
  <c r="AS82" i="42"/>
  <c r="AL82" i="42"/>
  <c r="AU82" i="42" s="1"/>
  <c r="AS85" i="42"/>
  <c r="AL85" i="42"/>
  <c r="AU85" i="42" s="1"/>
  <c r="AS17" i="42"/>
  <c r="AL17" i="42"/>
  <c r="AU17" i="42" s="1"/>
  <c r="AS35" i="42"/>
  <c r="AL35" i="42"/>
  <c r="AU35" i="42" s="1"/>
  <c r="AS71" i="42"/>
  <c r="AL71" i="42"/>
  <c r="AU71" i="42" s="1"/>
  <c r="AL36" i="42"/>
  <c r="AU36" i="42" s="1"/>
  <c r="AS36" i="42"/>
  <c r="AS72" i="42"/>
  <c r="AL72" i="42"/>
  <c r="AU72" i="42" s="1"/>
  <c r="AS90" i="42"/>
  <c r="AL90" i="42"/>
  <c r="AU90" i="42" s="1"/>
  <c r="AS31" i="42"/>
  <c r="AL31" i="42"/>
  <c r="AU31" i="42" s="1"/>
  <c r="AS49" i="42"/>
  <c r="AL49" i="42"/>
  <c r="AU49" i="42" s="1"/>
  <c r="AS56" i="42"/>
  <c r="AL56" i="42"/>
  <c r="AU56" i="42" s="1"/>
  <c r="AS74" i="42"/>
  <c r="AL74" i="42"/>
  <c r="AU74" i="42" s="1"/>
  <c r="AJ8" i="42"/>
  <c r="AK8" i="42"/>
  <c r="AT8" i="42" s="1"/>
  <c r="AL33" i="42"/>
  <c r="AU33" i="42" s="1"/>
  <c r="AS33" i="42"/>
  <c r="AS51" i="42"/>
  <c r="AL51" i="42"/>
  <c r="AU51" i="42" s="1"/>
  <c r="AS87" i="42"/>
  <c r="AL87" i="42"/>
  <c r="AU87" i="42" s="1"/>
  <c r="AJ10" i="42"/>
  <c r="AS28" i="42"/>
  <c r="AL28" i="42"/>
  <c r="AU28" i="42" s="1"/>
  <c r="AS23" i="42"/>
  <c r="AL23" i="42"/>
  <c r="AU23" i="42" s="1"/>
  <c r="AS59" i="42"/>
  <c r="AL59" i="42"/>
  <c r="AU59" i="42" s="1"/>
  <c r="AS94" i="42"/>
  <c r="AL94" i="42"/>
  <c r="AU94" i="42" s="1"/>
  <c r="AS18" i="42"/>
  <c r="AL18" i="42"/>
  <c r="AU18" i="42" s="1"/>
  <c r="AS54" i="42"/>
  <c r="AL54" i="42"/>
  <c r="AU54" i="42" s="1"/>
  <c r="AI98" i="42"/>
  <c r="AN98" i="42"/>
  <c r="AN100" i="42" s="1"/>
  <c r="AJ13" i="42"/>
  <c r="AS92" i="42"/>
  <c r="AL92" i="42"/>
  <c r="AU92" i="42" s="1"/>
  <c r="AS4" i="85"/>
  <c r="AS100" i="85" s="1"/>
  <c r="AL4" i="85"/>
  <c r="AU4" i="85" s="1"/>
  <c r="AU100" i="85" s="1"/>
  <c r="C11" i="85" s="1"/>
  <c r="F30" i="57" s="1"/>
  <c r="AJ15" i="42"/>
  <c r="AK15" i="42"/>
  <c r="AT15" i="42" s="1"/>
  <c r="AS69" i="42"/>
  <c r="AL69" i="42"/>
  <c r="AU69" i="42" s="1"/>
  <c r="AS16" i="42"/>
  <c r="AL16" i="42"/>
  <c r="AU16" i="42" s="1"/>
  <c r="AS88" i="42"/>
  <c r="AL88" i="42"/>
  <c r="AU88" i="42" s="1"/>
  <c r="AS41" i="42"/>
  <c r="AL41" i="42"/>
  <c r="AU41" i="42" s="1"/>
  <c r="AS77" i="42"/>
  <c r="AL77" i="42"/>
  <c r="AU77" i="42" s="1"/>
  <c r="AS67" i="42"/>
  <c r="AL67" i="42"/>
  <c r="AU67" i="42" s="1"/>
  <c r="AL24" i="42"/>
  <c r="AU24" i="42" s="1"/>
  <c r="AS24" i="42"/>
  <c r="AS42" i="42"/>
  <c r="AL42" i="42"/>
  <c r="AU42" i="42" s="1"/>
  <c r="AS95" i="42"/>
  <c r="AL95" i="42"/>
  <c r="AU95" i="42" s="1"/>
  <c r="AL79" i="42"/>
  <c r="AU79" i="42" s="1"/>
  <c r="AS79" i="42"/>
  <c r="AS38" i="42"/>
  <c r="AL38" i="42"/>
  <c r="AU38" i="42" s="1"/>
  <c r="AS26" i="42"/>
  <c r="AL26" i="42"/>
  <c r="AU26" i="42" s="1"/>
  <c r="AS80" i="42"/>
  <c r="AL80" i="42"/>
  <c r="AU80" i="42" s="1"/>
  <c r="AS34" i="42"/>
  <c r="AL34" i="42"/>
  <c r="AU34" i="42" s="1"/>
  <c r="AS52" i="42"/>
  <c r="AL52" i="42"/>
  <c r="AU52" i="42" s="1"/>
  <c r="AS70" i="42"/>
  <c r="AL70" i="42"/>
  <c r="AU70" i="42" s="1"/>
  <c r="AJ5" i="42"/>
  <c r="AK5" i="42"/>
  <c r="AT5" i="42" s="1"/>
  <c r="AS29" i="42"/>
  <c r="AL29" i="42"/>
  <c r="AU29" i="42" s="1"/>
  <c r="AJ6" i="42"/>
  <c r="AK6" i="42"/>
  <c r="AT6" i="42" s="1"/>
  <c r="AS60" i="42"/>
  <c r="AL60" i="42"/>
  <c r="AU60" i="42" s="1"/>
  <c r="AS78" i="42"/>
  <c r="AL78" i="42"/>
  <c r="AU78" i="42" s="1"/>
  <c r="AS19" i="42"/>
  <c r="AL19" i="42"/>
  <c r="AU19" i="42" s="1"/>
  <c r="AS37" i="42"/>
  <c r="AL37" i="42"/>
  <c r="AU37" i="42" s="1"/>
  <c r="AS55" i="42"/>
  <c r="AL55" i="42"/>
  <c r="AU55" i="42" s="1"/>
  <c r="AS20" i="42"/>
  <c r="AL20" i="42"/>
  <c r="AU20" i="42" s="1"/>
  <c r="AS62" i="42"/>
  <c r="AL62" i="42"/>
  <c r="AU62" i="42" s="1"/>
  <c r="AS21" i="42"/>
  <c r="AL21" i="42"/>
  <c r="AU21" i="42" s="1"/>
  <c r="AS93" i="42"/>
  <c r="AL93" i="42"/>
  <c r="AU93" i="42" s="1"/>
  <c r="AS91" i="42"/>
  <c r="AL91" i="42"/>
  <c r="AU91" i="42" s="1"/>
  <c r="AS40" i="42"/>
  <c r="AL40" i="42"/>
  <c r="AU40" i="42" s="1"/>
  <c r="AJ11" i="42"/>
  <c r="AK11" i="42"/>
  <c r="AT11" i="42" s="1"/>
  <c r="AS47" i="42"/>
  <c r="AL47" i="42"/>
  <c r="AU47" i="42" s="1"/>
  <c r="AS65" i="42"/>
  <c r="AL65" i="42"/>
  <c r="AU65" i="42" s="1"/>
  <c r="AS83" i="42"/>
  <c r="AL83" i="42"/>
  <c r="AU83" i="42" s="1"/>
  <c r="AS12" i="42"/>
  <c r="AL12" i="42"/>
  <c r="AU12" i="42" s="1"/>
  <c r="AS84" i="42"/>
  <c r="AL84" i="42"/>
  <c r="AU84" i="42" s="1"/>
  <c r="AS9" i="42"/>
  <c r="AL9" i="42"/>
  <c r="AU9" i="42" s="1"/>
  <c r="AS25" i="42"/>
  <c r="AL25" i="42"/>
  <c r="AU25" i="42" s="1"/>
  <c r="AS61" i="42"/>
  <c r="AL61" i="42"/>
  <c r="AU61" i="42" s="1"/>
  <c r="AS75" i="42"/>
  <c r="AL75" i="42"/>
  <c r="AU75" i="42" s="1"/>
  <c r="AS44" i="42"/>
  <c r="AL44" i="42"/>
  <c r="AU44" i="42" s="1"/>
  <c r="AS100" i="10"/>
  <c r="AS39" i="42"/>
  <c r="AL39" i="42"/>
  <c r="AU39" i="42" s="1"/>
  <c r="AS57" i="42"/>
  <c r="AL57" i="42"/>
  <c r="AU57" i="42" s="1"/>
  <c r="AJ7" i="42"/>
  <c r="AK7" i="42"/>
  <c r="AT7" i="42" s="1"/>
  <c r="AS32" i="42"/>
  <c r="AL32" i="42"/>
  <c r="AU32" i="42" s="1"/>
  <c r="AS86" i="42"/>
  <c r="AL86" i="42"/>
  <c r="AU86" i="42" s="1"/>
  <c r="AS73" i="42"/>
  <c r="AL73" i="42"/>
  <c r="AU73" i="42" s="1"/>
  <c r="AS63" i="42"/>
  <c r="AL63" i="42"/>
  <c r="AU63" i="42" s="1"/>
  <c r="AJ3" i="42"/>
  <c r="AB4" i="42"/>
  <c r="AS22" i="42"/>
  <c r="AL22" i="42"/>
  <c r="AU22" i="42" s="1"/>
  <c r="AS58" i="42"/>
  <c r="AL58" i="42"/>
  <c r="AU58" i="42" s="1"/>
  <c r="AS76" i="42"/>
  <c r="AL76" i="42"/>
  <c r="AU76" i="42" s="1"/>
  <c r="AS96" i="42"/>
  <c r="AL96" i="42"/>
  <c r="AU96" i="42" s="1"/>
  <c r="AS53" i="42"/>
  <c r="AL53" i="42"/>
  <c r="AU53" i="42" s="1"/>
  <c r="AS89" i="42"/>
  <c r="AL89" i="42"/>
  <c r="AU89" i="42" s="1"/>
  <c r="AS30" i="42"/>
  <c r="AL30" i="42"/>
  <c r="AU30" i="42" s="1"/>
  <c r="AS48" i="42"/>
  <c r="AL48" i="42"/>
  <c r="AU48" i="42" s="1"/>
  <c r="AS66" i="42"/>
  <c r="AL66" i="42"/>
  <c r="AU66" i="42" s="1"/>
  <c r="AS97" i="42"/>
  <c r="AL97" i="42"/>
  <c r="AU97" i="42" s="1"/>
  <c r="AS43" i="42"/>
  <c r="AL43" i="42"/>
  <c r="AU43" i="42" s="1"/>
  <c r="AL3" i="42" l="1"/>
  <c r="AU3" i="42" s="1"/>
  <c r="AS3" i="42"/>
  <c r="AS13" i="42"/>
  <c r="AL13" i="42"/>
  <c r="AU13" i="42" s="1"/>
  <c r="AS11" i="42"/>
  <c r="AL11" i="42"/>
  <c r="AU11" i="42" s="1"/>
  <c r="AS6" i="42"/>
  <c r="AL6" i="42"/>
  <c r="AU6" i="42" s="1"/>
  <c r="AS8" i="42"/>
  <c r="AL8" i="42"/>
  <c r="AU8" i="42" s="1"/>
  <c r="AS15" i="42"/>
  <c r="AL15" i="42"/>
  <c r="AU15" i="42" s="1"/>
  <c r="AS7" i="42"/>
  <c r="AL7" i="42"/>
  <c r="AU7" i="42" s="1"/>
  <c r="AR98" i="42"/>
  <c r="AR100" i="42" s="1"/>
  <c r="AL98" i="42"/>
  <c r="AU98" i="42" s="1"/>
  <c r="AS14" i="42"/>
  <c r="AL14" i="42"/>
  <c r="AU14" i="42" s="1"/>
  <c r="AJ4" i="42"/>
  <c r="AK4" i="42"/>
  <c r="AT4" i="42" s="1"/>
  <c r="AT100" i="42" s="1"/>
  <c r="AS5" i="42"/>
  <c r="AL5" i="42"/>
  <c r="AU5" i="42" s="1"/>
  <c r="AS10" i="42"/>
  <c r="AL10" i="42"/>
  <c r="AU10" i="42" s="1"/>
  <c r="AL4" i="42" l="1"/>
  <c r="AU4" i="42" s="1"/>
  <c r="AS4" i="42"/>
  <c r="AS100" i="42" s="1"/>
  <c r="AU100" i="42"/>
  <c r="C11" i="4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<sst xmlns="http://schemas.openxmlformats.org/spreadsheetml/2006/main" count="5587" uniqueCount="60">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</sst>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178.24569005500484</v>
      </c>
      <c r="K3">
        <v>1</v>
      </c>
      <c r="L3" s="2">
        <v>0</v>
      </c>
      <c r="O3">
        <f>$C$3</f>
        <v>178.24569005500484</v>
      </c>
      <c r="P3">
        <f>O3*B5</f>
        <v>142.59655204400389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10.225185202692114</v>
      </c>
      <c r="AE3">
        <f t="shared" ref="AE3:AE23" si="1">$Z3*O3</f>
        <v>178.24569005500484</v>
      </c>
      <c r="AF3">
        <f t="shared" ref="AF3:AF23" si="2">-$Z3*P3</f>
        <v>-142.59655204400389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-2484.2590659889988</v>
      </c>
      <c r="AJ3">
        <f t="shared" ref="AJ3:AJ23" si="6">AB3-AC3</f>
        <v>-10.225185202692114</v>
      </c>
      <c r="AL3">
        <f t="shared" ref="AL3:AL23" si="7">SUM(AI3:AK3)</f>
        <v>-2494.4842511916909</v>
      </c>
      <c r="AN3">
        <f t="shared" ref="AN3:AN23" si="8">AE3*$K3</f>
        <v>178.24569005500484</v>
      </c>
      <c r="AO3">
        <f t="shared" ref="AO3:AO23" si="9">AF3*$K3</f>
        <v>-142.59655204400389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-2484.2590659889988</v>
      </c>
      <c r="AS3">
        <f t="shared" ref="AS3:AS23" si="13">AJ3*$K3</f>
        <v>-10.225185202692114</v>
      </c>
      <c r="AT3">
        <f t="shared" ref="AT3:AT23" si="14">AK3*$K3</f>
        <v>0</v>
      </c>
      <c r="AU3">
        <f t="shared" ref="AU3:AU23" si="15">AL3*$K3</f>
        <v>-2494.4842511916909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62.551595193921123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10.225185202692114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10.225185202692114</v>
      </c>
      <c r="AC4">
        <f t="shared" ref="AC4:AC23" si="27">AX5</f>
        <v>19.594732072718259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-9.3695468700261451</v>
      </c>
      <c r="AK4">
        <f>G4*MAX(0, SUM(AB4:AB4, AE4:AF4))</f>
        <v>1.8405333364845802E-2</v>
      </c>
      <c r="AL4">
        <f t="shared" si="7"/>
        <v>-64.486491536661305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-52.439937226555067</v>
      </c>
      <c r="AR4">
        <f t="shared" si="12"/>
        <v>-52.439937226555067</v>
      </c>
      <c r="AS4">
        <f t="shared" si="13"/>
        <v>-8.9114959768177133</v>
      </c>
      <c r="AT4">
        <f t="shared" si="14"/>
        <v>1.7505548187983451E-2</v>
      </c>
      <c r="AU4">
        <f t="shared" si="15"/>
        <v>-61.333927655184795</v>
      </c>
      <c r="AW4">
        <v>1</v>
      </c>
      <c r="AX4">
        <f>(R4*SUMPRODUCT(K5:$K$23, X5:$X$23)-$AZ$3*SUMPRODUCT(K4:$K$22, W5:$W$23))/Z4</f>
        <v>10.225185202692114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178.24569005500484</v>
      </c>
      <c r="P5">
        <f t="shared" ref="P5:P23" si="30">O5*$C$5</f>
        <v>8.9122845027502429</v>
      </c>
      <c r="Q5" s="5">
        <f t="shared" ref="Q5:Q23" si="31">$C$8</f>
        <v>50</v>
      </c>
      <c r="R5">
        <f t="shared" si="0"/>
        <v>50000</v>
      </c>
      <c r="S5">
        <f t="shared" si="19"/>
        <v>19.594732072718259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19.594732072718259</v>
      </c>
      <c r="AC5">
        <f t="shared" si="27"/>
        <v>28.155480988657729</v>
      </c>
      <c r="AE5">
        <f t="shared" si="1"/>
        <v>174.30773552012653</v>
      </c>
      <c r="AF5">
        <f t="shared" si="2"/>
        <v>-8.7153867760063282</v>
      </c>
      <c r="AG5">
        <f t="shared" si="3"/>
        <v>-48.895357712811148</v>
      </c>
      <c r="AH5">
        <f t="shared" si="4"/>
        <v>-55.058290688849851</v>
      </c>
      <c r="AI5">
        <f t="shared" si="5"/>
        <v>61.638700342459188</v>
      </c>
      <c r="AJ5">
        <f t="shared" si="6"/>
        <v>-8.5607489159394703</v>
      </c>
      <c r="AK5">
        <f t="shared" ref="AK5:AK23" si="32">G5*SUM(AB5:AB5, AE5:AF5)</f>
        <v>0.75926703134903772</v>
      </c>
      <c r="AL5">
        <f t="shared" si="7"/>
        <v>53.837218457868758</v>
      </c>
      <c r="AN5">
        <f t="shared" si="8"/>
        <v>157.60653934503517</v>
      </c>
      <c r="AO5">
        <f t="shared" si="9"/>
        <v>-7.8803269672517606</v>
      </c>
      <c r="AP5">
        <f t="shared" si="10"/>
        <v>-44.210476925528852</v>
      </c>
      <c r="AQ5">
        <f t="shared" si="11"/>
        <v>-49.782911996585725</v>
      </c>
      <c r="AR5">
        <f t="shared" si="12"/>
        <v>55.732823455668836</v>
      </c>
      <c r="AS5">
        <f t="shared" si="13"/>
        <v>-7.7405056454720098</v>
      </c>
      <c r="AT5">
        <f t="shared" si="14"/>
        <v>0.6865182941687803</v>
      </c>
      <c r="AU5">
        <f t="shared" si="15"/>
        <v>48.678836104365608</v>
      </c>
      <c r="AW5">
        <v>2</v>
      </c>
      <c r="AX5">
        <f>(R5*SUMPRODUCT(K6:$K$23, X6:$X$23)-$AZ$3*SUMPRODUCT(K5:$K$22, W6:$W$23))/Z5</f>
        <v>19.594732072718259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178.24569005500484</v>
      </c>
      <c r="P6">
        <f t="shared" si="30"/>
        <v>8.9122845027502429</v>
      </c>
      <c r="Q6" s="5">
        <f t="shared" si="31"/>
        <v>50</v>
      </c>
      <c r="R6">
        <f t="shared" si="0"/>
        <v>50000</v>
      </c>
      <c r="S6">
        <f t="shared" si="19"/>
        <v>28.155480988657729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28.155480988657729</v>
      </c>
      <c r="AC6">
        <f t="shared" si="27"/>
        <v>36.096869858404133</v>
      </c>
      <c r="AE6">
        <f t="shared" si="1"/>
        <v>172.36820358576091</v>
      </c>
      <c r="AF6">
        <f t="shared" si="2"/>
        <v>-8.6184101792880465</v>
      </c>
      <c r="AG6">
        <f t="shared" si="3"/>
        <v>-48.351296329400675</v>
      </c>
      <c r="AH6">
        <f t="shared" si="4"/>
        <v>-55.107806282370085</v>
      </c>
      <c r="AI6">
        <f t="shared" si="5"/>
        <v>60.290690794702108</v>
      </c>
      <c r="AJ6">
        <f t="shared" si="6"/>
        <v>-7.9413888697464046</v>
      </c>
      <c r="AK6">
        <f t="shared" si="32"/>
        <v>1.3625274482054273</v>
      </c>
      <c r="AL6">
        <f t="shared" si="7"/>
        <v>53.71182937316113</v>
      </c>
      <c r="AN6">
        <f t="shared" si="8"/>
        <v>147.76983270671926</v>
      </c>
      <c r="AO6">
        <f t="shared" si="9"/>
        <v>-7.3884916353359644</v>
      </c>
      <c r="AP6">
        <f t="shared" si="10"/>
        <v>-41.451165708724567</v>
      </c>
      <c r="AQ6">
        <f t="shared" si="11"/>
        <v>-47.243465707574529</v>
      </c>
      <c r="AR6">
        <f t="shared" si="12"/>
        <v>51.686709655084215</v>
      </c>
      <c r="AS6">
        <f t="shared" si="13"/>
        <v>-6.8080868764032854</v>
      </c>
      <c r="AT6">
        <f t="shared" si="14"/>
        <v>1.1680834915672436</v>
      </c>
      <c r="AU6">
        <f t="shared" si="15"/>
        <v>46.046706270248173</v>
      </c>
      <c r="AW6">
        <v>3</v>
      </c>
      <c r="AX6">
        <f>(R6*SUMPRODUCT(K7:$K$23, X7:$X$23)-$AZ$3*SUMPRODUCT(K6:$K$22, W7:$W$23))/Z6</f>
        <v>28.155480988657729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178.24569005500484</v>
      </c>
      <c r="P7">
        <f t="shared" si="30"/>
        <v>8.9122845027502429</v>
      </c>
      <c r="Q7" s="5">
        <f t="shared" si="31"/>
        <v>50</v>
      </c>
      <c r="R7">
        <f t="shared" si="0"/>
        <v>50000</v>
      </c>
      <c r="S7">
        <f t="shared" si="19"/>
        <v>36.096869858404133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36.096869858404133</v>
      </c>
      <c r="AC7">
        <f t="shared" si="27"/>
        <v>43.341885628671463</v>
      </c>
      <c r="AE7">
        <f t="shared" si="1"/>
        <v>170.44776600340143</v>
      </c>
      <c r="AF7">
        <f t="shared" si="2"/>
        <v>-8.5223883001700713</v>
      </c>
      <c r="AG7">
        <f t="shared" si="3"/>
        <v>-47.812591134967398</v>
      </c>
      <c r="AH7">
        <f t="shared" si="4"/>
        <v>-55.192231139269595</v>
      </c>
      <c r="AI7">
        <f t="shared" si="5"/>
        <v>58.920555428994376</v>
      </c>
      <c r="AJ7">
        <f t="shared" si="6"/>
        <v>-7.2450157702673295</v>
      </c>
      <c r="AK7">
        <f t="shared" si="32"/>
        <v>2.7327070163505698</v>
      </c>
      <c r="AL7">
        <f t="shared" si="7"/>
        <v>54.408246675077613</v>
      </c>
      <c r="AN7">
        <f t="shared" si="8"/>
        <v>137.63158847125806</v>
      </c>
      <c r="AO7">
        <f t="shared" si="9"/>
        <v>-6.8815794235629024</v>
      </c>
      <c r="AP7">
        <f t="shared" si="10"/>
        <v>-38.607269670527884</v>
      </c>
      <c r="AQ7">
        <f t="shared" si="11"/>
        <v>-44.566113250313407</v>
      </c>
      <c r="AR7">
        <f t="shared" si="12"/>
        <v>47.576626126853874</v>
      </c>
      <c r="AS7">
        <f t="shared" si="13"/>
        <v>-5.8501384461754045</v>
      </c>
      <c r="AT7">
        <f t="shared" si="14"/>
        <v>2.2065810324517572</v>
      </c>
      <c r="AU7">
        <f t="shared" si="15"/>
        <v>43.933068713130226</v>
      </c>
      <c r="AW7">
        <v>4</v>
      </c>
      <c r="AX7">
        <f>(R7*SUMPRODUCT(K8:$K$23, X8:$X$23)-$AZ$3*SUMPRODUCT(K7:$K$22, W8:$W$23))/Z7</f>
        <v>36.096869858404133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178.24569005500484</v>
      </c>
      <c r="P8">
        <f t="shared" si="30"/>
        <v>8.9122845027502429</v>
      </c>
      <c r="Q8" s="5">
        <f t="shared" si="31"/>
        <v>50</v>
      </c>
      <c r="R8">
        <f t="shared" si="0"/>
        <v>50000</v>
      </c>
      <c r="S8">
        <f t="shared" si="19"/>
        <v>43.341885628671463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43.341885628671463</v>
      </c>
      <c r="AC8">
        <f t="shared" si="27"/>
        <v>49.355532319728312</v>
      </c>
      <c r="AE8">
        <f t="shared" si="1"/>
        <v>168.54565074973112</v>
      </c>
      <c r="AF8">
        <f t="shared" si="2"/>
        <v>-8.4272825374865583</v>
      </c>
      <c r="AG8">
        <f t="shared" si="3"/>
        <v>-47.279025567944906</v>
      </c>
      <c r="AH8">
        <f t="shared" si="4"/>
        <v>-55.439655672817395</v>
      </c>
      <c r="AI8">
        <f t="shared" si="5"/>
        <v>57.399686971482282</v>
      </c>
      <c r="AJ8">
        <f t="shared" si="6"/>
        <v>-6.0136466910568487</v>
      </c>
      <c r="AK8">
        <f t="shared" si="32"/>
        <v>4.394741482963787</v>
      </c>
      <c r="AL8">
        <f t="shared" si="7"/>
        <v>55.780781763389221</v>
      </c>
      <c r="AN8">
        <f t="shared" si="8"/>
        <v>127.18034389971147</v>
      </c>
      <c r="AO8">
        <f t="shared" si="9"/>
        <v>-6.3590171949855758</v>
      </c>
      <c r="AP8">
        <f t="shared" si="10"/>
        <v>-35.67557337865081</v>
      </c>
      <c r="AQ8">
        <f t="shared" si="11"/>
        <v>-41.833381299290245</v>
      </c>
      <c r="AR8">
        <f t="shared" si="12"/>
        <v>43.312372026784864</v>
      </c>
      <c r="AS8">
        <f t="shared" si="13"/>
        <v>-4.5377477903338432</v>
      </c>
      <c r="AT8">
        <f t="shared" si="14"/>
        <v>3.3161623018299928</v>
      </c>
      <c r="AU8">
        <f t="shared" si="15"/>
        <v>42.090786538281009</v>
      </c>
      <c r="AW8">
        <v>5</v>
      </c>
      <c r="AX8">
        <f>(R8*SUMPRODUCT(K9:$K$23, X9:$X$23)-$AZ$3*SUMPRODUCT(K8:$K$22, W9:$W$23))/Z8</f>
        <v>43.341885628671463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178.24569005500484</v>
      </c>
      <c r="P9">
        <f t="shared" si="30"/>
        <v>8.9122845027502429</v>
      </c>
      <c r="Q9" s="5">
        <f t="shared" si="31"/>
        <v>50</v>
      </c>
      <c r="R9">
        <f t="shared" si="0"/>
        <v>50000</v>
      </c>
      <c r="S9">
        <f t="shared" si="19"/>
        <v>49.355532319728312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49.355532319728312</v>
      </c>
      <c r="AC9">
        <f t="shared" si="27"/>
        <v>53.223925616602038</v>
      </c>
      <c r="AE9">
        <f t="shared" si="1"/>
        <v>166.66005032706414</v>
      </c>
      <c r="AF9">
        <f t="shared" si="2"/>
        <v>-8.3330025163532078</v>
      </c>
      <c r="AG9">
        <f t="shared" si="3"/>
        <v>-46.750092604100132</v>
      </c>
      <c r="AH9">
        <f t="shared" si="4"/>
        <v>-56.142708165320947</v>
      </c>
      <c r="AI9">
        <f t="shared" si="5"/>
        <v>55.434247041289844</v>
      </c>
      <c r="AJ9">
        <f t="shared" si="6"/>
        <v>-3.8683932968737267</v>
      </c>
      <c r="AK9">
        <f t="shared" si="32"/>
        <v>4.6313215369087946</v>
      </c>
      <c r="AL9">
        <f t="shared" si="7"/>
        <v>56.19717528132491</v>
      </c>
      <c r="AN9">
        <f t="shared" si="8"/>
        <v>117.15811147257475</v>
      </c>
      <c r="AO9">
        <f t="shared" si="9"/>
        <v>-5.857905573628738</v>
      </c>
      <c r="AP9">
        <f t="shared" si="10"/>
        <v>-32.864220009028244</v>
      </c>
      <c r="AQ9">
        <f t="shared" si="11"/>
        <v>-39.467008732426642</v>
      </c>
      <c r="AR9">
        <f t="shared" si="12"/>
        <v>38.968977157491118</v>
      </c>
      <c r="AS9">
        <f t="shared" si="13"/>
        <v>-2.7193898730108272</v>
      </c>
      <c r="AT9">
        <f t="shared" si="14"/>
        <v>3.2557105546390428</v>
      </c>
      <c r="AU9">
        <f t="shared" si="15"/>
        <v>39.505297839119329</v>
      </c>
      <c r="AW9">
        <v>6</v>
      </c>
      <c r="AX9">
        <f>(R9*SUMPRODUCT(K10:$K$23, X10:$X$23)-$AZ$3*SUMPRODUCT(K9:$K$22, W10:$W$23))/Z9</f>
        <v>49.355532319728312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178.24569005500484</v>
      </c>
      <c r="P10">
        <f t="shared" si="30"/>
        <v>8.9122845027502429</v>
      </c>
      <c r="Q10" s="5">
        <f t="shared" si="31"/>
        <v>50</v>
      </c>
      <c r="R10">
        <f t="shared" si="0"/>
        <v>50000</v>
      </c>
      <c r="S10">
        <f t="shared" si="19"/>
        <v>53.223925616602038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53.223925616602038</v>
      </c>
      <c r="AC10">
        <f t="shared" si="27"/>
        <v>55.815076205466475</v>
      </c>
      <c r="AE10">
        <f t="shared" si="1"/>
        <v>164.78998406797206</v>
      </c>
      <c r="AF10">
        <f t="shared" si="2"/>
        <v>-8.2394992033986032</v>
      </c>
      <c r="AG10">
        <f t="shared" si="3"/>
        <v>-46.225517154754066</v>
      </c>
      <c r="AH10">
        <f t="shared" si="4"/>
        <v>-57.074523305067423</v>
      </c>
      <c r="AI10">
        <f t="shared" si="5"/>
        <v>53.250444404751967</v>
      </c>
      <c r="AJ10">
        <f t="shared" si="6"/>
        <v>-2.5911505888644371</v>
      </c>
      <c r="AK10">
        <f t="shared" si="32"/>
        <v>0.90202996506905464</v>
      </c>
      <c r="AL10">
        <f t="shared" si="7"/>
        <v>51.561323780956585</v>
      </c>
      <c r="AN10">
        <f t="shared" si="8"/>
        <v>109.87716845069191</v>
      </c>
      <c r="AO10">
        <f t="shared" si="9"/>
        <v>-5.4938584225345961</v>
      </c>
      <c r="AP10">
        <f t="shared" si="10"/>
        <v>-30.821830367058219</v>
      </c>
      <c r="AQ10">
        <f t="shared" si="11"/>
        <v>-38.055632124141205</v>
      </c>
      <c r="AR10">
        <f t="shared" si="12"/>
        <v>35.505847536957894</v>
      </c>
      <c r="AS10">
        <f t="shared" si="13"/>
        <v>-1.7277038488961303</v>
      </c>
      <c r="AT10">
        <f t="shared" si="14"/>
        <v>0.60144734511645226</v>
      </c>
      <c r="AU10">
        <f t="shared" si="15"/>
        <v>34.379591033178215</v>
      </c>
      <c r="AW10">
        <v>7</v>
      </c>
      <c r="AX10">
        <f>(R10*SUMPRODUCT(K11:$K$23, X11:$X$23)-$AZ$3*SUMPRODUCT(K10:$K$22, W11:$W$23))/Z10</f>
        <v>53.223925616602038</v>
      </c>
    </row>
    <row r="11" spans="1:52" x14ac:dyDescent="0.25">
      <c r="A11" t="s">
        <v>33</v>
      </c>
      <c r="C11" s="24">
        <f>AU25</f>
        <v>-2044.6727900082506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178.24569005500484</v>
      </c>
      <c r="P11">
        <f t="shared" si="30"/>
        <v>8.9122845027502429</v>
      </c>
      <c r="Q11" s="5">
        <f t="shared" si="31"/>
        <v>50</v>
      </c>
      <c r="R11">
        <f t="shared" si="0"/>
        <v>50000</v>
      </c>
      <c r="S11">
        <f t="shared" si="19"/>
        <v>55.815076205466475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55.815076205466475</v>
      </c>
      <c r="AC11">
        <f t="shared" si="27"/>
        <v>57.766057161364607</v>
      </c>
      <c r="AE11">
        <f t="shared" si="1"/>
        <v>162.93555178673003</v>
      </c>
      <c r="AF11">
        <f t="shared" si="2"/>
        <v>-8.1467775893365033</v>
      </c>
      <c r="AG11">
        <f t="shared" si="3"/>
        <v>-45.70532721897785</v>
      </c>
      <c r="AH11">
        <f t="shared" si="4"/>
        <v>-57.934764228673345</v>
      </c>
      <c r="AI11">
        <f t="shared" si="5"/>
        <v>51.148682749742335</v>
      </c>
      <c r="AJ11">
        <f t="shared" si="6"/>
        <v>-1.9509809558981317</v>
      </c>
      <c r="AK11">
        <f t="shared" si="32"/>
        <v>0.33696616064457607</v>
      </c>
      <c r="AL11">
        <f t="shared" si="7"/>
        <v>49.534667954488782</v>
      </c>
      <c r="AN11">
        <f t="shared" si="8"/>
        <v>103.33937690652103</v>
      </c>
      <c r="AO11">
        <f t="shared" si="9"/>
        <v>-5.1669688453260525</v>
      </c>
      <c r="AP11">
        <f t="shared" si="10"/>
        <v>-28.987903403058873</v>
      </c>
      <c r="AQ11">
        <f t="shared" si="11"/>
        <v>-36.744236423329816</v>
      </c>
      <c r="AR11">
        <f t="shared" si="12"/>
        <v>32.44026823480629</v>
      </c>
      <c r="AS11">
        <f t="shared" si="13"/>
        <v>-1.2373797745681534</v>
      </c>
      <c r="AT11">
        <f t="shared" si="14"/>
        <v>0.21371562374043623</v>
      </c>
      <c r="AU11">
        <f t="shared" si="15"/>
        <v>31.416604083978573</v>
      </c>
      <c r="AW11">
        <v>8</v>
      </c>
      <c r="AX11">
        <f>(R11*SUMPRODUCT(K12:$K$23, X12:$X$23)-$AZ$3*SUMPRODUCT(K11:$K$22, W12:$W$23))/Z11</f>
        <v>55.815076205466475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178.24569005500484</v>
      </c>
      <c r="P12">
        <f t="shared" si="30"/>
        <v>8.9122845027502429</v>
      </c>
      <c r="Q12" s="5">
        <f t="shared" si="31"/>
        <v>50</v>
      </c>
      <c r="R12">
        <f t="shared" si="0"/>
        <v>50000</v>
      </c>
      <c r="S12">
        <f t="shared" si="19"/>
        <v>57.766057161364607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57.766057161364607</v>
      </c>
      <c r="AC12">
        <f t="shared" si="27"/>
        <v>59.594505515758939</v>
      </c>
      <c r="AE12">
        <f t="shared" si="1"/>
        <v>161.0952289457648</v>
      </c>
      <c r="AF12">
        <f t="shared" si="2"/>
        <v>-8.0547614472882412</v>
      </c>
      <c r="AG12">
        <f t="shared" si="3"/>
        <v>-45.189095146158209</v>
      </c>
      <c r="AH12">
        <f t="shared" si="4"/>
        <v>-59.178800629860334</v>
      </c>
      <c r="AI12">
        <f t="shared" si="5"/>
        <v>48.672571722458031</v>
      </c>
      <c r="AJ12">
        <f t="shared" si="6"/>
        <v>-1.8284483543943324</v>
      </c>
      <c r="AK12">
        <f t="shared" si="32"/>
        <v>4.4269370178566652</v>
      </c>
      <c r="AL12">
        <f t="shared" si="7"/>
        <v>51.271060385920364</v>
      </c>
      <c r="AN12">
        <f t="shared" si="8"/>
        <v>95.48801901460844</v>
      </c>
      <c r="AO12">
        <f t="shared" si="9"/>
        <v>-4.7744009507304224</v>
      </c>
      <c r="AP12">
        <f t="shared" si="10"/>
        <v>-26.785505721103771</v>
      </c>
      <c r="AQ12">
        <f t="shared" si="11"/>
        <v>-35.077801352566915</v>
      </c>
      <c r="AR12">
        <f t="shared" si="12"/>
        <v>28.850310990207337</v>
      </c>
      <c r="AS12">
        <f t="shared" si="13"/>
        <v>-1.0837993922862583</v>
      </c>
      <c r="AT12">
        <f t="shared" si="14"/>
        <v>2.6240345471676649</v>
      </c>
      <c r="AU12">
        <f t="shared" si="15"/>
        <v>30.390546145088745</v>
      </c>
      <c r="AW12">
        <v>9</v>
      </c>
      <c r="AX12">
        <f>(R12*SUMPRODUCT(K13:$K$23, X13:$X$23)-$AZ$3*SUMPRODUCT(K12:$K$22, W13:$W$23))/Z12</f>
        <v>57.766057161364607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178.24569005500484</v>
      </c>
      <c r="P13">
        <f t="shared" si="30"/>
        <v>8.9122845027502429</v>
      </c>
      <c r="Q13" s="5">
        <f t="shared" si="31"/>
        <v>50</v>
      </c>
      <c r="R13">
        <f t="shared" si="0"/>
        <v>50000</v>
      </c>
      <c r="S13">
        <f t="shared" si="19"/>
        <v>59.594505515758939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59.594505515758939</v>
      </c>
      <c r="AC13">
        <f t="shared" si="27"/>
        <v>59.518166201222968</v>
      </c>
      <c r="AE13">
        <f t="shared" si="1"/>
        <v>159.2687188356451</v>
      </c>
      <c r="AF13">
        <f t="shared" si="2"/>
        <v>-7.9634359417822553</v>
      </c>
      <c r="AG13">
        <f t="shared" si="3"/>
        <v>-44.676737705830746</v>
      </c>
      <c r="AH13">
        <f t="shared" si="4"/>
        <v>-60.466488865885935</v>
      </c>
      <c r="AI13">
        <f t="shared" si="5"/>
        <v>46.162056322146171</v>
      </c>
      <c r="AJ13">
        <f t="shared" si="6"/>
        <v>7.6339314535971425E-2</v>
      </c>
      <c r="AK13">
        <f t="shared" si="32"/>
        <v>14.762985188673525</v>
      </c>
      <c r="AL13">
        <f t="shared" si="7"/>
        <v>61.001380825355668</v>
      </c>
      <c r="AN13">
        <f t="shared" si="8"/>
        <v>85.519855514488043</v>
      </c>
      <c r="AO13">
        <f t="shared" si="9"/>
        <v>-4.2759927757244016</v>
      </c>
      <c r="AP13">
        <f t="shared" si="10"/>
        <v>-23.989319317650111</v>
      </c>
      <c r="AQ13">
        <f t="shared" si="11"/>
        <v>-32.467677451560256</v>
      </c>
      <c r="AR13">
        <f t="shared" si="12"/>
        <v>24.786865969553268</v>
      </c>
      <c r="AS13">
        <f t="shared" si="13"/>
        <v>4.0990642713264649E-2</v>
      </c>
      <c r="AT13">
        <f t="shared" si="14"/>
        <v>7.9270328130204488</v>
      </c>
      <c r="AU13">
        <f t="shared" si="15"/>
        <v>32.754889425286983</v>
      </c>
      <c r="AW13">
        <v>10</v>
      </c>
      <c r="AX13">
        <f>(R13*SUMPRODUCT(K14:$K$23, X14:$X$23)-$AZ$3*SUMPRODUCT(K13:$K$22, W14:$W$23))/Z13</f>
        <v>59.594505515758939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178.24569005500484</v>
      </c>
      <c r="P14">
        <f t="shared" si="30"/>
        <v>8.9122845027502429</v>
      </c>
      <c r="Q14" s="5">
        <f t="shared" si="31"/>
        <v>50</v>
      </c>
      <c r="R14">
        <f t="shared" si="0"/>
        <v>50000</v>
      </c>
      <c r="S14">
        <f t="shared" si="19"/>
        <v>59.518166201222968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59.518166201222968</v>
      </c>
      <c r="AC14">
        <f t="shared" si="27"/>
        <v>57.904967329117213</v>
      </c>
      <c r="AE14">
        <f t="shared" si="1"/>
        <v>157.45487476749403</v>
      </c>
      <c r="AF14">
        <f t="shared" si="2"/>
        <v>-7.8727437383747016</v>
      </c>
      <c r="AG14">
        <f t="shared" si="3"/>
        <v>-44.16793323835909</v>
      </c>
      <c r="AH14">
        <f t="shared" si="4"/>
        <v>-62.03709041334934</v>
      </c>
      <c r="AI14">
        <f t="shared" si="5"/>
        <v>43.377107377410887</v>
      </c>
      <c r="AJ14">
        <f t="shared" si="6"/>
        <v>1.6131988721057553</v>
      </c>
      <c r="AK14">
        <f t="shared" si="32"/>
        <v>14.63702080612396</v>
      </c>
      <c r="AL14">
        <f t="shared" si="7"/>
        <v>59.627327055640606</v>
      </c>
      <c r="AN14">
        <f t="shared" si="8"/>
        <v>77.88157931310964</v>
      </c>
      <c r="AO14">
        <f t="shared" si="9"/>
        <v>-3.8940789656554822</v>
      </c>
      <c r="AP14">
        <f t="shared" si="10"/>
        <v>-21.846693541110628</v>
      </c>
      <c r="AQ14">
        <f t="shared" si="11"/>
        <v>-30.685277826528587</v>
      </c>
      <c r="AR14">
        <f t="shared" si="12"/>
        <v>21.455528979814932</v>
      </c>
      <c r="AS14">
        <f t="shared" si="13"/>
        <v>0.79793322430472624</v>
      </c>
      <c r="AT14">
        <f t="shared" si="14"/>
        <v>7.2398793527548406</v>
      </c>
      <c r="AU14">
        <f t="shared" si="15"/>
        <v>29.493341556874501</v>
      </c>
      <c r="AW14">
        <v>11</v>
      </c>
      <c r="AX14">
        <f>(R14*SUMPRODUCT(K15:$K$23, X15:$X$23)-$AZ$3*SUMPRODUCT(K14:$K$22, W15:$W$23))/Z14</f>
        <v>59.518166201222968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178.24569005500484</v>
      </c>
      <c r="P15">
        <f t="shared" si="30"/>
        <v>8.9122845027502429</v>
      </c>
      <c r="Q15" s="5">
        <f t="shared" si="31"/>
        <v>50</v>
      </c>
      <c r="R15">
        <f t="shared" si="0"/>
        <v>50000</v>
      </c>
      <c r="S15">
        <f t="shared" si="19"/>
        <v>57.904967329117213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57.904967329117213</v>
      </c>
      <c r="AC15">
        <f t="shared" si="27"/>
        <v>54.755182413815021</v>
      </c>
      <c r="AE15">
        <f t="shared" si="1"/>
        <v>155.65075429313006</v>
      </c>
      <c r="AF15">
        <f t="shared" si="2"/>
        <v>-7.7825377146565042</v>
      </c>
      <c r="AG15">
        <f t="shared" si="3"/>
        <v>-43.661856352627041</v>
      </c>
      <c r="AH15">
        <f t="shared" si="4"/>
        <v>-64.397553348459354</v>
      </c>
      <c r="AI15">
        <f t="shared" si="5"/>
        <v>39.808806877387156</v>
      </c>
      <c r="AJ15">
        <f t="shared" si="6"/>
        <v>3.1497849153021917</v>
      </c>
      <c r="AK15">
        <f t="shared" si="32"/>
        <v>14.404122873531355</v>
      </c>
      <c r="AL15">
        <f t="shared" si="7"/>
        <v>57.362714666220704</v>
      </c>
      <c r="AN15">
        <f t="shared" si="8"/>
        <v>70.920540297940022</v>
      </c>
      <c r="AO15">
        <f t="shared" si="9"/>
        <v>-3.5460270148970015</v>
      </c>
      <c r="AP15">
        <f t="shared" si="10"/>
        <v>-19.894040713145618</v>
      </c>
      <c r="AQ15">
        <f t="shared" si="11"/>
        <v>-29.342031126538085</v>
      </c>
      <c r="AR15">
        <f t="shared" si="12"/>
        <v>18.138441443359312</v>
      </c>
      <c r="AS15">
        <f t="shared" si="13"/>
        <v>1.4351645710295935</v>
      </c>
      <c r="AT15">
        <f t="shared" si="14"/>
        <v>6.5630788706935803</v>
      </c>
      <c r="AU15">
        <f t="shared" si="15"/>
        <v>26.136684885082484</v>
      </c>
      <c r="AW15">
        <v>12</v>
      </c>
      <c r="AX15">
        <f>(R15*SUMPRODUCT(K16:$K$23, X16:$X$23)-$AZ$3*SUMPRODUCT(K15:$K$22, W16:$W$23))/Z15</f>
        <v>57.904967329117213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178.24569005500484</v>
      </c>
      <c r="P16">
        <f t="shared" si="30"/>
        <v>8.9122845027502429</v>
      </c>
      <c r="Q16" s="5">
        <f t="shared" si="31"/>
        <v>50</v>
      </c>
      <c r="R16">
        <f t="shared" si="0"/>
        <v>50000</v>
      </c>
      <c r="S16">
        <f t="shared" si="19"/>
        <v>54.755182413815021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54.755182413815021</v>
      </c>
      <c r="AC16">
        <f t="shared" si="27"/>
        <v>50.269390950724052</v>
      </c>
      <c r="AE16">
        <f t="shared" si="1"/>
        <v>153.85481293048772</v>
      </c>
      <c r="AF16">
        <f t="shared" si="2"/>
        <v>-7.6927406465243875</v>
      </c>
      <c r="AG16">
        <f t="shared" si="3"/>
        <v>-43.158073803358072</v>
      </c>
      <c r="AH16">
        <f t="shared" si="4"/>
        <v>-67.163985742693711</v>
      </c>
      <c r="AI16">
        <f t="shared" si="5"/>
        <v>35.840012737911564</v>
      </c>
      <c r="AJ16">
        <f t="shared" si="6"/>
        <v>4.485791463090969</v>
      </c>
      <c r="AK16">
        <f t="shared" si="32"/>
        <v>14.064207828844486</v>
      </c>
      <c r="AL16">
        <f t="shared" si="7"/>
        <v>54.390012029847021</v>
      </c>
      <c r="AN16">
        <f t="shared" si="8"/>
        <v>64.576434066815821</v>
      </c>
      <c r="AO16">
        <f t="shared" si="9"/>
        <v>-3.2288217033407918</v>
      </c>
      <c r="AP16">
        <f t="shared" si="10"/>
        <v>-18.114444743906063</v>
      </c>
      <c r="AQ16">
        <f t="shared" si="11"/>
        <v>-28.190282867115695</v>
      </c>
      <c r="AR16">
        <f t="shared" si="12"/>
        <v>15.042884752453279</v>
      </c>
      <c r="AS16">
        <f t="shared" si="13"/>
        <v>1.8827907371650201</v>
      </c>
      <c r="AT16">
        <f t="shared" si="14"/>
        <v>5.903074283231601</v>
      </c>
      <c r="AU16">
        <f t="shared" si="15"/>
        <v>22.8287497728499</v>
      </c>
      <c r="AW16">
        <v>13</v>
      </c>
      <c r="AX16">
        <f>(R16*SUMPRODUCT(K17:$K$23, X17:$X$23)-$AZ$3*SUMPRODUCT(K16:$K$22, W17:$W$23))/Z16</f>
        <v>54.755182413815021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178.24569005500484</v>
      </c>
      <c r="P17">
        <f t="shared" si="30"/>
        <v>8.9122845027502429</v>
      </c>
      <c r="Q17" s="5">
        <f t="shared" si="31"/>
        <v>50</v>
      </c>
      <c r="R17">
        <f t="shared" si="0"/>
        <v>50000</v>
      </c>
      <c r="S17">
        <f t="shared" si="19"/>
        <v>50.269390950724052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50.269390950724052</v>
      </c>
      <c r="AC17">
        <f t="shared" si="27"/>
        <v>44.579293757236691</v>
      </c>
      <c r="AE17">
        <f t="shared" si="1"/>
        <v>152.06696769359905</v>
      </c>
      <c r="AF17">
        <f t="shared" si="2"/>
        <v>-7.6033483846799532</v>
      </c>
      <c r="AG17">
        <f t="shared" si="3"/>
        <v>-42.656562312017954</v>
      </c>
      <c r="AH17">
        <f t="shared" si="4"/>
        <v>-69.930753306533219</v>
      </c>
      <c r="AI17">
        <f t="shared" si="5"/>
        <v>31.876303690367934</v>
      </c>
      <c r="AJ17">
        <f t="shared" si="6"/>
        <v>5.690097193487361</v>
      </c>
      <c r="AK17">
        <f t="shared" si="32"/>
        <v>13.631310718175023</v>
      </c>
      <c r="AL17">
        <f t="shared" si="7"/>
        <v>51.197711602030317</v>
      </c>
      <c r="AN17">
        <f t="shared" si="8"/>
        <v>58.794950069522777</v>
      </c>
      <c r="AO17">
        <f t="shared" si="9"/>
        <v>-2.9397475034761391</v>
      </c>
      <c r="AP17">
        <f t="shared" si="10"/>
        <v>-16.49267088909113</v>
      </c>
      <c r="AQ17">
        <f t="shared" si="11"/>
        <v>-27.037924220769504</v>
      </c>
      <c r="AR17">
        <f t="shared" si="12"/>
        <v>12.324607456186005</v>
      </c>
      <c r="AS17">
        <f t="shared" si="13"/>
        <v>2.2000108600567776</v>
      </c>
      <c r="AT17">
        <f t="shared" si="14"/>
        <v>5.2703900473119418</v>
      </c>
      <c r="AU17">
        <f t="shared" si="15"/>
        <v>19.795008363554725</v>
      </c>
      <c r="AW17">
        <v>14</v>
      </c>
      <c r="AX17">
        <f>(R17*SUMPRODUCT(K18:$K$23, X18:$X$23)-$AZ$3*SUMPRODUCT(K17:$K$22, W18:$W$23))/Z17</f>
        <v>50.269390950724052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178.24569005500484</v>
      </c>
      <c r="P18">
        <f t="shared" si="30"/>
        <v>8.9122845027502429</v>
      </c>
      <c r="Q18" s="5">
        <f t="shared" si="31"/>
        <v>50</v>
      </c>
      <c r="R18">
        <f t="shared" si="0"/>
        <v>50000</v>
      </c>
      <c r="S18">
        <f t="shared" si="19"/>
        <v>44.579293757236691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44.579293757236691</v>
      </c>
      <c r="AC18">
        <f t="shared" si="27"/>
        <v>37.659539435013841</v>
      </c>
      <c r="AE18">
        <f t="shared" si="1"/>
        <v>150.28673308470326</v>
      </c>
      <c r="AF18">
        <f t="shared" si="2"/>
        <v>-7.5143366542351639</v>
      </c>
      <c r="AG18">
        <f t="shared" si="3"/>
        <v>-42.157185690808646</v>
      </c>
      <c r="AH18">
        <f t="shared" si="4"/>
        <v>-72.810998089131203</v>
      </c>
      <c r="AI18">
        <f t="shared" si="5"/>
        <v>27.804212650528243</v>
      </c>
      <c r="AJ18">
        <f t="shared" si="6"/>
        <v>6.9197543222228504</v>
      </c>
      <c r="AK18">
        <f t="shared" si="32"/>
        <v>13.114618313139335</v>
      </c>
      <c r="AL18">
        <f t="shared" si="7"/>
        <v>47.838585285890431</v>
      </c>
      <c r="AN18">
        <f t="shared" si="8"/>
        <v>53.52638960455289</v>
      </c>
      <c r="AO18">
        <f t="shared" si="9"/>
        <v>-2.6763194802276451</v>
      </c>
      <c r="AP18">
        <f t="shared" si="10"/>
        <v>-15.014778081881021</v>
      </c>
      <c r="AQ18">
        <f t="shared" si="11"/>
        <v>-25.932494314176264</v>
      </c>
      <c r="AR18">
        <f t="shared" si="12"/>
        <v>9.9027977282679611</v>
      </c>
      <c r="AS18">
        <f t="shared" si="13"/>
        <v>2.4645519815134547</v>
      </c>
      <c r="AT18">
        <f t="shared" si="14"/>
        <v>4.670925735995989</v>
      </c>
      <c r="AU18">
        <f t="shared" si="15"/>
        <v>17.038275445777405</v>
      </c>
      <c r="AW18">
        <v>15</v>
      </c>
      <c r="AX18">
        <f>(R18*SUMPRODUCT(K19:$K$23, X19:$X$23)-$AZ$3*SUMPRODUCT(K18:$K$22, W19:$W$23))/Z18</f>
        <v>44.579293757236691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178.24569005500484</v>
      </c>
      <c r="P19">
        <f t="shared" si="30"/>
        <v>8.9122845027502429</v>
      </c>
      <c r="Q19" s="5">
        <f t="shared" si="31"/>
        <v>50</v>
      </c>
      <c r="R19">
        <f t="shared" si="0"/>
        <v>50000</v>
      </c>
      <c r="S19">
        <f t="shared" si="19"/>
        <v>37.659539435013841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37.659539435013841</v>
      </c>
      <c r="AC19">
        <f t="shared" si="27"/>
        <v>29.730605736251707</v>
      </c>
      <c r="AE19">
        <f t="shared" si="1"/>
        <v>148.51229582373139</v>
      </c>
      <c r="AF19">
        <f t="shared" si="2"/>
        <v>-7.42561479118657</v>
      </c>
      <c r="AG19">
        <f t="shared" si="3"/>
        <v>-41.659435293471041</v>
      </c>
      <c r="AH19">
        <f t="shared" si="4"/>
        <v>-76.178540429519515</v>
      </c>
      <c r="AI19">
        <f t="shared" si="5"/>
        <v>23.248705309554268</v>
      </c>
      <c r="AJ19">
        <f t="shared" si="6"/>
        <v>7.9289336987621333</v>
      </c>
      <c r="AK19">
        <f t="shared" si="32"/>
        <v>12.512235432729108</v>
      </c>
      <c r="AL19">
        <f t="shared" si="7"/>
        <v>43.689874441045511</v>
      </c>
      <c r="AN19">
        <f t="shared" si="8"/>
        <v>48.725004265201939</v>
      </c>
      <c r="AO19">
        <f t="shared" si="9"/>
        <v>-2.4362502132600969</v>
      </c>
      <c r="AP19">
        <f t="shared" si="10"/>
        <v>-13.667933359332809</v>
      </c>
      <c r="AQ19">
        <f t="shared" si="11"/>
        <v>-24.9932147823687</v>
      </c>
      <c r="AR19">
        <f t="shared" si="12"/>
        <v>7.6276059102403355</v>
      </c>
      <c r="AS19">
        <f t="shared" si="13"/>
        <v>2.6013827753981427</v>
      </c>
      <c r="AT19">
        <f t="shared" si="14"/>
        <v>4.1051060549931702</v>
      </c>
      <c r="AU19">
        <f t="shared" si="15"/>
        <v>14.334094740631649</v>
      </c>
      <c r="AW19">
        <v>16</v>
      </c>
      <c r="AX19">
        <f>(R19*SUMPRODUCT(K20:$K$23, X20:$X$23)-$AZ$3*SUMPRODUCT(K19:$K$22, W20:$W$23))/Z19</f>
        <v>37.659539435013841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178.24569005500484</v>
      </c>
      <c r="P20">
        <f t="shared" si="30"/>
        <v>8.9122845027502429</v>
      </c>
      <c r="Q20" s="5">
        <f t="shared" si="31"/>
        <v>50</v>
      </c>
      <c r="R20">
        <f t="shared" si="0"/>
        <v>50000</v>
      </c>
      <c r="S20">
        <f t="shared" si="19"/>
        <v>29.730605736251707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29.730605736251707</v>
      </c>
      <c r="AC20">
        <f t="shared" si="27"/>
        <v>20.768537182430869</v>
      </c>
      <c r="AE20">
        <f t="shared" si="1"/>
        <v>146.74407724207191</v>
      </c>
      <c r="AF20">
        <f t="shared" si="2"/>
        <v>-7.3372038621035962</v>
      </c>
      <c r="AG20">
        <f t="shared" si="3"/>
        <v>-41.16342930838556</v>
      </c>
      <c r="AH20">
        <f t="shared" si="4"/>
        <v>-79.411632150767431</v>
      </c>
      <c r="AI20">
        <f t="shared" si="5"/>
        <v>18.831811920815326</v>
      </c>
      <c r="AJ20">
        <f t="shared" si="6"/>
        <v>8.9620685538208384</v>
      </c>
      <c r="AK20">
        <f t="shared" si="32"/>
        <v>11.839623538135402</v>
      </c>
      <c r="AL20">
        <f t="shared" si="7"/>
        <v>39.633504012771567</v>
      </c>
      <c r="AN20">
        <f t="shared" si="8"/>
        <v>44.349856879030874</v>
      </c>
      <c r="AO20">
        <f t="shared" si="9"/>
        <v>-2.2174928439515438</v>
      </c>
      <c r="AP20">
        <f t="shared" si="10"/>
        <v>-12.440653365964963</v>
      </c>
      <c r="AQ20">
        <f t="shared" si="11"/>
        <v>-24.000249867713542</v>
      </c>
      <c r="AR20">
        <f t="shared" si="12"/>
        <v>5.6914608014008259</v>
      </c>
      <c r="AS20">
        <f t="shared" si="13"/>
        <v>2.7085689942112547</v>
      </c>
      <c r="AT20">
        <f t="shared" si="14"/>
        <v>3.5782405619800159</v>
      </c>
      <c r="AU20">
        <f t="shared" si="15"/>
        <v>11.978270357592097</v>
      </c>
      <c r="AW20">
        <v>17</v>
      </c>
      <c r="AX20">
        <f>(R20*SUMPRODUCT(K21:$K$23, X21:$X$23)-$AZ$3*SUMPRODUCT(K20:$K$22, W21:$W$23))/Z20</f>
        <v>29.730605736251707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178.24569005500484</v>
      </c>
      <c r="P21">
        <f t="shared" si="30"/>
        <v>8.9122845027502429</v>
      </c>
      <c r="Q21" s="5">
        <f t="shared" si="31"/>
        <v>50</v>
      </c>
      <c r="R21">
        <f t="shared" si="0"/>
        <v>50000</v>
      </c>
      <c r="S21">
        <f t="shared" si="19"/>
        <v>20.768537182430869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20.768537182430869</v>
      </c>
      <c r="AC21">
        <f t="shared" si="27"/>
        <v>10.84193060045968</v>
      </c>
      <c r="AE21">
        <f t="shared" si="1"/>
        <v>144.98023749965088</v>
      </c>
      <c r="AF21">
        <f t="shared" si="2"/>
        <v>-7.2490118749825445</v>
      </c>
      <c r="AG21">
        <f t="shared" si="3"/>
        <v>-40.668651638901174</v>
      </c>
      <c r="AH21">
        <f t="shared" si="4"/>
        <v>-83.143376400532262</v>
      </c>
      <c r="AI21">
        <f t="shared" si="5"/>
        <v>13.919197585234897</v>
      </c>
      <c r="AJ21">
        <f t="shared" si="6"/>
        <v>9.9266065819711891</v>
      </c>
      <c r="AK21">
        <f t="shared" si="32"/>
        <v>11.094983396496945</v>
      </c>
      <c r="AL21">
        <f t="shared" si="7"/>
        <v>34.940787563703033</v>
      </c>
      <c r="AN21">
        <f t="shared" si="8"/>
        <v>40.362923508130713</v>
      </c>
      <c r="AO21">
        <f t="shared" si="9"/>
        <v>-2.0181461754065357</v>
      </c>
      <c r="AP21">
        <f t="shared" si="10"/>
        <v>-11.322271942641395</v>
      </c>
      <c r="AQ21">
        <f t="shared" si="11"/>
        <v>-23.147359941871287</v>
      </c>
      <c r="AR21">
        <f t="shared" si="12"/>
        <v>3.8751454482114971</v>
      </c>
      <c r="AS21">
        <f t="shared" si="13"/>
        <v>2.763596398194442</v>
      </c>
      <c r="AT21">
        <f t="shared" si="14"/>
        <v>3.0888759315066294</v>
      </c>
      <c r="AU21">
        <f t="shared" si="15"/>
        <v>9.7276177779125685</v>
      </c>
      <c r="AW21">
        <v>18</v>
      </c>
      <c r="AX21">
        <f>(R21*SUMPRODUCT(K22:$K$23, X22:$X$23)-$AZ$3*SUMPRODUCT(K21:$K$22, W22:$W$23))/Z21</f>
        <v>20.768537182430869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178.24569005500484</v>
      </c>
      <c r="P22">
        <f t="shared" si="30"/>
        <v>8.9122845027502429</v>
      </c>
      <c r="Q22" s="5">
        <f t="shared" si="31"/>
        <v>50</v>
      </c>
      <c r="R22">
        <f t="shared" si="0"/>
        <v>50000</v>
      </c>
      <c r="S22">
        <f t="shared" si="19"/>
        <v>10.84193060045968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10.84193060045968</v>
      </c>
      <c r="AC22">
        <f t="shared" si="27"/>
        <v>10.976679739173751</v>
      </c>
      <c r="AE22">
        <f t="shared" si="1"/>
        <v>143.21981772043588</v>
      </c>
      <c r="AF22">
        <f t="shared" si="2"/>
        <v>-7.1609908860217955</v>
      </c>
      <c r="AG22">
        <f t="shared" si="3"/>
        <v>-40.174833309080206</v>
      </c>
      <c r="AH22">
        <f t="shared" si="4"/>
        <v>-87.13181343196463</v>
      </c>
      <c r="AI22">
        <f t="shared" si="5"/>
        <v>8.7521800933692333</v>
      </c>
      <c r="AJ22">
        <f t="shared" si="6"/>
        <v>-0.13474913871407068</v>
      </c>
      <c r="AK22">
        <f t="shared" si="32"/>
        <v>10.283053020441164</v>
      </c>
      <c r="AL22">
        <f t="shared" si="7"/>
        <v>18.900483975096328</v>
      </c>
      <c r="AN22">
        <f t="shared" si="8"/>
        <v>36.729844668081086</v>
      </c>
      <c r="AO22">
        <f t="shared" si="9"/>
        <v>-1.8364922334040548</v>
      </c>
      <c r="AP22">
        <f t="shared" si="10"/>
        <v>-10.303150852272116</v>
      </c>
      <c r="AQ22">
        <f t="shared" si="11"/>
        <v>-22.34563640662719</v>
      </c>
      <c r="AR22">
        <f t="shared" si="12"/>
        <v>2.2445651757777214</v>
      </c>
      <c r="AS22">
        <f t="shared" si="13"/>
        <v>-3.4557472652189496E-2</v>
      </c>
      <c r="AT22">
        <f t="shared" si="14"/>
        <v>2.6371695353760609</v>
      </c>
      <c r="AU22">
        <f t="shared" si="15"/>
        <v>4.847177238501593</v>
      </c>
      <c r="AW22">
        <v>19</v>
      </c>
      <c r="AX22">
        <f>(R22*SUMPRODUCT(K23:$K$23, X23:$X$23)-$AZ$3*SUMPRODUCT(K22:$K$22, W23:$W$23))/Z22</f>
        <v>10.84193060045968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178.24569005500484</v>
      </c>
      <c r="P23">
        <f t="shared" si="30"/>
        <v>8.9122845027502429</v>
      </c>
      <c r="Q23" s="5">
        <f t="shared" si="31"/>
        <v>50</v>
      </c>
      <c r="R23">
        <f t="shared" si="0"/>
        <v>50000</v>
      </c>
      <c r="S23">
        <f t="shared" si="19"/>
        <v>10.976679739173751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10.976679739173751</v>
      </c>
      <c r="AC23">
        <f t="shared" si="27"/>
        <v>0</v>
      </c>
      <c r="AE23">
        <f t="shared" si="1"/>
        <v>141.46165882875016</v>
      </c>
      <c r="AF23">
        <f t="shared" si="2"/>
        <v>-7.0730829414375087</v>
      </c>
      <c r="AG23">
        <f t="shared" si="3"/>
        <v>-39.681649184644101</v>
      </c>
      <c r="AH23">
        <f t="shared" si="4"/>
        <v>-91.435791345301169</v>
      </c>
      <c r="AI23">
        <f t="shared" si="5"/>
        <v>3.2711353573673705</v>
      </c>
      <c r="AJ23">
        <f t="shared" si="6"/>
        <v>10.976679739173751</v>
      </c>
      <c r="AK23">
        <f t="shared" si="32"/>
        <v>10.175567893854049</v>
      </c>
      <c r="AL23">
        <f t="shared" si="7"/>
        <v>24.423382990395169</v>
      </c>
      <c r="AN23">
        <f t="shared" si="8"/>
        <v>33.419264572176367</v>
      </c>
      <c r="AO23">
        <f t="shared" si="9"/>
        <v>-1.6709632286088183</v>
      </c>
      <c r="AP23">
        <f t="shared" si="10"/>
        <v>-9.3744944300935167</v>
      </c>
      <c r="AQ23">
        <f t="shared" si="11"/>
        <v>-21.601025519106244</v>
      </c>
      <c r="AR23">
        <f t="shared" si="12"/>
        <v>0.77278139436778082</v>
      </c>
      <c r="AS23">
        <f t="shared" si="13"/>
        <v>2.5931589334151202</v>
      </c>
      <c r="AT23">
        <f t="shared" si="14"/>
        <v>2.4039022193887871</v>
      </c>
      <c r="AU23">
        <f t="shared" si="15"/>
        <v>5.7698425471716872</v>
      </c>
      <c r="AW23">
        <v>20</v>
      </c>
      <c r="AX23">
        <f>(R23*SUMPRODUCT(K$23:$K24, X$23:$X24)-$AZ$3*SUMPRODUCT(K$22:$K23, W$23:$W24))/Z23</f>
        <v>10.976679739173751</v>
      </c>
    </row>
    <row r="25" spans="5:50" x14ac:dyDescent="0.25">
      <c r="AN25" s="6">
        <f t="shared" ref="AN25:AU25" si="33">SUM(AN3:AN23)</f>
        <v>1789.1033130811752</v>
      </c>
      <c r="AO25" s="6">
        <f t="shared" si="33"/>
        <v>-223.13943319531236</v>
      </c>
      <c r="AP25" s="6">
        <f t="shared" si="33"/>
        <v>-2971.7726004207698</v>
      </c>
      <c r="AQ25" s="6">
        <f t="shared" si="33"/>
        <v>-674.95366243715875</v>
      </c>
      <c r="AR25" s="6">
        <f t="shared" si="33"/>
        <v>-2080.7623829720665</v>
      </c>
      <c r="AS25" s="6">
        <f t="shared" si="33"/>
        <v>-31.387841181306136</v>
      </c>
      <c r="AT25" s="6">
        <f t="shared" si="33"/>
        <v>67.477434145122416</v>
      </c>
      <c r="AU25" s="7">
        <f t="shared" si="33"/>
        <v>-2044.6727900082506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283.07567171415201</v>
      </c>
      <c r="K3">
        <v>1</v>
      </c>
      <c r="L3" s="2">
        <v>0</v>
      </c>
      <c r="O3">
        <f>$C$3</f>
        <v>283.07567171415201</v>
      </c>
      <c r="P3">
        <f>O3*B5</f>
        <v>226.46053737132161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283.07567171415201</v>
      </c>
      <c r="AF3">
        <f t="shared" ref="AF3:AF23" si="3">-$Z3*P3</f>
        <v>-226.46053737132161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-2463.2930696571693</v>
      </c>
      <c r="AJ3">
        <f t="shared" ref="AJ3:AJ23" si="7">AB3-AC3</f>
        <v>0</v>
      </c>
      <c r="AL3">
        <f t="shared" ref="AL3:AL23" si="8">SUM(AI3:AK3)</f>
        <v>-2463.2930696571693</v>
      </c>
      <c r="AN3">
        <f t="shared" ref="AN3:AN23" si="9">AE3*$K3</f>
        <v>283.07567171415201</v>
      </c>
      <c r="AO3">
        <f t="shared" ref="AO3:AO23" si="10">AF3*$K3</f>
        <v>-226.46053737132161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-2463.2930696571693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-2463.2930696571693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147.98554073238489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85.319794899947553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84.352432495747735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-84.352432495747735</v>
      </c>
      <c r="AK4">
        <f t="shared" ref="AK4:AK23" si="28">H4*SUM(AB4:AB4, AE4:AF4)</f>
        <v>0</v>
      </c>
      <c r="AL4">
        <f t="shared" si="8"/>
        <v>-151.25628249574774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-63.633108236636865</v>
      </c>
      <c r="AR4">
        <f t="shared" si="13"/>
        <v>-63.633108236636865</v>
      </c>
      <c r="AS4">
        <f t="shared" si="14"/>
        <v>-80.228678424717259</v>
      </c>
      <c r="AT4">
        <f t="shared" si="15"/>
        <v>0</v>
      </c>
      <c r="AU4">
        <f t="shared" si="16"/>
        <v>-143.86178666135413</v>
      </c>
      <c r="AW4">
        <v>1</v>
      </c>
      <c r="AX4">
        <f>(R4*SUMPRODUCT(K5:$K$23, X5:$X$23)-$AZ$3*SUMPRODUCT(K4:$K$22, W5:$W$23))/Z4</f>
        <v>85.319794899947553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1.388577E-3</v>
      </c>
      <c r="O5">
        <f t="shared" ref="O5:O23" si="30">$C$3</f>
        <v>283.07567171415201</v>
      </c>
      <c r="P5">
        <f t="shared" ref="P5:P23" si="31">O5*$C$5</f>
        <v>14.1537835857076</v>
      </c>
      <c r="Q5" s="5">
        <f t="shared" ref="Q5:Q23" si="32">$C$8</f>
        <v>50</v>
      </c>
      <c r="R5">
        <f t="shared" si="0"/>
        <v>50000</v>
      </c>
      <c r="S5">
        <f t="shared" si="20"/>
        <v>165.17528427082911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84.352432495747735</v>
      </c>
      <c r="AC5">
        <f t="shared" si="1"/>
        <v>161.44273092224535</v>
      </c>
      <c r="AE5">
        <f t="shared" si="2"/>
        <v>276.67886088967771</v>
      </c>
      <c r="AF5">
        <f t="shared" si="3"/>
        <v>-13.833943044483886</v>
      </c>
      <c r="AG5">
        <f t="shared" si="4"/>
        <v>-48.870123528147317</v>
      </c>
      <c r="AH5">
        <f t="shared" si="5"/>
        <v>-68.641660352678556</v>
      </c>
      <c r="AI5">
        <f t="shared" si="6"/>
        <v>145.33313396436796</v>
      </c>
      <c r="AJ5">
        <f t="shared" si="7"/>
        <v>-77.090298426497611</v>
      </c>
      <c r="AK5">
        <f t="shared" si="28"/>
        <v>18.019542482694867</v>
      </c>
      <c r="AL5">
        <f t="shared" si="8"/>
        <v>86.262378020565222</v>
      </c>
      <c r="AN5">
        <f t="shared" si="9"/>
        <v>250.16903377597646</v>
      </c>
      <c r="AO5">
        <f t="shared" si="10"/>
        <v>-12.508451688798823</v>
      </c>
      <c r="AP5">
        <f t="shared" si="11"/>
        <v>-44.187660539863622</v>
      </c>
      <c r="AQ5">
        <f t="shared" si="12"/>
        <v>-62.064798850156741</v>
      </c>
      <c r="AR5">
        <f t="shared" si="13"/>
        <v>131.4081226971573</v>
      </c>
      <c r="AS5">
        <f t="shared" si="14"/>
        <v>-69.70393548984751</v>
      </c>
      <c r="AT5">
        <f t="shared" si="15"/>
        <v>16.293010306191832</v>
      </c>
      <c r="AU5">
        <f t="shared" si="16"/>
        <v>77.997197513501618</v>
      </c>
      <c r="AW5">
        <v>2</v>
      </c>
      <c r="AX5">
        <f>(R5*SUMPRODUCT(K6:$K$23, X6:$X$23)-$AZ$3*SUMPRODUCT(K5:$K$22, W6:$W$23))/Z5</f>
        <v>165.17528427082911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1.4580159999999999E-3</v>
      </c>
      <c r="O6">
        <f t="shared" si="30"/>
        <v>283.07567171415201</v>
      </c>
      <c r="P6">
        <f t="shared" si="31"/>
        <v>14.1537835857076</v>
      </c>
      <c r="Q6" s="5">
        <f t="shared" si="32"/>
        <v>50</v>
      </c>
      <c r="R6">
        <f t="shared" si="0"/>
        <v>50000</v>
      </c>
      <c r="S6">
        <f t="shared" si="20"/>
        <v>239.22547239540813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161.44273092224535</v>
      </c>
      <c r="AC6">
        <f t="shared" si="1"/>
        <v>231.14045939257198</v>
      </c>
      <c r="AE6">
        <f t="shared" si="2"/>
        <v>273.50867007474204</v>
      </c>
      <c r="AF6">
        <f t="shared" si="3"/>
        <v>-13.675433503737102</v>
      </c>
      <c r="AG6">
        <f t="shared" si="4"/>
        <v>-48.310168870839831</v>
      </c>
      <c r="AH6">
        <f t="shared" si="5"/>
        <v>-71.253422026015244</v>
      </c>
      <c r="AI6">
        <f t="shared" si="6"/>
        <v>140.26964567414984</v>
      </c>
      <c r="AJ6">
        <f t="shared" si="7"/>
        <v>-69.697728470326638</v>
      </c>
      <c r="AK6">
        <f t="shared" si="28"/>
        <v>23.043795421880791</v>
      </c>
      <c r="AL6">
        <f t="shared" si="8"/>
        <v>93.615712625703992</v>
      </c>
      <c r="AN6">
        <f t="shared" si="9"/>
        <v>234.47671658696012</v>
      </c>
      <c r="AO6">
        <f t="shared" si="10"/>
        <v>-11.723835829348006</v>
      </c>
      <c r="AP6">
        <f t="shared" si="11"/>
        <v>-41.415907479278758</v>
      </c>
      <c r="AQ6">
        <f t="shared" si="12"/>
        <v>-61.084968303488964</v>
      </c>
      <c r="AR6">
        <f t="shared" si="13"/>
        <v>120.25200497484438</v>
      </c>
      <c r="AS6">
        <f t="shared" si="14"/>
        <v>-59.751285108533295</v>
      </c>
      <c r="AT6">
        <f t="shared" si="15"/>
        <v>19.755254876372597</v>
      </c>
      <c r="AU6">
        <f t="shared" si="16"/>
        <v>80.255974742683676</v>
      </c>
      <c r="AW6">
        <v>3</v>
      </c>
      <c r="AX6">
        <f>(R6*SUMPRODUCT(K7:$K$23, X7:$X$23)-$AZ$3*SUMPRODUCT(K6:$K$22, W7:$W$23))/Z6</f>
        <v>239.22547239540813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1.5382760000000001E-3</v>
      </c>
      <c r="O7">
        <f t="shared" si="30"/>
        <v>283.07567171415201</v>
      </c>
      <c r="P7">
        <f t="shared" si="31"/>
        <v>14.1537835857076</v>
      </c>
      <c r="Q7" s="5">
        <f t="shared" si="32"/>
        <v>50</v>
      </c>
      <c r="R7">
        <f t="shared" si="0"/>
        <v>50000</v>
      </c>
      <c r="S7">
        <f t="shared" si="20"/>
        <v>307.535029182431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231.14045939257198</v>
      </c>
      <c r="AC7">
        <f t="shared" si="1"/>
        <v>293.7128845719235</v>
      </c>
      <c r="AE7">
        <f t="shared" si="2"/>
        <v>270.35285155102673</v>
      </c>
      <c r="AF7">
        <f t="shared" si="3"/>
        <v>-13.517642577551337</v>
      </c>
      <c r="AG7">
        <f t="shared" si="4"/>
        <v>-47.752752808801475</v>
      </c>
      <c r="AH7">
        <f t="shared" si="5"/>
        <v>-74.31437332996002</v>
      </c>
      <c r="AI7">
        <f t="shared" si="6"/>
        <v>134.76808283471394</v>
      </c>
      <c r="AJ7">
        <f t="shared" si="7"/>
        <v>-62.572425179351512</v>
      </c>
      <c r="AK7">
        <f t="shared" si="28"/>
        <v>30.108098738185127</v>
      </c>
      <c r="AL7">
        <f t="shared" si="8"/>
        <v>102.30375639354756</v>
      </c>
      <c r="AN7">
        <f t="shared" si="9"/>
        <v>218.30202459772627</v>
      </c>
      <c r="AO7">
        <f t="shared" si="10"/>
        <v>-10.915101229886314</v>
      </c>
      <c r="AP7">
        <f t="shared" si="11"/>
        <v>-38.558951971359491</v>
      </c>
      <c r="AQ7">
        <f t="shared" si="12"/>
        <v>-60.006684085518515</v>
      </c>
      <c r="AR7">
        <f t="shared" si="13"/>
        <v>108.82128731096198</v>
      </c>
      <c r="AS7">
        <f t="shared" si="14"/>
        <v>-50.525404197795318</v>
      </c>
      <c r="AT7">
        <f t="shared" si="15"/>
        <v>24.311409602770656</v>
      </c>
      <c r="AU7">
        <f t="shared" si="16"/>
        <v>82.607292715937334</v>
      </c>
      <c r="AW7">
        <v>4</v>
      </c>
      <c r="AX7">
        <f>(R7*SUMPRODUCT(K8:$K$23, X8:$X$23)-$AZ$3*SUMPRODUCT(K7:$K$22, W8:$W$23))/Z7</f>
        <v>307.535029182431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1.6203400000000001E-3</v>
      </c>
      <c r="O8">
        <f t="shared" si="30"/>
        <v>283.07567171415201</v>
      </c>
      <c r="P8">
        <f t="shared" si="31"/>
        <v>14.1537835857076</v>
      </c>
      <c r="Q8" s="5">
        <f t="shared" si="32"/>
        <v>50</v>
      </c>
      <c r="R8">
        <f t="shared" si="0"/>
        <v>50000</v>
      </c>
      <c r="S8">
        <f t="shared" si="20"/>
        <v>370.19744015671978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293.7128845719235</v>
      </c>
      <c r="AC8">
        <f t="shared" si="1"/>
        <v>349.45046194706049</v>
      </c>
      <c r="AE8">
        <f t="shared" si="2"/>
        <v>267.2112594960343</v>
      </c>
      <c r="AF8">
        <f t="shared" si="3"/>
        <v>-13.360562974801713</v>
      </c>
      <c r="AG8">
        <f t="shared" si="4"/>
        <v>-47.197849585227246</v>
      </c>
      <c r="AH8">
        <f t="shared" si="5"/>
        <v>-77.375695486213388</v>
      </c>
      <c r="AI8">
        <f t="shared" si="6"/>
        <v>129.27715144979197</v>
      </c>
      <c r="AJ8">
        <f t="shared" si="7"/>
        <v>-55.737577375136993</v>
      </c>
      <c r="AK8">
        <f t="shared" si="28"/>
        <v>38.384207034630236</v>
      </c>
      <c r="AL8">
        <f t="shared" si="8"/>
        <v>111.92378110928522</v>
      </c>
      <c r="AN8">
        <f t="shared" si="9"/>
        <v>201.63095117205154</v>
      </c>
      <c r="AO8">
        <f t="shared" si="10"/>
        <v>-10.081547558602574</v>
      </c>
      <c r="AP8">
        <f t="shared" si="11"/>
        <v>-35.6143200069233</v>
      </c>
      <c r="AQ8">
        <f t="shared" si="12"/>
        <v>-58.385769775976676</v>
      </c>
      <c r="AR8">
        <f t="shared" si="13"/>
        <v>97.549313830548996</v>
      </c>
      <c r="AS8">
        <f t="shared" si="14"/>
        <v>-42.058185584584173</v>
      </c>
      <c r="AT8">
        <f t="shared" si="15"/>
        <v>28.963765183301746</v>
      </c>
      <c r="AU8">
        <f t="shared" si="16"/>
        <v>84.454893429266562</v>
      </c>
      <c r="AW8">
        <v>5</v>
      </c>
      <c r="AX8">
        <f>(R8*SUMPRODUCT(K9:$K$23, X9:$X$23)-$AZ$3*SUMPRODUCT(K8:$K$22, W9:$W$23))/Z8</f>
        <v>370.19744015671978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1.7069120000000001E-3</v>
      </c>
      <c r="O9">
        <f t="shared" si="30"/>
        <v>283.07567171415201</v>
      </c>
      <c r="P9">
        <f t="shared" si="31"/>
        <v>14.1537835857076</v>
      </c>
      <c r="Q9" s="5">
        <f t="shared" si="32"/>
        <v>50</v>
      </c>
      <c r="R9">
        <f t="shared" si="0"/>
        <v>50000</v>
      </c>
      <c r="S9">
        <f t="shared" si="20"/>
        <v>426.86495066358998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349.45046194706049</v>
      </c>
      <c r="AC9">
        <f t="shared" si="1"/>
        <v>398.22494634643579</v>
      </c>
      <c r="AE9">
        <f t="shared" si="2"/>
        <v>264.08304079570507</v>
      </c>
      <c r="AF9">
        <f t="shared" si="3"/>
        <v>-13.204152039785253</v>
      </c>
      <c r="AG9">
        <f t="shared" si="4"/>
        <v>-46.64530851354376</v>
      </c>
      <c r="AH9">
        <f t="shared" si="5"/>
        <v>-80.562575831219419</v>
      </c>
      <c r="AI9">
        <f t="shared" si="6"/>
        <v>123.67100441115664</v>
      </c>
      <c r="AJ9">
        <f t="shared" si="7"/>
        <v>-48.774484399375297</v>
      </c>
      <c r="AK9">
        <f t="shared" si="28"/>
        <v>44.064174341598758</v>
      </c>
      <c r="AL9">
        <f t="shared" si="8"/>
        <v>118.96069435338011</v>
      </c>
      <c r="AN9">
        <f t="shared" si="9"/>
        <v>185.64419169946345</v>
      </c>
      <c r="AO9">
        <f t="shared" si="10"/>
        <v>-9.2822095849731721</v>
      </c>
      <c r="AP9">
        <f t="shared" si="11"/>
        <v>-32.790559247868842</v>
      </c>
      <c r="AQ9">
        <f t="shared" si="12"/>
        <v>-56.633603681439794</v>
      </c>
      <c r="AR9">
        <f t="shared" si="13"/>
        <v>86.937819185181638</v>
      </c>
      <c r="AS9">
        <f t="shared" si="14"/>
        <v>-34.287320020996127</v>
      </c>
      <c r="AT9">
        <f t="shared" si="15"/>
        <v>30.976082386443718</v>
      </c>
      <c r="AU9">
        <f t="shared" si="16"/>
        <v>83.626581550629226</v>
      </c>
      <c r="AW9">
        <v>6</v>
      </c>
      <c r="AX9">
        <f>(R9*SUMPRODUCT(K10:$K$23, X10:$X$23)-$AZ$3*SUMPRODUCT(K9:$K$22, W10:$W$23))/Z9</f>
        <v>426.86495066358998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1.807012E-3</v>
      </c>
      <c r="O10">
        <f t="shared" si="30"/>
        <v>283.07567171415201</v>
      </c>
      <c r="P10">
        <f t="shared" si="31"/>
        <v>14.1537835857076</v>
      </c>
      <c r="Q10" s="5">
        <f t="shared" si="32"/>
        <v>50</v>
      </c>
      <c r="R10">
        <f t="shared" si="0"/>
        <v>50000</v>
      </c>
      <c r="S10">
        <f t="shared" si="20"/>
        <v>476.27555833458058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398.22494634643579</v>
      </c>
      <c r="AC10">
        <f t="shared" si="1"/>
        <v>439.07431074083115</v>
      </c>
      <c r="AE10">
        <f t="shared" si="2"/>
        <v>260.96500916403369</v>
      </c>
      <c r="AF10">
        <f t="shared" si="3"/>
        <v>-13.048250458201684</v>
      </c>
      <c r="AG10">
        <f t="shared" si="4"/>
        <v>-46.094566796180644</v>
      </c>
      <c r="AH10">
        <f t="shared" si="5"/>
        <v>-84.288632227675734</v>
      </c>
      <c r="AI10">
        <f t="shared" si="6"/>
        <v>117.5335596819756</v>
      </c>
      <c r="AJ10">
        <f t="shared" si="7"/>
        <v>-40.849364394395366</v>
      </c>
      <c r="AK10">
        <f t="shared" si="28"/>
        <v>35.085494584338143</v>
      </c>
      <c r="AL10">
        <f t="shared" si="8"/>
        <v>111.76968987191839</v>
      </c>
      <c r="AN10">
        <f t="shared" si="9"/>
        <v>174.00387792880352</v>
      </c>
      <c r="AO10">
        <f t="shared" si="10"/>
        <v>-8.7001938964401759</v>
      </c>
      <c r="AP10">
        <f t="shared" si="11"/>
        <v>-30.734516476659909</v>
      </c>
      <c r="AQ10">
        <f t="shared" si="12"/>
        <v>-56.201208429868132</v>
      </c>
      <c r="AR10">
        <f t="shared" si="13"/>
        <v>78.367959125835299</v>
      </c>
      <c r="AS10">
        <f t="shared" si="14"/>
        <v>-27.237168072152429</v>
      </c>
      <c r="AT10">
        <f t="shared" si="15"/>
        <v>23.393987325279571</v>
      </c>
      <c r="AU10">
        <f t="shared" si="16"/>
        <v>74.524778378962452</v>
      </c>
      <c r="AW10">
        <v>7</v>
      </c>
      <c r="AX10">
        <f>(R10*SUMPRODUCT(K11:$K$23, X11:$X$23)-$AZ$3*SUMPRODUCT(K10:$K$22, W11:$W$23))/Z10</f>
        <v>476.27555833458058</v>
      </c>
    </row>
    <row r="11" spans="1:52" x14ac:dyDescent="0.25">
      <c r="A11" t="s">
        <v>33</v>
      </c>
      <c r="C11" s="24">
        <f>AU25</f>
        <v>-1947.0792166082449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1.90621E-3</v>
      </c>
      <c r="O11">
        <f t="shared" si="30"/>
        <v>283.07567171415201</v>
      </c>
      <c r="P11">
        <f t="shared" si="31"/>
        <v>14.1537835857076</v>
      </c>
      <c r="Q11" s="5">
        <f t="shared" si="32"/>
        <v>50</v>
      </c>
      <c r="R11">
        <f t="shared" si="0"/>
        <v>50000</v>
      </c>
      <c r="S11">
        <f t="shared" si="20"/>
        <v>520.69833232573524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439.07431074083115</v>
      </c>
      <c r="AC11">
        <f t="shared" si="1"/>
        <v>474.31197558526168</v>
      </c>
      <c r="AE11">
        <f t="shared" si="2"/>
        <v>257.8579049622748</v>
      </c>
      <c r="AF11">
        <f t="shared" si="3"/>
        <v>-12.892895248113739</v>
      </c>
      <c r="AG11">
        <f t="shared" si="4"/>
        <v>-45.545755204046294</v>
      </c>
      <c r="AH11">
        <f t="shared" si="5"/>
        <v>-87.865924172547508</v>
      </c>
      <c r="AI11">
        <f t="shared" si="6"/>
        <v>111.55333033756726</v>
      </c>
      <c r="AJ11">
        <f t="shared" si="7"/>
        <v>-35.237664844430526</v>
      </c>
      <c r="AK11">
        <f t="shared" si="28"/>
        <v>35.091217139341104</v>
      </c>
      <c r="AL11">
        <f t="shared" si="8"/>
        <v>111.40688263247785</v>
      </c>
      <c r="AN11">
        <f t="shared" si="9"/>
        <v>163.54242482390265</v>
      </c>
      <c r="AO11">
        <f t="shared" si="10"/>
        <v>-8.1771212411951311</v>
      </c>
      <c r="AP11">
        <f t="shared" si="11"/>
        <v>-28.886697297860117</v>
      </c>
      <c r="AQ11">
        <f t="shared" si="12"/>
        <v>-55.727615954507648</v>
      </c>
      <c r="AR11">
        <f t="shared" si="13"/>
        <v>70.750990330339761</v>
      </c>
      <c r="AS11">
        <f t="shared" si="14"/>
        <v>-22.348948947806257</v>
      </c>
      <c r="AT11">
        <f t="shared" si="15"/>
        <v>22.256066735008769</v>
      </c>
      <c r="AU11">
        <f t="shared" si="16"/>
        <v>70.658108117542284</v>
      </c>
      <c r="AW11">
        <v>8</v>
      </c>
      <c r="AX11">
        <f>(R11*SUMPRODUCT(K12:$K$23, X12:$X$23)-$AZ$3*SUMPRODUCT(K11:$K$22, W12:$W$23))/Z11</f>
        <v>520.69833232573524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2.0198360000000001E-3</v>
      </c>
      <c r="O12">
        <f t="shared" si="30"/>
        <v>283.07567171415201</v>
      </c>
      <c r="P12">
        <f t="shared" si="31"/>
        <v>14.1537835857076</v>
      </c>
      <c r="Q12" s="5">
        <f t="shared" si="32"/>
        <v>50</v>
      </c>
      <c r="R12">
        <f t="shared" si="0"/>
        <v>50000</v>
      </c>
      <c r="S12">
        <f t="shared" si="20"/>
        <v>561.44218582238364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474.31197558526168</v>
      </c>
      <c r="AC12">
        <f t="shared" si="1"/>
        <v>505.27890847876211</v>
      </c>
      <c r="AE12">
        <f t="shared" si="2"/>
        <v>254.75849523332468</v>
      </c>
      <c r="AF12">
        <f t="shared" si="3"/>
        <v>-12.737924761666234</v>
      </c>
      <c r="AG12">
        <f t="shared" si="4"/>
        <v>-44.998302695997516</v>
      </c>
      <c r="AH12">
        <f t="shared" si="5"/>
        <v>-91.994956008320059</v>
      </c>
      <c r="AI12">
        <f t="shared" si="6"/>
        <v>105.02731176734088</v>
      </c>
      <c r="AJ12">
        <f t="shared" si="7"/>
        <v>-30.966932893500427</v>
      </c>
      <c r="AK12">
        <f t="shared" si="28"/>
        <v>50.143278223984417</v>
      </c>
      <c r="AL12">
        <f t="shared" si="8"/>
        <v>124.20365709782487</v>
      </c>
      <c r="AN12">
        <f t="shared" si="9"/>
        <v>151.00623523222151</v>
      </c>
      <c r="AO12">
        <f t="shared" si="10"/>
        <v>-7.5503117616110762</v>
      </c>
      <c r="AP12">
        <f t="shared" si="11"/>
        <v>-26.672414891362802</v>
      </c>
      <c r="AQ12">
        <f t="shared" si="12"/>
        <v>-54.529337498430465</v>
      </c>
      <c r="AR12">
        <f t="shared" si="13"/>
        <v>62.254171080817187</v>
      </c>
      <c r="AS12">
        <f t="shared" si="14"/>
        <v>-18.35542303958724</v>
      </c>
      <c r="AT12">
        <f t="shared" si="15"/>
        <v>29.722061515047148</v>
      </c>
      <c r="AU12">
        <f t="shared" si="16"/>
        <v>73.620809556277095</v>
      </c>
      <c r="AW12">
        <v>9</v>
      </c>
      <c r="AX12">
        <f>(R12*SUMPRODUCT(K13:$K$23, X13:$X$23)-$AZ$3*SUMPRODUCT(K12:$K$22, W13:$W$23))/Z12</f>
        <v>561.44218582238364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2.1424809999999999E-3</v>
      </c>
      <c r="O13">
        <f t="shared" si="30"/>
        <v>283.07567171415201</v>
      </c>
      <c r="P13">
        <f t="shared" si="31"/>
        <v>14.1537835857076</v>
      </c>
      <c r="Q13" s="5">
        <f t="shared" si="32"/>
        <v>50</v>
      </c>
      <c r="R13">
        <f t="shared" si="0"/>
        <v>50000</v>
      </c>
      <c r="S13">
        <f t="shared" si="20"/>
        <v>598.91119446912376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505.27890847876211</v>
      </c>
      <c r="AC13">
        <f t="shared" si="1"/>
        <v>532.45495018027032</v>
      </c>
      <c r="AE13">
        <f t="shared" si="2"/>
        <v>251.66509504536543</v>
      </c>
      <c r="AF13">
        <f t="shared" si="3"/>
        <v>-12.583254752268271</v>
      </c>
      <c r="AG13">
        <f t="shared" si="4"/>
        <v>-44.451911660479112</v>
      </c>
      <c r="AH13">
        <f t="shared" si="5"/>
        <v>-96.408008558423461</v>
      </c>
      <c r="AI13">
        <f t="shared" si="6"/>
        <v>98.2219200741946</v>
      </c>
      <c r="AJ13">
        <f t="shared" si="7"/>
        <v>-27.176041701508211</v>
      </c>
      <c r="AK13">
        <f t="shared" si="28"/>
        <v>77.339081797396176</v>
      </c>
      <c r="AL13">
        <f t="shared" si="8"/>
        <v>148.38496017008256</v>
      </c>
      <c r="AN13">
        <f t="shared" si="9"/>
        <v>135.13238960959572</v>
      </c>
      <c r="AO13">
        <f t="shared" si="10"/>
        <v>-6.7566194804797854</v>
      </c>
      <c r="AP13">
        <f t="shared" si="11"/>
        <v>-23.868598242884598</v>
      </c>
      <c r="AQ13">
        <f t="shared" si="12"/>
        <v>-51.766593105228615</v>
      </c>
      <c r="AR13">
        <f t="shared" si="13"/>
        <v>52.740578781002732</v>
      </c>
      <c r="AS13">
        <f t="shared" si="14"/>
        <v>-14.592263796426929</v>
      </c>
      <c r="AT13">
        <f t="shared" si="15"/>
        <v>41.527470989213747</v>
      </c>
      <c r="AU13">
        <f t="shared" si="16"/>
        <v>79.675785973789544</v>
      </c>
      <c r="AW13">
        <v>10</v>
      </c>
      <c r="AX13">
        <f>(R13*SUMPRODUCT(K14:$K$23, X14:$X$23)-$AZ$3*SUMPRODUCT(K13:$K$22, W14:$W$23))/Z13</f>
        <v>598.91119446912376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2.275947E-3</v>
      </c>
      <c r="O14">
        <f t="shared" si="30"/>
        <v>283.07567171415201</v>
      </c>
      <c r="P14">
        <f t="shared" si="31"/>
        <v>14.1537835857076</v>
      </c>
      <c r="Q14" s="5">
        <f t="shared" si="32"/>
        <v>50</v>
      </c>
      <c r="R14">
        <f t="shared" si="0"/>
        <v>50000</v>
      </c>
      <c r="S14">
        <f t="shared" si="20"/>
        <v>629.8167599856049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532.45495018027032</v>
      </c>
      <c r="AC14">
        <f t="shared" si="1"/>
        <v>553.05749405966367</v>
      </c>
      <c r="AE14">
        <f t="shared" si="2"/>
        <v>248.57566767683858</v>
      </c>
      <c r="AF14">
        <f t="shared" si="3"/>
        <v>-12.428783383841928</v>
      </c>
      <c r="AG14">
        <f t="shared" si="4"/>
        <v>-43.906222348886395</v>
      </c>
      <c r="AH14">
        <f t="shared" si="5"/>
        <v>-101.17019498793246</v>
      </c>
      <c r="AI14">
        <f t="shared" si="6"/>
        <v>91.070466956177796</v>
      </c>
      <c r="AJ14">
        <f t="shared" si="7"/>
        <v>-20.602543879393352</v>
      </c>
      <c r="AK14">
        <f t="shared" si="28"/>
        <v>65.769258975877449</v>
      </c>
      <c r="AL14">
        <f t="shared" si="8"/>
        <v>136.23718205266189</v>
      </c>
      <c r="AN14">
        <f t="shared" si="9"/>
        <v>122.95246880142689</v>
      </c>
      <c r="AO14">
        <f t="shared" si="10"/>
        <v>-6.1476234400713441</v>
      </c>
      <c r="AP14">
        <f t="shared" si="11"/>
        <v>-21.717244024697308</v>
      </c>
      <c r="AQ14">
        <f t="shared" si="12"/>
        <v>-50.041604470553239</v>
      </c>
      <c r="AR14">
        <f t="shared" si="13"/>
        <v>45.045996866105</v>
      </c>
      <c r="AS14">
        <f t="shared" si="14"/>
        <v>-10.19059370225386</v>
      </c>
      <c r="AT14">
        <f t="shared" si="15"/>
        <v>32.531312649785988</v>
      </c>
      <c r="AU14">
        <f t="shared" si="16"/>
        <v>67.386715813637139</v>
      </c>
      <c r="AW14">
        <v>11</v>
      </c>
      <c r="AX14">
        <f>(R14*SUMPRODUCT(K15:$K$23, X15:$X$23)-$AZ$3*SUMPRODUCT(K14:$K$22, W15:$W$23))/Z14</f>
        <v>629.8167599856049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2.4175300000000002E-3</v>
      </c>
      <c r="O15">
        <f t="shared" si="30"/>
        <v>283.07567171415201</v>
      </c>
      <c r="P15">
        <f t="shared" si="31"/>
        <v>14.1537835857076</v>
      </c>
      <c r="Q15" s="5">
        <f t="shared" si="32"/>
        <v>50</v>
      </c>
      <c r="R15">
        <f t="shared" si="0"/>
        <v>50000</v>
      </c>
      <c r="S15">
        <f t="shared" si="20"/>
        <v>656.08546621821654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553.05749405966367</v>
      </c>
      <c r="AC15">
        <f t="shared" si="1"/>
        <v>568.97064160603657</v>
      </c>
      <c r="AE15">
        <f t="shared" si="2"/>
        <v>245.48897186619141</v>
      </c>
      <c r="AF15">
        <f t="shared" si="3"/>
        <v>-12.27444859330957</v>
      </c>
      <c r="AG15">
        <f t="shared" si="4"/>
        <v>-43.361015515682425</v>
      </c>
      <c r="AH15">
        <f t="shared" si="5"/>
        <v>-106.14460971510333</v>
      </c>
      <c r="AI15">
        <f t="shared" si="6"/>
        <v>83.708898042096095</v>
      </c>
      <c r="AJ15">
        <f t="shared" si="7"/>
        <v>-15.913147546372898</v>
      </c>
      <c r="AK15">
        <f t="shared" si="28"/>
        <v>67.281296523145926</v>
      </c>
      <c r="AL15">
        <f t="shared" si="8"/>
        <v>135.07704701886911</v>
      </c>
      <c r="AN15">
        <f t="shared" si="9"/>
        <v>111.85432798576886</v>
      </c>
      <c r="AO15">
        <f t="shared" si="10"/>
        <v>-5.5927163992884434</v>
      </c>
      <c r="AP15">
        <f t="shared" si="11"/>
        <v>-19.756965921592627</v>
      </c>
      <c r="AQ15">
        <f t="shared" si="12"/>
        <v>-48.363614457866824</v>
      </c>
      <c r="AR15">
        <f t="shared" si="13"/>
        <v>38.14103120702098</v>
      </c>
      <c r="AS15">
        <f t="shared" si="14"/>
        <v>-7.2506492304188974</v>
      </c>
      <c r="AT15">
        <f t="shared" si="15"/>
        <v>30.655976728395636</v>
      </c>
      <c r="AU15">
        <f t="shared" si="16"/>
        <v>61.546358704997715</v>
      </c>
      <c r="AW15">
        <v>12</v>
      </c>
      <c r="AX15">
        <f>(R15*SUMPRODUCT(K16:$K$23, X16:$X$23)-$AZ$3*SUMPRODUCT(K15:$K$22, W16:$W$23))/Z15</f>
        <v>656.08546621821654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3.6493060000000002E-3</v>
      </c>
      <c r="O16">
        <f t="shared" si="30"/>
        <v>283.07567171415201</v>
      </c>
      <c r="P16">
        <f t="shared" si="31"/>
        <v>14.1537835857076</v>
      </c>
      <c r="Q16" s="5">
        <f t="shared" si="32"/>
        <v>50</v>
      </c>
      <c r="R16">
        <f t="shared" si="0"/>
        <v>50000</v>
      </c>
      <c r="S16">
        <f t="shared" si="20"/>
        <v>655.88083599330128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568.97064160603657</v>
      </c>
      <c r="AC16">
        <f t="shared" si="1"/>
        <v>561.02954992543152</v>
      </c>
      <c r="AE16">
        <f t="shared" si="2"/>
        <v>242.13821776956436</v>
      </c>
      <c r="AF16">
        <f t="shared" si="3"/>
        <v>-12.106910888478218</v>
      </c>
      <c r="AG16">
        <f t="shared" si="4"/>
        <v>-42.769167746438129</v>
      </c>
      <c r="AH16">
        <f t="shared" si="5"/>
        <v>-158.23761408747299</v>
      </c>
      <c r="AI16">
        <f t="shared" si="6"/>
        <v>29.024525047175018</v>
      </c>
      <c r="AJ16">
        <f t="shared" si="7"/>
        <v>7.9410916806050409</v>
      </c>
      <c r="AK16">
        <f t="shared" si="28"/>
        <v>68.370596732043097</v>
      </c>
      <c r="AL16">
        <f t="shared" si="8"/>
        <v>105.33621345982316</v>
      </c>
      <c r="AN16">
        <f t="shared" si="9"/>
        <v>101.63102705091956</v>
      </c>
      <c r="AO16">
        <f t="shared" si="10"/>
        <v>-5.0815513525459775</v>
      </c>
      <c r="AP16">
        <f t="shared" si="11"/>
        <v>-17.951211850085429</v>
      </c>
      <c r="AQ16">
        <f t="shared" si="12"/>
        <v>-66.415997383368662</v>
      </c>
      <c r="AR16">
        <f t="shared" si="13"/>
        <v>12.18226646491949</v>
      </c>
      <c r="AS16">
        <f t="shared" si="14"/>
        <v>3.3330603935206091</v>
      </c>
      <c r="AT16">
        <f t="shared" si="15"/>
        <v>28.696725489961821</v>
      </c>
      <c r="AU16">
        <f t="shared" si="16"/>
        <v>44.212052348401919</v>
      </c>
      <c r="AW16">
        <v>13</v>
      </c>
      <c r="AX16">
        <f>(R16*SUMPRODUCT(K17:$K$23, X17:$X$23)-$AZ$3*SUMPRODUCT(K16:$K$22, W17:$W$23))/Z16</f>
        <v>655.88083599330128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5.0597569999999998E-3</v>
      </c>
      <c r="O17">
        <f t="shared" si="30"/>
        <v>283.07567171415201</v>
      </c>
      <c r="P17">
        <f t="shared" si="31"/>
        <v>14.1537835857076</v>
      </c>
      <c r="Q17" s="5">
        <f t="shared" si="32"/>
        <v>50</v>
      </c>
      <c r="R17">
        <f t="shared" si="0"/>
        <v>50000</v>
      </c>
      <c r="S17">
        <f t="shared" si="20"/>
        <v>629.66149704288307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561.02954992543152</v>
      </c>
      <c r="AC17">
        <f t="shared" si="1"/>
        <v>530.49074911530693</v>
      </c>
      <c r="AE17">
        <f t="shared" si="2"/>
        <v>238.49167504954164</v>
      </c>
      <c r="AF17">
        <f t="shared" si="3"/>
        <v>-11.924583752477082</v>
      </c>
      <c r="AG17">
        <f t="shared" si="4"/>
        <v>-42.125074473084531</v>
      </c>
      <c r="AH17">
        <f t="shared" si="5"/>
        <v>-216.40159588921455</v>
      </c>
      <c r="AI17">
        <f t="shared" si="6"/>
        <v>-31.959579065234522</v>
      </c>
      <c r="AJ17">
        <f t="shared" si="7"/>
        <v>30.538800810124599</v>
      </c>
      <c r="AK17">
        <f t="shared" si="28"/>
        <v>67.394644589408998</v>
      </c>
      <c r="AL17">
        <f t="shared" si="8"/>
        <v>65.973866334299075</v>
      </c>
      <c r="AN17">
        <f t="shared" si="9"/>
        <v>92.210072570052859</v>
      </c>
      <c r="AO17">
        <f t="shared" si="10"/>
        <v>-4.6105036285026424</v>
      </c>
      <c r="AP17">
        <f t="shared" si="11"/>
        <v>-16.287177208072826</v>
      </c>
      <c r="AQ17">
        <f t="shared" si="12"/>
        <v>-83.669196658854503</v>
      </c>
      <c r="AR17">
        <f t="shared" si="13"/>
        <v>-12.356804925377126</v>
      </c>
      <c r="AS17">
        <f t="shared" si="14"/>
        <v>11.807477297977032</v>
      </c>
      <c r="AT17">
        <f t="shared" si="15"/>
        <v>26.057366854131907</v>
      </c>
      <c r="AU17">
        <f t="shared" si="16"/>
        <v>25.50803922673181</v>
      </c>
      <c r="AW17">
        <v>14</v>
      </c>
      <c r="AX17">
        <f>(R17*SUMPRODUCT(K18:$K$23, X18:$X$23)-$AZ$3*SUMPRODUCT(K17:$K$22, W18:$W$23))/Z17</f>
        <v>629.66149704288307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6.5505219999999996E-3</v>
      </c>
      <c r="O18">
        <f t="shared" si="30"/>
        <v>283.07567171415201</v>
      </c>
      <c r="P18">
        <f t="shared" si="31"/>
        <v>14.1537835857076</v>
      </c>
      <c r="Q18" s="5">
        <f t="shared" si="32"/>
        <v>50</v>
      </c>
      <c r="R18">
        <f t="shared" si="0"/>
        <v>50000</v>
      </c>
      <c r="S18">
        <f t="shared" si="20"/>
        <v>579.82249805590448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530.49074911530693</v>
      </c>
      <c r="AC18">
        <f t="shared" si="1"/>
        <v>480.41636642101219</v>
      </c>
      <c r="AE18">
        <f t="shared" si="2"/>
        <v>234.54451333481737</v>
      </c>
      <c r="AF18">
        <f t="shared" si="3"/>
        <v>-11.727225666740868</v>
      </c>
      <c r="AG18">
        <f t="shared" si="4"/>
        <v>-41.427882501266112</v>
      </c>
      <c r="AH18">
        <f t="shared" si="5"/>
        <v>-275.94122708757862</v>
      </c>
      <c r="AI18">
        <f t="shared" si="6"/>
        <v>-94.551821920768248</v>
      </c>
      <c r="AJ18">
        <f t="shared" si="7"/>
        <v>50.074382694294741</v>
      </c>
      <c r="AK18">
        <f t="shared" si="28"/>
        <v>64.460568707554117</v>
      </c>
      <c r="AL18">
        <f t="shared" si="8"/>
        <v>19.98312948108061</v>
      </c>
      <c r="AN18">
        <f t="shared" si="9"/>
        <v>83.535790170473206</v>
      </c>
      <c r="AO18">
        <f t="shared" si="10"/>
        <v>-4.1767895085236599</v>
      </c>
      <c r="AP18">
        <f t="shared" si="11"/>
        <v>-14.755028163428172</v>
      </c>
      <c r="AQ18">
        <f t="shared" si="12"/>
        <v>-98.279717217111411</v>
      </c>
      <c r="AR18">
        <f t="shared" si="13"/>
        <v>-33.675744718590032</v>
      </c>
      <c r="AS18">
        <f t="shared" si="14"/>
        <v>17.834581019148604</v>
      </c>
      <c r="AT18">
        <f t="shared" si="15"/>
        <v>22.958390564168706</v>
      </c>
      <c r="AU18">
        <f t="shared" si="16"/>
        <v>7.1172268647272761</v>
      </c>
      <c r="AW18">
        <v>15</v>
      </c>
      <c r="AX18">
        <f>(R18*SUMPRODUCT(K19:$K$23, X19:$X$23)-$AZ$3*SUMPRODUCT(K18:$K$22, W19:$W$23))/Z18</f>
        <v>579.82249805590448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8.1883779999999996E-3</v>
      </c>
      <c r="O19">
        <f t="shared" si="30"/>
        <v>283.07567171415201</v>
      </c>
      <c r="P19">
        <f t="shared" si="31"/>
        <v>14.1537835857076</v>
      </c>
      <c r="Q19" s="5">
        <f t="shared" si="32"/>
        <v>50</v>
      </c>
      <c r="R19">
        <f t="shared" si="0"/>
        <v>50000</v>
      </c>
      <c r="S19">
        <f t="shared" si="20"/>
        <v>507.43352535846532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480.41636642101219</v>
      </c>
      <c r="AC19">
        <f t="shared" si="1"/>
        <v>412.79084533115497</v>
      </c>
      <c r="AE19">
        <f t="shared" si="2"/>
        <v>230.27852906845769</v>
      </c>
      <c r="AF19">
        <f t="shared" si="3"/>
        <v>-11.513926453422885</v>
      </c>
      <c r="AG19">
        <f t="shared" si="4"/>
        <v>-40.674376514593504</v>
      </c>
      <c r="AH19">
        <f t="shared" si="5"/>
        <v>-339.22716165995234</v>
      </c>
      <c r="AI19">
        <f t="shared" si="6"/>
        <v>-161.13693555951107</v>
      </c>
      <c r="AJ19">
        <f t="shared" si="7"/>
        <v>67.625521089857216</v>
      </c>
      <c r="AK19">
        <f t="shared" si="28"/>
        <v>59.828915520414547</v>
      </c>
      <c r="AL19">
        <f t="shared" si="8"/>
        <v>-33.68249894923931</v>
      </c>
      <c r="AN19">
        <f t="shared" si="9"/>
        <v>75.551470326486509</v>
      </c>
      <c r="AO19">
        <f t="shared" si="10"/>
        <v>-3.7775735163243258</v>
      </c>
      <c r="AP19">
        <f t="shared" si="11"/>
        <v>-13.344748043692343</v>
      </c>
      <c r="AQ19">
        <f t="shared" si="12"/>
        <v>-111.29613751558686</v>
      </c>
      <c r="AR19">
        <f t="shared" si="13"/>
        <v>-52.866988749117027</v>
      </c>
      <c r="AS19">
        <f t="shared" si="14"/>
        <v>22.187077408396419</v>
      </c>
      <c r="AT19">
        <f t="shared" si="15"/>
        <v>19.629109817106329</v>
      </c>
      <c r="AU19">
        <f t="shared" si="16"/>
        <v>-11.050801523614277</v>
      </c>
      <c r="AW19">
        <v>16</v>
      </c>
      <c r="AX19">
        <f>(R19*SUMPRODUCT(K20:$K$23, X20:$X$23)-$AZ$3*SUMPRODUCT(K19:$K$22, W20:$W$23))/Z19</f>
        <v>507.43352535846532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9.9453500000000004E-3</v>
      </c>
      <c r="O20">
        <f t="shared" si="30"/>
        <v>283.07567171415201</v>
      </c>
      <c r="P20">
        <f t="shared" si="31"/>
        <v>14.1537835857076</v>
      </c>
      <c r="Q20" s="5">
        <f t="shared" si="32"/>
        <v>50</v>
      </c>
      <c r="R20">
        <f t="shared" si="0"/>
        <v>50000</v>
      </c>
      <c r="S20">
        <f t="shared" si="20"/>
        <v>413.95508255881629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412.79084533115497</v>
      </c>
      <c r="AC20">
        <f t="shared" si="1"/>
        <v>330.03075504711057</v>
      </c>
      <c r="AE20">
        <f t="shared" si="2"/>
        <v>225.68554320870214</v>
      </c>
      <c r="AF20">
        <f t="shared" si="3"/>
        <v>-11.284277160435106</v>
      </c>
      <c r="AG20">
        <f t="shared" si="4"/>
        <v>-39.863111838978156</v>
      </c>
      <c r="AH20">
        <f t="shared" si="5"/>
        <v>-404.52091046941251</v>
      </c>
      <c r="AI20">
        <f t="shared" si="6"/>
        <v>-229.98275626012361</v>
      </c>
      <c r="AJ20">
        <f t="shared" si="7"/>
        <v>82.760090284044395</v>
      </c>
      <c r="AK20">
        <f t="shared" si="28"/>
        <v>53.668828970737145</v>
      </c>
      <c r="AL20">
        <f t="shared" si="8"/>
        <v>-93.553837005342075</v>
      </c>
      <c r="AN20">
        <f t="shared" si="9"/>
        <v>68.208010361202071</v>
      </c>
      <c r="AO20">
        <f t="shared" si="10"/>
        <v>-3.4104005180601034</v>
      </c>
      <c r="AP20">
        <f t="shared" si="11"/>
        <v>-12.047663783357208</v>
      </c>
      <c r="AQ20">
        <f t="shared" si="12"/>
        <v>-122.25668538770937</v>
      </c>
      <c r="AR20">
        <f t="shared" si="13"/>
        <v>-69.506739327924592</v>
      </c>
      <c r="AS20">
        <f t="shared" si="14"/>
        <v>25.012240550862451</v>
      </c>
      <c r="AT20">
        <f t="shared" si="15"/>
        <v>16.220108698431115</v>
      </c>
      <c r="AU20">
        <f t="shared" si="16"/>
        <v>-28.274390078631029</v>
      </c>
      <c r="AW20">
        <v>17</v>
      </c>
      <c r="AX20">
        <f>(R20*SUMPRODUCT(K21:$K$23, X21:$X$23)-$AZ$3*SUMPRODUCT(K20:$K$22, W21:$W$23))/Z20</f>
        <v>413.95508255881629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1.1968530999999999E-2</v>
      </c>
      <c r="O21">
        <f t="shared" si="30"/>
        <v>283.07567171415201</v>
      </c>
      <c r="P21">
        <f t="shared" si="31"/>
        <v>14.1537835857076</v>
      </c>
      <c r="Q21" s="5">
        <f t="shared" si="32"/>
        <v>50</v>
      </c>
      <c r="R21">
        <f t="shared" si="0"/>
        <v>50000</v>
      </c>
      <c r="S21">
        <f t="shared" si="20"/>
        <v>298.63705178470229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330.03075504711057</v>
      </c>
      <c r="AC21">
        <f t="shared" si="1"/>
        <v>232.86151144405039</v>
      </c>
      <c r="AE21">
        <f t="shared" si="2"/>
        <v>220.72756335646991</v>
      </c>
      <c r="AF21">
        <f t="shared" si="3"/>
        <v>-11.036378167823496</v>
      </c>
      <c r="AG21">
        <f t="shared" si="4"/>
        <v>-38.987377830787096</v>
      </c>
      <c r="AH21">
        <f t="shared" si="5"/>
        <v>-477.102889801277</v>
      </c>
      <c r="AI21">
        <f t="shared" si="6"/>
        <v>-306.39908244341768</v>
      </c>
      <c r="AJ21">
        <f t="shared" si="7"/>
        <v>97.169243603060181</v>
      </c>
      <c r="AK21">
        <f t="shared" si="28"/>
        <v>46.184006425973728</v>
      </c>
      <c r="AL21">
        <f t="shared" si="8"/>
        <v>-163.04583241438377</v>
      </c>
      <c r="AN21">
        <f t="shared" si="9"/>
        <v>61.451201277792947</v>
      </c>
      <c r="AO21">
        <f t="shared" si="10"/>
        <v>-3.0725600638896475</v>
      </c>
      <c r="AP21">
        <f t="shared" si="11"/>
        <v>-10.854200381417089</v>
      </c>
      <c r="AQ21">
        <f t="shared" si="12"/>
        <v>-132.82684439390184</v>
      </c>
      <c r="AR21">
        <f t="shared" si="13"/>
        <v>-85.302403561415645</v>
      </c>
      <c r="AS21">
        <f t="shared" si="14"/>
        <v>27.052202524517746</v>
      </c>
      <c r="AT21">
        <f t="shared" si="15"/>
        <v>12.857762898030042</v>
      </c>
      <c r="AU21">
        <f t="shared" si="16"/>
        <v>-45.392438138867846</v>
      </c>
      <c r="AW21">
        <v>18</v>
      </c>
      <c r="AX21">
        <f>(R21*SUMPRODUCT(K22:$K$23, X22:$X$23)-$AZ$3*SUMPRODUCT(K21:$K$22, W22:$W$23))/Z21</f>
        <v>298.63705178470229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1.4271456E-2</v>
      </c>
      <c r="O22">
        <f t="shared" si="30"/>
        <v>283.07567171415201</v>
      </c>
      <c r="P22">
        <f t="shared" si="31"/>
        <v>14.1537835857076</v>
      </c>
      <c r="Q22" s="5">
        <f t="shared" si="32"/>
        <v>50</v>
      </c>
      <c r="R22">
        <f t="shared" si="0"/>
        <v>50000</v>
      </c>
      <c r="S22">
        <f t="shared" si="20"/>
        <v>160.73663588637271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232.86151144405039</v>
      </c>
      <c r="AC22">
        <f t="shared" si="1"/>
        <v>122.29196044679124</v>
      </c>
      <c r="AE22">
        <f t="shared" si="2"/>
        <v>215.37018401447614</v>
      </c>
      <c r="AF22">
        <f t="shared" si="3"/>
        <v>-10.768509200723807</v>
      </c>
      <c r="AG22">
        <f t="shared" si="4"/>
        <v>-38.041097405211772</v>
      </c>
      <c r="AH22">
        <f t="shared" si="5"/>
        <v>-556.40664726745342</v>
      </c>
      <c r="AI22">
        <f t="shared" si="6"/>
        <v>-389.84606985891287</v>
      </c>
      <c r="AJ22">
        <f t="shared" si="7"/>
        <v>110.56955099725916</v>
      </c>
      <c r="AK22">
        <f t="shared" si="28"/>
        <v>37.433724848080182</v>
      </c>
      <c r="AL22">
        <f t="shared" si="8"/>
        <v>-241.84279401357352</v>
      </c>
      <c r="AN22">
        <f t="shared" si="9"/>
        <v>55.233371546590135</v>
      </c>
      <c r="AO22">
        <f t="shared" si="10"/>
        <v>-2.7616685773295067</v>
      </c>
      <c r="AP22">
        <f t="shared" si="11"/>
        <v>-9.7559375576373171</v>
      </c>
      <c r="AQ22">
        <f t="shared" si="12"/>
        <v>-142.69484525049253</v>
      </c>
      <c r="AR22">
        <f t="shared" si="13"/>
        <v>-99.979079838869239</v>
      </c>
      <c r="AS22">
        <f t="shared" si="14"/>
        <v>28.356427886790353</v>
      </c>
      <c r="AT22">
        <f t="shared" si="15"/>
        <v>9.6001721053823434</v>
      </c>
      <c r="AU22">
        <f t="shared" si="16"/>
        <v>-62.022479846696534</v>
      </c>
      <c r="AW22">
        <v>19</v>
      </c>
      <c r="AX22">
        <f>(R22*SUMPRODUCT(K23:$K$23, X23:$X$23)-$AZ$3*SUMPRODUCT(K22:$K$22, W23:$W$23))/Z22</f>
        <v>160.73663588637271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1.6820735999999999E-2</v>
      </c>
      <c r="O23">
        <f t="shared" si="30"/>
        <v>283.07567171415201</v>
      </c>
      <c r="P23">
        <f t="shared" si="31"/>
        <v>14.1537835857076</v>
      </c>
      <c r="Q23" s="5">
        <f t="shared" si="32"/>
        <v>50</v>
      </c>
      <c r="R23">
        <f t="shared" si="0"/>
        <v>50000</v>
      </c>
      <c r="S23">
        <f t="shared" si="20"/>
        <v>165.16652361221367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122.29196044679124</v>
      </c>
      <c r="AC23">
        <f t="shared" si="1"/>
        <v>122.29196044679124</v>
      </c>
      <c r="AE23">
        <f t="shared" si="2"/>
        <v>209.59379716675244</v>
      </c>
      <c r="AF23">
        <f t="shared" si="3"/>
        <v>-10.479689858337622</v>
      </c>
      <c r="AG23">
        <f t="shared" si="4"/>
        <v>-37.020807174556296</v>
      </c>
      <c r="AH23">
        <f t="shared" si="5"/>
        <v>-639.87925660335213</v>
      </c>
      <c r="AI23">
        <f t="shared" si="6"/>
        <v>-477.78595646949361</v>
      </c>
      <c r="AJ23">
        <f t="shared" si="7"/>
        <v>0</v>
      </c>
      <c r="AK23">
        <f t="shared" si="28"/>
        <v>27.502717217812982</v>
      </c>
      <c r="AL23">
        <f t="shared" si="8"/>
        <v>-450.28323925168064</v>
      </c>
      <c r="AN23">
        <f t="shared" si="9"/>
        <v>49.514975423002781</v>
      </c>
      <c r="AO23">
        <f t="shared" si="10"/>
        <v>-2.4757487711501391</v>
      </c>
      <c r="AP23">
        <f t="shared" si="11"/>
        <v>-8.74589029907923</v>
      </c>
      <c r="AQ23">
        <f t="shared" si="12"/>
        <v>-151.16671434315802</v>
      </c>
      <c r="AR23">
        <f t="shared" si="13"/>
        <v>-112.87337799038461</v>
      </c>
      <c r="AS23">
        <f t="shared" si="14"/>
        <v>0</v>
      </c>
      <c r="AT23">
        <f t="shared" si="15"/>
        <v>6.4973123513877775</v>
      </c>
      <c r="AU23">
        <f t="shared" si="16"/>
        <v>-106.37606563899685</v>
      </c>
      <c r="AW23">
        <v>20</v>
      </c>
      <c r="AX23">
        <f>(R23*SUMPRODUCT(K$23:$K24, X$23:$X24)-$AZ$3*SUMPRODUCT(K$22:$K23, W$23:$W24))/Z23</f>
        <v>165.16652361221367</v>
      </c>
    </row>
    <row r="25" spans="5:50" x14ac:dyDescent="0.25">
      <c r="AN25" s="6">
        <f t="shared" ref="AN25:AU25" si="33">SUM(AN3:AN23)</f>
        <v>2819.1262326545698</v>
      </c>
      <c r="AO25" s="6">
        <f t="shared" si="33"/>
        <v>-353.26306541834248</v>
      </c>
      <c r="AP25" s="6">
        <f t="shared" si="33"/>
        <v>-2967.8538973871218</v>
      </c>
      <c r="AQ25" s="6">
        <f t="shared" si="33"/>
        <v>-1587.0450449998557</v>
      </c>
      <c r="AR25" s="6">
        <f t="shared" si="33"/>
        <v>-2089.0357751507495</v>
      </c>
      <c r="AS25" s="6">
        <f t="shared" si="33"/>
        <v>-300.94678853390616</v>
      </c>
      <c r="AT25" s="6">
        <f t="shared" si="33"/>
        <v>442.90334707641142</v>
      </c>
      <c r="AU25" s="7">
        <f t="shared" si="33"/>
        <v>-1947.0792166082449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953.72038705838418</v>
      </c>
      <c r="K3">
        <v>1</v>
      </c>
      <c r="L3" s="2">
        <v>0</v>
      </c>
      <c r="O3">
        <f>$C$3</f>
        <v>953.72038705838418</v>
      </c>
      <c r="P3">
        <f>O3*B5</f>
        <v>762.97630964670736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953.72038705838418</v>
      </c>
      <c r="AF3">
        <f t="shared" ref="AF3:AF23" si="3">-$Z3*P3</f>
        <v>-762.97630964670736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-2329.1641265883231</v>
      </c>
      <c r="AJ3">
        <f t="shared" ref="AJ3:AJ23" si="7">AB3-AC3</f>
        <v>0</v>
      </c>
      <c r="AL3">
        <f t="shared" ref="AL3:AL23" si="8">SUM(AI3:AK3)</f>
        <v>-2329.1641265883231</v>
      </c>
      <c r="AN3">
        <f t="shared" ref="AN3:AN23" si="9">AE3*$K3</f>
        <v>953.72038705838418</v>
      </c>
      <c r="AO3">
        <f t="shared" ref="AO3:AO23" si="10">AF3*$K3</f>
        <v>-762.97630964670736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-2329.1641265883231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-2329.1641265883231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660.49093569225124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559.12055355813675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552.25681927604637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-552.25681927604637</v>
      </c>
      <c r="AK4">
        <f t="shared" ref="AK4:AK23" si="28">H4*SUM(AB4:AB4, AE4:AF4)</f>
        <v>0</v>
      </c>
      <c r="AL4">
        <f t="shared" si="8"/>
        <v>-666.05416927604642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-108.23411641620694</v>
      </c>
      <c r="AR4">
        <f t="shared" si="13"/>
        <v>-108.23411641620694</v>
      </c>
      <c r="AS4">
        <f t="shared" si="14"/>
        <v>-525.25853079327214</v>
      </c>
      <c r="AT4">
        <f t="shared" si="15"/>
        <v>0</v>
      </c>
      <c r="AU4">
        <f t="shared" si="16"/>
        <v>-633.49264720947906</v>
      </c>
      <c r="AW4">
        <v>1</v>
      </c>
      <c r="AX4">
        <f>(R4*SUMPRODUCT(K5:$K$23, X5:$X$23)-$AZ$3*SUMPRODUCT(K4:$K$22, W5:$W$23))/Z4</f>
        <v>559.12055355813675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2.4175300000000002E-3</v>
      </c>
      <c r="O5">
        <f t="shared" ref="O5:O23" si="30">$C$3</f>
        <v>953.72038705838418</v>
      </c>
      <c r="P5">
        <f t="shared" ref="P5:P23" si="31">O5*$C$5</f>
        <v>47.68601935291921</v>
      </c>
      <c r="Q5" s="5">
        <f t="shared" ref="Q5:Q23" si="32">$C$8</f>
        <v>50</v>
      </c>
      <c r="R5">
        <f t="shared" si="0"/>
        <v>50000</v>
      </c>
      <c r="S5">
        <f t="shared" si="20"/>
        <v>1091.5819019455496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552.25681927604637</v>
      </c>
      <c r="AC5">
        <f t="shared" si="1"/>
        <v>1064.7933467612975</v>
      </c>
      <c r="AE5">
        <f t="shared" si="2"/>
        <v>930.31509683368949</v>
      </c>
      <c r="AF5">
        <f t="shared" si="3"/>
        <v>-46.515754841684476</v>
      </c>
      <c r="AG5">
        <f t="shared" si="4"/>
        <v>-48.772947997007542</v>
      </c>
      <c r="AH5">
        <f t="shared" si="5"/>
        <v>-119.39262649245451</v>
      </c>
      <c r="AI5">
        <f t="shared" si="6"/>
        <v>715.63376750254292</v>
      </c>
      <c r="AJ5">
        <f t="shared" si="7"/>
        <v>-512.5365274852511</v>
      </c>
      <c r="AK5">
        <f t="shared" si="28"/>
        <v>74.531314769811871</v>
      </c>
      <c r="AL5">
        <f t="shared" si="8"/>
        <v>277.62855478710367</v>
      </c>
      <c r="AN5">
        <f t="shared" si="9"/>
        <v>841.17748690200335</v>
      </c>
      <c r="AO5">
        <f t="shared" si="10"/>
        <v>-42.058874345100172</v>
      </c>
      <c r="AP5">
        <f t="shared" si="11"/>
        <v>-44.099795826767242</v>
      </c>
      <c r="AQ5">
        <f t="shared" si="12"/>
        <v>-107.95309014049695</v>
      </c>
      <c r="AR5">
        <f t="shared" si="13"/>
        <v>647.06572658963898</v>
      </c>
      <c r="AS5">
        <f t="shared" si="14"/>
        <v>-463.42813268631289</v>
      </c>
      <c r="AT5">
        <f t="shared" si="15"/>
        <v>67.390139391428363</v>
      </c>
      <c r="AU5">
        <f t="shared" si="16"/>
        <v>251.0277332947544</v>
      </c>
      <c r="AW5">
        <v>2</v>
      </c>
      <c r="AX5">
        <f>(R5*SUMPRODUCT(K6:$K$23, X6:$X$23)-$AZ$3*SUMPRODUCT(K5:$K$22, W6:$W$23))/Z5</f>
        <v>1091.5819019455496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3.6493060000000002E-3</v>
      </c>
      <c r="O6">
        <f t="shared" si="30"/>
        <v>953.72038705838418</v>
      </c>
      <c r="P6">
        <f t="shared" si="31"/>
        <v>47.68601935291921</v>
      </c>
      <c r="Q6" s="5">
        <f t="shared" si="32"/>
        <v>50</v>
      </c>
      <c r="R6">
        <f t="shared" si="0"/>
        <v>50000</v>
      </c>
      <c r="S6">
        <f t="shared" si="20"/>
        <v>1553.5674027491796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1064.7933467612975</v>
      </c>
      <c r="AC6">
        <f t="shared" si="1"/>
        <v>1494.7565216335106</v>
      </c>
      <c r="AE6">
        <f t="shared" si="2"/>
        <v>917.61694140058682</v>
      </c>
      <c r="AF6">
        <f t="shared" si="3"/>
        <v>-45.88084707002934</v>
      </c>
      <c r="AG6">
        <f t="shared" si="4"/>
        <v>-48.107231105274295</v>
      </c>
      <c r="AH6">
        <f t="shared" si="5"/>
        <v>-177.98741176316761</v>
      </c>
      <c r="AI6">
        <f t="shared" si="6"/>
        <v>645.64145146211558</v>
      </c>
      <c r="AJ6">
        <f t="shared" si="7"/>
        <v>-429.96317487221313</v>
      </c>
      <c r="AK6">
        <f t="shared" si="28"/>
        <v>105.92816042772446</v>
      </c>
      <c r="AL6">
        <f t="shared" si="8"/>
        <v>321.60643701762694</v>
      </c>
      <c r="AN6">
        <f t="shared" si="9"/>
        <v>786.66540057169527</v>
      </c>
      <c r="AO6">
        <f t="shared" si="10"/>
        <v>-39.333270028584764</v>
      </c>
      <c r="AP6">
        <f t="shared" si="11"/>
        <v>-41.241930614383399</v>
      </c>
      <c r="AQ6">
        <f t="shared" si="12"/>
        <v>-152.58713331695904</v>
      </c>
      <c r="AR6">
        <f t="shared" si="13"/>
        <v>553.50306661176808</v>
      </c>
      <c r="AS6">
        <f t="shared" si="14"/>
        <v>-368.60386718194815</v>
      </c>
      <c r="AT6">
        <f t="shared" si="15"/>
        <v>90.81133422352633</v>
      </c>
      <c r="AU6">
        <f t="shared" si="16"/>
        <v>275.71053365334632</v>
      </c>
      <c r="AW6">
        <v>3</v>
      </c>
      <c r="AX6">
        <f>(R6*SUMPRODUCT(K7:$K$23, X7:$X$23)-$AZ$3*SUMPRODUCT(K6:$K$22, W7:$W$23))/Z6</f>
        <v>1553.5674027491796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5.0597569999999998E-3</v>
      </c>
      <c r="O7">
        <f t="shared" si="30"/>
        <v>953.72038705838418</v>
      </c>
      <c r="P7">
        <f t="shared" si="31"/>
        <v>47.68601935291921</v>
      </c>
      <c r="Q7" s="5">
        <f t="shared" si="32"/>
        <v>50</v>
      </c>
      <c r="R7">
        <f t="shared" si="0"/>
        <v>50000</v>
      </c>
      <c r="S7">
        <f t="shared" si="20"/>
        <v>1944.8088645984324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1494.7565216335106</v>
      </c>
      <c r="AC7">
        <f t="shared" si="1"/>
        <v>1843.007762700141</v>
      </c>
      <c r="AE7">
        <f t="shared" si="2"/>
        <v>903.79785324401075</v>
      </c>
      <c r="AF7">
        <f t="shared" si="3"/>
        <v>-45.189892662200535</v>
      </c>
      <c r="AG7">
        <f t="shared" si="4"/>
        <v>-47.382747894886023</v>
      </c>
      <c r="AH7">
        <f t="shared" si="5"/>
        <v>-243.41089933552934</v>
      </c>
      <c r="AI7">
        <f t="shared" si="6"/>
        <v>567.81431335139473</v>
      </c>
      <c r="AJ7">
        <f t="shared" si="7"/>
        <v>-348.25124106663043</v>
      </c>
      <c r="AK7">
        <f t="shared" si="28"/>
        <v>145.20258855268528</v>
      </c>
      <c r="AL7">
        <f t="shared" si="8"/>
        <v>364.76566083744956</v>
      </c>
      <c r="AN7">
        <f t="shared" si="9"/>
        <v>729.79034642439285</v>
      </c>
      <c r="AO7">
        <f t="shared" si="10"/>
        <v>-36.489517321219637</v>
      </c>
      <c r="AP7">
        <f t="shared" si="11"/>
        <v>-38.260183819459286</v>
      </c>
      <c r="AQ7">
        <f t="shared" si="12"/>
        <v>-196.54718575835048</v>
      </c>
      <c r="AR7">
        <f t="shared" si="13"/>
        <v>458.49345952536328</v>
      </c>
      <c r="AS7">
        <f t="shared" si="14"/>
        <v>-281.2026969841944</v>
      </c>
      <c r="AT7">
        <f t="shared" si="15"/>
        <v>117.24684565385139</v>
      </c>
      <c r="AU7">
        <f t="shared" si="16"/>
        <v>294.53760819502031</v>
      </c>
      <c r="AW7">
        <v>4</v>
      </c>
      <c r="AX7">
        <f>(R7*SUMPRODUCT(K8:$K$23, X8:$X$23)-$AZ$3*SUMPRODUCT(K7:$K$22, W8:$W$23))/Z7</f>
        <v>1944.8088645984324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6.5505219999999996E-3</v>
      </c>
      <c r="O8">
        <f t="shared" si="30"/>
        <v>953.72038705838418</v>
      </c>
      <c r="P8">
        <f t="shared" si="31"/>
        <v>47.68601935291921</v>
      </c>
      <c r="Q8" s="5">
        <f t="shared" si="32"/>
        <v>50</v>
      </c>
      <c r="R8">
        <f t="shared" si="0"/>
        <v>50000</v>
      </c>
      <c r="S8">
        <f t="shared" si="20"/>
        <v>2268.5384578297358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1843.007762700141</v>
      </c>
      <c r="AC8">
        <f t="shared" si="1"/>
        <v>2114.2115416406086</v>
      </c>
      <c r="AE8">
        <f t="shared" si="2"/>
        <v>888.83952699034296</v>
      </c>
      <c r="AF8">
        <f t="shared" si="3"/>
        <v>-44.441976349517148</v>
      </c>
      <c r="AG8">
        <f t="shared" si="4"/>
        <v>-46.598538683431258</v>
      </c>
      <c r="AH8">
        <f t="shared" si="5"/>
        <v>-310.38173250590455</v>
      </c>
      <c r="AI8">
        <f t="shared" si="6"/>
        <v>487.41727945149</v>
      </c>
      <c r="AJ8">
        <f t="shared" si="7"/>
        <v>-271.2037789404676</v>
      </c>
      <c r="AK8">
        <f t="shared" si="28"/>
        <v>188.38711246520177</v>
      </c>
      <c r="AL8">
        <f t="shared" si="8"/>
        <v>404.60061297622417</v>
      </c>
      <c r="AN8">
        <f t="shared" si="9"/>
        <v>670.69613609990483</v>
      </c>
      <c r="AO8">
        <f t="shared" si="10"/>
        <v>-33.534806804995242</v>
      </c>
      <c r="AP8">
        <f t="shared" si="11"/>
        <v>-35.162094949473207</v>
      </c>
      <c r="AQ8">
        <f t="shared" si="12"/>
        <v>-234.20631327297642</v>
      </c>
      <c r="AR8">
        <f t="shared" si="13"/>
        <v>367.79292107246005</v>
      </c>
      <c r="AS8">
        <f t="shared" si="14"/>
        <v>-204.64360675652156</v>
      </c>
      <c r="AT8">
        <f t="shared" si="15"/>
        <v>142.15221599027944</v>
      </c>
      <c r="AU8">
        <f t="shared" si="16"/>
        <v>305.3015303062179</v>
      </c>
      <c r="AW8">
        <v>5</v>
      </c>
      <c r="AX8">
        <f>(R8*SUMPRODUCT(K9:$K$23, X9:$X$23)-$AZ$3*SUMPRODUCT(K8:$K$22, W9:$W$23))/Z8</f>
        <v>2268.5384578297358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8.1883779999999996E-3</v>
      </c>
      <c r="O9">
        <f t="shared" si="30"/>
        <v>953.72038705838418</v>
      </c>
      <c r="P9">
        <f t="shared" si="31"/>
        <v>47.68601935291921</v>
      </c>
      <c r="Q9" s="5">
        <f t="shared" si="32"/>
        <v>50</v>
      </c>
      <c r="R9">
        <f t="shared" si="0"/>
        <v>50000</v>
      </c>
      <c r="S9">
        <f t="shared" si="20"/>
        <v>2525.0429827174776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2114.2115416406086</v>
      </c>
      <c r="AC9">
        <f t="shared" si="1"/>
        <v>2310.4641658391138</v>
      </c>
      <c r="AE9">
        <f t="shared" si="2"/>
        <v>872.67297769210143</v>
      </c>
      <c r="AF9">
        <f t="shared" si="3"/>
        <v>-43.633648884605073</v>
      </c>
      <c r="AG9">
        <f t="shared" si="4"/>
        <v>-45.75098684760939</v>
      </c>
      <c r="AH9">
        <f t="shared" si="5"/>
        <v>-381.56644898755746</v>
      </c>
      <c r="AI9">
        <f t="shared" si="6"/>
        <v>401.72189297232944</v>
      </c>
      <c r="AJ9">
        <f t="shared" si="7"/>
        <v>-196.25262419850515</v>
      </c>
      <c r="AK9">
        <f t="shared" si="28"/>
        <v>216.03461389089094</v>
      </c>
      <c r="AL9">
        <f t="shared" si="8"/>
        <v>421.50388266471521</v>
      </c>
      <c r="AN9">
        <f t="shared" si="9"/>
        <v>613.46866149932964</v>
      </c>
      <c r="AO9">
        <f t="shared" si="10"/>
        <v>-30.673433074966482</v>
      </c>
      <c r="AP9">
        <f t="shared" si="11"/>
        <v>-32.161872065642164</v>
      </c>
      <c r="AQ9">
        <f t="shared" si="12"/>
        <v>-268.23227568304225</v>
      </c>
      <c r="AR9">
        <f t="shared" si="13"/>
        <v>282.40108067567871</v>
      </c>
      <c r="AS9">
        <f t="shared" si="14"/>
        <v>-137.96099771667949</v>
      </c>
      <c r="AT9">
        <f t="shared" si="15"/>
        <v>151.86727308970148</v>
      </c>
      <c r="AU9">
        <f t="shared" si="16"/>
        <v>296.30735604870068</v>
      </c>
      <c r="AW9">
        <v>6</v>
      </c>
      <c r="AX9">
        <f>(R9*SUMPRODUCT(K10:$K$23, X10:$X$23)-$AZ$3*SUMPRODUCT(K9:$K$22, W10:$W$23))/Z9</f>
        <v>2525.0429827174776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9.9453500000000004E-3</v>
      </c>
      <c r="O10">
        <f t="shared" si="30"/>
        <v>953.72038705838418</v>
      </c>
      <c r="P10">
        <f t="shared" si="31"/>
        <v>47.68601935291921</v>
      </c>
      <c r="Q10" s="5">
        <f t="shared" si="32"/>
        <v>50</v>
      </c>
      <c r="R10">
        <f t="shared" si="0"/>
        <v>50000</v>
      </c>
      <c r="S10">
        <f t="shared" si="20"/>
        <v>2711.8784987911208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2310.4641658391138</v>
      </c>
      <c r="AC10">
        <f t="shared" si="1"/>
        <v>2431.9295133294031</v>
      </c>
      <c r="AE10">
        <f t="shared" si="2"/>
        <v>855.26720971649024</v>
      </c>
      <c r="AF10">
        <f t="shared" si="3"/>
        <v>-42.763360485824514</v>
      </c>
      <c r="AG10">
        <f t="shared" si="4"/>
        <v>-44.838467402088419</v>
      </c>
      <c r="AH10">
        <f t="shared" si="5"/>
        <v>-455.009577044872</v>
      </c>
      <c r="AI10">
        <f t="shared" si="6"/>
        <v>312.65580478370532</v>
      </c>
      <c r="AJ10">
        <f t="shared" si="7"/>
        <v>-121.46534749028933</v>
      </c>
      <c r="AK10">
        <f t="shared" si="28"/>
        <v>169.57716321828903</v>
      </c>
      <c r="AL10">
        <f t="shared" si="8"/>
        <v>360.76762051170499</v>
      </c>
      <c r="AN10">
        <f t="shared" si="9"/>
        <v>570.2672999446969</v>
      </c>
      <c r="AO10">
        <f t="shared" si="10"/>
        <v>-28.513364997234845</v>
      </c>
      <c r="AP10">
        <f t="shared" si="11"/>
        <v>-29.896985934399797</v>
      </c>
      <c r="AQ10">
        <f t="shared" si="12"/>
        <v>-303.38715199472097</v>
      </c>
      <c r="AR10">
        <f t="shared" si="13"/>
        <v>208.46979701834132</v>
      </c>
      <c r="AS10">
        <f t="shared" si="14"/>
        <v>-80.989560880152297</v>
      </c>
      <c r="AT10">
        <f t="shared" si="15"/>
        <v>113.06912027275202</v>
      </c>
      <c r="AU10">
        <f t="shared" si="16"/>
        <v>240.54935641094104</v>
      </c>
      <c r="AW10">
        <v>7</v>
      </c>
      <c r="AX10">
        <f>(R10*SUMPRODUCT(K11:$K$23, X11:$X$23)-$AZ$3*SUMPRODUCT(K10:$K$22, W11:$W$23))/Z10</f>
        <v>2711.8784987911208</v>
      </c>
    </row>
    <row r="11" spans="1:52" x14ac:dyDescent="0.25">
      <c r="A11" t="s">
        <v>33</v>
      </c>
      <c r="C11" s="24">
        <f>AU25</f>
        <v>-1438.8113122224197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1.1968530999999999E-2</v>
      </c>
      <c r="O11">
        <f t="shared" si="30"/>
        <v>953.72038705838418</v>
      </c>
      <c r="P11">
        <f t="shared" si="31"/>
        <v>47.68601935291921</v>
      </c>
      <c r="Q11" s="5">
        <f t="shared" si="32"/>
        <v>50</v>
      </c>
      <c r="R11">
        <f t="shared" si="0"/>
        <v>50000</v>
      </c>
      <c r="S11">
        <f t="shared" si="20"/>
        <v>2835.0128427296499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2431.9295133294031</v>
      </c>
      <c r="AC11">
        <f t="shared" si="1"/>
        <v>2486.5008663486419</v>
      </c>
      <c r="AE11">
        <f t="shared" si="2"/>
        <v>836.47824550655002</v>
      </c>
      <c r="AF11">
        <f t="shared" si="3"/>
        <v>-41.823912275327501</v>
      </c>
      <c r="AG11">
        <f t="shared" si="4"/>
        <v>-43.853432140973155</v>
      </c>
      <c r="AH11">
        <f t="shared" si="5"/>
        <v>-536.65058709438472</v>
      </c>
      <c r="AI11">
        <f t="shared" si="6"/>
        <v>214.15031399586462</v>
      </c>
      <c r="AJ11">
        <f t="shared" si="7"/>
        <v>-54.571353019238813</v>
      </c>
      <c r="AK11">
        <f t="shared" si="28"/>
        <v>165.52375132856011</v>
      </c>
      <c r="AL11">
        <f t="shared" si="8"/>
        <v>325.10271230518595</v>
      </c>
      <c r="AN11">
        <f t="shared" si="9"/>
        <v>530.52350907217306</v>
      </c>
      <c r="AO11">
        <f t="shared" si="10"/>
        <v>-26.526175453608655</v>
      </c>
      <c r="AP11">
        <f t="shared" si="11"/>
        <v>-27.813367328158829</v>
      </c>
      <c r="AQ11">
        <f t="shared" si="12"/>
        <v>-340.36241126455627</v>
      </c>
      <c r="AR11">
        <f t="shared" si="13"/>
        <v>135.82155502584934</v>
      </c>
      <c r="AS11">
        <f t="shared" si="14"/>
        <v>-34.611044404449132</v>
      </c>
      <c r="AT11">
        <f t="shared" si="15"/>
        <v>104.98090280451873</v>
      </c>
      <c r="AU11">
        <f t="shared" si="16"/>
        <v>206.19141342591897</v>
      </c>
      <c r="AW11">
        <v>8</v>
      </c>
      <c r="AX11">
        <f>(R11*SUMPRODUCT(K12:$K$23, X12:$X$23)-$AZ$3*SUMPRODUCT(K11:$K$22, W12:$W$23))/Z11</f>
        <v>2835.0128427296499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1.4271456E-2</v>
      </c>
      <c r="O12">
        <f t="shared" si="30"/>
        <v>953.72038705838418</v>
      </c>
      <c r="P12">
        <f t="shared" si="31"/>
        <v>47.68601935291921</v>
      </c>
      <c r="Q12" s="5">
        <f t="shared" si="32"/>
        <v>50</v>
      </c>
      <c r="R12">
        <f t="shared" si="0"/>
        <v>50000</v>
      </c>
      <c r="S12">
        <f t="shared" si="20"/>
        <v>2901.3746244160079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2486.5008663486419</v>
      </c>
      <c r="AC12">
        <f t="shared" si="1"/>
        <v>2482.9410158876713</v>
      </c>
      <c r="AE12">
        <f t="shared" si="2"/>
        <v>816.17570057578052</v>
      </c>
      <c r="AF12">
        <f t="shared" si="3"/>
        <v>-40.808785028789032</v>
      </c>
      <c r="AG12">
        <f t="shared" si="4"/>
        <v>-42.789045492314536</v>
      </c>
      <c r="AH12">
        <f t="shared" si="5"/>
        <v>-625.85232724888419</v>
      </c>
      <c r="AI12">
        <f t="shared" si="6"/>
        <v>106.72554280579277</v>
      </c>
      <c r="AJ12">
        <f t="shared" si="7"/>
        <v>3.5598504609706652</v>
      </c>
      <c r="AK12">
        <f t="shared" si="28"/>
        <v>228.33074473269437</v>
      </c>
      <c r="AL12">
        <f t="shared" si="8"/>
        <v>338.61613799945781</v>
      </c>
      <c r="AN12">
        <f t="shared" si="9"/>
        <v>483.78217856519836</v>
      </c>
      <c r="AO12">
        <f t="shared" si="10"/>
        <v>-24.18910892825992</v>
      </c>
      <c r="AP12">
        <f t="shared" si="11"/>
        <v>-25.362893838169704</v>
      </c>
      <c r="AQ12">
        <f t="shared" si="12"/>
        <v>-370.96939068752926</v>
      </c>
      <c r="AR12">
        <f t="shared" si="13"/>
        <v>63.260785111239443</v>
      </c>
      <c r="AS12">
        <f t="shared" si="14"/>
        <v>2.1100753307894045</v>
      </c>
      <c r="AT12">
        <f t="shared" si="15"/>
        <v>135.34137936509276</v>
      </c>
      <c r="AU12">
        <f t="shared" si="16"/>
        <v>200.71223980712162</v>
      </c>
      <c r="AW12">
        <v>9</v>
      </c>
      <c r="AX12">
        <f>(R12*SUMPRODUCT(K13:$K$23, X13:$X$23)-$AZ$3*SUMPRODUCT(K12:$K$22, W13:$W$23))/Z12</f>
        <v>2901.3746244160079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1.6820735999999999E-2</v>
      </c>
      <c r="O13">
        <f t="shared" si="30"/>
        <v>953.72038705838418</v>
      </c>
      <c r="P13">
        <f t="shared" si="31"/>
        <v>47.68601935291921</v>
      </c>
      <c r="Q13" s="5">
        <f t="shared" si="32"/>
        <v>50</v>
      </c>
      <c r="R13">
        <f t="shared" si="0"/>
        <v>50000</v>
      </c>
      <c r="S13">
        <f t="shared" si="20"/>
        <v>2919.5837422603413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2482.9410158876713</v>
      </c>
      <c r="AC13">
        <f t="shared" si="1"/>
        <v>2431.5117778901968</v>
      </c>
      <c r="AE13">
        <f t="shared" si="2"/>
        <v>794.28526758102248</v>
      </c>
      <c r="AF13">
        <f t="shared" si="3"/>
        <v>-39.714263379051125</v>
      </c>
      <c r="AG13">
        <f t="shared" si="4"/>
        <v>-41.641411799473175</v>
      </c>
      <c r="AH13">
        <f t="shared" si="5"/>
        <v>-719.7432379182128</v>
      </c>
      <c r="AI13">
        <f t="shared" si="6"/>
        <v>-6.8136455157145974</v>
      </c>
      <c r="AJ13">
        <f t="shared" si="7"/>
        <v>51.429237997474502</v>
      </c>
      <c r="AK13">
        <f t="shared" si="28"/>
        <v>336.37749888731383</v>
      </c>
      <c r="AL13">
        <f t="shared" si="8"/>
        <v>380.99309136907374</v>
      </c>
      <c r="AN13">
        <f t="shared" si="9"/>
        <v>426.49405242539746</v>
      </c>
      <c r="AO13">
        <f t="shared" si="10"/>
        <v>-21.324702621269875</v>
      </c>
      <c r="AP13">
        <f t="shared" si="11"/>
        <v>-22.359491220527335</v>
      </c>
      <c r="AQ13">
        <f t="shared" si="12"/>
        <v>-386.46846765819299</v>
      </c>
      <c r="AR13">
        <f t="shared" si="13"/>
        <v>-3.6586090745927455</v>
      </c>
      <c r="AS13">
        <f t="shared" si="14"/>
        <v>27.615096265720037</v>
      </c>
      <c r="AT13">
        <f t="shared" si="15"/>
        <v>180.61898980209386</v>
      </c>
      <c r="AU13">
        <f t="shared" si="16"/>
        <v>204.57547699322117</v>
      </c>
      <c r="AW13">
        <v>10</v>
      </c>
      <c r="AX13">
        <f>(R13*SUMPRODUCT(K14:$K$23, X14:$X$23)-$AZ$3*SUMPRODUCT(K13:$K$22, W14:$W$23))/Z13</f>
        <v>2919.5837422603413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1.9715634999999999E-2</v>
      </c>
      <c r="O14">
        <f t="shared" si="30"/>
        <v>953.72038705838418</v>
      </c>
      <c r="P14">
        <f t="shared" si="31"/>
        <v>47.68601935291921</v>
      </c>
      <c r="Q14" s="5">
        <f t="shared" si="32"/>
        <v>50</v>
      </c>
      <c r="R14">
        <f t="shared" si="0"/>
        <v>50000</v>
      </c>
      <c r="S14">
        <f t="shared" si="20"/>
        <v>2871.9841364430836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2431.5117778901968</v>
      </c>
      <c r="AC14">
        <f t="shared" si="1"/>
        <v>2320.793561644597</v>
      </c>
      <c r="AE14">
        <f t="shared" si="2"/>
        <v>770.68257648370741</v>
      </c>
      <c r="AF14">
        <f t="shared" si="3"/>
        <v>-38.534128824185373</v>
      </c>
      <c r="AG14">
        <f t="shared" si="4"/>
        <v>-40.404010805555338</v>
      </c>
      <c r="AH14">
        <f t="shared" si="5"/>
        <v>-820.98687592310637</v>
      </c>
      <c r="AI14">
        <f t="shared" si="6"/>
        <v>-129.24243906913966</v>
      </c>
      <c r="AJ14">
        <f t="shared" si="7"/>
        <v>110.71821624559971</v>
      </c>
      <c r="AK14">
        <f t="shared" si="28"/>
        <v>270.7144055002895</v>
      </c>
      <c r="AL14">
        <f t="shared" si="8"/>
        <v>252.19018267674954</v>
      </c>
      <c r="AN14">
        <f t="shared" si="9"/>
        <v>381.20113012873742</v>
      </c>
      <c r="AO14">
        <f t="shared" si="10"/>
        <v>-19.060056506436872</v>
      </c>
      <c r="AP14">
        <f t="shared" si="11"/>
        <v>-19.984952366620707</v>
      </c>
      <c r="AQ14">
        <f t="shared" si="12"/>
        <v>-406.08304180257511</v>
      </c>
      <c r="AR14">
        <f t="shared" si="13"/>
        <v>-63.926920546895303</v>
      </c>
      <c r="AS14">
        <f t="shared" si="14"/>
        <v>54.76432249348094</v>
      </c>
      <c r="AT14">
        <f t="shared" si="15"/>
        <v>133.90290693956186</v>
      </c>
      <c r="AU14">
        <f t="shared" si="16"/>
        <v>124.7403088861475</v>
      </c>
      <c r="AW14">
        <v>11</v>
      </c>
      <c r="AX14">
        <f>(R14*SUMPRODUCT(K15:$K$23, X15:$X$23)-$AZ$3*SUMPRODUCT(K14:$K$22, W15:$W$23))/Z14</f>
        <v>2871.9841364430836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2.2996762E-2</v>
      </c>
      <c r="O15">
        <f t="shared" si="30"/>
        <v>953.72038705838418</v>
      </c>
      <c r="P15">
        <f t="shared" si="31"/>
        <v>47.68601935291921</v>
      </c>
      <c r="Q15" s="5">
        <f t="shared" si="32"/>
        <v>50</v>
      </c>
      <c r="R15">
        <f t="shared" si="0"/>
        <v>50000</v>
      </c>
      <c r="S15">
        <f t="shared" si="20"/>
        <v>2766.0408128266763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2320.793561644597</v>
      </c>
      <c r="AC15">
        <f t="shared" si="1"/>
        <v>2161.4290610157782</v>
      </c>
      <c r="AE15">
        <f t="shared" si="2"/>
        <v>745.25254692992769</v>
      </c>
      <c r="AF15">
        <f t="shared" si="3"/>
        <v>-37.262627346496387</v>
      </c>
      <c r="AG15">
        <f t="shared" si="4"/>
        <v>-39.070809277158993</v>
      </c>
      <c r="AH15">
        <f t="shared" si="5"/>
        <v>-929.16142034078428</v>
      </c>
      <c r="AI15">
        <f t="shared" si="6"/>
        <v>-260.242310034512</v>
      </c>
      <c r="AJ15">
        <f t="shared" si="7"/>
        <v>159.36450062881886</v>
      </c>
      <c r="AK15">
        <f t="shared" si="28"/>
        <v>259.17300248868241</v>
      </c>
      <c r="AL15">
        <f t="shared" si="8"/>
        <v>158.29519308298927</v>
      </c>
      <c r="AN15">
        <f t="shared" si="9"/>
        <v>339.56605945609073</v>
      </c>
      <c r="AO15">
        <f t="shared" si="10"/>
        <v>-16.978302972804538</v>
      </c>
      <c r="AP15">
        <f t="shared" si="11"/>
        <v>-17.802181019923157</v>
      </c>
      <c r="AQ15">
        <f t="shared" si="12"/>
        <v>-423.36209839670687</v>
      </c>
      <c r="AR15">
        <f t="shared" si="13"/>
        <v>-118.57652293334387</v>
      </c>
      <c r="AS15">
        <f t="shared" si="14"/>
        <v>72.612667636819026</v>
      </c>
      <c r="AT15">
        <f t="shared" si="15"/>
        <v>118.08930480684459</v>
      </c>
      <c r="AU15">
        <f t="shared" si="16"/>
        <v>72.12544951031974</v>
      </c>
      <c r="AW15">
        <v>12</v>
      </c>
      <c r="AX15">
        <f>(R15*SUMPRODUCT(K16:$K$23, X16:$X$23)-$AZ$3*SUMPRODUCT(K15:$K$22, W16:$W$23))/Z15</f>
        <v>2766.0408128266763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2.6417759999999998E-2</v>
      </c>
      <c r="O16">
        <f t="shared" si="30"/>
        <v>953.72038705838418</v>
      </c>
      <c r="P16">
        <f t="shared" si="31"/>
        <v>47.68601935291921</v>
      </c>
      <c r="Q16" s="5">
        <f t="shared" si="32"/>
        <v>50</v>
      </c>
      <c r="R16">
        <f t="shared" si="0"/>
        <v>50000</v>
      </c>
      <c r="S16">
        <f t="shared" si="20"/>
        <v>2607.5396001480694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2161.4290610157782</v>
      </c>
      <c r="AC16">
        <f t="shared" si="1"/>
        <v>1963.3697799052866</v>
      </c>
      <c r="AE16">
        <f t="shared" si="2"/>
        <v>718.11211853644488</v>
      </c>
      <c r="AF16">
        <f t="shared" si="3"/>
        <v>-35.90560592682224</v>
      </c>
      <c r="AG16">
        <f t="shared" si="4"/>
        <v>-37.647937921897643</v>
      </c>
      <c r="AH16">
        <f t="shared" si="5"/>
        <v>-1032.1632624897597</v>
      </c>
      <c r="AI16">
        <f t="shared" si="6"/>
        <v>-387.60468780203473</v>
      </c>
      <c r="AJ16">
        <f t="shared" si="7"/>
        <v>198.05928111049161</v>
      </c>
      <c r="AK16">
        <f t="shared" si="28"/>
        <v>243.32989603512559</v>
      </c>
      <c r="AL16">
        <f t="shared" si="8"/>
        <v>53.784489343582464</v>
      </c>
      <c r="AN16">
        <f t="shared" si="9"/>
        <v>301.40831470902208</v>
      </c>
      <c r="AO16">
        <f t="shared" si="10"/>
        <v>-15.070415735451101</v>
      </c>
      <c r="AP16">
        <f t="shared" si="11"/>
        <v>-15.801712891902909</v>
      </c>
      <c r="AQ16">
        <f t="shared" si="12"/>
        <v>-433.22286509472923</v>
      </c>
      <c r="AR16">
        <f t="shared" si="13"/>
        <v>-162.68667901306117</v>
      </c>
      <c r="AS16">
        <f t="shared" si="14"/>
        <v>83.130074804557225</v>
      </c>
      <c r="AT16">
        <f t="shared" si="15"/>
        <v>102.13120206318673</v>
      </c>
      <c r="AU16">
        <f t="shared" si="16"/>
        <v>22.574597854682796</v>
      </c>
      <c r="AW16">
        <v>13</v>
      </c>
      <c r="AX16">
        <f>(R16*SUMPRODUCT(K17:$K$23, X17:$X$23)-$AZ$3*SUMPRODUCT(K16:$K$22, W17:$W$23))/Z16</f>
        <v>2607.5396001480694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3.0077894000000001E-2</v>
      </c>
      <c r="O17">
        <f t="shared" si="30"/>
        <v>953.72038705838418</v>
      </c>
      <c r="P17">
        <f t="shared" si="31"/>
        <v>47.68601935291921</v>
      </c>
      <c r="Q17" s="5">
        <f t="shared" si="32"/>
        <v>50</v>
      </c>
      <c r="R17">
        <f t="shared" si="0"/>
        <v>50000</v>
      </c>
      <c r="S17">
        <f t="shared" si="20"/>
        <v>2399.464816158983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1963.3697799052866</v>
      </c>
      <c r="AC17">
        <f t="shared" si="1"/>
        <v>1734.2893959971739</v>
      </c>
      <c r="AE17">
        <f t="shared" si="2"/>
        <v>689.33169716962584</v>
      </c>
      <c r="AF17">
        <f t="shared" si="3"/>
        <v>-34.466584858481291</v>
      </c>
      <c r="AG17">
        <f t="shared" si="4"/>
        <v>-36.139087856545252</v>
      </c>
      <c r="AH17">
        <f t="shared" si="5"/>
        <v>-1132.3706861334176</v>
      </c>
      <c r="AI17">
        <f t="shared" si="6"/>
        <v>-513.64466167881835</v>
      </c>
      <c r="AJ17">
        <f t="shared" si="7"/>
        <v>229.08038390811271</v>
      </c>
      <c r="AK17">
        <f t="shared" si="28"/>
        <v>224.04235972696003</v>
      </c>
      <c r="AL17">
        <f t="shared" si="8"/>
        <v>-60.521918043745615</v>
      </c>
      <c r="AN17">
        <f t="shared" si="9"/>
        <v>266.52219960149529</v>
      </c>
      <c r="AO17">
        <f t="shared" si="10"/>
        <v>-13.326109980074765</v>
      </c>
      <c r="AP17">
        <f t="shared" si="11"/>
        <v>-13.97276409407297</v>
      </c>
      <c r="AQ17">
        <f t="shared" si="12"/>
        <v>-437.81814657837742</v>
      </c>
      <c r="AR17">
        <f t="shared" si="13"/>
        <v>-198.59482105102987</v>
      </c>
      <c r="AS17">
        <f t="shared" si="14"/>
        <v>88.571304722291345</v>
      </c>
      <c r="AT17">
        <f t="shared" si="15"/>
        <v>86.623410418403097</v>
      </c>
      <c r="AU17">
        <f t="shared" si="16"/>
        <v>-23.400105910335423</v>
      </c>
      <c r="AW17">
        <v>14</v>
      </c>
      <c r="AX17">
        <f>(R17*SUMPRODUCT(K18:$K$23, X18:$X$23)-$AZ$3*SUMPRODUCT(K17:$K$22, W18:$W$23))/Z17</f>
        <v>2399.464816158983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3.4111622000000001E-2</v>
      </c>
      <c r="O18">
        <f t="shared" si="30"/>
        <v>953.72038705838418</v>
      </c>
      <c r="P18">
        <f t="shared" si="31"/>
        <v>47.68601935291921</v>
      </c>
      <c r="Q18" s="5">
        <f t="shared" si="32"/>
        <v>50</v>
      </c>
      <c r="R18">
        <f t="shared" si="0"/>
        <v>50000</v>
      </c>
      <c r="S18">
        <f t="shared" si="20"/>
        <v>2141.8539247444442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1734.2893959971739</v>
      </c>
      <c r="AC18">
        <f t="shared" si="1"/>
        <v>1479.8040525112451</v>
      </c>
      <c r="AE18">
        <f t="shared" si="2"/>
        <v>658.92415791146072</v>
      </c>
      <c r="AF18">
        <f t="shared" si="3"/>
        <v>-32.946207895573039</v>
      </c>
      <c r="AG18">
        <f t="shared" si="4"/>
        <v>-34.544934073592536</v>
      </c>
      <c r="AH18">
        <f t="shared" si="5"/>
        <v>-1232.7629043872621</v>
      </c>
      <c r="AI18">
        <f t="shared" si="6"/>
        <v>-641.32988844496697</v>
      </c>
      <c r="AJ18">
        <f t="shared" si="7"/>
        <v>254.48534348592875</v>
      </c>
      <c r="AK18">
        <f t="shared" si="28"/>
        <v>201.96807679833771</v>
      </c>
      <c r="AL18">
        <f t="shared" si="8"/>
        <v>-184.87646816070051</v>
      </c>
      <c r="AN18">
        <f t="shared" si="9"/>
        <v>234.68359762895579</v>
      </c>
      <c r="AO18">
        <f t="shared" si="10"/>
        <v>-11.73417988144779</v>
      </c>
      <c r="AP18">
        <f t="shared" si="11"/>
        <v>-12.303585034645439</v>
      </c>
      <c r="AQ18">
        <f t="shared" si="12"/>
        <v>-439.06302409995635</v>
      </c>
      <c r="AR18">
        <f t="shared" si="13"/>
        <v>-228.41719138709379</v>
      </c>
      <c r="AS18">
        <f t="shared" si="14"/>
        <v>90.637951630760099</v>
      </c>
      <c r="AT18">
        <f t="shared" si="15"/>
        <v>71.933308712600052</v>
      </c>
      <c r="AU18">
        <f t="shared" si="16"/>
        <v>-65.845931043733643</v>
      </c>
      <c r="AW18">
        <v>15</v>
      </c>
      <c r="AX18">
        <f>(R18*SUMPRODUCT(K19:$K$23, X19:$X$23)-$AZ$3*SUMPRODUCT(K18:$K$22, W19:$W$23))/Z18</f>
        <v>2141.8539247444442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3.8936755000000003E-2</v>
      </c>
      <c r="O19">
        <f t="shared" si="30"/>
        <v>953.72038705838418</v>
      </c>
      <c r="P19">
        <f t="shared" si="31"/>
        <v>47.68601935291921</v>
      </c>
      <c r="Q19" s="5">
        <f t="shared" si="32"/>
        <v>50</v>
      </c>
      <c r="R19">
        <f t="shared" si="0"/>
        <v>50000</v>
      </c>
      <c r="S19">
        <f t="shared" si="20"/>
        <v>1827.8098084598992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1479.8040525112451</v>
      </c>
      <c r="AC19">
        <f t="shared" si="1"/>
        <v>1201.0325164716421</v>
      </c>
      <c r="AE19">
        <f t="shared" si="2"/>
        <v>626.67854783216626</v>
      </c>
      <c r="AF19">
        <f t="shared" si="3"/>
        <v>-31.333927391608317</v>
      </c>
      <c r="AG19">
        <f t="shared" si="4"/>
        <v>-32.85441709834199</v>
      </c>
      <c r="AH19">
        <f t="shared" si="5"/>
        <v>-1345.0676345146246</v>
      </c>
      <c r="AI19">
        <f t="shared" si="6"/>
        <v>-782.57743117240864</v>
      </c>
      <c r="AJ19">
        <f t="shared" si="7"/>
        <v>278.77153603960301</v>
      </c>
      <c r="AK19">
        <f t="shared" si="28"/>
        <v>177.57047194448577</v>
      </c>
      <c r="AL19">
        <f t="shared" si="8"/>
        <v>-326.23542318831983</v>
      </c>
      <c r="AN19">
        <f t="shared" si="9"/>
        <v>205.60529851531362</v>
      </c>
      <c r="AO19">
        <f t="shared" si="10"/>
        <v>-10.280264925765684</v>
      </c>
      <c r="AP19">
        <f t="shared" si="11"/>
        <v>-10.779118350897068</v>
      </c>
      <c r="AQ19">
        <f t="shared" si="12"/>
        <v>-441.29966387764586</v>
      </c>
      <c r="AR19">
        <f t="shared" si="13"/>
        <v>-256.75374863899492</v>
      </c>
      <c r="AS19">
        <f t="shared" si="14"/>
        <v>91.461412048119769</v>
      </c>
      <c r="AT19">
        <f t="shared" si="15"/>
        <v>58.258624007389649</v>
      </c>
      <c r="AU19">
        <f t="shared" si="16"/>
        <v>-107.03371258348552</v>
      </c>
      <c r="AW19">
        <v>16</v>
      </c>
      <c r="AX19">
        <f>(R19*SUMPRODUCT(K20:$K$23, X20:$X$23)-$AZ$3*SUMPRODUCT(K19:$K$22, W20:$W$23))/Z19</f>
        <v>1827.8098084598992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4.4081337999999998E-2</v>
      </c>
      <c r="O20">
        <f t="shared" si="30"/>
        <v>953.72038705838418</v>
      </c>
      <c r="P20">
        <f t="shared" si="31"/>
        <v>47.68601935291921</v>
      </c>
      <c r="Q20" s="5">
        <f t="shared" si="32"/>
        <v>50</v>
      </c>
      <c r="R20">
        <f t="shared" si="0"/>
        <v>50000</v>
      </c>
      <c r="S20">
        <f t="shared" si="20"/>
        <v>1457.1892228914496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1201.0325164716421</v>
      </c>
      <c r="AC20">
        <f t="shared" si="1"/>
        <v>905.71905837822351</v>
      </c>
      <c r="AE20">
        <f t="shared" si="2"/>
        <v>592.78693346950581</v>
      </c>
      <c r="AF20">
        <f t="shared" si="3"/>
        <v>-29.639346673475291</v>
      </c>
      <c r="AG20">
        <f t="shared" si="4"/>
        <v>-31.077606262453578</v>
      </c>
      <c r="AH20">
        <f t="shared" si="5"/>
        <v>-1448.2666649049922</v>
      </c>
      <c r="AI20">
        <f t="shared" si="6"/>
        <v>-916.19668437141536</v>
      </c>
      <c r="AJ20">
        <f t="shared" si="7"/>
        <v>295.3134580934186</v>
      </c>
      <c r="AK20">
        <f t="shared" si="28"/>
        <v>150.96089143661476</v>
      </c>
      <c r="AL20">
        <f t="shared" si="8"/>
        <v>-469.922334841382</v>
      </c>
      <c r="AN20">
        <f t="shared" si="9"/>
        <v>179.15554857974715</v>
      </c>
      <c r="AO20">
        <f t="shared" si="10"/>
        <v>-8.9577774289873577</v>
      </c>
      <c r="AP20">
        <f t="shared" si="11"/>
        <v>-9.3924566891312402</v>
      </c>
      <c r="AQ20">
        <f t="shared" si="12"/>
        <v>-437.70365740384881</v>
      </c>
      <c r="AR20">
        <f t="shared" si="13"/>
        <v>-276.89834294222032</v>
      </c>
      <c r="AS20">
        <f t="shared" si="14"/>
        <v>89.251367735200304</v>
      </c>
      <c r="AT20">
        <f t="shared" si="15"/>
        <v>45.62428723103028</v>
      </c>
      <c r="AU20">
        <f t="shared" si="16"/>
        <v>-142.02268797598973</v>
      </c>
      <c r="AW20">
        <v>17</v>
      </c>
      <c r="AX20">
        <f>(R20*SUMPRODUCT(K21:$K$23, X21:$X$23)-$AZ$3*SUMPRODUCT(K20:$K$22, W21:$W$23))/Z20</f>
        <v>1457.1892228914496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4.9206066999999999E-2</v>
      </c>
      <c r="O21">
        <f t="shared" si="30"/>
        <v>953.72038705838418</v>
      </c>
      <c r="P21">
        <f t="shared" si="31"/>
        <v>47.68601935291921</v>
      </c>
      <c r="Q21" s="5">
        <f t="shared" si="32"/>
        <v>50</v>
      </c>
      <c r="R21">
        <f t="shared" si="0"/>
        <v>50000</v>
      </c>
      <c r="S21">
        <f t="shared" si="20"/>
        <v>1033.0115523989798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905.71905837822351</v>
      </c>
      <c r="AC21">
        <f t="shared" si="1"/>
        <v>604.05605523116321</v>
      </c>
      <c r="AE21">
        <f t="shared" si="2"/>
        <v>557.69035056978578</v>
      </c>
      <c r="AF21">
        <f t="shared" si="3"/>
        <v>-27.884517528489287</v>
      </c>
      <c r="AG21">
        <f t="shared" si="4"/>
        <v>-29.237623423879132</v>
      </c>
      <c r="AH21">
        <f t="shared" si="5"/>
        <v>-1529.2067759499105</v>
      </c>
      <c r="AI21">
        <f t="shared" si="6"/>
        <v>-1028.6385663324932</v>
      </c>
      <c r="AJ21">
        <f t="shared" si="7"/>
        <v>301.66300314706029</v>
      </c>
      <c r="AK21">
        <f t="shared" si="28"/>
        <v>122.83786495876834</v>
      </c>
      <c r="AL21">
        <f t="shared" si="8"/>
        <v>-604.1376982266645</v>
      </c>
      <c r="AN21">
        <f t="shared" si="9"/>
        <v>155.26262992447553</v>
      </c>
      <c r="AO21">
        <f t="shared" si="10"/>
        <v>-7.7631314962237763</v>
      </c>
      <c r="AP21">
        <f t="shared" si="11"/>
        <v>-8.1398401476643052</v>
      </c>
      <c r="AQ21">
        <f t="shared" si="12"/>
        <v>-425.73565328812521</v>
      </c>
      <c r="AR21">
        <f t="shared" si="13"/>
        <v>-286.37599500753777</v>
      </c>
      <c r="AS21">
        <f t="shared" si="14"/>
        <v>83.98386518912352</v>
      </c>
      <c r="AT21">
        <f t="shared" si="15"/>
        <v>34.198422024552109</v>
      </c>
      <c r="AU21">
        <f t="shared" si="16"/>
        <v>-168.19370779386216</v>
      </c>
      <c r="AW21">
        <v>18</v>
      </c>
      <c r="AX21">
        <f>(R21*SUMPRODUCT(K22:$K$23, X22:$X$23)-$AZ$3*SUMPRODUCT(K21:$K$22, W22:$W$23))/Z21</f>
        <v>1033.0115523989798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5.4843360000000001E-2</v>
      </c>
      <c r="O22">
        <f t="shared" si="30"/>
        <v>953.72038705838418</v>
      </c>
      <c r="P22">
        <f t="shared" si="31"/>
        <v>47.68601935291921</v>
      </c>
      <c r="Q22" s="5">
        <f t="shared" si="32"/>
        <v>50</v>
      </c>
      <c r="R22">
        <f t="shared" si="0"/>
        <v>50000</v>
      </c>
      <c r="S22">
        <f t="shared" si="20"/>
        <v>549.25952606189867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604.05605523116321</v>
      </c>
      <c r="AC22">
        <f t="shared" si="1"/>
        <v>300.35441732954331</v>
      </c>
      <c r="AE22">
        <f t="shared" si="2"/>
        <v>521.52783439926293</v>
      </c>
      <c r="AF22">
        <f t="shared" si="3"/>
        <v>-26.076391719963148</v>
      </c>
      <c r="AG22">
        <f t="shared" si="4"/>
        <v>-27.341757682660106</v>
      </c>
      <c r="AH22">
        <f t="shared" si="5"/>
        <v>-1603.4895069802358</v>
      </c>
      <c r="AI22">
        <f t="shared" si="6"/>
        <v>-1135.3798219835962</v>
      </c>
      <c r="AJ22">
        <f t="shared" si="7"/>
        <v>303.7016379016199</v>
      </c>
      <c r="AK22">
        <f t="shared" si="28"/>
        <v>94.084856596198335</v>
      </c>
      <c r="AL22">
        <f t="shared" si="8"/>
        <v>-737.59332748577799</v>
      </c>
      <c r="AN22">
        <f t="shared" si="9"/>
        <v>133.74990034519746</v>
      </c>
      <c r="AO22">
        <f t="shared" si="10"/>
        <v>-6.6874950172598728</v>
      </c>
      <c r="AP22">
        <f t="shared" si="11"/>
        <v>-7.0120080350662377</v>
      </c>
      <c r="AQ22">
        <f t="shared" si="12"/>
        <v>-411.22745061194269</v>
      </c>
      <c r="AR22">
        <f t="shared" si="13"/>
        <v>-291.17705331907138</v>
      </c>
      <c r="AS22">
        <f t="shared" si="14"/>
        <v>77.886665149529961</v>
      </c>
      <c r="AT22">
        <f t="shared" si="15"/>
        <v>24.128798817092445</v>
      </c>
      <c r="AU22">
        <f t="shared" si="16"/>
        <v>-189.161589352449</v>
      </c>
      <c r="AW22">
        <v>19</v>
      </c>
      <c r="AX22">
        <f>(R22*SUMPRODUCT(K23:$K$23, X23:$X$23)-$AZ$3*SUMPRODUCT(K22:$K$22, W23:$W$23))/Z22</f>
        <v>549.25952606189867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6.0839808000000002E-2</v>
      </c>
      <c r="O23">
        <f t="shared" si="30"/>
        <v>953.72038705838418</v>
      </c>
      <c r="P23">
        <f t="shared" si="31"/>
        <v>47.68601935291921</v>
      </c>
      <c r="Q23" s="5">
        <f t="shared" si="32"/>
        <v>50</v>
      </c>
      <c r="R23">
        <f t="shared" si="0"/>
        <v>50000</v>
      </c>
      <c r="S23">
        <f t="shared" si="20"/>
        <v>591.13544767735664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300.35441732954331</v>
      </c>
      <c r="AC23">
        <f t="shared" si="1"/>
        <v>300.35441732954331</v>
      </c>
      <c r="AE23">
        <f t="shared" si="2"/>
        <v>484.58290274376333</v>
      </c>
      <c r="AF23">
        <f t="shared" si="3"/>
        <v>-24.229145137188166</v>
      </c>
      <c r="AG23">
        <f t="shared" si="4"/>
        <v>-25.404872818037937</v>
      </c>
      <c r="AH23">
        <f t="shared" si="5"/>
        <v>-1663.4672877955659</v>
      </c>
      <c r="AI23">
        <f t="shared" si="6"/>
        <v>-1228.5184030070286</v>
      </c>
      <c r="AJ23">
        <f t="shared" si="7"/>
        <v>0</v>
      </c>
      <c r="AK23">
        <f t="shared" si="28"/>
        <v>65.09379852928366</v>
      </c>
      <c r="AL23">
        <f t="shared" si="8"/>
        <v>-1163.4246044777449</v>
      </c>
      <c r="AN23">
        <f t="shared" si="9"/>
        <v>114.47910598554172</v>
      </c>
      <c r="AO23">
        <f t="shared" si="10"/>
        <v>-5.7239552992770859</v>
      </c>
      <c r="AP23">
        <f t="shared" si="11"/>
        <v>-6.0017122176991702</v>
      </c>
      <c r="AQ23">
        <f t="shared" si="12"/>
        <v>-392.98177229279293</v>
      </c>
      <c r="AR23">
        <f t="shared" si="13"/>
        <v>-290.22833382422749</v>
      </c>
      <c r="AS23">
        <f t="shared" si="14"/>
        <v>0</v>
      </c>
      <c r="AT23">
        <f t="shared" si="15"/>
        <v>15.377925673072607</v>
      </c>
      <c r="AU23">
        <f t="shared" si="16"/>
        <v>-274.85040815115485</v>
      </c>
      <c r="AW23">
        <v>20</v>
      </c>
      <c r="AX23">
        <f>(R23*SUMPRODUCT(K$23:$K24, X$23:$X24)-$AZ$3*SUMPRODUCT(K$22:$K23, W$23:$W24))/Z23</f>
        <v>591.13544767735664</v>
      </c>
    </row>
    <row r="25" spans="5:50" x14ac:dyDescent="0.25">
      <c r="AN25" s="6">
        <f t="shared" ref="AN25:AU25" si="33">SUM(AN3:AN23)</f>
        <v>8918.2192434377503</v>
      </c>
      <c r="AO25" s="6">
        <f t="shared" si="33"/>
        <v>-1161.2012524656761</v>
      </c>
      <c r="AP25" s="6">
        <f t="shared" si="33"/>
        <v>-2937.457150444603</v>
      </c>
      <c r="AQ25" s="6">
        <f t="shared" si="33"/>
        <v>-6717.4449096397311</v>
      </c>
      <c r="AR25" s="6">
        <f t="shared" si="33"/>
        <v>-1897.8840691122596</v>
      </c>
      <c r="AS25" s="6">
        <f t="shared" si="33"/>
        <v>-1334.6736343971386</v>
      </c>
      <c r="AT25" s="6">
        <f t="shared" si="33"/>
        <v>1793.7463912869785</v>
      </c>
      <c r="AU25" s="7">
        <f t="shared" si="33"/>
        <v>-1438.8113122224197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3037.3923312622214</v>
      </c>
      <c r="K3">
        <v>1</v>
      </c>
      <c r="L3" s="2">
        <v>0</v>
      </c>
      <c r="O3">
        <f>$C$3</f>
        <v>3037.3923312622214</v>
      </c>
      <c r="P3">
        <f>O3*B5</f>
        <v>2429.9138650097771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3037.3923312622214</v>
      </c>
      <c r="AF3">
        <f t="shared" ref="AF3:AF23" si="3">-$Z3*P3</f>
        <v>-2429.9138650097771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-1912.4297377475555</v>
      </c>
      <c r="AJ3">
        <f t="shared" ref="AJ3:AJ23" si="7">AB3-AC3</f>
        <v>0</v>
      </c>
      <c r="AL3">
        <f t="shared" ref="AL3:AL23" si="8">SUM(AI3:AK3)</f>
        <v>-1912.4297377475555</v>
      </c>
      <c r="AN3">
        <f t="shared" ref="AN3:AN23" si="9">AE3*$K3</f>
        <v>3037.3923312622214</v>
      </c>
      <c r="AO3">
        <f t="shared" ref="AO3:AO23" si="10">AF3*$K3</f>
        <v>-2429.9138650097771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-1912.4297377475555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-1912.4297377475555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2159.2207096308043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1259.0443702029802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1221.6310672492236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-1221.6310672492236</v>
      </c>
      <c r="AK4">
        <f t="shared" ref="AK4:AK23" si="28">H4*SUM(AB4:AB4, AE4:AF4)</f>
        <v>0</v>
      </c>
      <c r="AL4">
        <f t="shared" si="8"/>
        <v>-2207.4128172492237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-937.58964238158626</v>
      </c>
      <c r="AR4">
        <f t="shared" si="13"/>
        <v>-937.58964238158626</v>
      </c>
      <c r="AS4">
        <f t="shared" si="14"/>
        <v>-1161.9089473551678</v>
      </c>
      <c r="AT4">
        <f t="shared" si="15"/>
        <v>0</v>
      </c>
      <c r="AU4">
        <f t="shared" si="16"/>
        <v>-2099.4985897367542</v>
      </c>
      <c r="AW4">
        <v>1</v>
      </c>
      <c r="AX4">
        <f>(R4*SUMPRODUCT(K5:$K$23, X5:$X$23)-$AZ$3*SUMPRODUCT(K4:$K$22, W5:$W$23))/Z4</f>
        <v>1259.0443702029802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2.2996762E-2</v>
      </c>
      <c r="O5">
        <f t="shared" ref="O5:O23" si="30">$C$3</f>
        <v>3037.3923312622214</v>
      </c>
      <c r="P5">
        <f t="shared" ref="P5:P23" si="31">O5*$C$5</f>
        <v>151.86961656311107</v>
      </c>
      <c r="Q5" s="5">
        <f t="shared" ref="Q5:Q23" si="32">$C$8</f>
        <v>50</v>
      </c>
      <c r="R5">
        <f t="shared" si="0"/>
        <v>50000</v>
      </c>
      <c r="S5">
        <f t="shared" si="20"/>
        <v>2350.6020675751324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1221.6310672492236</v>
      </c>
      <c r="AC5">
        <f t="shared" si="1"/>
        <v>2205.4949892425484</v>
      </c>
      <c r="AE5">
        <f t="shared" si="2"/>
        <v>2849.8884006654407</v>
      </c>
      <c r="AF5">
        <f t="shared" si="3"/>
        <v>-142.49442003327204</v>
      </c>
      <c r="AG5">
        <f t="shared" si="4"/>
        <v>-46.913406136788701</v>
      </c>
      <c r="AH5">
        <f t="shared" si="5"/>
        <v>-1115.6699307113065</v>
      </c>
      <c r="AI5">
        <f t="shared" si="6"/>
        <v>1544.8106437840736</v>
      </c>
      <c r="AJ5">
        <f t="shared" si="7"/>
        <v>-983.86392199332477</v>
      </c>
      <c r="AK5">
        <f t="shared" si="28"/>
        <v>203.91639998504428</v>
      </c>
      <c r="AL5">
        <f t="shared" si="8"/>
        <v>764.86312177579316</v>
      </c>
      <c r="AN5">
        <f t="shared" si="9"/>
        <v>2576.8279704177248</v>
      </c>
      <c r="AO5">
        <f t="shared" si="10"/>
        <v>-128.84139852088623</v>
      </c>
      <c r="AP5">
        <f t="shared" si="11"/>
        <v>-42.418424908363676</v>
      </c>
      <c r="AQ5">
        <f t="shared" si="12"/>
        <v>-1008.7726531816547</v>
      </c>
      <c r="AR5">
        <f t="shared" si="13"/>
        <v>1396.7954938068201</v>
      </c>
      <c r="AS5">
        <f t="shared" si="14"/>
        <v>-889.59556194737604</v>
      </c>
      <c r="AT5">
        <f t="shared" si="15"/>
        <v>184.37826652638671</v>
      </c>
      <c r="AU5">
        <f t="shared" si="16"/>
        <v>691.57819838583077</v>
      </c>
      <c r="AW5">
        <v>2</v>
      </c>
      <c r="AX5">
        <f>(R5*SUMPRODUCT(K6:$K$23, X6:$X$23)-$AZ$3*SUMPRODUCT(K5:$K$22, W6:$W$23))/Z5</f>
        <v>2350.6020675751324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2.6417759999999998E-2</v>
      </c>
      <c r="O6">
        <f t="shared" si="30"/>
        <v>3037.3923312622214</v>
      </c>
      <c r="P6">
        <f t="shared" si="31"/>
        <v>151.86961656311107</v>
      </c>
      <c r="Q6" s="5">
        <f t="shared" si="32"/>
        <v>50</v>
      </c>
      <c r="R6">
        <f t="shared" si="0"/>
        <v>50000</v>
      </c>
      <c r="S6">
        <f t="shared" si="20"/>
        <v>3290.3802169131191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2205.4949892425484</v>
      </c>
      <c r="AC6">
        <f t="shared" si="1"/>
        <v>2974.82781665324</v>
      </c>
      <c r="AE6">
        <f t="shared" si="2"/>
        <v>2746.1018488632226</v>
      </c>
      <c r="AF6">
        <f t="shared" si="3"/>
        <v>-137.30509244316113</v>
      </c>
      <c r="AG6">
        <f t="shared" si="4"/>
        <v>-45.204924971316601</v>
      </c>
      <c r="AH6">
        <f t="shared" si="5"/>
        <v>-1239.347104104211</v>
      </c>
      <c r="AI6">
        <f t="shared" si="6"/>
        <v>1324.2447273445339</v>
      </c>
      <c r="AJ6">
        <f t="shared" si="7"/>
        <v>-769.33282741069161</v>
      </c>
      <c r="AK6">
        <f t="shared" si="28"/>
        <v>263.34175848774481</v>
      </c>
      <c r="AL6">
        <f t="shared" si="8"/>
        <v>818.25365842158703</v>
      </c>
      <c r="AN6">
        <f t="shared" si="9"/>
        <v>2354.2103610787567</v>
      </c>
      <c r="AO6">
        <f t="shared" si="10"/>
        <v>-117.71051805393785</v>
      </c>
      <c r="AP6">
        <f t="shared" si="11"/>
        <v>-38.753807613987739</v>
      </c>
      <c r="AQ6">
        <f t="shared" si="12"/>
        <v>-1062.4820032304672</v>
      </c>
      <c r="AR6">
        <f t="shared" si="13"/>
        <v>1135.2640321803642</v>
      </c>
      <c r="AS6">
        <f t="shared" si="14"/>
        <v>-659.54265831692237</v>
      </c>
      <c r="AT6">
        <f t="shared" si="15"/>
        <v>225.76070752553778</v>
      </c>
      <c r="AU6">
        <f t="shared" si="16"/>
        <v>701.48208138897951</v>
      </c>
      <c r="AW6">
        <v>3</v>
      </c>
      <c r="AX6">
        <f>(R6*SUMPRODUCT(K7:$K$23, X7:$X$23)-$AZ$3*SUMPRODUCT(K6:$K$22, W7:$W$23))/Z6</f>
        <v>3290.3802169131191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3.0077894000000001E-2</v>
      </c>
      <c r="O7">
        <f t="shared" si="30"/>
        <v>3037.3923312622214</v>
      </c>
      <c r="P7">
        <f t="shared" si="31"/>
        <v>151.86961656311107</v>
      </c>
      <c r="Q7" s="5">
        <f t="shared" si="32"/>
        <v>50</v>
      </c>
      <c r="R7">
        <f t="shared" si="0"/>
        <v>50000</v>
      </c>
      <c r="S7">
        <f t="shared" si="20"/>
        <v>4091.0728148081835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2974.82781665324</v>
      </c>
      <c r="AC7">
        <f t="shared" si="1"/>
        <v>3550.4953721032907</v>
      </c>
      <c r="AE7">
        <f t="shared" si="2"/>
        <v>2636.0438700512786</v>
      </c>
      <c r="AF7">
        <f t="shared" si="3"/>
        <v>-131.80219350256394</v>
      </c>
      <c r="AG7">
        <f t="shared" si="4"/>
        <v>-43.393206780038227</v>
      </c>
      <c r="AH7">
        <f t="shared" si="5"/>
        <v>-1359.6689415652138</v>
      </c>
      <c r="AI7">
        <f t="shared" si="6"/>
        <v>1101.1795282034625</v>
      </c>
      <c r="AJ7">
        <f t="shared" si="7"/>
        <v>-575.66755545005071</v>
      </c>
      <c r="AK7">
        <f t="shared" si="28"/>
        <v>338.05858773056065</v>
      </c>
      <c r="AL7">
        <f t="shared" si="8"/>
        <v>863.57056048397249</v>
      </c>
      <c r="AN7">
        <f t="shared" si="9"/>
        <v>2128.5283674990496</v>
      </c>
      <c r="AO7">
        <f t="shared" si="10"/>
        <v>-106.42641837495248</v>
      </c>
      <c r="AP7">
        <f t="shared" si="11"/>
        <v>-35.038745992594848</v>
      </c>
      <c r="AQ7">
        <f t="shared" si="12"/>
        <v>-1097.892924093356</v>
      </c>
      <c r="AR7">
        <f t="shared" si="13"/>
        <v>889.17027903814596</v>
      </c>
      <c r="AS7">
        <f t="shared" si="14"/>
        <v>-464.83472295187141</v>
      </c>
      <c r="AT7">
        <f t="shared" si="15"/>
        <v>272.97242736979439</v>
      </c>
      <c r="AU7">
        <f t="shared" si="16"/>
        <v>697.307983456069</v>
      </c>
      <c r="AW7">
        <v>4</v>
      </c>
      <c r="AX7">
        <f>(R7*SUMPRODUCT(K8:$K$23, X8:$X$23)-$AZ$3*SUMPRODUCT(K7:$K$22, W8:$W$23))/Z7</f>
        <v>4091.0728148081835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3.4111622000000001E-2</v>
      </c>
      <c r="O8">
        <f t="shared" si="30"/>
        <v>3037.3923312622214</v>
      </c>
      <c r="P8">
        <f t="shared" si="31"/>
        <v>151.86961656311107</v>
      </c>
      <c r="Q8" s="5">
        <f t="shared" si="32"/>
        <v>50</v>
      </c>
      <c r="R8">
        <f t="shared" si="0"/>
        <v>50000</v>
      </c>
      <c r="S8">
        <f t="shared" si="20"/>
        <v>4757.4503143268876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3550.4953721032907</v>
      </c>
      <c r="AC8">
        <f t="shared" si="1"/>
        <v>3946.6915352974102</v>
      </c>
      <c r="AE8">
        <f t="shared" si="2"/>
        <v>2519.7636992801595</v>
      </c>
      <c r="AF8">
        <f t="shared" si="3"/>
        <v>-125.98818496400797</v>
      </c>
      <c r="AG8">
        <f t="shared" si="4"/>
        <v>-41.479062045189337</v>
      </c>
      <c r="AH8">
        <f t="shared" si="5"/>
        <v>-1480.2126670485011</v>
      </c>
      <c r="AI8">
        <f t="shared" si="6"/>
        <v>872.08378522246107</v>
      </c>
      <c r="AJ8">
        <f t="shared" si="7"/>
        <v>-396.19616319411944</v>
      </c>
      <c r="AK8">
        <f t="shared" si="28"/>
        <v>416.69338913800294</v>
      </c>
      <c r="AL8">
        <f t="shared" si="8"/>
        <v>892.58101116634452</v>
      </c>
      <c r="AN8">
        <f t="shared" si="9"/>
        <v>1901.3508351889116</v>
      </c>
      <c r="AO8">
        <f t="shared" si="10"/>
        <v>-95.067541759445575</v>
      </c>
      <c r="AP8">
        <f t="shared" si="11"/>
        <v>-31.299065577063342</v>
      </c>
      <c r="AQ8">
        <f t="shared" si="12"/>
        <v>-1116.931556539959</v>
      </c>
      <c r="AR8">
        <f t="shared" si="13"/>
        <v>658.05267131244352</v>
      </c>
      <c r="AS8">
        <f t="shared" si="14"/>
        <v>-298.95974213890952</v>
      </c>
      <c r="AT8">
        <f t="shared" si="15"/>
        <v>314.42643755903657</v>
      </c>
      <c r="AU8">
        <f t="shared" si="16"/>
        <v>673.51936673257057</v>
      </c>
      <c r="AW8">
        <v>5</v>
      </c>
      <c r="AX8">
        <f>(R8*SUMPRODUCT(K9:$K$23, X9:$X$23)-$AZ$3*SUMPRODUCT(K8:$K$22, W9:$W$23))/Z8</f>
        <v>4757.4503143268876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3.8936755000000003E-2</v>
      </c>
      <c r="O9">
        <f t="shared" si="30"/>
        <v>3037.3923312622214</v>
      </c>
      <c r="P9">
        <f t="shared" si="31"/>
        <v>151.86961656311107</v>
      </c>
      <c r="Q9" s="5">
        <f t="shared" si="32"/>
        <v>50</v>
      </c>
      <c r="R9">
        <f t="shared" si="0"/>
        <v>50000</v>
      </c>
      <c r="S9">
        <f t="shared" si="20"/>
        <v>5276.3715708690625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3946.6915352974102</v>
      </c>
      <c r="AC9">
        <f t="shared" si="1"/>
        <v>4162.9739450226634</v>
      </c>
      <c r="AE9">
        <f t="shared" si="2"/>
        <v>2396.4546404705925</v>
      </c>
      <c r="AF9">
        <f t="shared" si="3"/>
        <v>-119.82273202352962</v>
      </c>
      <c r="AG9">
        <f t="shared" si="4"/>
        <v>-39.44921134825411</v>
      </c>
      <c r="AH9">
        <f t="shared" si="5"/>
        <v>-1615.0600764833364</v>
      </c>
      <c r="AI9">
        <f t="shared" si="6"/>
        <v>622.12262061547221</v>
      </c>
      <c r="AJ9">
        <f t="shared" si="7"/>
        <v>-216.28240972525327</v>
      </c>
      <c r="AK9">
        <f t="shared" si="28"/>
        <v>456.79194077084441</v>
      </c>
      <c r="AL9">
        <f t="shared" si="8"/>
        <v>862.63215166106329</v>
      </c>
      <c r="AN9">
        <f t="shared" si="9"/>
        <v>1684.6514768010306</v>
      </c>
      <c r="AO9">
        <f t="shared" si="10"/>
        <v>-84.232573840051543</v>
      </c>
      <c r="AP9">
        <f t="shared" si="11"/>
        <v>-27.73187150474163</v>
      </c>
      <c r="AQ9">
        <f t="shared" si="12"/>
        <v>-1135.3494019965058</v>
      </c>
      <c r="AR9">
        <f t="shared" si="13"/>
        <v>437.33762945973177</v>
      </c>
      <c r="AS9">
        <f t="shared" si="14"/>
        <v>-152.04146775679592</v>
      </c>
      <c r="AT9">
        <f t="shared" si="15"/>
        <v>321.11403429663835</v>
      </c>
      <c r="AU9">
        <f t="shared" si="16"/>
        <v>606.41019599957417</v>
      </c>
      <c r="AW9">
        <v>6</v>
      </c>
      <c r="AX9">
        <f>(R9*SUMPRODUCT(K10:$K$23, X10:$X$23)-$AZ$3*SUMPRODUCT(K9:$K$22, W10:$W$23))/Z9</f>
        <v>5276.3715708690625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4.4081337999999998E-2</v>
      </c>
      <c r="O10">
        <f t="shared" si="30"/>
        <v>3037.3923312622214</v>
      </c>
      <c r="P10">
        <f t="shared" si="31"/>
        <v>151.86961656311107</v>
      </c>
      <c r="Q10" s="5">
        <f t="shared" si="32"/>
        <v>50</v>
      </c>
      <c r="R10">
        <f t="shared" si="0"/>
        <v>50000</v>
      </c>
      <c r="S10">
        <f t="shared" si="20"/>
        <v>5629.0732615170127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4162.9739450226634</v>
      </c>
      <c r="AC10">
        <f t="shared" si="1"/>
        <v>4201.0612725225701</v>
      </c>
      <c r="AE10">
        <f t="shared" si="2"/>
        <v>2266.851167057634</v>
      </c>
      <c r="AF10">
        <f t="shared" si="3"/>
        <v>-113.3425583528817</v>
      </c>
      <c r="AG10">
        <f t="shared" si="4"/>
        <v>-37.315745215495745</v>
      </c>
      <c r="AH10">
        <f t="shared" si="5"/>
        <v>-1738.9740192758252</v>
      </c>
      <c r="AI10">
        <f t="shared" si="6"/>
        <v>377.21884421343179</v>
      </c>
      <c r="AJ10">
        <f t="shared" si="7"/>
        <v>-38.087327499906678</v>
      </c>
      <c r="AK10">
        <f t="shared" si="28"/>
        <v>342.9850026673987</v>
      </c>
      <c r="AL10">
        <f t="shared" si="8"/>
        <v>682.11651938092382</v>
      </c>
      <c r="AN10">
        <f t="shared" si="9"/>
        <v>1511.4704267020347</v>
      </c>
      <c r="AO10">
        <f t="shared" si="10"/>
        <v>-75.573521335101731</v>
      </c>
      <c r="AP10">
        <f t="shared" si="11"/>
        <v>-24.881053579172086</v>
      </c>
      <c r="AQ10">
        <f t="shared" si="12"/>
        <v>-1159.497297897263</v>
      </c>
      <c r="AR10">
        <f t="shared" si="13"/>
        <v>251.51855389049811</v>
      </c>
      <c r="AS10">
        <f t="shared" si="14"/>
        <v>-25.395522204903731</v>
      </c>
      <c r="AT10">
        <f t="shared" si="15"/>
        <v>228.69242404078446</v>
      </c>
      <c r="AU10">
        <f t="shared" si="16"/>
        <v>454.81545572637884</v>
      </c>
      <c r="AW10">
        <v>7</v>
      </c>
      <c r="AX10">
        <f>(R10*SUMPRODUCT(K11:$K$23, X11:$X$23)-$AZ$3*SUMPRODUCT(K10:$K$22, W11:$W$23))/Z10</f>
        <v>5629.0732615170127</v>
      </c>
    </row>
    <row r="11" spans="1:52" x14ac:dyDescent="0.25">
      <c r="A11" t="s">
        <v>33</v>
      </c>
      <c r="C11" s="24">
        <f>AU25</f>
        <v>-374.7126013269343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4.9206066999999999E-2</v>
      </c>
      <c r="O11">
        <f t="shared" si="30"/>
        <v>3037.3923312622214</v>
      </c>
      <c r="P11">
        <f t="shared" si="31"/>
        <v>151.86961656311107</v>
      </c>
      <c r="Q11" s="5">
        <f t="shared" si="32"/>
        <v>50</v>
      </c>
      <c r="R11">
        <f t="shared" si="0"/>
        <v>50000</v>
      </c>
      <c r="S11">
        <f t="shared" si="20"/>
        <v>5855.0219535077958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4201.0612725225701</v>
      </c>
      <c r="AC11">
        <f t="shared" si="1"/>
        <v>4110.977981235782</v>
      </c>
      <c r="AE11">
        <f t="shared" si="2"/>
        <v>2132.6398249817912</v>
      </c>
      <c r="AF11">
        <f t="shared" si="3"/>
        <v>-106.63199124908957</v>
      </c>
      <c r="AG11">
        <f t="shared" si="4"/>
        <v>-35.106426704112167</v>
      </c>
      <c r="AH11">
        <f t="shared" si="5"/>
        <v>-1836.1610592286131</v>
      </c>
      <c r="AI11">
        <f t="shared" si="6"/>
        <v>154.74034779997623</v>
      </c>
      <c r="AJ11">
        <f t="shared" si="7"/>
        <v>90.083291286788153</v>
      </c>
      <c r="AK11">
        <f t="shared" si="28"/>
        <v>319.44864515089546</v>
      </c>
      <c r="AL11">
        <f t="shared" si="8"/>
        <v>564.27228423765985</v>
      </c>
      <c r="AN11">
        <f t="shared" si="9"/>
        <v>1352.5941285553079</v>
      </c>
      <c r="AO11">
        <f t="shared" si="10"/>
        <v>-67.629706427765399</v>
      </c>
      <c r="AP11">
        <f t="shared" si="11"/>
        <v>-22.265713168394395</v>
      </c>
      <c r="AQ11">
        <f t="shared" si="12"/>
        <v>-1164.557014598432</v>
      </c>
      <c r="AR11">
        <f t="shared" si="13"/>
        <v>98.141694360716144</v>
      </c>
      <c r="AS11">
        <f t="shared" si="14"/>
        <v>57.133947067919699</v>
      </c>
      <c r="AT11">
        <f t="shared" si="15"/>
        <v>202.60540797588192</v>
      </c>
      <c r="AU11">
        <f t="shared" si="16"/>
        <v>357.8810494045178</v>
      </c>
      <c r="AW11">
        <v>8</v>
      </c>
      <c r="AX11">
        <f>(R11*SUMPRODUCT(K12:$K$23, X12:$X$23)-$AZ$3*SUMPRODUCT(K11:$K$22, W12:$W$23))/Z11</f>
        <v>5855.0219535077958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5.4843360000000001E-2</v>
      </c>
      <c r="O12">
        <f t="shared" si="30"/>
        <v>3037.3923312622214</v>
      </c>
      <c r="P12">
        <f t="shared" si="31"/>
        <v>151.86961656311107</v>
      </c>
      <c r="Q12" s="5">
        <f t="shared" si="32"/>
        <v>50</v>
      </c>
      <c r="R12">
        <f t="shared" si="0"/>
        <v>50000</v>
      </c>
      <c r="S12">
        <f t="shared" si="20"/>
        <v>5987.3119970684465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4110.977981235782</v>
      </c>
      <c r="AC12">
        <f t="shared" si="1"/>
        <v>3931.2700199180163</v>
      </c>
      <c r="AE12">
        <f t="shared" si="2"/>
        <v>1994.35229306016</v>
      </c>
      <c r="AF12">
        <f t="shared" si="3"/>
        <v>-99.717614653007999</v>
      </c>
      <c r="AG12">
        <f t="shared" si="4"/>
        <v>-32.830008039023809</v>
      </c>
      <c r="AH12">
        <f t="shared" si="5"/>
        <v>-1925.3543980472371</v>
      </c>
      <c r="AI12">
        <f t="shared" si="6"/>
        <v>-63.549727679108855</v>
      </c>
      <c r="AJ12">
        <f t="shared" si="7"/>
        <v>179.70796131776569</v>
      </c>
      <c r="AK12">
        <f t="shared" si="28"/>
        <v>420.3928861750054</v>
      </c>
      <c r="AL12">
        <f t="shared" si="8"/>
        <v>536.55111981366224</v>
      </c>
      <c r="AN12">
        <f t="shared" si="9"/>
        <v>1182.1377388257101</v>
      </c>
      <c r="AO12">
        <f t="shared" si="10"/>
        <v>-59.106886941285509</v>
      </c>
      <c r="AP12">
        <f t="shared" si="11"/>
        <v>-19.459747209120991</v>
      </c>
      <c r="AQ12">
        <f t="shared" si="12"/>
        <v>-1141.2397410756957</v>
      </c>
      <c r="AR12">
        <f t="shared" si="13"/>
        <v>-37.668636400392096</v>
      </c>
      <c r="AS12">
        <f t="shared" si="14"/>
        <v>106.5205800301168</v>
      </c>
      <c r="AT12">
        <f t="shared" si="15"/>
        <v>249.18480932914298</v>
      </c>
      <c r="AU12">
        <f t="shared" si="16"/>
        <v>318.03675295886768</v>
      </c>
      <c r="AW12">
        <v>9</v>
      </c>
      <c r="AX12">
        <f>(R12*SUMPRODUCT(K13:$K$23, X13:$X$23)-$AZ$3*SUMPRODUCT(K12:$K$22, W13:$W$23))/Z12</f>
        <v>5987.3119970684465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6.0839808000000002E-2</v>
      </c>
      <c r="O13">
        <f t="shared" si="30"/>
        <v>3037.3923312622214</v>
      </c>
      <c r="P13">
        <f t="shared" si="31"/>
        <v>151.86961656311107</v>
      </c>
      <c r="Q13" s="5">
        <f t="shared" si="32"/>
        <v>50</v>
      </c>
      <c r="R13">
        <f t="shared" si="0"/>
        <v>50000</v>
      </c>
      <c r="S13">
        <f t="shared" si="20"/>
        <v>6063.2899624574238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3931.2700199180163</v>
      </c>
      <c r="AC13">
        <f t="shared" si="1"/>
        <v>3699.1327550778592</v>
      </c>
      <c r="AE13">
        <f t="shared" si="2"/>
        <v>1853.0727595354188</v>
      </c>
      <c r="AF13">
        <f t="shared" si="3"/>
        <v>-92.653637976770924</v>
      </c>
      <c r="AG13">
        <f t="shared" si="4"/>
        <v>-30.504336572900907</v>
      </c>
      <c r="AH13">
        <f t="shared" si="5"/>
        <v>-1997.3713857326652</v>
      </c>
      <c r="AI13">
        <f t="shared" si="6"/>
        <v>-267.45660074691818</v>
      </c>
      <c r="AJ13">
        <f t="shared" si="7"/>
        <v>232.13726484015706</v>
      </c>
      <c r="AK13">
        <f t="shared" si="28"/>
        <v>591.36650179942535</v>
      </c>
      <c r="AL13">
        <f t="shared" si="8"/>
        <v>556.04716589266422</v>
      </c>
      <c r="AN13">
        <f t="shared" si="9"/>
        <v>995.01343271831036</v>
      </c>
      <c r="AO13">
        <f t="shared" si="10"/>
        <v>-49.750671635915509</v>
      </c>
      <c r="AP13">
        <f t="shared" si="11"/>
        <v>-16.37940253020955</v>
      </c>
      <c r="AQ13">
        <f t="shared" si="12"/>
        <v>-1072.495048402443</v>
      </c>
      <c r="AR13">
        <f t="shared" si="13"/>
        <v>-143.61168985025768</v>
      </c>
      <c r="AS13">
        <f t="shared" si="14"/>
        <v>124.64685779977296</v>
      </c>
      <c r="AT13">
        <f t="shared" si="15"/>
        <v>317.53616252908841</v>
      </c>
      <c r="AU13">
        <f t="shared" si="16"/>
        <v>298.57133047860367</v>
      </c>
      <c r="AW13">
        <v>10</v>
      </c>
      <c r="AX13">
        <f>(R13*SUMPRODUCT(K14:$K$23, X14:$X$23)-$AZ$3*SUMPRODUCT(K13:$K$22, W14:$W$23))/Z13</f>
        <v>6063.2899624574238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6.7515763000000006E-2</v>
      </c>
      <c r="O14">
        <f t="shared" si="30"/>
        <v>3037.3923312622214</v>
      </c>
      <c r="P14">
        <f t="shared" si="31"/>
        <v>151.86961656311107</v>
      </c>
      <c r="Q14" s="5">
        <f t="shared" si="32"/>
        <v>50</v>
      </c>
      <c r="R14">
        <f t="shared" si="0"/>
        <v>50000</v>
      </c>
      <c r="S14">
        <f t="shared" si="20"/>
        <v>6019.5407049986597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3699.1327550778592</v>
      </c>
      <c r="AC14">
        <f t="shared" si="1"/>
        <v>3387.7697765859307</v>
      </c>
      <c r="AE14">
        <f t="shared" si="2"/>
        <v>1709.4304106855154</v>
      </c>
      <c r="AF14">
        <f t="shared" si="3"/>
        <v>-85.471520534275768</v>
      </c>
      <c r="AG14">
        <f t="shared" si="4"/>
        <v>-28.139769648643693</v>
      </c>
      <c r="AH14">
        <f t="shared" si="5"/>
        <v>-2059.5235585282098</v>
      </c>
      <c r="AI14">
        <f t="shared" si="6"/>
        <v>-463.70443802561385</v>
      </c>
      <c r="AJ14">
        <f t="shared" si="7"/>
        <v>311.36297849192852</v>
      </c>
      <c r="AK14">
        <f t="shared" si="28"/>
        <v>455.4969520822541</v>
      </c>
      <c r="AL14">
        <f t="shared" si="8"/>
        <v>303.15549254856876</v>
      </c>
      <c r="AN14">
        <f t="shared" si="9"/>
        <v>845.53203136223499</v>
      </c>
      <c r="AO14">
        <f t="shared" si="10"/>
        <v>-42.276601568111751</v>
      </c>
      <c r="AP14">
        <f t="shared" si="11"/>
        <v>-13.918716108216172</v>
      </c>
      <c r="AQ14">
        <f t="shared" si="12"/>
        <v>-1018.6978815840787</v>
      </c>
      <c r="AR14">
        <f t="shared" si="13"/>
        <v>-229.36116789817157</v>
      </c>
      <c r="AS14">
        <f t="shared" si="14"/>
        <v>154.00882659487775</v>
      </c>
      <c r="AT14">
        <f t="shared" si="15"/>
        <v>225.30151608743597</v>
      </c>
      <c r="AU14">
        <f t="shared" si="16"/>
        <v>149.94917478414214</v>
      </c>
      <c r="AW14">
        <v>11</v>
      </c>
      <c r="AX14">
        <f>(R14*SUMPRODUCT(K15:$K$23, X15:$X$23)-$AZ$3*SUMPRODUCT(K14:$K$22, W15:$W$23))/Z14</f>
        <v>6019.5407049986597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7.5215941999999994E-2</v>
      </c>
      <c r="O15">
        <f t="shared" si="30"/>
        <v>3037.3923312622214</v>
      </c>
      <c r="P15">
        <f t="shared" si="31"/>
        <v>151.86961656311107</v>
      </c>
      <c r="Q15" s="5">
        <f t="shared" si="32"/>
        <v>50</v>
      </c>
      <c r="R15">
        <f t="shared" si="0"/>
        <v>50000</v>
      </c>
      <c r="S15">
        <f t="shared" si="20"/>
        <v>5874.5952528110829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3387.7697765859307</v>
      </c>
      <c r="AC15">
        <f t="shared" si="1"/>
        <v>3024.4546102423333</v>
      </c>
      <c r="AE15">
        <f t="shared" si="2"/>
        <v>1563.7596879555024</v>
      </c>
      <c r="AF15">
        <f t="shared" si="3"/>
        <v>-78.187984397775111</v>
      </c>
      <c r="AG15">
        <f t="shared" si="4"/>
        <v>-25.741812670371512</v>
      </c>
      <c r="AH15">
        <f t="shared" si="5"/>
        <v>-2116.5592817857441</v>
      </c>
      <c r="AI15">
        <f t="shared" si="6"/>
        <v>-656.72939089838837</v>
      </c>
      <c r="AJ15">
        <f t="shared" si="7"/>
        <v>363.31516634359741</v>
      </c>
      <c r="AK15">
        <f t="shared" si="28"/>
        <v>417.01183045589289</v>
      </c>
      <c r="AL15">
        <f t="shared" si="8"/>
        <v>123.59760590110193</v>
      </c>
      <c r="AN15">
        <f t="shared" si="9"/>
        <v>712.50976244602248</v>
      </c>
      <c r="AO15">
        <f t="shared" si="10"/>
        <v>-35.625488122301121</v>
      </c>
      <c r="AP15">
        <f t="shared" si="11"/>
        <v>-11.728971511393974</v>
      </c>
      <c r="AQ15">
        <f t="shared" si="12"/>
        <v>-964.38676779024206</v>
      </c>
      <c r="AR15">
        <f t="shared" si="13"/>
        <v>-299.2314649779147</v>
      </c>
      <c r="AS15">
        <f t="shared" si="14"/>
        <v>165.54052701215298</v>
      </c>
      <c r="AT15">
        <f t="shared" si="15"/>
        <v>190.00681661245389</v>
      </c>
      <c r="AU15">
        <f t="shared" si="16"/>
        <v>56.315878646692141</v>
      </c>
      <c r="AW15">
        <v>12</v>
      </c>
      <c r="AX15">
        <f>(R15*SUMPRODUCT(K16:$K$23, X16:$X$23)-$AZ$3*SUMPRODUCT(K15:$K$22, W16:$W$23))/Z15</f>
        <v>5874.5952528110829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8.3448538000000003E-2</v>
      </c>
      <c r="O16">
        <f t="shared" si="30"/>
        <v>3037.3923312622214</v>
      </c>
      <c r="P16">
        <f t="shared" si="31"/>
        <v>151.86961656311107</v>
      </c>
      <c r="Q16" s="5">
        <f t="shared" si="32"/>
        <v>50</v>
      </c>
      <c r="R16">
        <f t="shared" si="0"/>
        <v>50000</v>
      </c>
      <c r="S16">
        <f t="shared" si="20"/>
        <v>5633.6083284190445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3024.4546102423333</v>
      </c>
      <c r="AC16">
        <f t="shared" si="1"/>
        <v>2629.3489918579294</v>
      </c>
      <c r="AE16">
        <f t="shared" si="2"/>
        <v>1417.6286313327244</v>
      </c>
      <c r="AF16">
        <f t="shared" si="3"/>
        <v>-70.881431566636223</v>
      </c>
      <c r="AG16">
        <f t="shared" si="4"/>
        <v>-23.336277910855419</v>
      </c>
      <c r="AH16">
        <f t="shared" si="5"/>
        <v>-2148.1166328123786</v>
      </c>
      <c r="AI16">
        <f t="shared" si="6"/>
        <v>-824.70571095714581</v>
      </c>
      <c r="AJ16">
        <f t="shared" si="7"/>
        <v>395.1056183844039</v>
      </c>
      <c r="AK16">
        <f t="shared" si="28"/>
        <v>374.04373888242066</v>
      </c>
      <c r="AL16">
        <f t="shared" si="8"/>
        <v>-55.556353690321259</v>
      </c>
      <c r="AN16">
        <f t="shared" si="9"/>
        <v>595.01162231336014</v>
      </c>
      <c r="AO16">
        <f t="shared" si="10"/>
        <v>-29.750581115668009</v>
      </c>
      <c r="AP16">
        <f t="shared" si="11"/>
        <v>-9.7947771874780596</v>
      </c>
      <c r="AQ16">
        <f t="shared" si="12"/>
        <v>-901.61438218583555</v>
      </c>
      <c r="AR16">
        <f t="shared" si="13"/>
        <v>-346.14811817562145</v>
      </c>
      <c r="AS16">
        <f t="shared" si="14"/>
        <v>165.83499358292107</v>
      </c>
      <c r="AT16">
        <f t="shared" si="15"/>
        <v>156.9948341684896</v>
      </c>
      <c r="AU16">
        <f t="shared" si="16"/>
        <v>-23.318290424210769</v>
      </c>
      <c r="AW16">
        <v>13</v>
      </c>
      <c r="AX16">
        <f>(R16*SUMPRODUCT(K17:$K$23, X17:$X$23)-$AZ$3*SUMPRODUCT(K16:$K$22, W17:$W$23))/Z16</f>
        <v>5633.6083284190445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9.2193696000000006E-2</v>
      </c>
      <c r="O17">
        <f t="shared" si="30"/>
        <v>3037.3923312622214</v>
      </c>
      <c r="P17">
        <f t="shared" si="31"/>
        <v>151.86961656311107</v>
      </c>
      <c r="Q17" s="5">
        <f t="shared" si="32"/>
        <v>50</v>
      </c>
      <c r="R17">
        <f t="shared" si="0"/>
        <v>50000</v>
      </c>
      <c r="S17">
        <f t="shared" si="20"/>
        <v>5299.1402892286969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2629.3489918579294</v>
      </c>
      <c r="AC17">
        <f t="shared" si="1"/>
        <v>2220.4942426753923</v>
      </c>
      <c r="AE17">
        <f t="shared" si="2"/>
        <v>1272.755921941412</v>
      </c>
      <c r="AF17">
        <f t="shared" si="3"/>
        <v>-63.637796097070598</v>
      </c>
      <c r="AG17">
        <f t="shared" si="4"/>
        <v>-20.951457420261946</v>
      </c>
      <c r="AH17">
        <f t="shared" si="5"/>
        <v>-2151.4577114849194</v>
      </c>
      <c r="AI17">
        <f t="shared" si="6"/>
        <v>-963.29104306083991</v>
      </c>
      <c r="AJ17">
        <f t="shared" si="7"/>
        <v>408.85474918253703</v>
      </c>
      <c r="AK17">
        <f t="shared" si="28"/>
        <v>328.45763126178332</v>
      </c>
      <c r="AL17">
        <f t="shared" si="8"/>
        <v>-225.97866261651956</v>
      </c>
      <c r="AN17">
        <f t="shared" si="9"/>
        <v>492.09648891015945</v>
      </c>
      <c r="AO17">
        <f t="shared" si="10"/>
        <v>-24.604824445507973</v>
      </c>
      <c r="AP17">
        <f t="shared" si="11"/>
        <v>-8.1006408662667457</v>
      </c>
      <c r="AQ17">
        <f t="shared" si="12"/>
        <v>-831.83646417097668</v>
      </c>
      <c r="AR17">
        <f t="shared" si="13"/>
        <v>-372.44544057259191</v>
      </c>
      <c r="AS17">
        <f t="shared" si="14"/>
        <v>158.07900248468215</v>
      </c>
      <c r="AT17">
        <f t="shared" si="15"/>
        <v>126.99437835113193</v>
      </c>
      <c r="AU17">
        <f t="shared" si="16"/>
        <v>-87.372059736777828</v>
      </c>
      <c r="AW17">
        <v>14</v>
      </c>
      <c r="AX17">
        <f>(R17*SUMPRODUCT(K18:$K$23, X18:$X$23)-$AZ$3*SUMPRODUCT(K17:$K$22, W18:$W$23))/Z17</f>
        <v>5299.1402892286969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0.10204429399999999</v>
      </c>
      <c r="O18">
        <f t="shared" si="30"/>
        <v>3037.3923312622214</v>
      </c>
      <c r="P18">
        <f t="shared" si="31"/>
        <v>151.86961656311107</v>
      </c>
      <c r="Q18" s="5">
        <f t="shared" si="32"/>
        <v>50</v>
      </c>
      <c r="R18">
        <f t="shared" si="0"/>
        <v>50000</v>
      </c>
      <c r="S18">
        <f t="shared" si="20"/>
        <v>4861.4636460307884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2220.4942426753923</v>
      </c>
      <c r="AC18">
        <f t="shared" si="1"/>
        <v>1808.8501036955147</v>
      </c>
      <c r="AE18">
        <f t="shared" si="2"/>
        <v>1130.1508832331676</v>
      </c>
      <c r="AF18">
        <f t="shared" si="3"/>
        <v>-56.507544161658373</v>
      </c>
      <c r="AG18">
        <f t="shared" si="4"/>
        <v>-18.603966165337638</v>
      </c>
      <c r="AH18">
        <f t="shared" si="5"/>
        <v>-2137.9766807216911</v>
      </c>
      <c r="AI18">
        <f t="shared" si="6"/>
        <v>-1082.9373078155195</v>
      </c>
      <c r="AJ18">
        <f t="shared" si="7"/>
        <v>411.64413897987765</v>
      </c>
      <c r="AK18">
        <f t="shared" si="28"/>
        <v>281.87935287008241</v>
      </c>
      <c r="AL18">
        <f t="shared" si="8"/>
        <v>-389.41381596555942</v>
      </c>
      <c r="AN18">
        <f t="shared" si="9"/>
        <v>402.51654451609932</v>
      </c>
      <c r="AO18">
        <f t="shared" si="10"/>
        <v>-20.125827225804962</v>
      </c>
      <c r="AP18">
        <f t="shared" si="11"/>
        <v>-6.6260216102677321</v>
      </c>
      <c r="AQ18">
        <f t="shared" si="12"/>
        <v>-761.46556937437322</v>
      </c>
      <c r="AR18">
        <f t="shared" si="13"/>
        <v>-385.70087369434663</v>
      </c>
      <c r="AS18">
        <f t="shared" si="14"/>
        <v>146.61190718045046</v>
      </c>
      <c r="AT18">
        <f t="shared" si="15"/>
        <v>100.39465063559217</v>
      </c>
      <c r="AU18">
        <f t="shared" si="16"/>
        <v>-138.694315878304</v>
      </c>
      <c r="AW18">
        <v>15</v>
      </c>
      <c r="AX18">
        <f>(R18*SUMPRODUCT(K19:$K$23, X19:$X$23)-$AZ$3*SUMPRODUCT(K18:$K$22, W19:$W$23))/Z18</f>
        <v>4861.4636460307884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0.11315193599999999</v>
      </c>
      <c r="O19">
        <f t="shared" si="30"/>
        <v>3037.3923312622214</v>
      </c>
      <c r="P19">
        <f t="shared" si="31"/>
        <v>151.86961656311107</v>
      </c>
      <c r="Q19" s="5">
        <f t="shared" si="32"/>
        <v>50</v>
      </c>
      <c r="R19">
        <f t="shared" si="0"/>
        <v>50000</v>
      </c>
      <c r="S19">
        <f t="shared" si="20"/>
        <v>4304.405506477312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1808.8501036955147</v>
      </c>
      <c r="AC19">
        <f t="shared" si="1"/>
        <v>1404.3425749504713</v>
      </c>
      <c r="AE19">
        <f t="shared" si="2"/>
        <v>990.97061399089307</v>
      </c>
      <c r="AF19">
        <f t="shared" si="3"/>
        <v>-49.548530699544656</v>
      </c>
      <c r="AG19">
        <f t="shared" si="4"/>
        <v>-16.312851714797812</v>
      </c>
      <c r="AH19">
        <f t="shared" si="5"/>
        <v>-2105.0747888864498</v>
      </c>
      <c r="AI19">
        <f t="shared" si="6"/>
        <v>-1179.9655573098994</v>
      </c>
      <c r="AJ19">
        <f t="shared" si="7"/>
        <v>404.50752874504337</v>
      </c>
      <c r="AK19">
        <f t="shared" si="28"/>
        <v>235.34079104046592</v>
      </c>
      <c r="AL19">
        <f t="shared" si="8"/>
        <v>-540.11723752439013</v>
      </c>
      <c r="AN19">
        <f t="shared" si="9"/>
        <v>325.1249139041347</v>
      </c>
      <c r="AO19">
        <f t="shared" si="10"/>
        <v>-16.256245695206736</v>
      </c>
      <c r="AP19">
        <f t="shared" si="11"/>
        <v>-5.3520401457164652</v>
      </c>
      <c r="AQ19">
        <f t="shared" si="12"/>
        <v>-690.64839041207051</v>
      </c>
      <c r="AR19">
        <f t="shared" si="13"/>
        <v>-387.13176234885901</v>
      </c>
      <c r="AS19">
        <f t="shared" si="14"/>
        <v>132.71379958196735</v>
      </c>
      <c r="AT19">
        <f t="shared" si="15"/>
        <v>77.212334397098076</v>
      </c>
      <c r="AU19">
        <f t="shared" si="16"/>
        <v>-177.20562836979363</v>
      </c>
      <c r="AW19">
        <v>16</v>
      </c>
      <c r="AX19">
        <f>(R19*SUMPRODUCT(K20:$K$23, X20:$X$23)-$AZ$3*SUMPRODUCT(K19:$K$22, W20:$W$23))/Z19</f>
        <v>4304.405506477312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0.12586404500000001</v>
      </c>
      <c r="O20">
        <f t="shared" si="30"/>
        <v>3037.3923312622214</v>
      </c>
      <c r="P20">
        <f t="shared" si="31"/>
        <v>151.86961656311107</v>
      </c>
      <c r="Q20" s="5">
        <f t="shared" si="32"/>
        <v>50</v>
      </c>
      <c r="R20">
        <f t="shared" si="0"/>
        <v>50000</v>
      </c>
      <c r="S20">
        <f t="shared" si="20"/>
        <v>3599.9542953080245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1404.3425749504713</v>
      </c>
      <c r="AC20">
        <f t="shared" si="1"/>
        <v>1014.9366765208538</v>
      </c>
      <c r="AE20">
        <f t="shared" si="2"/>
        <v>856.33333789795665</v>
      </c>
      <c r="AF20">
        <f t="shared" si="3"/>
        <v>-42.816666894897836</v>
      </c>
      <c r="AG20">
        <f t="shared" si="4"/>
        <v>-14.096521695340195</v>
      </c>
      <c r="AH20">
        <f t="shared" si="5"/>
        <v>-2053.2015023096392</v>
      </c>
      <c r="AI20">
        <f t="shared" si="6"/>
        <v>-1253.7813530019207</v>
      </c>
      <c r="AJ20">
        <f t="shared" si="7"/>
        <v>389.40589842961754</v>
      </c>
      <c r="AK20">
        <f t="shared" si="28"/>
        <v>189.7822156762436</v>
      </c>
      <c r="AL20">
        <f t="shared" si="8"/>
        <v>-674.59323889605957</v>
      </c>
      <c r="AN20">
        <f t="shared" si="9"/>
        <v>258.80609078257709</v>
      </c>
      <c r="AO20">
        <f t="shared" si="10"/>
        <v>-12.940304539128855</v>
      </c>
      <c r="AP20">
        <f t="shared" si="11"/>
        <v>-4.260333578228062</v>
      </c>
      <c r="AQ20">
        <f t="shared" si="12"/>
        <v>-620.53061685774651</v>
      </c>
      <c r="AR20">
        <f t="shared" si="13"/>
        <v>-378.92516419252638</v>
      </c>
      <c r="AS20">
        <f t="shared" si="14"/>
        <v>117.68853767579922</v>
      </c>
      <c r="AT20">
        <f t="shared" si="15"/>
        <v>57.357095847502123</v>
      </c>
      <c r="AU20">
        <f t="shared" si="16"/>
        <v>-203.87953066922503</v>
      </c>
      <c r="AW20">
        <v>17</v>
      </c>
      <c r="AX20">
        <f>(R20*SUMPRODUCT(K21:$K$23, X21:$X$23)-$AZ$3*SUMPRODUCT(K20:$K$22, W21:$W$23))/Z20</f>
        <v>3599.9542953080245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0.140533459</v>
      </c>
      <c r="O21">
        <f t="shared" si="30"/>
        <v>3037.3923312622214</v>
      </c>
      <c r="P21">
        <f t="shared" si="31"/>
        <v>151.86961656311107</v>
      </c>
      <c r="Q21" s="5">
        <f t="shared" si="32"/>
        <v>50</v>
      </c>
      <c r="R21">
        <f t="shared" si="0"/>
        <v>50000</v>
      </c>
      <c r="S21">
        <f t="shared" si="20"/>
        <v>2703.2027543372451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1014.9366765208538</v>
      </c>
      <c r="AC21">
        <f t="shared" si="1"/>
        <v>647.3912994753947</v>
      </c>
      <c r="AE21">
        <f t="shared" si="2"/>
        <v>727.4265184871615</v>
      </c>
      <c r="AF21">
        <f t="shared" si="3"/>
        <v>-36.371325924358075</v>
      </c>
      <c r="AG21">
        <f t="shared" si="4"/>
        <v>-11.974523524672092</v>
      </c>
      <c r="AH21">
        <f t="shared" si="5"/>
        <v>-1981.0329537147015</v>
      </c>
      <c r="AI21">
        <f t="shared" si="6"/>
        <v>-1301.9522846765703</v>
      </c>
      <c r="AJ21">
        <f t="shared" si="7"/>
        <v>367.54537704545908</v>
      </c>
      <c r="AK21">
        <f t="shared" si="28"/>
        <v>145.98172423748855</v>
      </c>
      <c r="AL21">
        <f t="shared" si="8"/>
        <v>-788.42518339362277</v>
      </c>
      <c r="AN21">
        <f t="shared" si="9"/>
        <v>202.51767709756879</v>
      </c>
      <c r="AO21">
        <f t="shared" si="10"/>
        <v>-10.12588385487844</v>
      </c>
      <c r="AP21">
        <f t="shared" si="11"/>
        <v>-3.3337424838596732</v>
      </c>
      <c r="AQ21">
        <f t="shared" si="12"/>
        <v>-551.52538688636992</v>
      </c>
      <c r="AR21">
        <f t="shared" si="13"/>
        <v>-362.46733612753928</v>
      </c>
      <c r="AS21">
        <f t="shared" si="14"/>
        <v>102.32571138868944</v>
      </c>
      <c r="AT21">
        <f t="shared" si="15"/>
        <v>40.641740354418793</v>
      </c>
      <c r="AU21">
        <f t="shared" si="16"/>
        <v>-219.49988438443106</v>
      </c>
      <c r="AW21">
        <v>18</v>
      </c>
      <c r="AX21">
        <f>(R21*SUMPRODUCT(K22:$K$23, X22:$X$23)-$AZ$3*SUMPRODUCT(K21:$K$22, W22:$W$23))/Z21</f>
        <v>2703.2027543372451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0.15744443499999999</v>
      </c>
      <c r="O22">
        <f t="shared" si="30"/>
        <v>3037.3923312622214</v>
      </c>
      <c r="P22">
        <f t="shared" si="31"/>
        <v>151.86961656311107</v>
      </c>
      <c r="Q22" s="5">
        <f t="shared" si="32"/>
        <v>50</v>
      </c>
      <c r="R22">
        <f t="shared" si="0"/>
        <v>50000</v>
      </c>
      <c r="S22">
        <f t="shared" si="20"/>
        <v>1543.9728312981633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647.3912994753947</v>
      </c>
      <c r="AC22">
        <f t="shared" si="1"/>
        <v>307.85139027186267</v>
      </c>
      <c r="AE22">
        <f t="shared" si="2"/>
        <v>605.62299609506169</v>
      </c>
      <c r="AF22">
        <f t="shared" si="3"/>
        <v>-30.281149804753081</v>
      </c>
      <c r="AG22">
        <f t="shared" si="4"/>
        <v>-9.9694561986891639</v>
      </c>
      <c r="AH22">
        <f t="shared" si="5"/>
        <v>-1885.3220907362058</v>
      </c>
      <c r="AI22">
        <f t="shared" si="6"/>
        <v>-1319.9497006445863</v>
      </c>
      <c r="AJ22">
        <f t="shared" si="7"/>
        <v>339.53990920353203</v>
      </c>
      <c r="AK22">
        <f t="shared" si="28"/>
        <v>104.62927528317124</v>
      </c>
      <c r="AL22">
        <f t="shared" si="8"/>
        <v>-875.78051615788308</v>
      </c>
      <c r="AN22">
        <f t="shared" si="9"/>
        <v>155.31676361584601</v>
      </c>
      <c r="AO22">
        <f t="shared" si="10"/>
        <v>-7.7658381807922998</v>
      </c>
      <c r="AP22">
        <f t="shared" si="11"/>
        <v>-2.5567451727795474</v>
      </c>
      <c r="AQ22">
        <f t="shared" si="12"/>
        <v>-483.50562543804892</v>
      </c>
      <c r="AR22">
        <f t="shared" si="13"/>
        <v>-338.51144517577472</v>
      </c>
      <c r="AS22">
        <f t="shared" si="14"/>
        <v>87.077670689428473</v>
      </c>
      <c r="AT22">
        <f t="shared" si="15"/>
        <v>26.832997625973235</v>
      </c>
      <c r="AU22">
        <f t="shared" si="16"/>
        <v>-224.60077686037306</v>
      </c>
      <c r="AW22">
        <v>19</v>
      </c>
      <c r="AX22">
        <f>(R22*SUMPRODUCT(K23:$K$23, X23:$X$23)-$AZ$3*SUMPRODUCT(K22:$K$22, W23:$W$23))/Z22</f>
        <v>1543.9728312981633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0.177590515</v>
      </c>
      <c r="O23">
        <f t="shared" si="30"/>
        <v>3037.3923312622214</v>
      </c>
      <c r="P23">
        <f t="shared" si="31"/>
        <v>151.86961656311107</v>
      </c>
      <c r="Q23" s="5">
        <f t="shared" si="32"/>
        <v>50</v>
      </c>
      <c r="R23">
        <f t="shared" si="0"/>
        <v>50000</v>
      </c>
      <c r="S23">
        <f t="shared" si="20"/>
        <v>1900.4859738905725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307.85139027186267</v>
      </c>
      <c r="AC23">
        <f t="shared" si="1"/>
        <v>307.85139027186267</v>
      </c>
      <c r="AE23">
        <f t="shared" si="2"/>
        <v>492.01386636174601</v>
      </c>
      <c r="AF23">
        <f t="shared" si="3"/>
        <v>-24.600693318087302</v>
      </c>
      <c r="AG23">
        <f t="shared" si="4"/>
        <v>-8.0992807761071202</v>
      </c>
      <c r="AH23">
        <f t="shared" si="5"/>
        <v>-1770.4808605951509</v>
      </c>
      <c r="AI23">
        <f t="shared" si="6"/>
        <v>-1311.1669683275993</v>
      </c>
      <c r="AJ23">
        <f t="shared" si="7"/>
        <v>0</v>
      </c>
      <c r="AK23">
        <f t="shared" si="28"/>
        <v>66.33938868290916</v>
      </c>
      <c r="AL23">
        <f t="shared" si="8"/>
        <v>-1244.8275796446901</v>
      </c>
      <c r="AN23">
        <f t="shared" si="9"/>
        <v>116.23461586172812</v>
      </c>
      <c r="AO23">
        <f t="shared" si="10"/>
        <v>-5.8117307930864062</v>
      </c>
      <c r="AP23">
        <f t="shared" si="11"/>
        <v>-1.9133948332157926</v>
      </c>
      <c r="AQ23">
        <f t="shared" si="12"/>
        <v>-418.26293279814644</v>
      </c>
      <c r="AR23">
        <f t="shared" si="13"/>
        <v>-309.75344256272052</v>
      </c>
      <c r="AS23">
        <f t="shared" si="14"/>
        <v>0</v>
      </c>
      <c r="AT23">
        <f t="shared" si="15"/>
        <v>15.67218708098456</v>
      </c>
      <c r="AU23">
        <f t="shared" si="16"/>
        <v>-294.08125548173592</v>
      </c>
      <c r="AW23">
        <v>20</v>
      </c>
      <c r="AX23">
        <f>(R23*SUMPRODUCT(K$23:$K24, X$23:$X24)-$AZ$3*SUMPRODUCT(K$22:$K23, W$23:$W24))/Z23</f>
        <v>1900.4859738905725</v>
      </c>
    </row>
    <row r="25" spans="5:50" x14ac:dyDescent="0.25">
      <c r="AN25" s="6">
        <f t="shared" ref="AN25:AU25" si="33">SUM(AN3:AN23)</f>
        <v>22829.843579858796</v>
      </c>
      <c r="AO25" s="6">
        <f t="shared" si="33"/>
        <v>-3419.5364274396056</v>
      </c>
      <c r="AP25" s="6">
        <f t="shared" si="33"/>
        <v>-2845.7214195810707</v>
      </c>
      <c r="AQ25" s="6">
        <f t="shared" si="33"/>
        <v>-18139.281300895251</v>
      </c>
      <c r="AR25" s="6">
        <f t="shared" si="33"/>
        <v>-1574.6955680571373</v>
      </c>
      <c r="AS25" s="6">
        <f t="shared" si="33"/>
        <v>-2134.0962615831686</v>
      </c>
      <c r="AT25" s="6">
        <f t="shared" si="33"/>
        <v>3334.0792283133724</v>
      </c>
      <c r="AU25" s="7">
        <f t="shared" si="33"/>
        <v>-374.7126013269343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262.32874555883359</v>
      </c>
      <c r="K3">
        <v>1</v>
      </c>
      <c r="L3" s="2">
        <v>0</v>
      </c>
      <c r="O3">
        <f>$C$3</f>
        <v>262.32874555883359</v>
      </c>
      <c r="P3">
        <f>O3*B5</f>
        <v>209.86299644706688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262.32874555883359</v>
      </c>
      <c r="AF3">
        <f t="shared" ref="AF3:AF23" si="4">-$Z3*P3</f>
        <v>-209.86299644706688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-2467.442454888233</v>
      </c>
      <c r="AJ3">
        <f t="shared" ref="AJ3:AJ23" si="8">AB3-AC3</f>
        <v>0</v>
      </c>
      <c r="AL3">
        <f t="shared" ref="AL3:AL23" si="9">SUM(AI3:AK3)</f>
        <v>-2467.442454888233</v>
      </c>
      <c r="AN3">
        <f t="shared" ref="AN3:AN23" si="10">AE3*$K3</f>
        <v>262.32874555883359</v>
      </c>
      <c r="AO3">
        <f t="shared" ref="AO3:AO23" si="11">AF3*$K3</f>
        <v>-209.86299644706688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-2467.442454888233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-2467.442454888233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125.10319038784225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20.450370405384227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20.223315934731772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-20.223315934731772</v>
      </c>
      <c r="AK4">
        <f>G4*MAX(0, SUM(AB4, AE4:AF4))</f>
        <v>0</v>
      </c>
      <c r="AL4">
        <f t="shared" si="9"/>
        <v>-130.49401593473178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-104.87987445311013</v>
      </c>
      <c r="AR4">
        <f t="shared" si="14"/>
        <v>-104.87987445311013</v>
      </c>
      <c r="AS4">
        <f t="shared" si="15"/>
        <v>-19.234654683975432</v>
      </c>
      <c r="AT4">
        <f t="shared" si="16"/>
        <v>0</v>
      </c>
      <c r="AU4">
        <f t="shared" si="17"/>
        <v>-124.11452913708555</v>
      </c>
      <c r="AW4">
        <v>1</v>
      </c>
      <c r="AX4">
        <f>(R4*SUMPRODUCT(K5:$K$23, X5:$X$23)-$AZ$3*SUMPRODUCT(K4:$K$22, W5:$W$23))/Z4</f>
        <v>20.450370405384227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262.32874555883359</v>
      </c>
      <c r="P5">
        <f t="shared" ref="P5:P23" si="30">O5*$C$5</f>
        <v>13.11643727794168</v>
      </c>
      <c r="Q5" s="5">
        <f t="shared" ref="Q5:Q23" si="31">$C$8</f>
        <v>50</v>
      </c>
      <c r="R5">
        <f t="shared" si="0"/>
        <v>100000</v>
      </c>
      <c r="S5">
        <f t="shared" si="1"/>
        <v>39.189464145436517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20.223315934731772</v>
      </c>
      <c r="AC5">
        <f t="shared" si="2"/>
        <v>38.32365735929011</v>
      </c>
      <c r="AE5">
        <f t="shared" si="3"/>
        <v>256.53315704904372</v>
      </c>
      <c r="AF5">
        <f t="shared" si="4"/>
        <v>-12.826657852452188</v>
      </c>
      <c r="AG5">
        <f t="shared" si="5"/>
        <v>-48.895357712811148</v>
      </c>
      <c r="AH5">
        <f t="shared" si="6"/>
        <v>-110.1165813776997</v>
      </c>
      <c r="AI5">
        <f t="shared" si="7"/>
        <v>84.694560106080672</v>
      </c>
      <c r="AJ5">
        <f t="shared" si="8"/>
        <v>-18.100341424558337</v>
      </c>
      <c r="AK5">
        <f>G5*SUM(AB5, AE5:AF5)</f>
        <v>1.0821122420384257</v>
      </c>
      <c r="AL5">
        <f t="shared" si="9"/>
        <v>67.676330923560755</v>
      </c>
      <c r="AN5">
        <f t="shared" si="10"/>
        <v>231.95357904863482</v>
      </c>
      <c r="AO5">
        <f t="shared" si="11"/>
        <v>-11.597678952431743</v>
      </c>
      <c r="AP5">
        <f t="shared" si="12"/>
        <v>-44.210476925528852</v>
      </c>
      <c r="AQ5">
        <f t="shared" si="13"/>
        <v>-99.565823993171449</v>
      </c>
      <c r="AR5">
        <f t="shared" si="14"/>
        <v>76.579599177502757</v>
      </c>
      <c r="AS5">
        <f t="shared" si="15"/>
        <v>-16.366067543564821</v>
      </c>
      <c r="AT5">
        <f t="shared" si="16"/>
        <v>0.97843027529252125</v>
      </c>
      <c r="AU5">
        <f t="shared" si="17"/>
        <v>61.191961909230457</v>
      </c>
      <c r="AW5">
        <v>2</v>
      </c>
      <c r="AX5">
        <f>(R5*SUMPRODUCT(K6:$K$23, X6:$X$23)-$AZ$3*SUMPRODUCT(K5:$K$22, W6:$W$23))/Z5</f>
        <v>39.189464145436517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262.32874555883359</v>
      </c>
      <c r="P6">
        <f t="shared" si="30"/>
        <v>13.11643727794168</v>
      </c>
      <c r="Q6" s="5">
        <f t="shared" si="31"/>
        <v>50</v>
      </c>
      <c r="R6">
        <f t="shared" si="0"/>
        <v>100000</v>
      </c>
      <c r="S6">
        <f t="shared" si="1"/>
        <v>56.310961977315458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38.32365735929011</v>
      </c>
      <c r="AC6">
        <f t="shared" si="2"/>
        <v>54.454160183175873</v>
      </c>
      <c r="AE6">
        <f t="shared" si="3"/>
        <v>253.67869824470228</v>
      </c>
      <c r="AF6">
        <f t="shared" si="4"/>
        <v>-12.683934912235113</v>
      </c>
      <c r="AG6">
        <f t="shared" si="5"/>
        <v>-48.351296329400675</v>
      </c>
      <c r="AH6">
        <f t="shared" si="6"/>
        <v>-110.21561256474017</v>
      </c>
      <c r="AI6">
        <f t="shared" si="7"/>
        <v>82.427854438326321</v>
      </c>
      <c r="AJ6">
        <f t="shared" si="8"/>
        <v>-16.130502823885763</v>
      </c>
      <c r="AK6">
        <f>G6*SUM(AB6, AE6:AF6)</f>
        <v>1.9831607869114769</v>
      </c>
      <c r="AL6">
        <f t="shared" si="9"/>
        <v>68.280512401352041</v>
      </c>
      <c r="AN6">
        <f t="shared" si="10"/>
        <v>217.47664604642108</v>
      </c>
      <c r="AO6">
        <f t="shared" si="11"/>
        <v>-10.873832302321054</v>
      </c>
      <c r="AP6">
        <f t="shared" si="12"/>
        <v>-41.451165708724567</v>
      </c>
      <c r="AQ6">
        <f t="shared" si="13"/>
        <v>-94.486931415149058</v>
      </c>
      <c r="AR6">
        <f t="shared" si="14"/>
        <v>70.6647166202264</v>
      </c>
      <c r="AS6">
        <f t="shared" si="15"/>
        <v>-13.828546415028995</v>
      </c>
      <c r="AT6">
        <f t="shared" si="16"/>
        <v>1.7001473103281981</v>
      </c>
      <c r="AU6">
        <f t="shared" si="17"/>
        <v>58.536317515525617</v>
      </c>
      <c r="AW6">
        <v>3</v>
      </c>
      <c r="AX6">
        <f>(R6*SUMPRODUCT(K7:$K$23, X7:$X$23)-$AZ$3*SUMPRODUCT(K6:$K$22, W7:$W$23))/Z6</f>
        <v>56.310961977315458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262.32874555883359</v>
      </c>
      <c r="P7">
        <f t="shared" si="30"/>
        <v>13.11643727794168</v>
      </c>
      <c r="Q7" s="5">
        <f t="shared" si="31"/>
        <v>50</v>
      </c>
      <c r="R7">
        <f t="shared" si="0"/>
        <v>100000</v>
      </c>
      <c r="S7">
        <f t="shared" si="1"/>
        <v>72.193739716808267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54.454160183175873</v>
      </c>
      <c r="AC7">
        <f t="shared" si="2"/>
        <v>69.035395191680209</v>
      </c>
      <c r="AE7">
        <f t="shared" si="3"/>
        <v>250.85234108706808</v>
      </c>
      <c r="AF7">
        <f t="shared" si="4"/>
        <v>-12.542617054353405</v>
      </c>
      <c r="AG7">
        <f t="shared" si="5"/>
        <v>-47.812591134967398</v>
      </c>
      <c r="AH7">
        <f t="shared" si="6"/>
        <v>-110.38446227853919</v>
      </c>
      <c r="AI7">
        <f t="shared" si="7"/>
        <v>80.112670619208103</v>
      </c>
      <c r="AJ7">
        <f t="shared" si="8"/>
        <v>-14.581235008504336</v>
      </c>
      <c r="AK7">
        <f>G7*SUM(AB7, AE7:AF7)</f>
        <v>4.0401416021792897</v>
      </c>
      <c r="AL7">
        <f t="shared" si="9"/>
        <v>69.571577212883057</v>
      </c>
      <c r="AN7">
        <f t="shared" si="10"/>
        <v>202.55593244242365</v>
      </c>
      <c r="AO7">
        <f t="shared" si="11"/>
        <v>-10.127796622121183</v>
      </c>
      <c r="AP7">
        <f t="shared" si="12"/>
        <v>-38.607269670527884</v>
      </c>
      <c r="AQ7">
        <f t="shared" si="13"/>
        <v>-89.132226500626814</v>
      </c>
      <c r="AR7">
        <f t="shared" si="14"/>
        <v>64.688639649147774</v>
      </c>
      <c r="AS7">
        <f t="shared" si="15"/>
        <v>-11.773921026651189</v>
      </c>
      <c r="AT7">
        <f t="shared" si="16"/>
        <v>3.262296241217105</v>
      </c>
      <c r="AU7">
        <f t="shared" si="17"/>
        <v>56.177014863713694</v>
      </c>
      <c r="AW7">
        <v>4</v>
      </c>
      <c r="AX7">
        <f>(R7*SUMPRODUCT(K8:$K$23, X8:$X$23)-$AZ$3*SUMPRODUCT(K7:$K$22, W8:$W$23))/Z7</f>
        <v>72.193739716808267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262.32874555883359</v>
      </c>
      <c r="P8">
        <f t="shared" si="30"/>
        <v>13.11643727794168</v>
      </c>
      <c r="Q8" s="5">
        <f t="shared" si="31"/>
        <v>50</v>
      </c>
      <c r="R8">
        <f t="shared" si="0"/>
        <v>100000</v>
      </c>
      <c r="S8">
        <f t="shared" si="1"/>
        <v>86.683771257342926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69.035395191680209</v>
      </c>
      <c r="AC8">
        <f t="shared" si="2"/>
        <v>81.966484752036081</v>
      </c>
      <c r="AE8">
        <f t="shared" si="3"/>
        <v>248.05294936966013</v>
      </c>
      <c r="AF8">
        <f t="shared" si="4"/>
        <v>-12.402647468483007</v>
      </c>
      <c r="AG8">
        <f t="shared" si="5"/>
        <v>-47.279025567944906</v>
      </c>
      <c r="AH8">
        <f t="shared" si="6"/>
        <v>-110.87931134563479</v>
      </c>
      <c r="AI8">
        <f t="shared" si="7"/>
        <v>77.491964987597441</v>
      </c>
      <c r="AJ8">
        <f t="shared" si="8"/>
        <v>-12.931089560355872</v>
      </c>
      <c r="AK8">
        <f t="shared" ref="AK8:AK23" si="32">G8*SUM(AB8:AB8, AE8:AF8)</f>
        <v>6.5812110572057199</v>
      </c>
      <c r="AL8">
        <f t="shared" si="9"/>
        <v>71.14208648444729</v>
      </c>
      <c r="AN8">
        <f t="shared" si="10"/>
        <v>187.17456823027172</v>
      </c>
      <c r="AO8">
        <f t="shared" si="11"/>
        <v>-9.3587284115135869</v>
      </c>
      <c r="AP8">
        <f t="shared" si="12"/>
        <v>-35.67557337865081</v>
      </c>
      <c r="AQ8">
        <f t="shared" si="13"/>
        <v>-83.66676259858049</v>
      </c>
      <c r="AR8">
        <f t="shared" si="14"/>
        <v>58.473503841526842</v>
      </c>
      <c r="AS8">
        <f t="shared" si="15"/>
        <v>-9.7574776327276567</v>
      </c>
      <c r="AT8">
        <f t="shared" si="16"/>
        <v>4.9660177038614117</v>
      </c>
      <c r="AU8">
        <f t="shared" si="17"/>
        <v>53.682043912660596</v>
      </c>
      <c r="AW8">
        <v>5</v>
      </c>
      <c r="AX8">
        <f>(R8*SUMPRODUCT(K9:$K$23, X9:$X$23)-$AZ$3*SUMPRODUCT(K8:$K$22, W9:$W$23))/Z8</f>
        <v>86.683771257342926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262.32874555883359</v>
      </c>
      <c r="P9">
        <f t="shared" si="30"/>
        <v>13.11643727794168</v>
      </c>
      <c r="Q9" s="5">
        <f t="shared" si="31"/>
        <v>50</v>
      </c>
      <c r="R9">
        <f t="shared" si="0"/>
        <v>100000</v>
      </c>
      <c r="S9">
        <f t="shared" si="1"/>
        <v>98.711064639456623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81.966484752036081</v>
      </c>
      <c r="AC9">
        <f t="shared" si="2"/>
        <v>92.295028258878233</v>
      </c>
      <c r="AE9">
        <f t="shared" si="3"/>
        <v>245.27786295185786</v>
      </c>
      <c r="AF9">
        <f t="shared" si="4"/>
        <v>-12.263893147592892</v>
      </c>
      <c r="AG9">
        <f t="shared" si="5"/>
        <v>-46.750092604100132</v>
      </c>
      <c r="AH9">
        <f t="shared" si="6"/>
        <v>-112.28541633064189</v>
      </c>
      <c r="AI9">
        <f t="shared" si="7"/>
        <v>73.978460869522948</v>
      </c>
      <c r="AJ9">
        <f t="shared" si="8"/>
        <v>-10.328543506842152</v>
      </c>
      <c r="AK9">
        <f t="shared" si="32"/>
        <v>7.0240641366055128</v>
      </c>
      <c r="AL9">
        <f t="shared" si="9"/>
        <v>70.673981499286313</v>
      </c>
      <c r="AN9">
        <f t="shared" si="10"/>
        <v>172.42459217475798</v>
      </c>
      <c r="AO9">
        <f t="shared" si="11"/>
        <v>-8.6212296087378988</v>
      </c>
      <c r="AP9">
        <f t="shared" si="12"/>
        <v>-32.864220009028244</v>
      </c>
      <c r="AQ9">
        <f t="shared" si="13"/>
        <v>-78.934017464853284</v>
      </c>
      <c r="AR9">
        <f t="shared" si="14"/>
        <v>52.005125092138556</v>
      </c>
      <c r="AS9">
        <f t="shared" si="15"/>
        <v>-7.2607241456439526</v>
      </c>
      <c r="AT9">
        <f t="shared" si="16"/>
        <v>4.9377525537282709</v>
      </c>
      <c r="AU9">
        <f t="shared" si="17"/>
        <v>49.682153500222881</v>
      </c>
      <c r="AW9">
        <v>6</v>
      </c>
      <c r="AX9">
        <f>(R9*SUMPRODUCT(K10:$K$23, X10:$X$23)-$AZ$3*SUMPRODUCT(K9:$K$22, W10:$W$23))/Z9</f>
        <v>98.711064639456623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262.32874555883359</v>
      </c>
      <c r="P10">
        <f t="shared" si="30"/>
        <v>13.11643727794168</v>
      </c>
      <c r="Q10" s="5">
        <f t="shared" si="31"/>
        <v>50</v>
      </c>
      <c r="R10">
        <f t="shared" si="0"/>
        <v>100000</v>
      </c>
      <c r="S10">
        <f t="shared" si="1"/>
        <v>106.44785123320408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92.295028258878233</v>
      </c>
      <c r="AC10">
        <f t="shared" si="2"/>
        <v>98.412139465343671</v>
      </c>
      <c r="AE10">
        <f t="shared" si="3"/>
        <v>242.52563856029951</v>
      </c>
      <c r="AF10">
        <f t="shared" si="4"/>
        <v>-12.126281928014976</v>
      </c>
      <c r="AG10">
        <f t="shared" si="5"/>
        <v>-46.225517154754066</v>
      </c>
      <c r="AH10">
        <f t="shared" si="6"/>
        <v>-114.14904661013485</v>
      </c>
      <c r="AI10">
        <f t="shared" si="7"/>
        <v>70.024792867395618</v>
      </c>
      <c r="AJ10">
        <f t="shared" si="8"/>
        <v>-6.117111206465438</v>
      </c>
      <c r="AK10">
        <f t="shared" si="32"/>
        <v>1.3875858550319999</v>
      </c>
      <c r="AL10">
        <f t="shared" si="9"/>
        <v>65.29526751596218</v>
      </c>
      <c r="AN10">
        <f t="shared" si="10"/>
        <v>161.7090419203509</v>
      </c>
      <c r="AO10">
        <f t="shared" si="11"/>
        <v>-8.085452096017546</v>
      </c>
      <c r="AP10">
        <f t="shared" si="12"/>
        <v>-30.821830367058219</v>
      </c>
      <c r="AQ10">
        <f t="shared" si="13"/>
        <v>-76.11126424828241</v>
      </c>
      <c r="AR10">
        <f t="shared" si="14"/>
        <v>46.690495208992729</v>
      </c>
      <c r="AS10">
        <f t="shared" si="15"/>
        <v>-4.0787118359522365</v>
      </c>
      <c r="AT10">
        <f t="shared" si="16"/>
        <v>0.9252018901237381</v>
      </c>
      <c r="AU10">
        <f t="shared" si="17"/>
        <v>43.536985263164233</v>
      </c>
      <c r="AW10">
        <v>7</v>
      </c>
      <c r="AX10">
        <f>(R10*SUMPRODUCT(K11:$K$23, X11:$X$23)-$AZ$3*SUMPRODUCT(K10:$K$22, W11:$W$23))/Z10</f>
        <v>106.44785123320408</v>
      </c>
    </row>
    <row r="11" spans="1:52" x14ac:dyDescent="0.25">
      <c r="A11" t="s">
        <v>33</v>
      </c>
      <c r="C11" s="24">
        <f>AU25</f>
        <v>-1970.161702842747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262.32874555883359</v>
      </c>
      <c r="P11">
        <f t="shared" si="30"/>
        <v>13.11643727794168</v>
      </c>
      <c r="Q11" s="5">
        <f t="shared" si="31"/>
        <v>50</v>
      </c>
      <c r="R11">
        <f t="shared" si="0"/>
        <v>100000</v>
      </c>
      <c r="S11">
        <f t="shared" si="1"/>
        <v>111.63015241093295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98.412139465343671</v>
      </c>
      <c r="AC11">
        <f t="shared" si="2"/>
        <v>102.04185286892118</v>
      </c>
      <c r="AE11">
        <f t="shared" si="3"/>
        <v>239.79642309420942</v>
      </c>
      <c r="AF11">
        <f t="shared" si="4"/>
        <v>-11.989821154710471</v>
      </c>
      <c r="AG11">
        <f t="shared" si="5"/>
        <v>-45.70532721897785</v>
      </c>
      <c r="AH11">
        <f t="shared" si="6"/>
        <v>-115.86952845734669</v>
      </c>
      <c r="AI11">
        <f t="shared" si="7"/>
        <v>66.231746263174387</v>
      </c>
      <c r="AJ11">
        <f t="shared" si="8"/>
        <v>-3.6297134035775116</v>
      </c>
      <c r="AK11">
        <f t="shared" si="32"/>
        <v>0.52194998624774824</v>
      </c>
      <c r="AL11">
        <f t="shared" si="9"/>
        <v>63.123982845844623</v>
      </c>
      <c r="AN11">
        <f t="shared" si="10"/>
        <v>152.08720672210154</v>
      </c>
      <c r="AO11">
        <f t="shared" si="11"/>
        <v>-7.6043603361050769</v>
      </c>
      <c r="AP11">
        <f t="shared" si="12"/>
        <v>-28.987903403058873</v>
      </c>
      <c r="AQ11">
        <f t="shared" si="13"/>
        <v>-73.488472846659633</v>
      </c>
      <c r="AR11">
        <f t="shared" si="14"/>
        <v>42.006470136277947</v>
      </c>
      <c r="AS11">
        <f t="shared" si="15"/>
        <v>-2.3020901047176889</v>
      </c>
      <c r="AT11">
        <f t="shared" si="16"/>
        <v>0.33103878044866569</v>
      </c>
      <c r="AU11">
        <f t="shared" si="17"/>
        <v>40.03541881200892</v>
      </c>
      <c r="AW11">
        <v>8</v>
      </c>
      <c r="AX11">
        <f>(R11*SUMPRODUCT(K12:$K$23, X12:$X$23)-$AZ$3*SUMPRODUCT(K11:$K$22, W12:$W$23))/Z11</f>
        <v>111.63015241093295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262.32874555883359</v>
      </c>
      <c r="P12">
        <f t="shared" si="30"/>
        <v>13.11643727794168</v>
      </c>
      <c r="Q12" s="5">
        <f t="shared" si="31"/>
        <v>50</v>
      </c>
      <c r="R12">
        <f t="shared" si="0"/>
        <v>100000</v>
      </c>
      <c r="S12">
        <f t="shared" si="1"/>
        <v>115.53211432272921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102.04185286892118</v>
      </c>
      <c r="AC12">
        <f t="shared" si="2"/>
        <v>104.41583413133276</v>
      </c>
      <c r="AE12">
        <f t="shared" si="3"/>
        <v>237.08797285260917</v>
      </c>
      <c r="AF12">
        <f t="shared" si="4"/>
        <v>-11.854398642630459</v>
      </c>
      <c r="AG12">
        <f t="shared" si="5"/>
        <v>-45.189095146158209</v>
      </c>
      <c r="AH12">
        <f t="shared" si="6"/>
        <v>-118.35760125972067</v>
      </c>
      <c r="AI12">
        <f t="shared" si="7"/>
        <v>61.686877804099851</v>
      </c>
      <c r="AJ12">
        <f t="shared" si="8"/>
        <v>-2.3739812624115757</v>
      </c>
      <c r="AK12">
        <f t="shared" si="32"/>
        <v>6.872783968656897</v>
      </c>
      <c r="AL12">
        <f t="shared" si="9"/>
        <v>66.185680510345179</v>
      </c>
      <c r="AN12">
        <f t="shared" si="10"/>
        <v>140.53216229952224</v>
      </c>
      <c r="AO12">
        <f t="shared" si="11"/>
        <v>-7.0266081149761126</v>
      </c>
      <c r="AP12">
        <f t="shared" si="12"/>
        <v>-26.785505721103771</v>
      </c>
      <c r="AQ12">
        <f t="shared" si="13"/>
        <v>-70.15560270513383</v>
      </c>
      <c r="AR12">
        <f t="shared" si="14"/>
        <v>36.564445758308544</v>
      </c>
      <c r="AS12">
        <f t="shared" si="15"/>
        <v>-1.4071600345271449</v>
      </c>
      <c r="AT12">
        <f t="shared" si="16"/>
        <v>4.0737924429987231</v>
      </c>
      <c r="AU12">
        <f t="shared" si="17"/>
        <v>39.231078166780129</v>
      </c>
      <c r="AW12">
        <v>9</v>
      </c>
      <c r="AX12">
        <f>(R12*SUMPRODUCT(K13:$K$23, X13:$X$23)-$AZ$3*SUMPRODUCT(K12:$K$22, W13:$W$23))/Z12</f>
        <v>115.53211432272921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262.32874555883359</v>
      </c>
      <c r="P13">
        <f t="shared" si="30"/>
        <v>13.11643727794168</v>
      </c>
      <c r="Q13" s="5">
        <f t="shared" si="31"/>
        <v>50</v>
      </c>
      <c r="R13">
        <f t="shared" si="0"/>
        <v>100000</v>
      </c>
      <c r="S13">
        <f t="shared" si="1"/>
        <v>119.18901103151788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104.41583413133276</v>
      </c>
      <c r="AC13">
        <f t="shared" si="2"/>
        <v>106.49952366544983</v>
      </c>
      <c r="AE13">
        <f t="shared" si="3"/>
        <v>234.39985116063241</v>
      </c>
      <c r="AF13">
        <f t="shared" si="4"/>
        <v>-11.71999255803162</v>
      </c>
      <c r="AG13">
        <f t="shared" si="5"/>
        <v>-44.676737705830746</v>
      </c>
      <c r="AH13">
        <f t="shared" si="6"/>
        <v>-120.93297773177187</v>
      </c>
      <c r="AI13">
        <f t="shared" si="7"/>
        <v>57.070143164998171</v>
      </c>
      <c r="AJ13">
        <f t="shared" si="8"/>
        <v>-2.0836895341170703</v>
      </c>
      <c r="AK13">
        <f t="shared" si="32"/>
        <v>22.89669849137535</v>
      </c>
      <c r="AL13">
        <f t="shared" si="9"/>
        <v>77.883152122256448</v>
      </c>
      <c r="AN13">
        <f t="shared" si="10"/>
        <v>125.86176086818895</v>
      </c>
      <c r="AO13">
        <f t="shared" si="11"/>
        <v>-6.2930880434094476</v>
      </c>
      <c r="AP13">
        <f t="shared" si="12"/>
        <v>-23.989319317650111</v>
      </c>
      <c r="AQ13">
        <f t="shared" si="13"/>
        <v>-64.935354903120512</v>
      </c>
      <c r="AR13">
        <f t="shared" si="14"/>
        <v>30.643998604008875</v>
      </c>
      <c r="AS13">
        <f t="shared" si="15"/>
        <v>-1.1188438583387501</v>
      </c>
      <c r="AT13">
        <f t="shared" si="16"/>
        <v>12.294456570356859</v>
      </c>
      <c r="AU13">
        <f t="shared" si="17"/>
        <v>41.819611316026979</v>
      </c>
      <c r="AW13">
        <v>10</v>
      </c>
      <c r="AX13">
        <f>(R13*SUMPRODUCT(K14:$K$23, X14:$X$23)-$AZ$3*SUMPRODUCT(K13:$K$22, W14:$W$23))/Z13</f>
        <v>119.18901103151788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262.32874555883359</v>
      </c>
      <c r="P14">
        <f t="shared" si="30"/>
        <v>13.11643727794168</v>
      </c>
      <c r="Q14" s="5">
        <f t="shared" si="31"/>
        <v>50</v>
      </c>
      <c r="R14">
        <f t="shared" si="0"/>
        <v>100000</v>
      </c>
      <c r="S14">
        <f t="shared" si="1"/>
        <v>119.03633240244594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106.49952366544983</v>
      </c>
      <c r="AC14">
        <f t="shared" si="2"/>
        <v>105.15177564980706</v>
      </c>
      <c r="AE14">
        <f t="shared" si="3"/>
        <v>231.73037040690102</v>
      </c>
      <c r="AF14">
        <f t="shared" si="4"/>
        <v>-11.58651852034505</v>
      </c>
      <c r="AG14">
        <f t="shared" si="5"/>
        <v>-44.16793323835909</v>
      </c>
      <c r="AH14">
        <f t="shared" si="6"/>
        <v>-124.07418082669868</v>
      </c>
      <c r="AI14">
        <f t="shared" si="7"/>
        <v>51.901737821498202</v>
      </c>
      <c r="AJ14">
        <f t="shared" si="8"/>
        <v>1.3477480156427646</v>
      </c>
      <c r="AK14">
        <f t="shared" si="32"/>
        <v>22.865036288640404</v>
      </c>
      <c r="AL14">
        <f t="shared" si="9"/>
        <v>76.114522125781377</v>
      </c>
      <c r="AN14">
        <f t="shared" si="10"/>
        <v>114.62031422495647</v>
      </c>
      <c r="AO14">
        <f t="shared" si="11"/>
        <v>-5.7310157112478235</v>
      </c>
      <c r="AP14">
        <f t="shared" si="12"/>
        <v>-21.846693541110628</v>
      </c>
      <c r="AQ14">
        <f t="shared" si="13"/>
        <v>-61.370555653057174</v>
      </c>
      <c r="AR14">
        <f t="shared" si="14"/>
        <v>25.672049319540847</v>
      </c>
      <c r="AS14">
        <f t="shared" si="15"/>
        <v>0.6666338157479369</v>
      </c>
      <c r="AT14">
        <f t="shared" si="16"/>
        <v>11.309685647017579</v>
      </c>
      <c r="AU14">
        <f t="shared" si="17"/>
        <v>37.64836878230637</v>
      </c>
      <c r="AW14">
        <v>11</v>
      </c>
      <c r="AX14">
        <f>(R14*SUMPRODUCT(K15:$K$23, X15:$X$23)-$AZ$3*SUMPRODUCT(K14:$K$22, W15:$W$23))/Z14</f>
        <v>119.03633240244594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262.32874555883359</v>
      </c>
      <c r="P15">
        <f t="shared" si="30"/>
        <v>13.11643727794168</v>
      </c>
      <c r="Q15" s="5">
        <f t="shared" si="31"/>
        <v>50</v>
      </c>
      <c r="R15">
        <f t="shared" si="0"/>
        <v>100000</v>
      </c>
      <c r="S15">
        <f t="shared" si="1"/>
        <v>115.80993465823443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105.15177564980706</v>
      </c>
      <c r="AC15">
        <f t="shared" si="2"/>
        <v>101.1295346250991</v>
      </c>
      <c r="AE15">
        <f t="shared" si="3"/>
        <v>229.0752001150928</v>
      </c>
      <c r="AF15">
        <f t="shared" si="4"/>
        <v>-11.45376000575464</v>
      </c>
      <c r="AG15">
        <f t="shared" si="5"/>
        <v>-43.661856352627041</v>
      </c>
      <c r="AH15">
        <f t="shared" si="6"/>
        <v>-128.79510669691871</v>
      </c>
      <c r="AI15">
        <f t="shared" si="7"/>
        <v>45.164477059792404</v>
      </c>
      <c r="AJ15">
        <f t="shared" si="8"/>
        <v>4.0222410247079665</v>
      </c>
      <c r="AK15">
        <f t="shared" si="32"/>
        <v>22.594125103140168</v>
      </c>
      <c r="AL15">
        <f t="shared" si="9"/>
        <v>71.780843187640542</v>
      </c>
      <c r="AN15">
        <f t="shared" si="10"/>
        <v>104.37557488751705</v>
      </c>
      <c r="AO15">
        <f t="shared" si="11"/>
        <v>-5.2187787443758529</v>
      </c>
      <c r="AP15">
        <f t="shared" si="12"/>
        <v>-19.894040713145618</v>
      </c>
      <c r="AQ15">
        <f t="shared" si="13"/>
        <v>-58.684062253076171</v>
      </c>
      <c r="AR15">
        <f t="shared" si="14"/>
        <v>20.578693176919408</v>
      </c>
      <c r="AS15">
        <f t="shared" si="15"/>
        <v>1.8326895232618823</v>
      </c>
      <c r="AT15">
        <f t="shared" si="16"/>
        <v>10.294762573756925</v>
      </c>
      <c r="AU15">
        <f t="shared" si="17"/>
        <v>32.706145273938219</v>
      </c>
      <c r="AW15">
        <v>12</v>
      </c>
      <c r="AX15">
        <f>(R15*SUMPRODUCT(K16:$K$23, X16:$X$23)-$AZ$3*SUMPRODUCT(K15:$K$22, W16:$W$23))/Z15</f>
        <v>115.80993465823443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262.32874555883359</v>
      </c>
      <c r="P16">
        <f t="shared" si="30"/>
        <v>13.11643727794168</v>
      </c>
      <c r="Q16" s="5">
        <f t="shared" si="31"/>
        <v>50</v>
      </c>
      <c r="R16">
        <f t="shared" si="0"/>
        <v>100000</v>
      </c>
      <c r="S16">
        <f t="shared" si="1"/>
        <v>109.51036482763004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101.1295346250991</v>
      </c>
      <c r="AC16">
        <f t="shared" si="2"/>
        <v>94.5251281492705</v>
      </c>
      <c r="AE16">
        <f t="shared" si="3"/>
        <v>226.4320672314096</v>
      </c>
      <c r="AF16">
        <f t="shared" si="4"/>
        <v>-11.321603361570482</v>
      </c>
      <c r="AG16">
        <f t="shared" si="5"/>
        <v>-43.158073803358072</v>
      </c>
      <c r="AH16">
        <f t="shared" si="6"/>
        <v>-134.32797148538742</v>
      </c>
      <c r="AI16">
        <f t="shared" si="7"/>
        <v>37.624418581093636</v>
      </c>
      <c r="AJ16">
        <f t="shared" si="8"/>
        <v>6.604406475828597</v>
      </c>
      <c r="AK16">
        <f t="shared" si="32"/>
        <v>22.136799894645673</v>
      </c>
      <c r="AL16">
        <f t="shared" si="9"/>
        <v>66.365624951567909</v>
      </c>
      <c r="AN16">
        <f t="shared" si="10"/>
        <v>95.038791323273671</v>
      </c>
      <c r="AO16">
        <f t="shared" si="11"/>
        <v>-4.7519395661636841</v>
      </c>
      <c r="AP16">
        <f t="shared" si="12"/>
        <v>-18.114444743906063</v>
      </c>
      <c r="AQ16">
        <f t="shared" si="13"/>
        <v>-56.380565734231389</v>
      </c>
      <c r="AR16">
        <f t="shared" si="14"/>
        <v>15.791841278972536</v>
      </c>
      <c r="AS16">
        <f t="shared" si="15"/>
        <v>2.7720226050353487</v>
      </c>
      <c r="AT16">
        <f t="shared" si="16"/>
        <v>9.2913284389273105</v>
      </c>
      <c r="AU16">
        <f t="shared" si="17"/>
        <v>27.855192322935196</v>
      </c>
      <c r="AW16">
        <v>13</v>
      </c>
      <c r="AX16">
        <f>(R16*SUMPRODUCT(K17:$K$23, X17:$X$23)-$AZ$3*SUMPRODUCT(K16:$K$22, W17:$W$23))/Z16</f>
        <v>109.51036482763004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262.32874555883359</v>
      </c>
      <c r="P17">
        <f t="shared" si="30"/>
        <v>13.11643727794168</v>
      </c>
      <c r="Q17" s="5">
        <f t="shared" si="31"/>
        <v>50</v>
      </c>
      <c r="R17">
        <f t="shared" si="0"/>
        <v>100000</v>
      </c>
      <c r="S17">
        <f t="shared" si="1"/>
        <v>100.5387819014481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94.5251281492705</v>
      </c>
      <c r="AC17">
        <f t="shared" si="2"/>
        <v>85.772776299070074</v>
      </c>
      <c r="AE17">
        <f t="shared" si="3"/>
        <v>223.80084962327777</v>
      </c>
      <c r="AF17">
        <f t="shared" si="4"/>
        <v>-11.190042481163889</v>
      </c>
      <c r="AG17">
        <f t="shared" si="5"/>
        <v>-42.656562312017954</v>
      </c>
      <c r="AH17">
        <f t="shared" si="6"/>
        <v>-139.86150661306644</v>
      </c>
      <c r="AI17">
        <f t="shared" si="7"/>
        <v>30.092738217029506</v>
      </c>
      <c r="AJ17">
        <f t="shared" si="8"/>
        <v>8.7523518502004265</v>
      </c>
      <c r="AK17">
        <f t="shared" si="32"/>
        <v>21.499515470396908</v>
      </c>
      <c r="AL17">
        <f t="shared" si="9"/>
        <v>60.34460553762684</v>
      </c>
      <c r="AN17">
        <f t="shared" si="10"/>
        <v>86.530033304999378</v>
      </c>
      <c r="AO17">
        <f t="shared" si="11"/>
        <v>-4.3265016652499693</v>
      </c>
      <c r="AP17">
        <f t="shared" si="12"/>
        <v>-16.49267088909113</v>
      </c>
      <c r="AQ17">
        <f t="shared" si="13"/>
        <v>-54.075848441539009</v>
      </c>
      <c r="AR17">
        <f t="shared" si="14"/>
        <v>11.635012309119285</v>
      </c>
      <c r="AS17">
        <f t="shared" si="15"/>
        <v>3.3839965235598641</v>
      </c>
      <c r="AT17">
        <f t="shared" si="16"/>
        <v>8.3125412295186241</v>
      </c>
      <c r="AU17">
        <f t="shared" si="17"/>
        <v>23.331550062197774</v>
      </c>
      <c r="AW17">
        <v>14</v>
      </c>
      <c r="AX17">
        <f>(R17*SUMPRODUCT(K18:$K$23, X18:$X$23)-$AZ$3*SUMPRODUCT(K17:$K$22, W18:$W$23))/Z17</f>
        <v>100.5387819014481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262.32874555883359</v>
      </c>
      <c r="P18">
        <f t="shared" si="30"/>
        <v>13.11643727794168</v>
      </c>
      <c r="Q18" s="5">
        <f t="shared" si="31"/>
        <v>50</v>
      </c>
      <c r="R18">
        <f t="shared" si="0"/>
        <v>100000</v>
      </c>
      <c r="S18">
        <f t="shared" si="1"/>
        <v>89.158587514473382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85.772776299070074</v>
      </c>
      <c r="AC18">
        <f t="shared" si="2"/>
        <v>75.173502595557352</v>
      </c>
      <c r="AE18">
        <f t="shared" si="3"/>
        <v>221.18083277121283</v>
      </c>
      <c r="AF18">
        <f t="shared" si="4"/>
        <v>-11.059041638560641</v>
      </c>
      <c r="AG18">
        <f t="shared" si="5"/>
        <v>-42.157185690808646</v>
      </c>
      <c r="AH18">
        <f t="shared" si="6"/>
        <v>-145.62199617826241</v>
      </c>
      <c r="AI18">
        <f t="shared" si="7"/>
        <v>22.342609263581153</v>
      </c>
      <c r="AJ18">
        <f t="shared" si="8"/>
        <v>10.599273703512722</v>
      </c>
      <c r="AK18">
        <f t="shared" si="32"/>
        <v>20.712619720220562</v>
      </c>
      <c r="AL18">
        <f t="shared" si="9"/>
        <v>53.654502687314434</v>
      </c>
      <c r="AN18">
        <f t="shared" si="10"/>
        <v>78.776157981282353</v>
      </c>
      <c r="AO18">
        <f t="shared" si="11"/>
        <v>-3.9388078990641175</v>
      </c>
      <c r="AP18">
        <f t="shared" si="12"/>
        <v>-15.014778081881021</v>
      </c>
      <c r="AQ18">
        <f t="shared" si="13"/>
        <v>-51.864988628352528</v>
      </c>
      <c r="AR18">
        <f t="shared" si="14"/>
        <v>7.9575833719846987</v>
      </c>
      <c r="AS18">
        <f t="shared" si="15"/>
        <v>3.7750561352594882</v>
      </c>
      <c r="AT18">
        <f t="shared" si="16"/>
        <v>7.3770434030967422</v>
      </c>
      <c r="AU18">
        <f t="shared" si="17"/>
        <v>19.109682910340929</v>
      </c>
      <c r="AW18">
        <v>15</v>
      </c>
      <c r="AX18">
        <f>(R18*SUMPRODUCT(K19:$K$23, X19:$X$23)-$AZ$3*SUMPRODUCT(K18:$K$22, W19:$W$23))/Z18</f>
        <v>89.158587514473382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262.32874555883359</v>
      </c>
      <c r="P19">
        <f t="shared" si="30"/>
        <v>13.11643727794168</v>
      </c>
      <c r="Q19" s="5">
        <f t="shared" si="31"/>
        <v>50</v>
      </c>
      <c r="R19">
        <f t="shared" si="0"/>
        <v>100000</v>
      </c>
      <c r="S19">
        <f t="shared" si="1"/>
        <v>75.319078870027681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75.173502595557352</v>
      </c>
      <c r="AC19">
        <f t="shared" si="2"/>
        <v>62.755005850995204</v>
      </c>
      <c r="AE19">
        <f t="shared" si="3"/>
        <v>218.56934802451315</v>
      </c>
      <c r="AF19">
        <f t="shared" si="4"/>
        <v>-10.928467401225657</v>
      </c>
      <c r="AG19">
        <f t="shared" si="5"/>
        <v>-41.659435293471041</v>
      </c>
      <c r="AH19">
        <f t="shared" si="6"/>
        <v>-152.35708085903903</v>
      </c>
      <c r="AI19">
        <f t="shared" si="7"/>
        <v>13.624364470777437</v>
      </c>
      <c r="AJ19">
        <f t="shared" si="8"/>
        <v>12.418496744562148</v>
      </c>
      <c r="AK19">
        <f t="shared" si="32"/>
        <v>19.797006825319141</v>
      </c>
      <c r="AL19">
        <f t="shared" si="9"/>
        <v>45.839868040658729</v>
      </c>
      <c r="AN19">
        <f t="shared" si="10"/>
        <v>71.709836250710197</v>
      </c>
      <c r="AO19">
        <f t="shared" si="11"/>
        <v>-3.5854918125355097</v>
      </c>
      <c r="AP19">
        <f t="shared" si="12"/>
        <v>-13.667933359332809</v>
      </c>
      <c r="AQ19">
        <f t="shared" si="13"/>
        <v>-49.986429564737399</v>
      </c>
      <c r="AR19">
        <f t="shared" si="14"/>
        <v>4.4699815141044876</v>
      </c>
      <c r="AS19">
        <f t="shared" si="15"/>
        <v>4.0743515780293862</v>
      </c>
      <c r="AT19">
        <f t="shared" si="16"/>
        <v>6.4951473320889042</v>
      </c>
      <c r="AU19">
        <f t="shared" si="17"/>
        <v>15.039480424222779</v>
      </c>
      <c r="AW19">
        <v>16</v>
      </c>
      <c r="AX19">
        <f>(R19*SUMPRODUCT(K20:$K$23, X20:$X$23)-$AZ$3*SUMPRODUCT(K19:$K$22, W20:$W$23))/Z19</f>
        <v>75.319078870027681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262.32874555883359</v>
      </c>
      <c r="P20">
        <f t="shared" si="30"/>
        <v>13.11643727794168</v>
      </c>
      <c r="Q20" s="5">
        <f t="shared" si="31"/>
        <v>50</v>
      </c>
      <c r="R20">
        <f t="shared" si="0"/>
        <v>100000</v>
      </c>
      <c r="S20">
        <f t="shared" si="1"/>
        <v>59.461211472503415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62.755005850995204</v>
      </c>
      <c r="AC20">
        <f t="shared" si="2"/>
        <v>48.952547500787176</v>
      </c>
      <c r="AE20">
        <f t="shared" si="3"/>
        <v>215.9670154673702</v>
      </c>
      <c r="AF20">
        <f t="shared" si="4"/>
        <v>-10.79835077336851</v>
      </c>
      <c r="AG20">
        <f t="shared" si="5"/>
        <v>-41.16342930838556</v>
      </c>
      <c r="AH20">
        <f t="shared" si="6"/>
        <v>-158.82326430153486</v>
      </c>
      <c r="AI20">
        <f t="shared" si="7"/>
        <v>5.1819710840812832</v>
      </c>
      <c r="AJ20">
        <f t="shared" si="8"/>
        <v>13.802458350208028</v>
      </c>
      <c r="AK20">
        <f t="shared" si="32"/>
        <v>18.754656938149786</v>
      </c>
      <c r="AL20">
        <f t="shared" si="9"/>
        <v>37.739086372439097</v>
      </c>
      <c r="AN20">
        <f t="shared" si="10"/>
        <v>65.270819828517403</v>
      </c>
      <c r="AO20">
        <f t="shared" si="11"/>
        <v>-3.2635409914258697</v>
      </c>
      <c r="AP20">
        <f t="shared" si="12"/>
        <v>-12.440653365964963</v>
      </c>
      <c r="AQ20">
        <f t="shared" si="13"/>
        <v>-48.000499735427084</v>
      </c>
      <c r="AR20">
        <f t="shared" si="14"/>
        <v>1.5661257356994813</v>
      </c>
      <c r="AS20">
        <f t="shared" si="15"/>
        <v>4.1714600269741542</v>
      </c>
      <c r="AT20">
        <f t="shared" si="16"/>
        <v>5.6681425693942549</v>
      </c>
      <c r="AU20">
        <f t="shared" si="17"/>
        <v>11.405728332067889</v>
      </c>
      <c r="AW20">
        <v>17</v>
      </c>
      <c r="AX20">
        <f>(R20*SUMPRODUCT(K21:$K$23, X21:$X$23)-$AZ$3*SUMPRODUCT(K20:$K$22, W21:$W$23))/Z20</f>
        <v>59.461211472503415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262.32874555883359</v>
      </c>
      <c r="P21">
        <f t="shared" si="30"/>
        <v>13.11643727794168</v>
      </c>
      <c r="Q21" s="5">
        <f t="shared" si="31"/>
        <v>50</v>
      </c>
      <c r="R21">
        <f t="shared" si="0"/>
        <v>100000</v>
      </c>
      <c r="S21">
        <f t="shared" si="1"/>
        <v>41.537074364861738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48.952547500787176</v>
      </c>
      <c r="AC21">
        <f t="shared" si="2"/>
        <v>33.785136148873889</v>
      </c>
      <c r="AE21">
        <f t="shared" si="3"/>
        <v>213.37112736004295</v>
      </c>
      <c r="AF21">
        <f t="shared" si="4"/>
        <v>-10.668556368002148</v>
      </c>
      <c r="AG21">
        <f t="shared" si="5"/>
        <v>-40.668651638901174</v>
      </c>
      <c r="AH21">
        <f t="shared" si="6"/>
        <v>-166.28675280106452</v>
      </c>
      <c r="AI21">
        <f t="shared" si="7"/>
        <v>-4.2528334479248997</v>
      </c>
      <c r="AJ21">
        <f t="shared" si="8"/>
        <v>15.167411351913287</v>
      </c>
      <c r="AK21">
        <f t="shared" si="32"/>
        <v>17.615858294497958</v>
      </c>
      <c r="AL21">
        <f t="shared" si="9"/>
        <v>28.530436198486345</v>
      </c>
      <c r="AN21">
        <f t="shared" si="10"/>
        <v>59.4031479117819</v>
      </c>
      <c r="AO21">
        <f t="shared" si="11"/>
        <v>-2.9701573955890952</v>
      </c>
      <c r="AP21">
        <f t="shared" si="12"/>
        <v>-11.322271942641395</v>
      </c>
      <c r="AQ21">
        <f t="shared" si="13"/>
        <v>-46.294719883742573</v>
      </c>
      <c r="AR21">
        <f t="shared" si="14"/>
        <v>-1.1840013101911624</v>
      </c>
      <c r="AS21">
        <f t="shared" si="15"/>
        <v>4.2226518232535222</v>
      </c>
      <c r="AT21">
        <f t="shared" si="16"/>
        <v>4.9043066360861989</v>
      </c>
      <c r="AU21">
        <f t="shared" si="17"/>
        <v>7.9429571491485591</v>
      </c>
      <c r="AW21">
        <v>18</v>
      </c>
      <c r="AX21">
        <f>(R21*SUMPRODUCT(K22:$K$23, X22:$X$23)-$AZ$3*SUMPRODUCT(K21:$K$22, W22:$W$23))/Z21</f>
        <v>41.537074364861738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262.32874555883359</v>
      </c>
      <c r="P22">
        <f t="shared" si="30"/>
        <v>13.11643727794168</v>
      </c>
      <c r="Q22" s="5">
        <f t="shared" si="31"/>
        <v>50</v>
      </c>
      <c r="R22">
        <f t="shared" si="0"/>
        <v>100000</v>
      </c>
      <c r="S22">
        <f t="shared" si="1"/>
        <v>21.68386120091936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33.785136148873889</v>
      </c>
      <c r="AC22">
        <f t="shared" si="2"/>
        <v>17.422910184883339</v>
      </c>
      <c r="AE22">
        <f t="shared" si="3"/>
        <v>210.78027250012508</v>
      </c>
      <c r="AF22">
        <f t="shared" si="4"/>
        <v>-10.539013625006254</v>
      </c>
      <c r="AG22">
        <f t="shared" si="5"/>
        <v>-40.174833309080206</v>
      </c>
      <c r="AH22">
        <f t="shared" si="6"/>
        <v>-174.26362686392926</v>
      </c>
      <c r="AI22">
        <f t="shared" si="7"/>
        <v>-14.197201297890643</v>
      </c>
      <c r="AJ22">
        <f t="shared" si="8"/>
        <v>16.36222596399055</v>
      </c>
      <c r="AK22">
        <f t="shared" si="32"/>
        <v>16.381847651679493</v>
      </c>
      <c r="AL22">
        <f t="shared" si="9"/>
        <v>18.5468723177794</v>
      </c>
      <c r="AN22">
        <f t="shared" si="10"/>
        <v>54.056252767599425</v>
      </c>
      <c r="AO22">
        <f t="shared" si="11"/>
        <v>-2.7028126383799713</v>
      </c>
      <c r="AP22">
        <f t="shared" si="12"/>
        <v>-10.303150852272116</v>
      </c>
      <c r="AQ22">
        <f t="shared" si="13"/>
        <v>-44.691272813254379</v>
      </c>
      <c r="AR22">
        <f t="shared" si="14"/>
        <v>-3.6409835363070413</v>
      </c>
      <c r="AS22">
        <f t="shared" si="15"/>
        <v>4.1962210792261239</v>
      </c>
      <c r="AT22">
        <f t="shared" si="16"/>
        <v>4.2012532148091148</v>
      </c>
      <c r="AU22">
        <f t="shared" si="17"/>
        <v>4.7564907577281978</v>
      </c>
      <c r="AW22">
        <v>19</v>
      </c>
      <c r="AX22">
        <f>(R22*SUMPRODUCT(K23:$K$23, X23:$X$23)-$AZ$3*SUMPRODUCT(K22:$K$22, W23:$W$23))/Z22</f>
        <v>21.68386120091936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262.32874555883359</v>
      </c>
      <c r="P23">
        <f t="shared" si="30"/>
        <v>13.11643727794168</v>
      </c>
      <c r="Q23" s="5">
        <f t="shared" si="31"/>
        <v>50</v>
      </c>
      <c r="R23">
        <f t="shared" si="0"/>
        <v>100000</v>
      </c>
      <c r="S23">
        <f t="shared" si="1"/>
        <v>21.953359478347501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17.422910184883339</v>
      </c>
      <c r="AC23">
        <f t="shared" si="2"/>
        <v>17.422910184883339</v>
      </c>
      <c r="AE23">
        <f t="shared" si="3"/>
        <v>208.19274504626799</v>
      </c>
      <c r="AF23">
        <f t="shared" si="4"/>
        <v>-10.409637252313399</v>
      </c>
      <c r="AG23">
        <f t="shared" si="5"/>
        <v>-39.681649184644101</v>
      </c>
      <c r="AH23">
        <f t="shared" si="6"/>
        <v>-182.87158269060234</v>
      </c>
      <c r="AI23">
        <f t="shared" si="7"/>
        <v>-24.77012408129184</v>
      </c>
      <c r="AJ23">
        <f t="shared" si="8"/>
        <v>0</v>
      </c>
      <c r="AK23">
        <f t="shared" si="32"/>
        <v>15.064421258518657</v>
      </c>
      <c r="AL23">
        <f t="shared" si="9"/>
        <v>-9.7057028227731834</v>
      </c>
      <c r="AN23">
        <f t="shared" si="10"/>
        <v>49.183987281894098</v>
      </c>
      <c r="AO23">
        <f t="shared" si="11"/>
        <v>-2.459199364094705</v>
      </c>
      <c r="AP23">
        <f t="shared" si="12"/>
        <v>-9.3744944300935167</v>
      </c>
      <c r="AQ23">
        <f t="shared" si="13"/>
        <v>-43.202051038212488</v>
      </c>
      <c r="AR23">
        <f t="shared" si="14"/>
        <v>-5.8517575505066111</v>
      </c>
      <c r="AS23">
        <f t="shared" si="15"/>
        <v>0</v>
      </c>
      <c r="AT23">
        <f t="shared" si="16"/>
        <v>3.5588574588582111</v>
      </c>
      <c r="AU23">
        <f t="shared" si="17"/>
        <v>-2.2929000916484004</v>
      </c>
      <c r="AW23">
        <v>20</v>
      </c>
      <c r="AX23">
        <f>(R23*SUMPRODUCT(K$23:$K24, X$23:$X24)-$AZ$3*SUMPRODUCT(K$22:$K23, W$23:$W24))/Z23</f>
        <v>21.953359478347501</v>
      </c>
    </row>
    <row r="25" spans="5:50" x14ac:dyDescent="0.25">
      <c r="AN25" s="6">
        <f t="shared" ref="AN25:AU25" si="33">SUM(AN3:AN23)</f>
        <v>2633.0691510740385</v>
      </c>
      <c r="AO25" s="6">
        <f t="shared" si="33"/>
        <v>-328.40001672282716</v>
      </c>
      <c r="AP25" s="6">
        <f t="shared" si="33"/>
        <v>-2971.7726004207698</v>
      </c>
      <c r="AQ25" s="6">
        <f t="shared" si="33"/>
        <v>-1349.9073248743175</v>
      </c>
      <c r="AR25" s="6">
        <f t="shared" si="33"/>
        <v>-2017.0107909438764</v>
      </c>
      <c r="AS25" s="6">
        <f t="shared" si="33"/>
        <v>-58.033114170780152</v>
      </c>
      <c r="AT25" s="6">
        <f t="shared" si="33"/>
        <v>104.88220227190936</v>
      </c>
      <c r="AU25" s="7">
        <f t="shared" si="33"/>
        <v>-1970.161702842747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520.73659025525342</v>
      </c>
      <c r="K3">
        <v>1</v>
      </c>
      <c r="L3" s="2">
        <v>0</v>
      </c>
      <c r="O3">
        <f>$C$3</f>
        <v>520.73659025525342</v>
      </c>
      <c r="P3">
        <f>O3*B5</f>
        <v>416.58927220420276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520.73659025525342</v>
      </c>
      <c r="AF3">
        <f t="shared" ref="AF3:AF23" si="4">-$Z3*P3</f>
        <v>-416.58927220420276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-2415.7608859489492</v>
      </c>
      <c r="AJ3">
        <f t="shared" ref="AJ3:AJ23" si="8">AB3-AC3</f>
        <v>0</v>
      </c>
      <c r="AL3">
        <f t="shared" ref="AL3:AL23" si="9">SUM(AI3:AK3)</f>
        <v>-2415.7608859489492</v>
      </c>
      <c r="AN3">
        <f t="shared" ref="AN3:AN23" si="10">AE3*$K3</f>
        <v>520.73659025525342</v>
      </c>
      <c r="AO3">
        <f t="shared" ref="AO3:AO23" si="11">AF3*$K3</f>
        <v>-416.58927220420276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-2415.7608859489492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-2415.7608859489492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295.97108146476978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170.63958979989511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168.70486499149547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-168.70486499149547</v>
      </c>
      <c r="AK4">
        <f>G4*MAX(0, SUM(AB4, AE4:AF4))</f>
        <v>0</v>
      </c>
      <c r="AL4">
        <f t="shared" si="9"/>
        <v>-302.51256499149548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-127.26621647327373</v>
      </c>
      <c r="AR4">
        <f t="shared" si="14"/>
        <v>-127.26621647327373</v>
      </c>
      <c r="AS4">
        <f t="shared" si="15"/>
        <v>-160.45735684943452</v>
      </c>
      <c r="AT4">
        <f t="shared" si="16"/>
        <v>0</v>
      </c>
      <c r="AU4">
        <f t="shared" si="17"/>
        <v>-287.72357332270826</v>
      </c>
      <c r="AW4">
        <v>1</v>
      </c>
      <c r="AX4">
        <f>(R4*SUMPRODUCT(K5:$K$23, X5:$X$23)-$AZ$3*SUMPRODUCT(K4:$K$22, W5:$W$23))/Z4</f>
        <v>170.63958979989511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520.73659025525342</v>
      </c>
      <c r="P5">
        <f t="shared" ref="P5:P23" si="30">O5*$C$5</f>
        <v>26.036829512762672</v>
      </c>
      <c r="Q5" s="5">
        <f t="shared" ref="Q5:Q23" si="31">$C$8</f>
        <v>50</v>
      </c>
      <c r="R5">
        <f t="shared" si="0"/>
        <v>100000</v>
      </c>
      <c r="S5">
        <f t="shared" si="1"/>
        <v>330.35056854165822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168.70486499149547</v>
      </c>
      <c r="AC5">
        <f t="shared" si="2"/>
        <v>322.88546184449069</v>
      </c>
      <c r="AE5">
        <f t="shared" si="3"/>
        <v>508.96922982800942</v>
      </c>
      <c r="AF5">
        <f t="shared" si="4"/>
        <v>-25.448461491400472</v>
      </c>
      <c r="AG5">
        <f t="shared" si="5"/>
        <v>-48.870123528147317</v>
      </c>
      <c r="AH5">
        <f t="shared" si="6"/>
        <v>-137.28332070535711</v>
      </c>
      <c r="AI5">
        <f t="shared" si="7"/>
        <v>297.36732410310458</v>
      </c>
      <c r="AJ5">
        <f t="shared" si="8"/>
        <v>-154.18059685299522</v>
      </c>
      <c r="AK5">
        <f>G5*SUM(AB5, AE5:AF5)</f>
        <v>2.6741250966452283</v>
      </c>
      <c r="AL5">
        <f t="shared" si="9"/>
        <v>145.8608523467546</v>
      </c>
      <c r="AN5">
        <f t="shared" si="10"/>
        <v>460.2026336177039</v>
      </c>
      <c r="AO5">
        <f t="shared" si="11"/>
        <v>-23.010131680885195</v>
      </c>
      <c r="AP5">
        <f t="shared" si="12"/>
        <v>-44.187660539863622</v>
      </c>
      <c r="AQ5">
        <f t="shared" si="13"/>
        <v>-124.12959770031348</v>
      </c>
      <c r="AR5">
        <f t="shared" si="14"/>
        <v>268.87524369664163</v>
      </c>
      <c r="AS5">
        <f t="shared" si="15"/>
        <v>-139.40787097969502</v>
      </c>
      <c r="AT5">
        <f t="shared" si="16"/>
        <v>2.4179053270375266</v>
      </c>
      <c r="AU5">
        <f t="shared" si="17"/>
        <v>131.88527804398419</v>
      </c>
      <c r="AW5">
        <v>2</v>
      </c>
      <c r="AX5">
        <f>(R5*SUMPRODUCT(K6:$K$23, X6:$X$23)-$AZ$3*SUMPRODUCT(K5:$K$22, W6:$W$23))/Z5</f>
        <v>330.35056854165822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520.73659025525342</v>
      </c>
      <c r="P6">
        <f t="shared" si="30"/>
        <v>26.036829512762672</v>
      </c>
      <c r="Q6" s="5">
        <f t="shared" si="31"/>
        <v>50</v>
      </c>
      <c r="R6">
        <f t="shared" si="0"/>
        <v>100000</v>
      </c>
      <c r="S6">
        <f t="shared" si="1"/>
        <v>478.45094479081627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322.88546184449069</v>
      </c>
      <c r="AC6">
        <f t="shared" si="2"/>
        <v>462.28091878514397</v>
      </c>
      <c r="AE6">
        <f t="shared" si="3"/>
        <v>503.13745224913242</v>
      </c>
      <c r="AF6">
        <f t="shared" si="4"/>
        <v>-25.15687261245662</v>
      </c>
      <c r="AG6">
        <f t="shared" si="5"/>
        <v>-48.310168870839831</v>
      </c>
      <c r="AH6">
        <f t="shared" si="6"/>
        <v>-142.50684405203049</v>
      </c>
      <c r="AI6">
        <f t="shared" si="7"/>
        <v>287.16356671380549</v>
      </c>
      <c r="AJ6">
        <f t="shared" si="8"/>
        <v>-139.39545694065328</v>
      </c>
      <c r="AK6">
        <f>G6*SUM(AB6, AE6:AF6)</f>
        <v>5.6861488945162826</v>
      </c>
      <c r="AL6">
        <f t="shared" si="9"/>
        <v>153.45425866766851</v>
      </c>
      <c r="AN6">
        <f t="shared" si="10"/>
        <v>431.33556886173335</v>
      </c>
      <c r="AO6">
        <f t="shared" si="11"/>
        <v>-21.566778443086669</v>
      </c>
      <c r="AP6">
        <f t="shared" si="12"/>
        <v>-41.415907479278758</v>
      </c>
      <c r="AQ6">
        <f t="shared" si="13"/>
        <v>-122.16993660697793</v>
      </c>
      <c r="AR6">
        <f t="shared" si="14"/>
        <v>246.18294633239003</v>
      </c>
      <c r="AS6">
        <f t="shared" si="15"/>
        <v>-119.50257021706659</v>
      </c>
      <c r="AT6">
        <f t="shared" si="16"/>
        <v>4.874688332353073</v>
      </c>
      <c r="AU6">
        <f t="shared" si="17"/>
        <v>131.5550644476765</v>
      </c>
      <c r="AW6">
        <v>3</v>
      </c>
      <c r="AX6">
        <f>(R6*SUMPRODUCT(K7:$K$23, X7:$X$23)-$AZ$3*SUMPRODUCT(K6:$K$22, W7:$W$23))/Z6</f>
        <v>478.45094479081627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520.73659025525342</v>
      </c>
      <c r="P7">
        <f t="shared" si="30"/>
        <v>26.036829512762672</v>
      </c>
      <c r="Q7" s="5">
        <f t="shared" si="31"/>
        <v>50</v>
      </c>
      <c r="R7">
        <f t="shared" si="0"/>
        <v>100000</v>
      </c>
      <c r="S7">
        <f t="shared" si="1"/>
        <v>615.07005836486201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462.28091878514397</v>
      </c>
      <c r="AC7">
        <f t="shared" si="2"/>
        <v>587.42576914384699</v>
      </c>
      <c r="AE7">
        <f t="shared" si="3"/>
        <v>497.33211345914509</v>
      </c>
      <c r="AF7">
        <f t="shared" si="4"/>
        <v>-24.866605672957256</v>
      </c>
      <c r="AG7">
        <f t="shared" si="5"/>
        <v>-47.752752808801475</v>
      </c>
      <c r="AH7">
        <f t="shared" si="6"/>
        <v>-148.62874665992004</v>
      </c>
      <c r="AI7">
        <f t="shared" si="7"/>
        <v>276.08400831746633</v>
      </c>
      <c r="AJ7">
        <f t="shared" si="8"/>
        <v>-125.14485035870302</v>
      </c>
      <c r="AK7">
        <f>G7*SUM(AB7, AE7:AF7)</f>
        <v>12.89950068668438</v>
      </c>
      <c r="AL7">
        <f t="shared" si="9"/>
        <v>163.83865864544768</v>
      </c>
      <c r="AN7">
        <f t="shared" si="10"/>
        <v>401.58114346763648</v>
      </c>
      <c r="AO7">
        <f t="shared" si="11"/>
        <v>-20.079057173381823</v>
      </c>
      <c r="AP7">
        <f t="shared" si="12"/>
        <v>-38.558951971359491</v>
      </c>
      <c r="AQ7">
        <f t="shared" si="13"/>
        <v>-120.01336817103703</v>
      </c>
      <c r="AR7">
        <f t="shared" si="14"/>
        <v>222.9297661518581</v>
      </c>
      <c r="AS7">
        <f t="shared" si="15"/>
        <v>-101.05080839559064</v>
      </c>
      <c r="AT7">
        <f t="shared" si="16"/>
        <v>10.415969722706874</v>
      </c>
      <c r="AU7">
        <f t="shared" si="17"/>
        <v>132.29492747897436</v>
      </c>
      <c r="AW7">
        <v>4</v>
      </c>
      <c r="AX7">
        <f>(R7*SUMPRODUCT(K8:$K$23, X8:$X$23)-$AZ$3*SUMPRODUCT(K7:$K$22, W8:$W$23))/Z7</f>
        <v>615.07005836486201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520.73659025525342</v>
      </c>
      <c r="P8">
        <f t="shared" si="30"/>
        <v>26.036829512762672</v>
      </c>
      <c r="Q8" s="5">
        <f t="shared" si="31"/>
        <v>50</v>
      </c>
      <c r="R8">
        <f t="shared" si="0"/>
        <v>100000</v>
      </c>
      <c r="S8">
        <f t="shared" si="1"/>
        <v>740.39488031343956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587.42576914384699</v>
      </c>
      <c r="AC8">
        <f t="shared" si="2"/>
        <v>698.90092389412098</v>
      </c>
      <c r="AE8">
        <f t="shared" si="3"/>
        <v>491.55294520783127</v>
      </c>
      <c r="AF8">
        <f t="shared" si="4"/>
        <v>-24.577647260391565</v>
      </c>
      <c r="AG8">
        <f t="shared" si="5"/>
        <v>-47.197849585227246</v>
      </c>
      <c r="AH8">
        <f t="shared" si="6"/>
        <v>-154.75139097242678</v>
      </c>
      <c r="AI8">
        <f t="shared" si="7"/>
        <v>265.02605738978571</v>
      </c>
      <c r="AJ8">
        <f t="shared" si="8"/>
        <v>-111.47515475027399</v>
      </c>
      <c r="AK8">
        <f t="shared" ref="AK8:AK23" si="32">G8*SUM(AB8:AB8, AE8:AF8)</f>
        <v>22.775063049171795</v>
      </c>
      <c r="AL8">
        <f t="shared" si="9"/>
        <v>176.32596568868351</v>
      </c>
      <c r="AN8">
        <f t="shared" si="10"/>
        <v>370.91359129329385</v>
      </c>
      <c r="AO8">
        <f t="shared" si="11"/>
        <v>-18.545679564664692</v>
      </c>
      <c r="AP8">
        <f t="shared" si="12"/>
        <v>-35.6143200069233</v>
      </c>
      <c r="AQ8">
        <f t="shared" si="13"/>
        <v>-116.77153955195335</v>
      </c>
      <c r="AR8">
        <f t="shared" si="14"/>
        <v>199.98205216975251</v>
      </c>
      <c r="AS8">
        <f t="shared" si="15"/>
        <v>-84.116371169168346</v>
      </c>
      <c r="AT8">
        <f t="shared" si="16"/>
        <v>17.185494482039616</v>
      </c>
      <c r="AU8">
        <f t="shared" si="17"/>
        <v>133.05117548262379</v>
      </c>
      <c r="AW8">
        <v>5</v>
      </c>
      <c r="AX8">
        <f>(R8*SUMPRODUCT(K9:$K$23, X9:$X$23)-$AZ$3*SUMPRODUCT(K8:$K$22, W9:$W$23))/Z8</f>
        <v>740.39488031343956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520.73659025525342</v>
      </c>
      <c r="P9">
        <f t="shared" si="30"/>
        <v>26.036829512762672</v>
      </c>
      <c r="Q9" s="5">
        <f t="shared" si="31"/>
        <v>50</v>
      </c>
      <c r="R9">
        <f t="shared" si="0"/>
        <v>100000</v>
      </c>
      <c r="S9">
        <f t="shared" si="1"/>
        <v>853.72990132717996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698.90092389412098</v>
      </c>
      <c r="AC9">
        <f t="shared" si="2"/>
        <v>796.44989269287157</v>
      </c>
      <c r="AE9">
        <f t="shared" si="3"/>
        <v>485.79837813494242</v>
      </c>
      <c r="AF9">
        <f t="shared" si="4"/>
        <v>-24.289918906747122</v>
      </c>
      <c r="AG9">
        <f t="shared" si="5"/>
        <v>-46.64530851354376</v>
      </c>
      <c r="AH9">
        <f t="shared" si="6"/>
        <v>-161.12515166243884</v>
      </c>
      <c r="AI9">
        <f t="shared" si="7"/>
        <v>253.73799905221273</v>
      </c>
      <c r="AJ9">
        <f t="shared" si="8"/>
        <v>-97.548968798750593</v>
      </c>
      <c r="AK9">
        <f t="shared" si="32"/>
        <v>25.877129243627653</v>
      </c>
      <c r="AL9">
        <f t="shared" si="9"/>
        <v>182.06615949708979</v>
      </c>
      <c r="AN9">
        <f t="shared" si="10"/>
        <v>341.50488030596176</v>
      </c>
      <c r="AO9">
        <f t="shared" si="11"/>
        <v>-17.07524401529809</v>
      </c>
      <c r="AP9">
        <f t="shared" si="12"/>
        <v>-32.790559247868842</v>
      </c>
      <c r="AQ9">
        <f t="shared" si="13"/>
        <v>-113.26720736287959</v>
      </c>
      <c r="AR9">
        <f t="shared" si="14"/>
        <v>178.37186967991528</v>
      </c>
      <c r="AS9">
        <f t="shared" si="15"/>
        <v>-68.574640041992254</v>
      </c>
      <c r="AT9">
        <f t="shared" si="16"/>
        <v>18.191015702716538</v>
      </c>
      <c r="AU9">
        <f t="shared" si="17"/>
        <v>127.98824534063954</v>
      </c>
      <c r="AW9">
        <v>6</v>
      </c>
      <c r="AX9">
        <f>(R9*SUMPRODUCT(K10:$K$23, X10:$X$23)-$AZ$3*SUMPRODUCT(K9:$K$22, W10:$W$23))/Z9</f>
        <v>853.72990132717996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520.73659025525342</v>
      </c>
      <c r="P10">
        <f t="shared" si="30"/>
        <v>26.036829512762672</v>
      </c>
      <c r="Q10" s="5">
        <f t="shared" si="31"/>
        <v>50</v>
      </c>
      <c r="R10">
        <f t="shared" si="0"/>
        <v>100000</v>
      </c>
      <c r="S10">
        <f t="shared" si="1"/>
        <v>952.55111666916116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796.44989269287157</v>
      </c>
      <c r="AC10">
        <f t="shared" si="2"/>
        <v>878.1486214816623</v>
      </c>
      <c r="AE10">
        <f t="shared" si="3"/>
        <v>480.06255085472264</v>
      </c>
      <c r="AF10">
        <f t="shared" si="4"/>
        <v>-24.003127542736131</v>
      </c>
      <c r="AG10">
        <f t="shared" si="5"/>
        <v>-46.094566796180644</v>
      </c>
      <c r="AH10">
        <f t="shared" si="6"/>
        <v>-168.57726445535147</v>
      </c>
      <c r="AI10">
        <f t="shared" si="7"/>
        <v>241.38759206045441</v>
      </c>
      <c r="AJ10">
        <f t="shared" si="8"/>
        <v>-81.698728788790731</v>
      </c>
      <c r="AK10">
        <f t="shared" si="32"/>
        <v>5.3857900588208896</v>
      </c>
      <c r="AL10">
        <f t="shared" si="9"/>
        <v>165.07465333048458</v>
      </c>
      <c r="AN10">
        <f t="shared" si="10"/>
        <v>320.09174626399573</v>
      </c>
      <c r="AO10">
        <f t="shared" si="11"/>
        <v>-16.004587313199785</v>
      </c>
      <c r="AP10">
        <f t="shared" si="12"/>
        <v>-30.734516476659909</v>
      </c>
      <c r="AQ10">
        <f t="shared" si="13"/>
        <v>-112.40241685973626</v>
      </c>
      <c r="AR10">
        <f t="shared" si="14"/>
        <v>160.95022561439981</v>
      </c>
      <c r="AS10">
        <f t="shared" si="15"/>
        <v>-54.474336144304857</v>
      </c>
      <c r="AT10">
        <f t="shared" si="16"/>
        <v>3.5910881652190167</v>
      </c>
      <c r="AU10">
        <f t="shared" si="17"/>
        <v>110.06697763531396</v>
      </c>
      <c r="AW10">
        <v>7</v>
      </c>
      <c r="AX10">
        <f>(R10*SUMPRODUCT(K11:$K$23, X11:$X$23)-$AZ$3*SUMPRODUCT(K10:$K$22, W11:$W$23))/Z10</f>
        <v>952.55111666916116</v>
      </c>
    </row>
    <row r="11" spans="1:52" x14ac:dyDescent="0.25">
      <c r="A11" t="s">
        <v>33</v>
      </c>
      <c r="C11" s="24">
        <f>AU25</f>
        <v>-1750.0499107547828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520.73659025525342</v>
      </c>
      <c r="P11">
        <f t="shared" si="30"/>
        <v>26.036829512762672</v>
      </c>
      <c r="Q11" s="5">
        <f t="shared" si="31"/>
        <v>50</v>
      </c>
      <c r="R11">
        <f t="shared" si="0"/>
        <v>100000</v>
      </c>
      <c r="S11">
        <f t="shared" si="1"/>
        <v>1041.3966646514705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878.1486214816623</v>
      </c>
      <c r="AC11">
        <f t="shared" si="2"/>
        <v>948.62395117052336</v>
      </c>
      <c r="AE11">
        <f t="shared" si="3"/>
        <v>474.34682531111065</v>
      </c>
      <c r="AF11">
        <f t="shared" si="4"/>
        <v>-23.717341265555532</v>
      </c>
      <c r="AG11">
        <f t="shared" si="5"/>
        <v>-45.545755204046294</v>
      </c>
      <c r="AH11">
        <f t="shared" si="6"/>
        <v>-175.73184834509502</v>
      </c>
      <c r="AI11">
        <f t="shared" si="7"/>
        <v>229.35188049641377</v>
      </c>
      <c r="AJ11">
        <f t="shared" si="8"/>
        <v>-70.475329688861052</v>
      </c>
      <c r="AK11">
        <f t="shared" si="32"/>
        <v>2.1260449688435483</v>
      </c>
      <c r="AL11">
        <f t="shared" si="9"/>
        <v>161.00259577639628</v>
      </c>
      <c r="AN11">
        <f t="shared" si="10"/>
        <v>300.84720509246642</v>
      </c>
      <c r="AO11">
        <f t="shared" si="11"/>
        <v>-15.04236025462332</v>
      </c>
      <c r="AP11">
        <f t="shared" si="12"/>
        <v>-28.886697297860117</v>
      </c>
      <c r="AQ11">
        <f t="shared" si="13"/>
        <v>-111.4552319090153</v>
      </c>
      <c r="AR11">
        <f t="shared" si="14"/>
        <v>145.46291563096764</v>
      </c>
      <c r="AS11">
        <f t="shared" si="15"/>
        <v>-44.697897895612513</v>
      </c>
      <c r="AT11">
        <f t="shared" si="16"/>
        <v>1.3484114421087907</v>
      </c>
      <c r="AU11">
        <f t="shared" si="17"/>
        <v>102.11342917746394</v>
      </c>
      <c r="AW11">
        <v>8</v>
      </c>
      <c r="AX11">
        <f>(R11*SUMPRODUCT(K12:$K$23, X12:$X$23)-$AZ$3*SUMPRODUCT(K11:$K$22, W12:$W$23))/Z11</f>
        <v>1041.3966646514705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520.73659025525342</v>
      </c>
      <c r="P12">
        <f t="shared" si="30"/>
        <v>26.036829512762672</v>
      </c>
      <c r="Q12" s="5">
        <f t="shared" si="31"/>
        <v>50</v>
      </c>
      <c r="R12">
        <f t="shared" si="0"/>
        <v>100000</v>
      </c>
      <c r="S12">
        <f t="shared" si="1"/>
        <v>1122.8843716447673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948.62395117052336</v>
      </c>
      <c r="AC12">
        <f t="shared" si="2"/>
        <v>1010.5578169575242</v>
      </c>
      <c r="AE12">
        <f t="shared" si="3"/>
        <v>468.64525426375047</v>
      </c>
      <c r="AF12">
        <f t="shared" si="4"/>
        <v>-23.432262713187527</v>
      </c>
      <c r="AG12">
        <f t="shared" si="5"/>
        <v>-44.998302695997516</v>
      </c>
      <c r="AH12">
        <f t="shared" si="6"/>
        <v>-183.98991201664012</v>
      </c>
      <c r="AI12">
        <f t="shared" si="7"/>
        <v>216.22477683792533</v>
      </c>
      <c r="AJ12">
        <f t="shared" si="8"/>
        <v>-61.933865787000855</v>
      </c>
      <c r="AK12">
        <f t="shared" si="32"/>
        <v>29.270575797142811</v>
      </c>
      <c r="AL12">
        <f t="shared" si="9"/>
        <v>183.56148684806729</v>
      </c>
      <c r="AN12">
        <f t="shared" si="10"/>
        <v>277.78604768803422</v>
      </c>
      <c r="AO12">
        <f t="shared" si="11"/>
        <v>-13.889302384401713</v>
      </c>
      <c r="AP12">
        <f t="shared" si="12"/>
        <v>-26.672414891362802</v>
      </c>
      <c r="AQ12">
        <f t="shared" si="13"/>
        <v>-109.05867499686093</v>
      </c>
      <c r="AR12">
        <f t="shared" si="14"/>
        <v>128.16565541540879</v>
      </c>
      <c r="AS12">
        <f t="shared" si="15"/>
        <v>-36.71084607917448</v>
      </c>
      <c r="AT12">
        <f t="shared" si="16"/>
        <v>17.349919774638931</v>
      </c>
      <c r="AU12">
        <f t="shared" si="17"/>
        <v>108.80472911087325</v>
      </c>
      <c r="AW12">
        <v>9</v>
      </c>
      <c r="AX12">
        <f>(R12*SUMPRODUCT(K13:$K$23, X13:$X$23)-$AZ$3*SUMPRODUCT(K12:$K$22, W13:$W$23))/Z12</f>
        <v>1122.8843716447673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520.73659025525342</v>
      </c>
      <c r="P13">
        <f t="shared" si="30"/>
        <v>26.036829512762672</v>
      </c>
      <c r="Q13" s="5">
        <f t="shared" si="31"/>
        <v>50</v>
      </c>
      <c r="R13">
        <f t="shared" si="0"/>
        <v>100000</v>
      </c>
      <c r="S13">
        <f t="shared" si="1"/>
        <v>1197.8223889382475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1010.5578169575242</v>
      </c>
      <c r="AC13">
        <f t="shared" si="2"/>
        <v>1064.9099003605406</v>
      </c>
      <c r="AE13">
        <f t="shared" si="3"/>
        <v>462.95473816811267</v>
      </c>
      <c r="AF13">
        <f t="shared" si="4"/>
        <v>-23.147736908405637</v>
      </c>
      <c r="AG13">
        <f t="shared" si="5"/>
        <v>-44.451911660479112</v>
      </c>
      <c r="AH13">
        <f t="shared" si="6"/>
        <v>-192.81601711684692</v>
      </c>
      <c r="AI13">
        <f t="shared" si="7"/>
        <v>202.53907248238096</v>
      </c>
      <c r="AJ13">
        <f t="shared" si="8"/>
        <v>-54.352083403016422</v>
      </c>
      <c r="AK13">
        <f t="shared" si="32"/>
        <v>101.52553727520619</v>
      </c>
      <c r="AL13">
        <f t="shared" si="9"/>
        <v>249.71252635457074</v>
      </c>
      <c r="AN13">
        <f t="shared" si="10"/>
        <v>248.58504926344517</v>
      </c>
      <c r="AO13">
        <f t="shared" si="11"/>
        <v>-12.42925246317226</v>
      </c>
      <c r="AP13">
        <f t="shared" si="12"/>
        <v>-23.868598242884598</v>
      </c>
      <c r="AQ13">
        <f t="shared" si="13"/>
        <v>-103.53318621045723</v>
      </c>
      <c r="AR13">
        <f t="shared" si="14"/>
        <v>108.75401234693106</v>
      </c>
      <c r="AS13">
        <f t="shared" si="15"/>
        <v>-29.184527592853858</v>
      </c>
      <c r="AT13">
        <f t="shared" si="16"/>
        <v>54.514466759578333</v>
      </c>
      <c r="AU13">
        <f t="shared" si="17"/>
        <v>134.08395151365553</v>
      </c>
      <c r="AW13">
        <v>10</v>
      </c>
      <c r="AX13">
        <f>(R13*SUMPRODUCT(K14:$K$23, X14:$X$23)-$AZ$3*SUMPRODUCT(K13:$K$22, W14:$W$23))/Z13</f>
        <v>1197.8223889382475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520.73659025525342</v>
      </c>
      <c r="P14">
        <f t="shared" si="30"/>
        <v>26.036829512762672</v>
      </c>
      <c r="Q14" s="5">
        <f t="shared" si="31"/>
        <v>50</v>
      </c>
      <c r="R14">
        <f t="shared" si="0"/>
        <v>100000</v>
      </c>
      <c r="S14">
        <f t="shared" si="1"/>
        <v>1259.6335199712098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1064.9099003605406</v>
      </c>
      <c r="AC14">
        <f t="shared" si="2"/>
        <v>1106.1149881193273</v>
      </c>
      <c r="AE14">
        <f t="shared" si="3"/>
        <v>457.27153033896207</v>
      </c>
      <c r="AF14">
        <f t="shared" si="4"/>
        <v>-22.863576516948104</v>
      </c>
      <c r="AG14">
        <f t="shared" si="5"/>
        <v>-43.906222348886395</v>
      </c>
      <c r="AH14">
        <f t="shared" si="6"/>
        <v>-202.34038997586492</v>
      </c>
      <c r="AI14">
        <f t="shared" si="7"/>
        <v>188.16134149726264</v>
      </c>
      <c r="AJ14">
        <f t="shared" si="8"/>
        <v>-41.205087758786703</v>
      </c>
      <c r="AK14">
        <f t="shared" si="32"/>
        <v>104.95224979277883</v>
      </c>
      <c r="AL14">
        <f t="shared" si="9"/>
        <v>251.90850353125478</v>
      </c>
      <c r="AN14">
        <f t="shared" si="10"/>
        <v>226.17927206324305</v>
      </c>
      <c r="AO14">
        <f t="shared" si="11"/>
        <v>-11.308963603162153</v>
      </c>
      <c r="AP14">
        <f t="shared" si="12"/>
        <v>-21.717244024697308</v>
      </c>
      <c r="AQ14">
        <f t="shared" si="13"/>
        <v>-100.08320894110648</v>
      </c>
      <c r="AR14">
        <f t="shared" si="14"/>
        <v>93.069855494277107</v>
      </c>
      <c r="AS14">
        <f t="shared" si="15"/>
        <v>-20.38118740450772</v>
      </c>
      <c r="AT14">
        <f t="shared" si="16"/>
        <v>51.912314422754598</v>
      </c>
      <c r="AU14">
        <f t="shared" si="17"/>
        <v>124.600982512524</v>
      </c>
      <c r="AW14">
        <v>11</v>
      </c>
      <c r="AX14">
        <f>(R14*SUMPRODUCT(K15:$K$23, X15:$X$23)-$AZ$3*SUMPRODUCT(K14:$K$22, W15:$W$23))/Z14</f>
        <v>1259.6335199712098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520.73659025525342</v>
      </c>
      <c r="P15">
        <f t="shared" si="30"/>
        <v>26.036829512762672</v>
      </c>
      <c r="Q15" s="5">
        <f t="shared" si="31"/>
        <v>50</v>
      </c>
      <c r="R15">
        <f t="shared" si="0"/>
        <v>100000</v>
      </c>
      <c r="S15">
        <f t="shared" si="1"/>
        <v>1312.1709324364331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1106.1149881193273</v>
      </c>
      <c r="AC15">
        <f t="shared" si="2"/>
        <v>1137.9412832120731</v>
      </c>
      <c r="AE15">
        <f t="shared" si="3"/>
        <v>451.59334739283213</v>
      </c>
      <c r="AF15">
        <f t="shared" si="4"/>
        <v>-22.579667369641609</v>
      </c>
      <c r="AG15">
        <f t="shared" si="5"/>
        <v>-43.361015515682425</v>
      </c>
      <c r="AH15">
        <f t="shared" si="6"/>
        <v>-212.28921943020666</v>
      </c>
      <c r="AI15">
        <f t="shared" si="7"/>
        <v>173.36344507730146</v>
      </c>
      <c r="AJ15">
        <f t="shared" si="8"/>
        <v>-31.826295092745795</v>
      </c>
      <c r="AK15">
        <f t="shared" si="32"/>
        <v>107.45900676997626</v>
      </c>
      <c r="AL15">
        <f t="shared" si="9"/>
        <v>248.99615675453191</v>
      </c>
      <c r="AN15">
        <f t="shared" si="10"/>
        <v>205.7635013559877</v>
      </c>
      <c r="AO15">
        <f t="shared" si="11"/>
        <v>-10.288175067799386</v>
      </c>
      <c r="AP15">
        <f t="shared" si="12"/>
        <v>-19.756965921592627</v>
      </c>
      <c r="AQ15">
        <f t="shared" si="13"/>
        <v>-96.727228915733647</v>
      </c>
      <c r="AR15">
        <f t="shared" si="14"/>
        <v>78.991131450862071</v>
      </c>
      <c r="AS15">
        <f t="shared" si="15"/>
        <v>-14.501298460837795</v>
      </c>
      <c r="AT15">
        <f t="shared" si="16"/>
        <v>48.962504901545984</v>
      </c>
      <c r="AU15">
        <f t="shared" si="17"/>
        <v>113.45233789157025</v>
      </c>
      <c r="AW15">
        <v>12</v>
      </c>
      <c r="AX15">
        <f>(R15*SUMPRODUCT(K16:$K$23, X16:$X$23)-$AZ$3*SUMPRODUCT(K15:$K$22, W16:$W$23))/Z15</f>
        <v>1312.1709324364331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520.73659025525342</v>
      </c>
      <c r="P16">
        <f t="shared" si="30"/>
        <v>26.036829512762672</v>
      </c>
      <c r="Q16" s="5">
        <f t="shared" si="31"/>
        <v>50</v>
      </c>
      <c r="R16">
        <f t="shared" si="0"/>
        <v>100000</v>
      </c>
      <c r="S16">
        <f t="shared" si="1"/>
        <v>1311.7616719866026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1137.9412832120731</v>
      </c>
      <c r="AC16">
        <f t="shared" si="2"/>
        <v>1122.059099850863</v>
      </c>
      <c r="AE16">
        <f t="shared" si="3"/>
        <v>445.42941160670307</v>
      </c>
      <c r="AF16">
        <f t="shared" si="4"/>
        <v>-22.271470580335155</v>
      </c>
      <c r="AG16">
        <f t="shared" si="5"/>
        <v>-42.769167746438129</v>
      </c>
      <c r="AH16">
        <f t="shared" si="6"/>
        <v>-316.47522817494598</v>
      </c>
      <c r="AI16">
        <f t="shared" si="7"/>
        <v>63.913545104983768</v>
      </c>
      <c r="AJ16">
        <f t="shared" si="8"/>
        <v>15.882183361210082</v>
      </c>
      <c r="AK16">
        <f t="shared" si="32"/>
        <v>109.27694569669089</v>
      </c>
      <c r="AL16">
        <f t="shared" si="9"/>
        <v>189.07267416288474</v>
      </c>
      <c r="AN16">
        <f t="shared" si="10"/>
        <v>186.95705699526371</v>
      </c>
      <c r="AO16">
        <f t="shared" si="11"/>
        <v>-9.3478528497631856</v>
      </c>
      <c r="AP16">
        <f t="shared" si="12"/>
        <v>-17.951211850085429</v>
      </c>
      <c r="AQ16">
        <f t="shared" si="13"/>
        <v>-132.83199476673732</v>
      </c>
      <c r="AR16">
        <f t="shared" si="14"/>
        <v>26.825997528677767</v>
      </c>
      <c r="AS16">
        <f t="shared" si="15"/>
        <v>6.6661207870412182</v>
      </c>
      <c r="AT16">
        <f t="shared" si="16"/>
        <v>45.866069084193207</v>
      </c>
      <c r="AU16">
        <f t="shared" si="17"/>
        <v>79.358187399912197</v>
      </c>
      <c r="AW16">
        <v>13</v>
      </c>
      <c r="AX16">
        <f>(R16*SUMPRODUCT(K17:$K$23, X17:$X$23)-$AZ$3*SUMPRODUCT(K16:$K$22, W17:$W$23))/Z16</f>
        <v>1311.7616719866026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520.73659025525342</v>
      </c>
      <c r="P17">
        <f t="shared" si="30"/>
        <v>26.036829512762672</v>
      </c>
      <c r="Q17" s="5">
        <f t="shared" si="31"/>
        <v>50</v>
      </c>
      <c r="R17">
        <f t="shared" si="0"/>
        <v>100000</v>
      </c>
      <c r="S17">
        <f t="shared" si="1"/>
        <v>1259.3229940857661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1122.059099850863</v>
      </c>
      <c r="AC17">
        <f t="shared" si="2"/>
        <v>1060.9814982306139</v>
      </c>
      <c r="AE17">
        <f t="shared" si="3"/>
        <v>438.72135290725311</v>
      </c>
      <c r="AF17">
        <f t="shared" si="4"/>
        <v>-21.936067645362659</v>
      </c>
      <c r="AG17">
        <f t="shared" si="5"/>
        <v>-42.125074473084531</v>
      </c>
      <c r="AH17">
        <f t="shared" si="6"/>
        <v>-432.8031917784291</v>
      </c>
      <c r="AI17">
        <f t="shared" si="7"/>
        <v>-58.14298098962314</v>
      </c>
      <c r="AJ17">
        <f t="shared" si="8"/>
        <v>61.077601620249197</v>
      </c>
      <c r="AK17">
        <f t="shared" si="32"/>
        <v>107.71910695789275</v>
      </c>
      <c r="AL17">
        <f t="shared" si="9"/>
        <v>110.65372758851881</v>
      </c>
      <c r="AN17">
        <f t="shared" si="10"/>
        <v>169.62658248429844</v>
      </c>
      <c r="AO17">
        <f t="shared" si="11"/>
        <v>-8.4813291242149234</v>
      </c>
      <c r="AP17">
        <f t="shared" si="12"/>
        <v>-16.287177208072826</v>
      </c>
      <c r="AQ17">
        <f t="shared" si="13"/>
        <v>-167.33839331770901</v>
      </c>
      <c r="AR17">
        <f t="shared" si="14"/>
        <v>-22.480317165698306</v>
      </c>
      <c r="AS17">
        <f t="shared" si="15"/>
        <v>23.614954595954064</v>
      </c>
      <c r="AT17">
        <f t="shared" si="16"/>
        <v>41.648358030548643</v>
      </c>
      <c r="AU17">
        <f t="shared" si="17"/>
        <v>42.782995460804401</v>
      </c>
      <c r="AW17">
        <v>14</v>
      </c>
      <c r="AX17">
        <f>(R17*SUMPRODUCT(K18:$K$23, X18:$X$23)-$AZ$3*SUMPRODUCT(K17:$K$22, W18:$W$23))/Z17</f>
        <v>1259.3229940857661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520.73659025525342</v>
      </c>
      <c r="P18">
        <f t="shared" si="30"/>
        <v>26.036829512762672</v>
      </c>
      <c r="Q18" s="5">
        <f t="shared" si="31"/>
        <v>50</v>
      </c>
      <c r="R18">
        <f t="shared" si="0"/>
        <v>100000</v>
      </c>
      <c r="S18">
        <f t="shared" si="1"/>
        <v>1159.644996111809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1060.9814982306139</v>
      </c>
      <c r="AC18">
        <f t="shared" si="2"/>
        <v>960.83273284202437</v>
      </c>
      <c r="AE18">
        <f t="shared" si="3"/>
        <v>431.46028550409187</v>
      </c>
      <c r="AF18">
        <f t="shared" si="4"/>
        <v>-21.573014275204596</v>
      </c>
      <c r="AG18">
        <f t="shared" si="5"/>
        <v>-41.427882501266112</v>
      </c>
      <c r="AH18">
        <f t="shared" si="6"/>
        <v>-551.88245417515725</v>
      </c>
      <c r="AI18">
        <f t="shared" si="7"/>
        <v>-183.42306544753603</v>
      </c>
      <c r="AJ18">
        <f t="shared" si="8"/>
        <v>100.14876538858948</v>
      </c>
      <c r="AK18">
        <f t="shared" si="32"/>
        <v>102.9608138621651</v>
      </c>
      <c r="AL18">
        <f t="shared" si="9"/>
        <v>19.686513803218546</v>
      </c>
      <c r="AN18">
        <f t="shared" si="10"/>
        <v>153.66966109887639</v>
      </c>
      <c r="AO18">
        <f t="shared" si="11"/>
        <v>-7.6834830549438209</v>
      </c>
      <c r="AP18">
        <f t="shared" si="12"/>
        <v>-14.755028163428172</v>
      </c>
      <c r="AQ18">
        <f t="shared" si="13"/>
        <v>-196.55943443422282</v>
      </c>
      <c r="AR18">
        <f t="shared" si="14"/>
        <v>-65.328284553718376</v>
      </c>
      <c r="AS18">
        <f t="shared" si="15"/>
        <v>35.669162038297209</v>
      </c>
      <c r="AT18">
        <f t="shared" si="16"/>
        <v>36.670706213847701</v>
      </c>
      <c r="AU18">
        <f t="shared" si="17"/>
        <v>7.0115836984265281</v>
      </c>
      <c r="AW18">
        <v>15</v>
      </c>
      <c r="AX18">
        <f>(R18*SUMPRODUCT(K19:$K$23, X19:$X$23)-$AZ$3*SUMPRODUCT(K18:$K$22, W19:$W$23))/Z18</f>
        <v>1159.644996111809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520.73659025525342</v>
      </c>
      <c r="P19">
        <f t="shared" si="30"/>
        <v>26.036829512762672</v>
      </c>
      <c r="Q19" s="5">
        <f t="shared" si="31"/>
        <v>50</v>
      </c>
      <c r="R19">
        <f t="shared" si="0"/>
        <v>100000</v>
      </c>
      <c r="S19">
        <f t="shared" si="1"/>
        <v>1014.8670507169306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960.83273284202437</v>
      </c>
      <c r="AC19">
        <f t="shared" si="2"/>
        <v>825.58169066230994</v>
      </c>
      <c r="AE19">
        <f t="shared" si="3"/>
        <v>423.6127227393556</v>
      </c>
      <c r="AF19">
        <f t="shared" si="4"/>
        <v>-21.180636136967781</v>
      </c>
      <c r="AG19">
        <f t="shared" si="5"/>
        <v>-40.674376514593504</v>
      </c>
      <c r="AH19">
        <f t="shared" si="6"/>
        <v>-678.45432331990469</v>
      </c>
      <c r="AI19">
        <f t="shared" si="7"/>
        <v>-316.69661323211039</v>
      </c>
      <c r="AJ19">
        <f t="shared" si="8"/>
        <v>135.25104217971443</v>
      </c>
      <c r="AK19">
        <f t="shared" si="32"/>
        <v>95.428537361108866</v>
      </c>
      <c r="AL19">
        <f t="shared" si="9"/>
        <v>-86.017033691287097</v>
      </c>
      <c r="AN19">
        <f t="shared" si="10"/>
        <v>138.98197188175629</v>
      </c>
      <c r="AO19">
        <f t="shared" si="11"/>
        <v>-6.9490985940878147</v>
      </c>
      <c r="AP19">
        <f t="shared" si="12"/>
        <v>-13.344748043692343</v>
      </c>
      <c r="AQ19">
        <f t="shared" si="13"/>
        <v>-222.59227503117373</v>
      </c>
      <c r="AR19">
        <f t="shared" si="14"/>
        <v>-103.90414978719761</v>
      </c>
      <c r="AS19">
        <f t="shared" si="15"/>
        <v>44.374154816792839</v>
      </c>
      <c r="AT19">
        <f t="shared" si="16"/>
        <v>31.308895092839904</v>
      </c>
      <c r="AU19">
        <f t="shared" si="17"/>
        <v>-28.221099877564864</v>
      </c>
      <c r="AW19">
        <v>16</v>
      </c>
      <c r="AX19">
        <f>(R19*SUMPRODUCT(K20:$K$23, X20:$X$23)-$AZ$3*SUMPRODUCT(K19:$K$22, W20:$W$23))/Z19</f>
        <v>1014.8670507169306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520.73659025525342</v>
      </c>
      <c r="P20">
        <f t="shared" si="30"/>
        <v>26.036829512762672</v>
      </c>
      <c r="Q20" s="5">
        <f t="shared" si="31"/>
        <v>50</v>
      </c>
      <c r="R20">
        <f t="shared" si="0"/>
        <v>100000</v>
      </c>
      <c r="S20">
        <f t="shared" si="1"/>
        <v>827.91016511763257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825.58169066230994</v>
      </c>
      <c r="AC20">
        <f t="shared" si="2"/>
        <v>660.06151009422115</v>
      </c>
      <c r="AE20">
        <f t="shared" si="3"/>
        <v>415.16361871986618</v>
      </c>
      <c r="AF20">
        <f t="shared" si="4"/>
        <v>-20.758180935993309</v>
      </c>
      <c r="AG20">
        <f t="shared" si="5"/>
        <v>-39.863111838978156</v>
      </c>
      <c r="AH20">
        <f t="shared" si="6"/>
        <v>-809.04182093882503</v>
      </c>
      <c r="AI20">
        <f t="shared" si="7"/>
        <v>-454.49949499393034</v>
      </c>
      <c r="AJ20">
        <f t="shared" si="8"/>
        <v>165.52018056808879</v>
      </c>
      <c r="AK20">
        <f t="shared" si="32"/>
        <v>85.399098991232805</v>
      </c>
      <c r="AL20">
        <f t="shared" si="9"/>
        <v>-203.58021543460876</v>
      </c>
      <c r="AN20">
        <f t="shared" si="10"/>
        <v>125.47318718174277</v>
      </c>
      <c r="AO20">
        <f t="shared" si="11"/>
        <v>-6.273659359087139</v>
      </c>
      <c r="AP20">
        <f t="shared" si="12"/>
        <v>-12.047663783357208</v>
      </c>
      <c r="AQ20">
        <f t="shared" si="13"/>
        <v>-244.51337077541874</v>
      </c>
      <c r="AR20">
        <f t="shared" si="14"/>
        <v>-137.3615067361203</v>
      </c>
      <c r="AS20">
        <f t="shared" si="15"/>
        <v>50.024481101724902</v>
      </c>
      <c r="AT20">
        <f t="shared" si="16"/>
        <v>25.809817261732022</v>
      </c>
      <c r="AU20">
        <f t="shared" si="17"/>
        <v>-61.527208372663395</v>
      </c>
      <c r="AW20">
        <v>17</v>
      </c>
      <c r="AX20">
        <f>(R20*SUMPRODUCT(K21:$K$23, X21:$X$23)-$AZ$3*SUMPRODUCT(K20:$K$22, W21:$W$23))/Z20</f>
        <v>827.91016511763257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520.73659025525342</v>
      </c>
      <c r="P21">
        <f t="shared" si="30"/>
        <v>26.036829512762672</v>
      </c>
      <c r="Q21" s="5">
        <f t="shared" si="31"/>
        <v>50</v>
      </c>
      <c r="R21">
        <f t="shared" si="0"/>
        <v>100000</v>
      </c>
      <c r="S21">
        <f t="shared" si="1"/>
        <v>597.27410356940459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660.06151009422115</v>
      </c>
      <c r="AC21">
        <f t="shared" si="2"/>
        <v>465.72302288810079</v>
      </c>
      <c r="AE21">
        <f t="shared" si="3"/>
        <v>406.04308389194659</v>
      </c>
      <c r="AF21">
        <f t="shared" si="4"/>
        <v>-20.302154194597332</v>
      </c>
      <c r="AG21">
        <f t="shared" si="5"/>
        <v>-38.987377830787096</v>
      </c>
      <c r="AH21">
        <f t="shared" si="6"/>
        <v>-954.205779602554</v>
      </c>
      <c r="AI21">
        <f t="shared" si="7"/>
        <v>-607.45222773599187</v>
      </c>
      <c r="AJ21">
        <f t="shared" si="8"/>
        <v>194.33848720612036</v>
      </c>
      <c r="AK21">
        <f t="shared" si="32"/>
        <v>73.206170785409952</v>
      </c>
      <c r="AL21">
        <f t="shared" si="9"/>
        <v>-339.90756974446157</v>
      </c>
      <c r="AN21">
        <f t="shared" si="10"/>
        <v>113.04358593132811</v>
      </c>
      <c r="AO21">
        <f t="shared" si="11"/>
        <v>-5.6521792965664064</v>
      </c>
      <c r="AP21">
        <f t="shared" si="12"/>
        <v>-10.854200381417089</v>
      </c>
      <c r="AQ21">
        <f t="shared" si="13"/>
        <v>-265.65368878780367</v>
      </c>
      <c r="AR21">
        <f t="shared" si="14"/>
        <v>-169.1164825344591</v>
      </c>
      <c r="AS21">
        <f t="shared" si="15"/>
        <v>54.104405049035492</v>
      </c>
      <c r="AT21">
        <f t="shared" si="16"/>
        <v>20.380812741748823</v>
      </c>
      <c r="AU21">
        <f t="shared" si="17"/>
        <v>-94.631264743674777</v>
      </c>
      <c r="AW21">
        <v>18</v>
      </c>
      <c r="AX21">
        <f>(R21*SUMPRODUCT(K22:$K$23, X22:$X$23)-$AZ$3*SUMPRODUCT(K21:$K$22, W22:$W$23))/Z21</f>
        <v>597.27410356940459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520.73659025525342</v>
      </c>
      <c r="P22">
        <f t="shared" si="30"/>
        <v>26.036829512762672</v>
      </c>
      <c r="Q22" s="5">
        <f t="shared" si="31"/>
        <v>50</v>
      </c>
      <c r="R22">
        <f t="shared" si="0"/>
        <v>100000</v>
      </c>
      <c r="S22">
        <f t="shared" si="1"/>
        <v>321.47327177274542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465.72302288810079</v>
      </c>
      <c r="AC22">
        <f t="shared" si="2"/>
        <v>244.58392089358247</v>
      </c>
      <c r="AE22">
        <f t="shared" si="3"/>
        <v>396.18782704715892</v>
      </c>
      <c r="AF22">
        <f t="shared" si="4"/>
        <v>-19.809391352357949</v>
      </c>
      <c r="AG22">
        <f t="shared" si="5"/>
        <v>-38.041097405211772</v>
      </c>
      <c r="AH22">
        <f t="shared" si="6"/>
        <v>-1112.8132945349068</v>
      </c>
      <c r="AI22">
        <f t="shared" si="7"/>
        <v>-774.47595624531766</v>
      </c>
      <c r="AJ22">
        <f t="shared" si="8"/>
        <v>221.13910199451831</v>
      </c>
      <c r="AK22">
        <f t="shared" si="32"/>
        <v>58.947102100803129</v>
      </c>
      <c r="AL22">
        <f t="shared" si="9"/>
        <v>-494.38975214999618</v>
      </c>
      <c r="AN22">
        <f t="shared" si="10"/>
        <v>101.60547317014442</v>
      </c>
      <c r="AO22">
        <f t="shared" si="11"/>
        <v>-5.0802736585072212</v>
      </c>
      <c r="AP22">
        <f t="shared" si="12"/>
        <v>-9.7559375576373171</v>
      </c>
      <c r="AQ22">
        <f t="shared" si="13"/>
        <v>-285.38969050098507</v>
      </c>
      <c r="AR22">
        <f t="shared" si="14"/>
        <v>-198.62042854698521</v>
      </c>
      <c r="AS22">
        <f t="shared" si="15"/>
        <v>56.712855773580706</v>
      </c>
      <c r="AT22">
        <f t="shared" si="16"/>
        <v>15.117446302175239</v>
      </c>
      <c r="AU22">
        <f t="shared" si="17"/>
        <v>-126.79012647122926</v>
      </c>
      <c r="AW22">
        <v>19</v>
      </c>
      <c r="AX22">
        <f>(R22*SUMPRODUCT(K23:$K$23, X23:$X$23)-$AZ$3*SUMPRODUCT(K22:$K$22, W23:$W$23))/Z22</f>
        <v>321.47327177274542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520.73659025525342</v>
      </c>
      <c r="P23">
        <f t="shared" si="30"/>
        <v>26.036829512762672</v>
      </c>
      <c r="Q23" s="5">
        <f t="shared" si="31"/>
        <v>50</v>
      </c>
      <c r="R23">
        <f t="shared" si="0"/>
        <v>100000</v>
      </c>
      <c r="S23">
        <f t="shared" si="1"/>
        <v>330.33304722442733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244.58392089358247</v>
      </c>
      <c r="AC23">
        <f t="shared" si="2"/>
        <v>244.58392089358247</v>
      </c>
      <c r="AE23">
        <f t="shared" si="3"/>
        <v>385.56177793151335</v>
      </c>
      <c r="AF23">
        <f t="shared" si="4"/>
        <v>-19.278088896575671</v>
      </c>
      <c r="AG23">
        <f t="shared" si="5"/>
        <v>-37.020807174556296</v>
      </c>
      <c r="AH23">
        <f t="shared" si="6"/>
        <v>-1279.7585132067043</v>
      </c>
      <c r="AI23">
        <f t="shared" si="7"/>
        <v>-950.49563134632285</v>
      </c>
      <c r="AJ23">
        <f t="shared" si="8"/>
        <v>0</v>
      </c>
      <c r="AK23">
        <f t="shared" si="32"/>
        <v>42.760732694996413</v>
      </c>
      <c r="AL23">
        <f t="shared" si="9"/>
        <v>-907.73489865132649</v>
      </c>
      <c r="AN23">
        <f t="shared" si="10"/>
        <v>91.086101861780335</v>
      </c>
      <c r="AO23">
        <f t="shared" si="11"/>
        <v>-4.5543050930890177</v>
      </c>
      <c r="AP23">
        <f t="shared" si="12"/>
        <v>-8.74589029907923</v>
      </c>
      <c r="AQ23">
        <f t="shared" si="13"/>
        <v>-302.33342868631604</v>
      </c>
      <c r="AR23">
        <f t="shared" si="14"/>
        <v>-224.54752221670395</v>
      </c>
      <c r="AS23">
        <f t="shared" si="15"/>
        <v>0</v>
      </c>
      <c r="AT23">
        <f t="shared" si="16"/>
        <v>10.101905004267953</v>
      </c>
      <c r="AU23">
        <f t="shared" si="17"/>
        <v>-214.44561721243602</v>
      </c>
      <c r="AW23">
        <v>20</v>
      </c>
      <c r="AX23">
        <f>(R23*SUMPRODUCT(K$23:$K24, X$23:$X24)-$AZ$3*SUMPRODUCT(K$22:$K23, W$23:$W24))/Z23</f>
        <v>330.33304722442733</v>
      </c>
    </row>
    <row r="25" spans="5:50" x14ac:dyDescent="0.25">
      <c r="AN25" s="6">
        <f t="shared" ref="AN25:AU25" si="33">SUM(AN3:AN23)</f>
        <v>5185.9708501339464</v>
      </c>
      <c r="AO25" s="6">
        <f t="shared" si="33"/>
        <v>-649.8509851981371</v>
      </c>
      <c r="AP25" s="6">
        <f t="shared" si="33"/>
        <v>-2967.8538973871218</v>
      </c>
      <c r="AQ25" s="6">
        <f t="shared" si="33"/>
        <v>-3174.0900899997114</v>
      </c>
      <c r="AR25" s="6">
        <f t="shared" si="33"/>
        <v>-1605.8241224510241</v>
      </c>
      <c r="AS25" s="6">
        <f t="shared" si="33"/>
        <v>-601.89357706781232</v>
      </c>
      <c r="AT25" s="6">
        <f t="shared" si="33"/>
        <v>457.66778876405277</v>
      </c>
      <c r="AU25" s="7">
        <f t="shared" si="33"/>
        <v>-1750.0499107547828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1812.9415430427312</v>
      </c>
      <c r="K3">
        <v>1</v>
      </c>
      <c r="L3" s="2">
        <v>0</v>
      </c>
      <c r="O3">
        <f>$C$3</f>
        <v>1812.9415430427312</v>
      </c>
      <c r="P3">
        <f>O3*B5</f>
        <v>1450.353234434185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1812.9415430427312</v>
      </c>
      <c r="AF3">
        <f t="shared" ref="AF3:AF23" si="4">-$Z3*P3</f>
        <v>-1450.353234434185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-2157.3198953914534</v>
      </c>
      <c r="AJ3">
        <f t="shared" ref="AJ3:AJ23" si="8">AB3-AC3</f>
        <v>0</v>
      </c>
      <c r="AL3">
        <f t="shared" ref="AL3:AL23" si="9">SUM(AI3:AK3)</f>
        <v>-2157.3198953914534</v>
      </c>
      <c r="AN3">
        <f t="shared" ref="AN3:AN23" si="10">AE3*$K3</f>
        <v>1812.9415430427312</v>
      </c>
      <c r="AO3">
        <f t="shared" ref="AO3:AO23" si="11">AF3*$K3</f>
        <v>-1450.353234434185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-2157.3198953914534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-2157.3198953914534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1320.9818713845025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1118.2411071162735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1104.5136385520927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-1104.5136385520927</v>
      </c>
      <c r="AK4">
        <f>H4*SUM(AB4, AE4:AF4)</f>
        <v>0</v>
      </c>
      <c r="AL4">
        <f t="shared" si="9"/>
        <v>-1332.1083385520928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-216.46823283241389</v>
      </c>
      <c r="AR4">
        <f t="shared" si="14"/>
        <v>-216.46823283241389</v>
      </c>
      <c r="AS4">
        <f t="shared" si="15"/>
        <v>-1050.5170615865443</v>
      </c>
      <c r="AT4">
        <f t="shared" si="16"/>
        <v>0</v>
      </c>
      <c r="AU4">
        <f t="shared" si="17"/>
        <v>-1266.9852944189581</v>
      </c>
      <c r="AW4">
        <v>1</v>
      </c>
      <c r="AX4">
        <f>(R4*SUMPRODUCT(K5:$K$23, X5:$X$23)-$AZ$3*SUMPRODUCT(K4:$K$22, W5:$W$23))/Z4</f>
        <v>1118.2411071162735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1812.9415430427312</v>
      </c>
      <c r="P5">
        <f t="shared" ref="P5:P23" si="30">O5*$C$5</f>
        <v>90.647077152136561</v>
      </c>
      <c r="Q5" s="5">
        <f t="shared" ref="Q5:Q23" si="31">$C$8</f>
        <v>50</v>
      </c>
      <c r="R5">
        <f t="shared" si="0"/>
        <v>100000</v>
      </c>
      <c r="S5">
        <f t="shared" si="1"/>
        <v>2183.1638038910992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1104.5136385520927</v>
      </c>
      <c r="AC5">
        <f t="shared" si="2"/>
        <v>2129.5866935225949</v>
      </c>
      <c r="AE5">
        <f t="shared" si="3"/>
        <v>1768.4500720087549</v>
      </c>
      <c r="AF5">
        <f t="shared" si="4"/>
        <v>-88.422503600437736</v>
      </c>
      <c r="AG5">
        <f t="shared" si="5"/>
        <v>-48.772947997007542</v>
      </c>
      <c r="AH5">
        <f t="shared" si="6"/>
        <v>-238.78525298490902</v>
      </c>
      <c r="AI5">
        <f t="shared" si="7"/>
        <v>1392.4693674264006</v>
      </c>
      <c r="AJ5">
        <f t="shared" si="8"/>
        <v>-1025.0730549705022</v>
      </c>
      <c r="AK5">
        <f>H5*SUM(AB5, AE5:AF5)</f>
        <v>144.51768864124529</v>
      </c>
      <c r="AL5">
        <f t="shared" si="9"/>
        <v>511.91400109714368</v>
      </c>
      <c r="AN5">
        <f t="shared" si="10"/>
        <v>1599.0070378809762</v>
      </c>
      <c r="AO5">
        <f t="shared" si="11"/>
        <v>-79.950351894048794</v>
      </c>
      <c r="AP5">
        <f t="shared" si="12"/>
        <v>-44.099795826767242</v>
      </c>
      <c r="AQ5">
        <f t="shared" si="13"/>
        <v>-215.90618028099391</v>
      </c>
      <c r="AR5">
        <f t="shared" si="14"/>
        <v>1259.0507098791661</v>
      </c>
      <c r="AS5">
        <f t="shared" si="15"/>
        <v>-926.85626537262578</v>
      </c>
      <c r="AT5">
        <f t="shared" si="16"/>
        <v>130.67080880217171</v>
      </c>
      <c r="AU5">
        <f t="shared" si="17"/>
        <v>462.86525330871211</v>
      </c>
      <c r="AW5">
        <v>2</v>
      </c>
      <c r="AX5">
        <f>(R5*SUMPRODUCT(K6:$K$23, X6:$X$23)-$AZ$3*SUMPRODUCT(K5:$K$22, W6:$W$23))/Z5</f>
        <v>2183.1638038910992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1812.9415430427312</v>
      </c>
      <c r="P6">
        <f t="shared" si="30"/>
        <v>90.647077152136561</v>
      </c>
      <c r="Q6" s="5">
        <f t="shared" si="31"/>
        <v>50</v>
      </c>
      <c r="R6">
        <f t="shared" si="0"/>
        <v>100000</v>
      </c>
      <c r="S6">
        <f t="shared" si="1"/>
        <v>3107.1348054983591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2129.5866935225949</v>
      </c>
      <c r="AC6">
        <f t="shared" si="2"/>
        <v>2989.5130432670212</v>
      </c>
      <c r="AE6">
        <f t="shared" si="3"/>
        <v>1744.3119558301851</v>
      </c>
      <c r="AF6">
        <f t="shared" si="4"/>
        <v>-87.215597791509254</v>
      </c>
      <c r="AG6">
        <f t="shared" si="5"/>
        <v>-48.107231105274295</v>
      </c>
      <c r="AH6">
        <f t="shared" si="6"/>
        <v>-355.97482352633523</v>
      </c>
      <c r="AI6">
        <f t="shared" si="7"/>
        <v>1253.0143034070663</v>
      </c>
      <c r="AJ6">
        <f t="shared" si="8"/>
        <v>-859.92634974442626</v>
      </c>
      <c r="AK6">
        <f>H6*SUM(AB6, AE6:AF6)</f>
        <v>207.13156292040154</v>
      </c>
      <c r="AL6">
        <f t="shared" si="9"/>
        <v>600.21951658304158</v>
      </c>
      <c r="AN6">
        <f t="shared" si="10"/>
        <v>1495.3841865220299</v>
      </c>
      <c r="AO6">
        <f t="shared" si="11"/>
        <v>-74.769209326101503</v>
      </c>
      <c r="AP6">
        <f t="shared" si="12"/>
        <v>-41.241930614383399</v>
      </c>
      <c r="AQ6">
        <f t="shared" si="13"/>
        <v>-305.17426663391808</v>
      </c>
      <c r="AR6">
        <f t="shared" si="14"/>
        <v>1074.1987799476271</v>
      </c>
      <c r="AS6">
        <f t="shared" si="15"/>
        <v>-737.20773436389629</v>
      </c>
      <c r="AT6">
        <f t="shared" si="16"/>
        <v>177.57217261825369</v>
      </c>
      <c r="AU6">
        <f t="shared" si="17"/>
        <v>514.56321820198445</v>
      </c>
      <c r="AW6">
        <v>3</v>
      </c>
      <c r="AX6">
        <f>(R6*SUMPRODUCT(K7:$K$23, X7:$X$23)-$AZ$3*SUMPRODUCT(K6:$K$22, W7:$W$23))/Z6</f>
        <v>3107.1348054983591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1812.9415430427312</v>
      </c>
      <c r="P7">
        <f t="shared" si="30"/>
        <v>90.647077152136561</v>
      </c>
      <c r="Q7" s="5">
        <f t="shared" si="31"/>
        <v>50</v>
      </c>
      <c r="R7">
        <f t="shared" si="0"/>
        <v>100000</v>
      </c>
      <c r="S7">
        <f t="shared" si="1"/>
        <v>3889.6177291968647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2989.5130432670212</v>
      </c>
      <c r="AC7">
        <f t="shared" si="2"/>
        <v>3686.0155254002821</v>
      </c>
      <c r="AE7">
        <f t="shared" si="3"/>
        <v>1718.0430416431877</v>
      </c>
      <c r="AF7">
        <f t="shared" si="4"/>
        <v>-85.90215208215939</v>
      </c>
      <c r="AG7">
        <f t="shared" si="5"/>
        <v>-47.382747894886023</v>
      </c>
      <c r="AH7">
        <f t="shared" si="6"/>
        <v>-486.82179867105867</v>
      </c>
      <c r="AI7">
        <f t="shared" si="7"/>
        <v>1097.9363429950836</v>
      </c>
      <c r="AJ7">
        <f t="shared" si="8"/>
        <v>-696.50248213326086</v>
      </c>
      <c r="AK7">
        <f>H7*SUM(AB7, AE7:AF7)</f>
        <v>285.15604765549068</v>
      </c>
      <c r="AL7">
        <f t="shared" si="9"/>
        <v>686.58990851731346</v>
      </c>
      <c r="AN7">
        <f t="shared" si="10"/>
        <v>1387.2695338149811</v>
      </c>
      <c r="AO7">
        <f t="shared" si="11"/>
        <v>-69.363476690749053</v>
      </c>
      <c r="AP7">
        <f t="shared" si="12"/>
        <v>-38.260183819459286</v>
      </c>
      <c r="AQ7">
        <f t="shared" si="13"/>
        <v>-393.09437151670096</v>
      </c>
      <c r="AR7">
        <f t="shared" si="14"/>
        <v>886.55150178807173</v>
      </c>
      <c r="AS7">
        <f t="shared" si="15"/>
        <v>-562.40539396838881</v>
      </c>
      <c r="AT7">
        <f t="shared" si="16"/>
        <v>230.25517272093637</v>
      </c>
      <c r="AU7">
        <f t="shared" si="17"/>
        <v>554.40128054061938</v>
      </c>
      <c r="AW7">
        <v>4</v>
      </c>
      <c r="AX7">
        <f>(R7*SUMPRODUCT(K8:$K$23, X8:$X$23)-$AZ$3*SUMPRODUCT(K7:$K$22, W8:$W$23))/Z7</f>
        <v>3889.6177291968647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1812.9415430427312</v>
      </c>
      <c r="P8">
        <f t="shared" si="30"/>
        <v>90.647077152136561</v>
      </c>
      <c r="Q8" s="5">
        <f t="shared" si="31"/>
        <v>50</v>
      </c>
      <c r="R8">
        <f t="shared" si="0"/>
        <v>100000</v>
      </c>
      <c r="S8">
        <f t="shared" si="1"/>
        <v>4537.0769156594715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3686.0155254002821</v>
      </c>
      <c r="AC8">
        <f t="shared" si="2"/>
        <v>4228.4230832812173</v>
      </c>
      <c r="AE8">
        <f t="shared" si="3"/>
        <v>1689.6085324855253</v>
      </c>
      <c r="AF8">
        <f t="shared" si="4"/>
        <v>-84.480426624276262</v>
      </c>
      <c r="AG8">
        <f t="shared" si="5"/>
        <v>-46.598538683431258</v>
      </c>
      <c r="AH8">
        <f t="shared" si="6"/>
        <v>-620.7634650118091</v>
      </c>
      <c r="AI8">
        <f t="shared" si="7"/>
        <v>937.76610216600852</v>
      </c>
      <c r="AJ8">
        <f t="shared" si="8"/>
        <v>-542.4075578809352</v>
      </c>
      <c r="AK8">
        <f t="shared" ref="AK8:AK23" si="32">H8*SUM(AB8:AB8, AE8:AF8)</f>
        <v>370.90916855143325</v>
      </c>
      <c r="AL8">
        <f t="shared" si="9"/>
        <v>766.26771283650658</v>
      </c>
      <c r="AN8">
        <f t="shared" si="10"/>
        <v>1274.9364534862598</v>
      </c>
      <c r="AO8">
        <f t="shared" si="11"/>
        <v>-63.74682267431298</v>
      </c>
      <c r="AP8">
        <f t="shared" si="12"/>
        <v>-35.162094949473207</v>
      </c>
      <c r="AQ8">
        <f t="shared" si="13"/>
        <v>-468.41262654595283</v>
      </c>
      <c r="AR8">
        <f t="shared" si="14"/>
        <v>707.61490931652054</v>
      </c>
      <c r="AS8">
        <f t="shared" si="15"/>
        <v>-409.28721351304313</v>
      </c>
      <c r="AT8">
        <f t="shared" si="16"/>
        <v>279.87880673333001</v>
      </c>
      <c r="AU8">
        <f t="shared" si="17"/>
        <v>578.20650253680742</v>
      </c>
      <c r="AW8">
        <v>5</v>
      </c>
      <c r="AX8">
        <f>(R8*SUMPRODUCT(K9:$K$23, X9:$X$23)-$AZ$3*SUMPRODUCT(K8:$K$22, W9:$W$23))/Z8</f>
        <v>4537.0769156594715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1812.9415430427312</v>
      </c>
      <c r="P9">
        <f t="shared" si="30"/>
        <v>90.647077152136561</v>
      </c>
      <c r="Q9" s="5">
        <f t="shared" si="31"/>
        <v>50</v>
      </c>
      <c r="R9">
        <f t="shared" si="0"/>
        <v>100000</v>
      </c>
      <c r="S9">
        <f t="shared" si="1"/>
        <v>5050.0859654349551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4228.4230832812173</v>
      </c>
      <c r="AC9">
        <f t="shared" si="2"/>
        <v>4620.9283316782276</v>
      </c>
      <c r="AE9">
        <f t="shared" si="3"/>
        <v>1658.8772938246532</v>
      </c>
      <c r="AF9">
        <f t="shared" si="4"/>
        <v>-82.943864691232662</v>
      </c>
      <c r="AG9">
        <f t="shared" si="5"/>
        <v>-45.75098684760939</v>
      </c>
      <c r="AH9">
        <f t="shared" si="6"/>
        <v>-763.13289797511493</v>
      </c>
      <c r="AI9">
        <f t="shared" si="7"/>
        <v>767.04954431069632</v>
      </c>
      <c r="AJ9">
        <f t="shared" si="8"/>
        <v>-392.50524839701029</v>
      </c>
      <c r="AK9">
        <f t="shared" si="32"/>
        <v>426.0397680112344</v>
      </c>
      <c r="AL9">
        <f t="shared" si="9"/>
        <v>800.58406392492043</v>
      </c>
      <c r="AN9">
        <f t="shared" si="10"/>
        <v>1166.1518793965643</v>
      </c>
      <c r="AO9">
        <f t="shared" si="11"/>
        <v>-58.307593969828218</v>
      </c>
      <c r="AP9">
        <f t="shared" si="12"/>
        <v>-32.161872065642164</v>
      </c>
      <c r="AQ9">
        <f t="shared" si="13"/>
        <v>-536.46455136608449</v>
      </c>
      <c r="AR9">
        <f t="shared" si="14"/>
        <v>539.21786199500957</v>
      </c>
      <c r="AS9">
        <f t="shared" si="15"/>
        <v>-275.92199543335897</v>
      </c>
      <c r="AT9">
        <f t="shared" si="16"/>
        <v>299.49597719702888</v>
      </c>
      <c r="AU9">
        <f t="shared" si="17"/>
        <v>562.79184375867942</v>
      </c>
      <c r="AW9">
        <v>6</v>
      </c>
      <c r="AX9">
        <f>(R9*SUMPRODUCT(K10:$K$23, X10:$X$23)-$AZ$3*SUMPRODUCT(K9:$K$22, W10:$W$23))/Z9</f>
        <v>5050.0859654349551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1812.9415430427312</v>
      </c>
      <c r="P10">
        <f t="shared" si="30"/>
        <v>90.647077152136561</v>
      </c>
      <c r="Q10" s="5">
        <f t="shared" si="31"/>
        <v>50</v>
      </c>
      <c r="R10">
        <f t="shared" si="0"/>
        <v>100000</v>
      </c>
      <c r="S10">
        <f t="shared" si="1"/>
        <v>5423.7569975822416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4620.9283316782276</v>
      </c>
      <c r="AC10">
        <f t="shared" si="2"/>
        <v>4863.8590266588062</v>
      </c>
      <c r="AE10">
        <f t="shared" si="3"/>
        <v>1625.7904055922677</v>
      </c>
      <c r="AF10">
        <f t="shared" si="4"/>
        <v>-81.289520279613384</v>
      </c>
      <c r="AG10">
        <f t="shared" si="5"/>
        <v>-44.838467402088419</v>
      </c>
      <c r="AH10">
        <f t="shared" si="6"/>
        <v>-910.01915408974401</v>
      </c>
      <c r="AI10">
        <f t="shared" si="7"/>
        <v>589.64326382082186</v>
      </c>
      <c r="AJ10">
        <f t="shared" si="8"/>
        <v>-242.93069498057866</v>
      </c>
      <c r="AK10">
        <f t="shared" si="32"/>
        <v>334.78280648260488</v>
      </c>
      <c r="AL10">
        <f t="shared" si="9"/>
        <v>681.49537532284808</v>
      </c>
      <c r="AN10">
        <f t="shared" si="10"/>
        <v>1084.029756244752</v>
      </c>
      <c r="AO10">
        <f t="shared" si="11"/>
        <v>-54.201487812237602</v>
      </c>
      <c r="AP10">
        <f t="shared" si="12"/>
        <v>-29.896985934399797</v>
      </c>
      <c r="AQ10">
        <f t="shared" si="13"/>
        <v>-606.77430398944193</v>
      </c>
      <c r="AR10">
        <f t="shared" si="14"/>
        <v>393.15697850867275</v>
      </c>
      <c r="AS10">
        <f t="shared" si="15"/>
        <v>-161.97912176030459</v>
      </c>
      <c r="AT10">
        <f t="shared" si="16"/>
        <v>223.22343818609517</v>
      </c>
      <c r="AU10">
        <f t="shared" si="17"/>
        <v>454.40129493446335</v>
      </c>
      <c r="AW10">
        <v>7</v>
      </c>
      <c r="AX10">
        <f>(R10*SUMPRODUCT(K11:$K$23, X11:$X$23)-$AZ$3*SUMPRODUCT(K10:$K$22, W11:$W$23))/Z10</f>
        <v>5423.7569975822416</v>
      </c>
    </row>
    <row r="11" spans="1:52" x14ac:dyDescent="0.25">
      <c r="A11" t="s">
        <v>33</v>
      </c>
      <c r="C11" s="24">
        <f>AU25</f>
        <v>-761.28621664014213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1812.9415430427312</v>
      </c>
      <c r="P11">
        <f t="shared" si="30"/>
        <v>90.647077152136561</v>
      </c>
      <c r="Q11" s="5">
        <f t="shared" si="31"/>
        <v>50</v>
      </c>
      <c r="R11">
        <f t="shared" si="0"/>
        <v>100000</v>
      </c>
      <c r="S11">
        <f t="shared" si="1"/>
        <v>5670.0256854592999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4863.8590266588062</v>
      </c>
      <c r="AC11">
        <f t="shared" si="2"/>
        <v>4973.0017326972838</v>
      </c>
      <c r="AE11">
        <f t="shared" si="3"/>
        <v>1590.0741786675114</v>
      </c>
      <c r="AF11">
        <f t="shared" si="4"/>
        <v>-79.503708933375577</v>
      </c>
      <c r="AG11">
        <f t="shared" si="5"/>
        <v>-43.853432140973155</v>
      </c>
      <c r="AH11">
        <f t="shared" si="6"/>
        <v>-1073.3011741887694</v>
      </c>
      <c r="AI11">
        <f t="shared" si="7"/>
        <v>393.41586340439335</v>
      </c>
      <c r="AJ11">
        <f t="shared" si="8"/>
        <v>-109.14270603847763</v>
      </c>
      <c r="AK11">
        <f t="shared" si="32"/>
        <v>327.00823316495797</v>
      </c>
      <c r="AL11">
        <f t="shared" si="9"/>
        <v>611.28139053087375</v>
      </c>
      <c r="AN11">
        <f t="shared" si="10"/>
        <v>1008.4801816225311</v>
      </c>
      <c r="AO11">
        <f t="shared" si="11"/>
        <v>-50.424009081126556</v>
      </c>
      <c r="AP11">
        <f t="shared" si="12"/>
        <v>-27.813367328158829</v>
      </c>
      <c r="AQ11">
        <f t="shared" si="13"/>
        <v>-680.72482252911254</v>
      </c>
      <c r="AR11">
        <f t="shared" si="14"/>
        <v>249.51798268413322</v>
      </c>
      <c r="AS11">
        <f t="shared" si="15"/>
        <v>-69.222088808898263</v>
      </c>
      <c r="AT11">
        <f t="shared" si="16"/>
        <v>207.39996083114681</v>
      </c>
      <c r="AU11">
        <f t="shared" si="17"/>
        <v>387.69585470638179</v>
      </c>
      <c r="AW11">
        <v>8</v>
      </c>
      <c r="AX11">
        <f>(R11*SUMPRODUCT(K12:$K$23, X12:$X$23)-$AZ$3*SUMPRODUCT(K11:$K$22, W12:$W$23))/Z11</f>
        <v>5670.0256854592999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1812.9415430427312</v>
      </c>
      <c r="P12">
        <f t="shared" si="30"/>
        <v>90.647077152136561</v>
      </c>
      <c r="Q12" s="5">
        <f t="shared" si="31"/>
        <v>50</v>
      </c>
      <c r="R12">
        <f t="shared" si="0"/>
        <v>100000</v>
      </c>
      <c r="S12">
        <f t="shared" si="1"/>
        <v>5802.7492488320158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4973.0017326972838</v>
      </c>
      <c r="AC12">
        <f t="shared" si="2"/>
        <v>4965.8820317753425</v>
      </c>
      <c r="AE12">
        <f t="shared" si="3"/>
        <v>1551.4807632032466</v>
      </c>
      <c r="AF12">
        <f t="shared" si="4"/>
        <v>-77.574038160162345</v>
      </c>
      <c r="AG12">
        <f t="shared" si="5"/>
        <v>-42.789045492314536</v>
      </c>
      <c r="AH12">
        <f t="shared" si="6"/>
        <v>-1251.7046544977684</v>
      </c>
      <c r="AI12">
        <f t="shared" si="7"/>
        <v>179.41302505300132</v>
      </c>
      <c r="AJ12">
        <f t="shared" si="8"/>
        <v>7.1197009219413303</v>
      </c>
      <c r="AK12">
        <f t="shared" si="32"/>
        <v>451.28359204182584</v>
      </c>
      <c r="AL12">
        <f t="shared" si="9"/>
        <v>637.81631801676849</v>
      </c>
      <c r="AN12">
        <f t="shared" si="10"/>
        <v>919.62887782000723</v>
      </c>
      <c r="AO12">
        <f t="shared" si="11"/>
        <v>-45.981443891000367</v>
      </c>
      <c r="AP12">
        <f t="shared" si="12"/>
        <v>-25.362893838169704</v>
      </c>
      <c r="AQ12">
        <f t="shared" si="13"/>
        <v>-741.93878137505851</v>
      </c>
      <c r="AR12">
        <f t="shared" si="14"/>
        <v>106.34575871577857</v>
      </c>
      <c r="AS12">
        <f t="shared" si="15"/>
        <v>4.2201506615788089</v>
      </c>
      <c r="AT12">
        <f t="shared" si="16"/>
        <v>267.4950493560446</v>
      </c>
      <c r="AU12">
        <f t="shared" si="17"/>
        <v>378.060958733402</v>
      </c>
      <c r="AW12">
        <v>9</v>
      </c>
      <c r="AX12">
        <f>(R12*SUMPRODUCT(K13:$K$23, X13:$X$23)-$AZ$3*SUMPRODUCT(K12:$K$22, W13:$W$23))/Z12</f>
        <v>5802.7492488320158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1812.9415430427312</v>
      </c>
      <c r="P13">
        <f t="shared" si="30"/>
        <v>90.647077152136561</v>
      </c>
      <c r="Q13" s="5">
        <f t="shared" si="31"/>
        <v>50</v>
      </c>
      <c r="R13">
        <f t="shared" si="0"/>
        <v>100000</v>
      </c>
      <c r="S13">
        <f t="shared" si="1"/>
        <v>5839.1674845206826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4965.8820317753425</v>
      </c>
      <c r="AC13">
        <f t="shared" si="2"/>
        <v>4863.0235557803935</v>
      </c>
      <c r="AE13">
        <f t="shared" si="3"/>
        <v>1509.868907244294</v>
      </c>
      <c r="AF13">
        <f t="shared" si="4"/>
        <v>-75.4934453622147</v>
      </c>
      <c r="AG13">
        <f t="shared" si="5"/>
        <v>-41.641411799473175</v>
      </c>
      <c r="AH13">
        <f t="shared" si="6"/>
        <v>-1439.4864758364256</v>
      </c>
      <c r="AI13">
        <f t="shared" si="7"/>
        <v>-46.75242575381958</v>
      </c>
      <c r="AJ13">
        <f t="shared" si="8"/>
        <v>102.858475994949</v>
      </c>
      <c r="AK13">
        <f t="shared" si="32"/>
        <v>664.98675359100616</v>
      </c>
      <c r="AL13">
        <f t="shared" si="9"/>
        <v>721.09280383213559</v>
      </c>
      <c r="AN13">
        <f t="shared" si="10"/>
        <v>810.72901029986463</v>
      </c>
      <c r="AO13">
        <f t="shared" si="11"/>
        <v>-40.536450514993234</v>
      </c>
      <c r="AP13">
        <f t="shared" si="12"/>
        <v>-22.359491220527335</v>
      </c>
      <c r="AQ13">
        <f t="shared" si="13"/>
        <v>-772.93693531638598</v>
      </c>
      <c r="AR13">
        <f t="shared" si="14"/>
        <v>-25.10386675204202</v>
      </c>
      <c r="AS13">
        <f t="shared" si="15"/>
        <v>55.230192531440075</v>
      </c>
      <c r="AT13">
        <f t="shared" si="16"/>
        <v>357.06679567653822</v>
      </c>
      <c r="AU13">
        <f t="shared" si="17"/>
        <v>387.19312145593625</v>
      </c>
      <c r="AW13">
        <v>10</v>
      </c>
      <c r="AX13">
        <f>(R13*SUMPRODUCT(K14:$K$23, X14:$X$23)-$AZ$3*SUMPRODUCT(K13:$K$22, W14:$W$23))/Z13</f>
        <v>5839.1674845206826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1812.9415430427312</v>
      </c>
      <c r="P14">
        <f t="shared" si="30"/>
        <v>90.647077152136561</v>
      </c>
      <c r="Q14" s="5">
        <f t="shared" si="31"/>
        <v>50</v>
      </c>
      <c r="R14">
        <f t="shared" si="0"/>
        <v>100000</v>
      </c>
      <c r="S14">
        <f t="shared" si="1"/>
        <v>5743.9682728861671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4863.0235557803935</v>
      </c>
      <c r="AC14">
        <f t="shared" si="2"/>
        <v>4641.5871232891941</v>
      </c>
      <c r="AE14">
        <f t="shared" si="3"/>
        <v>1465.0021938987734</v>
      </c>
      <c r="AF14">
        <f t="shared" si="4"/>
        <v>-73.250109694938672</v>
      </c>
      <c r="AG14">
        <f t="shared" si="5"/>
        <v>-40.404010805555338</v>
      </c>
      <c r="AH14">
        <f t="shared" si="6"/>
        <v>-1641.9737518462127</v>
      </c>
      <c r="AI14">
        <f t="shared" si="7"/>
        <v>-290.6256784479333</v>
      </c>
      <c r="AJ14">
        <f t="shared" si="8"/>
        <v>221.43643249119941</v>
      </c>
      <c r="AK14">
        <f t="shared" si="32"/>
        <v>535.22115151345042</v>
      </c>
      <c r="AL14">
        <f t="shared" si="9"/>
        <v>466.03190555671654</v>
      </c>
      <c r="AN14">
        <f t="shared" si="10"/>
        <v>724.63100762353645</v>
      </c>
      <c r="AO14">
        <f t="shared" si="11"/>
        <v>-36.231550381176824</v>
      </c>
      <c r="AP14">
        <f t="shared" si="12"/>
        <v>-19.984952366620707</v>
      </c>
      <c r="AQ14">
        <f t="shared" si="13"/>
        <v>-812.16608360515022</v>
      </c>
      <c r="AR14">
        <f t="shared" si="14"/>
        <v>-143.75157872941131</v>
      </c>
      <c r="AS14">
        <f t="shared" si="15"/>
        <v>109.52864498696188</v>
      </c>
      <c r="AT14">
        <f t="shared" si="16"/>
        <v>264.73533209563186</v>
      </c>
      <c r="AU14">
        <f t="shared" si="17"/>
        <v>230.51239835318245</v>
      </c>
      <c r="AW14">
        <v>11</v>
      </c>
      <c r="AX14">
        <f>(R14*SUMPRODUCT(K15:$K$23, X15:$X$23)-$AZ$3*SUMPRODUCT(K14:$K$22, W15:$W$23))/Z14</f>
        <v>5743.9682728861671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1812.9415430427312</v>
      </c>
      <c r="P15">
        <f t="shared" si="30"/>
        <v>90.647077152136561</v>
      </c>
      <c r="Q15" s="5">
        <f t="shared" si="31"/>
        <v>50</v>
      </c>
      <c r="R15">
        <f t="shared" si="0"/>
        <v>100000</v>
      </c>
      <c r="S15">
        <f t="shared" si="1"/>
        <v>5532.0816256533526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4641.5871232891941</v>
      </c>
      <c r="AC15">
        <f t="shared" si="2"/>
        <v>4322.8581220315564</v>
      </c>
      <c r="AE15">
        <f t="shared" si="3"/>
        <v>1416.6618651772178</v>
      </c>
      <c r="AF15">
        <f t="shared" si="4"/>
        <v>-70.833093258860885</v>
      </c>
      <c r="AG15">
        <f t="shared" si="5"/>
        <v>-39.070809277158993</v>
      </c>
      <c r="AH15">
        <f t="shared" si="6"/>
        <v>-1858.3228406815686</v>
      </c>
      <c r="AI15">
        <f t="shared" si="7"/>
        <v>-551.56487804037056</v>
      </c>
      <c r="AJ15">
        <f t="shared" si="8"/>
        <v>318.72900125763772</v>
      </c>
      <c r="AK15">
        <f t="shared" si="32"/>
        <v>512.34317815291024</v>
      </c>
      <c r="AL15">
        <f t="shared" si="9"/>
        <v>279.5073013701774</v>
      </c>
      <c r="AN15">
        <f t="shared" si="10"/>
        <v>645.48627055571035</v>
      </c>
      <c r="AO15">
        <f t="shared" si="11"/>
        <v>-32.274313527785516</v>
      </c>
      <c r="AP15">
        <f t="shared" si="12"/>
        <v>-17.802181019923157</v>
      </c>
      <c r="AQ15">
        <f t="shared" si="13"/>
        <v>-846.72419679341374</v>
      </c>
      <c r="AR15">
        <f t="shared" si="14"/>
        <v>-251.31442078541207</v>
      </c>
      <c r="AS15">
        <f t="shared" si="15"/>
        <v>145.22533527363805</v>
      </c>
      <c r="AT15">
        <f t="shared" si="16"/>
        <v>233.44348813201913</v>
      </c>
      <c r="AU15">
        <f t="shared" si="17"/>
        <v>127.35440262024511</v>
      </c>
      <c r="AW15">
        <v>12</v>
      </c>
      <c r="AX15">
        <f>(R15*SUMPRODUCT(K16:$K$23, X16:$X$23)-$AZ$3*SUMPRODUCT(K15:$K$22, W16:$W$23))/Z15</f>
        <v>5532.0816256533526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1812.9415430427312</v>
      </c>
      <c r="P16">
        <f t="shared" si="30"/>
        <v>90.647077152136561</v>
      </c>
      <c r="Q16" s="5">
        <f t="shared" si="31"/>
        <v>50</v>
      </c>
      <c r="R16">
        <f t="shared" si="0"/>
        <v>100000</v>
      </c>
      <c r="S16">
        <f t="shared" si="1"/>
        <v>5215.0792002961389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4322.8581220315564</v>
      </c>
      <c r="AC16">
        <f t="shared" si="2"/>
        <v>3926.7395598105732</v>
      </c>
      <c r="AE16">
        <f t="shared" si="3"/>
        <v>1365.0702133700413</v>
      </c>
      <c r="AF16">
        <f t="shared" si="4"/>
        <v>-68.253510668502074</v>
      </c>
      <c r="AG16">
        <f t="shared" si="5"/>
        <v>-37.647937921897643</v>
      </c>
      <c r="AH16">
        <f t="shared" si="6"/>
        <v>-2064.3265249795195</v>
      </c>
      <c r="AI16">
        <f t="shared" si="7"/>
        <v>-805.15776019987788</v>
      </c>
      <c r="AJ16">
        <f t="shared" si="8"/>
        <v>396.11856222098322</v>
      </c>
      <c r="AK16">
        <f t="shared" si="32"/>
        <v>480.87557475241107</v>
      </c>
      <c r="AL16">
        <f t="shared" si="9"/>
        <v>71.836376773516406</v>
      </c>
      <c r="AN16">
        <f t="shared" si="10"/>
        <v>572.95163505929361</v>
      </c>
      <c r="AO16">
        <f t="shared" si="11"/>
        <v>-28.647581752964683</v>
      </c>
      <c r="AP16">
        <f t="shared" si="12"/>
        <v>-15.801712891902909</v>
      </c>
      <c r="AQ16">
        <f t="shared" si="13"/>
        <v>-866.44573018945846</v>
      </c>
      <c r="AR16">
        <f t="shared" si="14"/>
        <v>-337.94338977503247</v>
      </c>
      <c r="AS16">
        <f t="shared" si="15"/>
        <v>166.26014960911445</v>
      </c>
      <c r="AT16">
        <f t="shared" si="16"/>
        <v>201.8346339374591</v>
      </c>
      <c r="AU16">
        <f t="shared" si="17"/>
        <v>30.151393771541056</v>
      </c>
      <c r="AW16">
        <v>13</v>
      </c>
      <c r="AX16">
        <f>(R16*SUMPRODUCT(K17:$K$23, X17:$X$23)-$AZ$3*SUMPRODUCT(K16:$K$22, W17:$W$23))/Z16</f>
        <v>5215.0792002961389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1812.9415430427312</v>
      </c>
      <c r="P17">
        <f t="shared" si="30"/>
        <v>90.647077152136561</v>
      </c>
      <c r="Q17" s="5">
        <f t="shared" si="31"/>
        <v>50</v>
      </c>
      <c r="R17">
        <f t="shared" si="0"/>
        <v>100000</v>
      </c>
      <c r="S17">
        <f t="shared" si="1"/>
        <v>4798.929632317966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3926.7395598105732</v>
      </c>
      <c r="AC17">
        <f t="shared" si="2"/>
        <v>3468.5787919943477</v>
      </c>
      <c r="AE17">
        <f t="shared" si="3"/>
        <v>1310.3610740560396</v>
      </c>
      <c r="AF17">
        <f t="shared" si="4"/>
        <v>-65.518053702801978</v>
      </c>
      <c r="AG17">
        <f t="shared" si="5"/>
        <v>-36.139087856545252</v>
      </c>
      <c r="AH17">
        <f t="shared" si="6"/>
        <v>-2264.7413722668352</v>
      </c>
      <c r="AI17">
        <f t="shared" si="7"/>
        <v>-1056.037439770143</v>
      </c>
      <c r="AJ17">
        <f t="shared" si="8"/>
        <v>458.16076781622542</v>
      </c>
      <c r="AK17">
        <f t="shared" si="32"/>
        <v>442.53232138461738</v>
      </c>
      <c r="AL17">
        <f t="shared" si="9"/>
        <v>-155.34435056930022</v>
      </c>
      <c r="AN17">
        <f t="shared" si="10"/>
        <v>506.63608994561434</v>
      </c>
      <c r="AO17">
        <f t="shared" si="11"/>
        <v>-25.331804497280718</v>
      </c>
      <c r="AP17">
        <f t="shared" si="12"/>
        <v>-13.97276409407297</v>
      </c>
      <c r="AQ17">
        <f t="shared" si="13"/>
        <v>-875.63629315675485</v>
      </c>
      <c r="AR17">
        <f t="shared" si="14"/>
        <v>-408.30477180249426</v>
      </c>
      <c r="AS17">
        <f t="shared" si="15"/>
        <v>177.14260944458269</v>
      </c>
      <c r="AT17">
        <f t="shared" si="16"/>
        <v>171.10004976481022</v>
      </c>
      <c r="AU17">
        <f t="shared" si="17"/>
        <v>-60.062112593101325</v>
      </c>
      <c r="AW17">
        <v>14</v>
      </c>
      <c r="AX17">
        <f>(R17*SUMPRODUCT(K18:$K$23, X18:$X$23)-$AZ$3*SUMPRODUCT(K17:$K$22, W18:$W$23))/Z17</f>
        <v>4798.929632317966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1812.9415430427312</v>
      </c>
      <c r="P18">
        <f t="shared" si="30"/>
        <v>90.647077152136561</v>
      </c>
      <c r="Q18" s="5">
        <f t="shared" si="31"/>
        <v>50</v>
      </c>
      <c r="R18">
        <f t="shared" si="0"/>
        <v>100000</v>
      </c>
      <c r="S18">
        <f t="shared" si="1"/>
        <v>4283.7078494888883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3468.5787919943477</v>
      </c>
      <c r="AC18">
        <f t="shared" si="2"/>
        <v>2959.6081050224902</v>
      </c>
      <c r="AE18">
        <f t="shared" si="3"/>
        <v>1252.5589216737656</v>
      </c>
      <c r="AF18">
        <f t="shared" si="4"/>
        <v>-62.627946083688279</v>
      </c>
      <c r="AG18">
        <f t="shared" si="5"/>
        <v>-34.544934073592536</v>
      </c>
      <c r="AH18">
        <f t="shared" si="6"/>
        <v>-2465.5258087745242</v>
      </c>
      <c r="AI18">
        <f t="shared" si="7"/>
        <v>-1310.1397672580395</v>
      </c>
      <c r="AJ18">
        <f t="shared" si="8"/>
        <v>508.9706869718575</v>
      </c>
      <c r="AK18">
        <f t="shared" si="32"/>
        <v>398.62868081219926</v>
      </c>
      <c r="AL18">
        <f t="shared" si="9"/>
        <v>-402.54039947398269</v>
      </c>
      <c r="AN18">
        <f t="shared" si="10"/>
        <v>446.11360875335112</v>
      </c>
      <c r="AO18">
        <f t="shared" si="11"/>
        <v>-22.305680437667558</v>
      </c>
      <c r="AP18">
        <f t="shared" si="12"/>
        <v>-12.303585034645439</v>
      </c>
      <c r="AQ18">
        <f t="shared" si="13"/>
        <v>-878.1260481999127</v>
      </c>
      <c r="AR18">
        <f t="shared" si="14"/>
        <v>-466.62170491887457</v>
      </c>
      <c r="AS18">
        <f t="shared" si="15"/>
        <v>181.2759032615202</v>
      </c>
      <c r="AT18">
        <f t="shared" si="16"/>
        <v>141.9762984978646</v>
      </c>
      <c r="AU18">
        <f t="shared" si="17"/>
        <v>-143.36950315948974</v>
      </c>
      <c r="AW18">
        <v>15</v>
      </c>
      <c r="AX18">
        <f>(R18*SUMPRODUCT(K19:$K$23, X19:$X$23)-$AZ$3*SUMPRODUCT(K18:$K$22, W19:$W$23))/Z18</f>
        <v>4283.7078494888883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1812.9415430427312</v>
      </c>
      <c r="P19">
        <f t="shared" si="30"/>
        <v>90.647077152136561</v>
      </c>
      <c r="Q19" s="5">
        <f t="shared" si="31"/>
        <v>50</v>
      </c>
      <c r="R19">
        <f t="shared" si="0"/>
        <v>100000</v>
      </c>
      <c r="S19">
        <f t="shared" si="1"/>
        <v>3655.6196169197983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2959.6081050224902</v>
      </c>
      <c r="AC19">
        <f t="shared" si="2"/>
        <v>2402.0650329432842</v>
      </c>
      <c r="AE19">
        <f t="shared" si="3"/>
        <v>1191.2627526007523</v>
      </c>
      <c r="AF19">
        <f t="shared" si="4"/>
        <v>-59.563137630037616</v>
      </c>
      <c r="AG19">
        <f t="shared" si="5"/>
        <v>-32.85441709834199</v>
      </c>
      <c r="AH19">
        <f t="shared" si="6"/>
        <v>-2690.1352690292492</v>
      </c>
      <c r="AI19">
        <f t="shared" si="7"/>
        <v>-1591.2900711568766</v>
      </c>
      <c r="AJ19">
        <f t="shared" si="8"/>
        <v>557.54307207920601</v>
      </c>
      <c r="AK19">
        <f t="shared" si="32"/>
        <v>350.09320159981854</v>
      </c>
      <c r="AL19">
        <f t="shared" si="9"/>
        <v>-683.65379747785209</v>
      </c>
      <c r="AN19">
        <f t="shared" si="10"/>
        <v>390.83822911431093</v>
      </c>
      <c r="AO19">
        <f t="shared" si="11"/>
        <v>-19.54191145571555</v>
      </c>
      <c r="AP19">
        <f t="shared" si="12"/>
        <v>-10.779118350897068</v>
      </c>
      <c r="AQ19">
        <f t="shared" si="13"/>
        <v>-882.59932775529171</v>
      </c>
      <c r="AR19">
        <f t="shared" si="14"/>
        <v>-522.08212844759328</v>
      </c>
      <c r="AS19">
        <f t="shared" si="15"/>
        <v>182.92282409623954</v>
      </c>
      <c r="AT19">
        <f t="shared" si="16"/>
        <v>114.86114766831007</v>
      </c>
      <c r="AU19">
        <f t="shared" si="17"/>
        <v>-224.29815668304374</v>
      </c>
      <c r="AW19">
        <v>16</v>
      </c>
      <c r="AX19">
        <f>(R19*SUMPRODUCT(K20:$K$23, X20:$X$23)-$AZ$3*SUMPRODUCT(K19:$K$22, W20:$W$23))/Z19</f>
        <v>3655.6196169197983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1812.9415430427312</v>
      </c>
      <c r="P20">
        <f t="shared" si="30"/>
        <v>90.647077152136561</v>
      </c>
      <c r="Q20" s="5">
        <f t="shared" si="31"/>
        <v>50</v>
      </c>
      <c r="R20">
        <f t="shared" si="0"/>
        <v>100000</v>
      </c>
      <c r="S20">
        <f t="shared" si="1"/>
        <v>2914.3784457828992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2402.0650329432842</v>
      </c>
      <c r="AC20">
        <f t="shared" si="2"/>
        <v>1811.438116756447</v>
      </c>
      <c r="AE20">
        <f t="shared" si="3"/>
        <v>1126.8376690305406</v>
      </c>
      <c r="AF20">
        <f t="shared" si="4"/>
        <v>-56.341883451527039</v>
      </c>
      <c r="AG20">
        <f t="shared" si="5"/>
        <v>-31.077606262453578</v>
      </c>
      <c r="AH20">
        <f t="shared" si="6"/>
        <v>-2896.5333298099845</v>
      </c>
      <c r="AI20">
        <f t="shared" si="7"/>
        <v>-1857.1151504934246</v>
      </c>
      <c r="AJ20">
        <f t="shared" si="8"/>
        <v>590.62691618683721</v>
      </c>
      <c r="AK20">
        <f t="shared" si="32"/>
        <v>297.14702924095309</v>
      </c>
      <c r="AL20">
        <f t="shared" si="9"/>
        <v>-969.34120506563431</v>
      </c>
      <c r="AN20">
        <f t="shared" si="10"/>
        <v>340.55949845911226</v>
      </c>
      <c r="AO20">
        <f t="shared" si="11"/>
        <v>-17.027974922955615</v>
      </c>
      <c r="AP20">
        <f t="shared" si="12"/>
        <v>-9.3924566891312402</v>
      </c>
      <c r="AQ20">
        <f t="shared" si="13"/>
        <v>-875.40731480769762</v>
      </c>
      <c r="AR20">
        <f t="shared" si="14"/>
        <v>-561.26824796067228</v>
      </c>
      <c r="AS20">
        <f t="shared" si="15"/>
        <v>178.50273547040061</v>
      </c>
      <c r="AT20">
        <f t="shared" si="16"/>
        <v>89.805520376308465</v>
      </c>
      <c r="AU20">
        <f t="shared" si="17"/>
        <v>-292.95999211396327</v>
      </c>
      <c r="AW20">
        <v>17</v>
      </c>
      <c r="AX20">
        <f>(R20*SUMPRODUCT(K21:$K$23, X21:$X$23)-$AZ$3*SUMPRODUCT(K20:$K$22, W21:$W$23))/Z20</f>
        <v>2914.3784457828992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1812.9415430427312</v>
      </c>
      <c r="P21">
        <f t="shared" si="30"/>
        <v>90.647077152136561</v>
      </c>
      <c r="Q21" s="5">
        <f t="shared" si="31"/>
        <v>50</v>
      </c>
      <c r="R21">
        <f t="shared" si="0"/>
        <v>100000</v>
      </c>
      <c r="S21">
        <f t="shared" si="1"/>
        <v>2066.0231047979596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1811.438116756447</v>
      </c>
      <c r="AC21">
        <f t="shared" si="2"/>
        <v>1208.1121104623264</v>
      </c>
      <c r="AE21">
        <f t="shared" si="3"/>
        <v>1060.1220424997948</v>
      </c>
      <c r="AF21">
        <f t="shared" si="4"/>
        <v>-53.006102124989738</v>
      </c>
      <c r="AG21">
        <f t="shared" si="5"/>
        <v>-29.237623423879132</v>
      </c>
      <c r="AH21">
        <f t="shared" si="6"/>
        <v>-3058.413551899821</v>
      </c>
      <c r="AI21">
        <f t="shared" si="7"/>
        <v>-2080.5352349488949</v>
      </c>
      <c r="AJ21">
        <f t="shared" si="8"/>
        <v>603.32600629412059</v>
      </c>
      <c r="AK21">
        <f t="shared" si="32"/>
        <v>241.18367066872122</v>
      </c>
      <c r="AL21">
        <f t="shared" si="9"/>
        <v>-1236.0255579860532</v>
      </c>
      <c r="AN21">
        <f t="shared" si="10"/>
        <v>295.14108714855399</v>
      </c>
      <c r="AO21">
        <f t="shared" si="11"/>
        <v>-14.757054357427698</v>
      </c>
      <c r="AP21">
        <f t="shared" si="12"/>
        <v>-8.1398401476643052</v>
      </c>
      <c r="AQ21">
        <f t="shared" si="13"/>
        <v>-851.47130657625041</v>
      </c>
      <c r="AR21">
        <f t="shared" si="14"/>
        <v>-579.22711393278848</v>
      </c>
      <c r="AS21">
        <f t="shared" si="15"/>
        <v>167.96773037824704</v>
      </c>
      <c r="AT21">
        <f t="shared" si="16"/>
        <v>67.146241574029887</v>
      </c>
      <c r="AU21">
        <f t="shared" si="17"/>
        <v>-344.11314198051156</v>
      </c>
      <c r="AW21">
        <v>18</v>
      </c>
      <c r="AX21">
        <f>(R21*SUMPRODUCT(K22:$K$23, X22:$X$23)-$AZ$3*SUMPRODUCT(K21:$K$22, W22:$W$23))/Z21</f>
        <v>2066.0231047979596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1812.9415430427312</v>
      </c>
      <c r="P22">
        <f t="shared" si="30"/>
        <v>90.647077152136561</v>
      </c>
      <c r="Q22" s="5">
        <f t="shared" si="31"/>
        <v>50</v>
      </c>
      <c r="R22">
        <f t="shared" si="0"/>
        <v>100000</v>
      </c>
      <c r="S22">
        <f t="shared" si="1"/>
        <v>1098.5190521237973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1208.1121104623264</v>
      </c>
      <c r="AC22">
        <f t="shared" si="2"/>
        <v>600.70883465908662</v>
      </c>
      <c r="AE22">
        <f t="shared" si="3"/>
        <v>991.3801672540452</v>
      </c>
      <c r="AF22">
        <f t="shared" si="4"/>
        <v>-49.569008362702263</v>
      </c>
      <c r="AG22">
        <f t="shared" si="5"/>
        <v>-27.341757682660106</v>
      </c>
      <c r="AH22">
        <f t="shared" si="6"/>
        <v>-3206.9790139604715</v>
      </c>
      <c r="AI22">
        <f t="shared" si="7"/>
        <v>-2292.5096127517886</v>
      </c>
      <c r="AJ22">
        <f t="shared" si="8"/>
        <v>607.40327580323981</v>
      </c>
      <c r="AK22">
        <f t="shared" si="32"/>
        <v>183.9689341585935</v>
      </c>
      <c r="AL22">
        <f t="shared" si="9"/>
        <v>-1501.1374027899551</v>
      </c>
      <c r="AN22">
        <f t="shared" si="10"/>
        <v>254.24721333842029</v>
      </c>
      <c r="AO22">
        <f t="shared" si="11"/>
        <v>-12.712360666921015</v>
      </c>
      <c r="AP22">
        <f t="shared" si="12"/>
        <v>-7.0120080350662377</v>
      </c>
      <c r="AQ22">
        <f t="shared" si="13"/>
        <v>-822.45490122388537</v>
      </c>
      <c r="AR22">
        <f t="shared" si="14"/>
        <v>-587.93205658745239</v>
      </c>
      <c r="AS22">
        <f t="shared" si="15"/>
        <v>155.77333029905992</v>
      </c>
      <c r="AT22">
        <f t="shared" si="16"/>
        <v>47.180274929461838</v>
      </c>
      <c r="AU22">
        <f t="shared" si="17"/>
        <v>-384.97845135893056</v>
      </c>
      <c r="AW22">
        <v>19</v>
      </c>
      <c r="AX22">
        <f>(R22*SUMPRODUCT(K23:$K$23, X23:$X$23)-$AZ$3*SUMPRODUCT(K22:$K$22, W23:$W$23))/Z22</f>
        <v>1098.5190521237973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1812.9415430427312</v>
      </c>
      <c r="P23">
        <f t="shared" si="30"/>
        <v>90.647077152136561</v>
      </c>
      <c r="Q23" s="5">
        <f t="shared" si="31"/>
        <v>50</v>
      </c>
      <c r="R23">
        <f t="shared" si="0"/>
        <v>100000</v>
      </c>
      <c r="S23">
        <f t="shared" si="1"/>
        <v>1182.2708953547133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600.70883465908662</v>
      </c>
      <c r="AC23">
        <f t="shared" si="2"/>
        <v>600.70883465908662</v>
      </c>
      <c r="AE23">
        <f t="shared" si="3"/>
        <v>921.15098655076076</v>
      </c>
      <c r="AF23">
        <f t="shared" si="4"/>
        <v>-46.057549327538041</v>
      </c>
      <c r="AG23">
        <f t="shared" si="5"/>
        <v>-25.404872818037937</v>
      </c>
      <c r="AH23">
        <f t="shared" si="6"/>
        <v>-3326.9345755911318</v>
      </c>
      <c r="AI23">
        <f t="shared" si="7"/>
        <v>-2477.2460111859468</v>
      </c>
      <c r="AJ23">
        <f t="shared" si="8"/>
        <v>0</v>
      </c>
      <c r="AK23">
        <f t="shared" si="32"/>
        <v>126.28440040496922</v>
      </c>
      <c r="AL23">
        <f t="shared" si="9"/>
        <v>-2350.9616107809775</v>
      </c>
      <c r="AN23">
        <f t="shared" si="10"/>
        <v>217.61506817707894</v>
      </c>
      <c r="AO23">
        <f t="shared" si="11"/>
        <v>-10.880753408853947</v>
      </c>
      <c r="AP23">
        <f t="shared" si="12"/>
        <v>-6.0017122176991702</v>
      </c>
      <c r="AQ23">
        <f t="shared" si="13"/>
        <v>-785.96354458558585</v>
      </c>
      <c r="AR23">
        <f t="shared" si="14"/>
        <v>-585.23094203506002</v>
      </c>
      <c r="AS23">
        <f t="shared" si="15"/>
        <v>0</v>
      </c>
      <c r="AT23">
        <f t="shared" si="16"/>
        <v>29.833750172414895</v>
      </c>
      <c r="AU23">
        <f t="shared" si="17"/>
        <v>-555.39719186264517</v>
      </c>
      <c r="AW23">
        <v>20</v>
      </c>
      <c r="AX23">
        <f>(R23*SUMPRODUCT(K$23:$K24, X$23:$X24)-$AZ$3*SUMPRODUCT(K$22:$K23, W$23:$W24))/Z23</f>
        <v>1182.2708953547133</v>
      </c>
    </row>
    <row r="25" spans="5:50" x14ac:dyDescent="0.25">
      <c r="AN25" s="6">
        <f t="shared" ref="AN25:AU25" si="33">SUM(AN3:AN23)</f>
        <v>16952.778168305678</v>
      </c>
      <c r="AO25" s="6">
        <f t="shared" si="33"/>
        <v>-2207.3450656973328</v>
      </c>
      <c r="AP25" s="6">
        <f t="shared" si="33"/>
        <v>-2937.457150444603</v>
      </c>
      <c r="AQ25" s="6">
        <f t="shared" si="33"/>
        <v>-13434.889819279462</v>
      </c>
      <c r="AR25" s="6">
        <f t="shared" si="33"/>
        <v>-1626.9138671157214</v>
      </c>
      <c r="AS25" s="6">
        <f t="shared" si="33"/>
        <v>-2669.3472687942772</v>
      </c>
      <c r="AT25" s="6">
        <f t="shared" si="33"/>
        <v>3534.974919269855</v>
      </c>
      <c r="AU25" s="7">
        <f t="shared" si="33"/>
        <v>-761.28621664014213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5966.3985084161259</v>
      </c>
      <c r="K3">
        <v>1</v>
      </c>
      <c r="L3" s="2">
        <v>0</v>
      </c>
      <c r="O3">
        <f>$C$3</f>
        <v>5966.3985084161259</v>
      </c>
      <c r="P3">
        <f>O3*B5</f>
        <v>4773.1188067329012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5966.3985084161259</v>
      </c>
      <c r="AF3">
        <f t="shared" ref="AF3:AF23" si="4">-$Z3*P3</f>
        <v>-4773.1188067329012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-1326.6285023167752</v>
      </c>
      <c r="AJ3">
        <f t="shared" ref="AJ3:AJ23" si="8">AB3-AC3</f>
        <v>0</v>
      </c>
      <c r="AL3">
        <f t="shared" ref="AL3:AL23" si="9">SUM(AI3:AK3)</f>
        <v>-1326.6285023167752</v>
      </c>
      <c r="AN3">
        <f t="shared" ref="AN3:AN23" si="10">AE3*$K3</f>
        <v>5966.3985084161259</v>
      </c>
      <c r="AO3">
        <f t="shared" ref="AO3:AO23" si="11">AF3*$K3</f>
        <v>-4773.1188067329012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-1326.6285023167752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-1326.6285023167752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4318.4414192616086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2518.0887404059604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2443.2621344984473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-2443.2621344984473</v>
      </c>
      <c r="AK4">
        <f>H4*SUM(AB4, AE4:AF4)</f>
        <v>0</v>
      </c>
      <c r="AL4">
        <f t="shared" si="9"/>
        <v>-4414.8256344984475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-1875.1792847631725</v>
      </c>
      <c r="AR4">
        <f t="shared" si="14"/>
        <v>-1875.1792847631725</v>
      </c>
      <c r="AS4">
        <f t="shared" si="15"/>
        <v>-2323.8178947103356</v>
      </c>
      <c r="AT4">
        <f t="shared" si="16"/>
        <v>0</v>
      </c>
      <c r="AU4">
        <f t="shared" si="17"/>
        <v>-4198.9971794735084</v>
      </c>
      <c r="AW4">
        <v>1</v>
      </c>
      <c r="AX4">
        <f>(R4*SUMPRODUCT(K5:$K$23, X5:$X$23)-$AZ$3*SUMPRODUCT(K4:$K$22, W5:$W$23))/Z4</f>
        <v>2518.0887404059604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5966.3985084161259</v>
      </c>
      <c r="P5">
        <f t="shared" ref="P5:P23" si="30">O5*$C$5</f>
        <v>298.31992542080633</v>
      </c>
      <c r="Q5" s="5">
        <f t="shared" ref="Q5:Q23" si="31">$C$8</f>
        <v>50</v>
      </c>
      <c r="R5">
        <f t="shared" si="0"/>
        <v>100000</v>
      </c>
      <c r="S5">
        <f t="shared" si="1"/>
        <v>4701.2041351502648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2443.2621344984473</v>
      </c>
      <c r="AC5">
        <f t="shared" si="2"/>
        <v>4410.9899784850968</v>
      </c>
      <c r="AE5">
        <f t="shared" si="3"/>
        <v>5598.0815279851204</v>
      </c>
      <c r="AF5">
        <f t="shared" si="4"/>
        <v>-279.90407639925604</v>
      </c>
      <c r="AG5">
        <f t="shared" si="5"/>
        <v>-46.913406136788701</v>
      </c>
      <c r="AH5">
        <f t="shared" si="6"/>
        <v>-2231.339861422613</v>
      </c>
      <c r="AI5">
        <f t="shared" si="7"/>
        <v>3039.9241840264626</v>
      </c>
      <c r="AJ5">
        <f t="shared" si="8"/>
        <v>-1967.7278439866495</v>
      </c>
      <c r="AK5">
        <f>H5*SUM(AB5, AE5:AF5)</f>
        <v>402.81871451777579</v>
      </c>
      <c r="AL5">
        <f t="shared" si="9"/>
        <v>1475.0150545575889</v>
      </c>
      <c r="AN5">
        <f t="shared" si="10"/>
        <v>5061.7045420524501</v>
      </c>
      <c r="AO5">
        <f t="shared" si="11"/>
        <v>-253.0852271026225</v>
      </c>
      <c r="AP5">
        <f t="shared" si="12"/>
        <v>-42.418424908363676</v>
      </c>
      <c r="AQ5">
        <f t="shared" si="13"/>
        <v>-2017.5453063633095</v>
      </c>
      <c r="AR5">
        <f t="shared" si="14"/>
        <v>2748.655583678154</v>
      </c>
      <c r="AS5">
        <f t="shared" si="15"/>
        <v>-1779.1911238947521</v>
      </c>
      <c r="AT5">
        <f t="shared" si="16"/>
        <v>364.2228693357776</v>
      </c>
      <c r="AU5">
        <f t="shared" si="17"/>
        <v>1333.6873291191794</v>
      </c>
      <c r="AW5">
        <v>2</v>
      </c>
      <c r="AX5">
        <f>(R5*SUMPRODUCT(K6:$K$23, X6:$X$23)-$AZ$3*SUMPRODUCT(K5:$K$22, W6:$W$23))/Z5</f>
        <v>4701.2041351502648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5966.3985084161259</v>
      </c>
      <c r="P6">
        <f t="shared" si="30"/>
        <v>298.31992542080633</v>
      </c>
      <c r="Q6" s="5">
        <f t="shared" si="31"/>
        <v>50</v>
      </c>
      <c r="R6">
        <f t="shared" si="0"/>
        <v>100000</v>
      </c>
      <c r="S6">
        <f t="shared" si="1"/>
        <v>6580.7604338262381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4410.9899784850968</v>
      </c>
      <c r="AC6">
        <f t="shared" si="2"/>
        <v>5949.65563330648</v>
      </c>
      <c r="AE6">
        <f t="shared" si="3"/>
        <v>5394.2119384385251</v>
      </c>
      <c r="AF6">
        <f t="shared" si="4"/>
        <v>-269.71059692192631</v>
      </c>
      <c r="AG6">
        <f t="shared" si="5"/>
        <v>-45.204924971316601</v>
      </c>
      <c r="AH6">
        <f t="shared" si="6"/>
        <v>-2478.694208208422</v>
      </c>
      <c r="AI6">
        <f t="shared" si="7"/>
        <v>2600.6022083368603</v>
      </c>
      <c r="AJ6">
        <f t="shared" si="8"/>
        <v>-1538.6656548213832</v>
      </c>
      <c r="AK6">
        <f>H6*SUM(AB6, AE6:AF6)</f>
        <v>521.59137520409286</v>
      </c>
      <c r="AL6">
        <f t="shared" si="9"/>
        <v>1583.5279287195699</v>
      </c>
      <c r="AN6">
        <f t="shared" si="10"/>
        <v>4624.4131988708396</v>
      </c>
      <c r="AO6">
        <f t="shared" si="11"/>
        <v>-231.22065994354202</v>
      </c>
      <c r="AP6">
        <f t="shared" si="12"/>
        <v>-38.753807613987739</v>
      </c>
      <c r="AQ6">
        <f t="shared" si="13"/>
        <v>-2124.9640064609343</v>
      </c>
      <c r="AR6">
        <f t="shared" si="14"/>
        <v>2229.4747248523754</v>
      </c>
      <c r="AS6">
        <f t="shared" si="15"/>
        <v>-1319.0853166338447</v>
      </c>
      <c r="AT6">
        <f t="shared" si="16"/>
        <v>447.15596410348348</v>
      </c>
      <c r="AU6">
        <f t="shared" si="17"/>
        <v>1357.5453723220141</v>
      </c>
      <c r="AW6">
        <v>3</v>
      </c>
      <c r="AX6">
        <f>(R6*SUMPRODUCT(K7:$K$23, X7:$X$23)-$AZ$3*SUMPRODUCT(K6:$K$22, W7:$W$23))/Z6</f>
        <v>6580.7604338262381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5966.3985084161259</v>
      </c>
      <c r="P7">
        <f t="shared" si="30"/>
        <v>298.31992542080633</v>
      </c>
      <c r="Q7" s="5">
        <f t="shared" si="31"/>
        <v>50</v>
      </c>
      <c r="R7">
        <f t="shared" si="0"/>
        <v>100000</v>
      </c>
      <c r="S7">
        <f t="shared" si="1"/>
        <v>8182.1456296163669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5949.65563330648</v>
      </c>
      <c r="AC7">
        <f t="shared" si="2"/>
        <v>7100.9907442065814</v>
      </c>
      <c r="AE7">
        <f t="shared" si="3"/>
        <v>5178.023284156252</v>
      </c>
      <c r="AF7">
        <f t="shared" si="4"/>
        <v>-258.9011642078126</v>
      </c>
      <c r="AG7">
        <f t="shared" si="5"/>
        <v>-43.393206780038227</v>
      </c>
      <c r="AH7">
        <f t="shared" si="6"/>
        <v>-2719.3378831304276</v>
      </c>
      <c r="AI7">
        <f t="shared" si="7"/>
        <v>2156.3910300379735</v>
      </c>
      <c r="AJ7">
        <f t="shared" si="8"/>
        <v>-1151.3351109001014</v>
      </c>
      <c r="AK7">
        <f>H7*SUM(AB7, AE7:AF7)</f>
        <v>670.60358737582851</v>
      </c>
      <c r="AL7">
        <f t="shared" si="9"/>
        <v>1675.6595065137005</v>
      </c>
      <c r="AN7">
        <f t="shared" si="10"/>
        <v>4181.102436539788</v>
      </c>
      <c r="AO7">
        <f t="shared" si="11"/>
        <v>-209.05512182698942</v>
      </c>
      <c r="AP7">
        <f t="shared" si="12"/>
        <v>-35.038745992594848</v>
      </c>
      <c r="AQ7">
        <f t="shared" si="13"/>
        <v>-2195.785848186712</v>
      </c>
      <c r="AR7">
        <f t="shared" si="14"/>
        <v>1741.2227205334916</v>
      </c>
      <c r="AS7">
        <f t="shared" si="15"/>
        <v>-929.66944590374283</v>
      </c>
      <c r="AT7">
        <f t="shared" si="16"/>
        <v>541.49279353545489</v>
      </c>
      <c r="AU7">
        <f t="shared" si="17"/>
        <v>1353.0460681652037</v>
      </c>
      <c r="AW7">
        <v>4</v>
      </c>
      <c r="AX7">
        <f>(R7*SUMPRODUCT(K8:$K$23, X8:$X$23)-$AZ$3*SUMPRODUCT(K7:$K$22, W8:$W$23))/Z7</f>
        <v>8182.1456296163669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5966.3985084161259</v>
      </c>
      <c r="P8">
        <f t="shared" si="30"/>
        <v>298.31992542080633</v>
      </c>
      <c r="Q8" s="5">
        <f t="shared" si="31"/>
        <v>50</v>
      </c>
      <c r="R8">
        <f t="shared" si="0"/>
        <v>100000</v>
      </c>
      <c r="S8">
        <f t="shared" si="1"/>
        <v>9514.9006286537751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7100.9907442065814</v>
      </c>
      <c r="AC8">
        <f t="shared" si="2"/>
        <v>7893.3830705948203</v>
      </c>
      <c r="AE8">
        <f t="shared" si="3"/>
        <v>4949.6122783383526</v>
      </c>
      <c r="AF8">
        <f t="shared" si="4"/>
        <v>-247.48061391691766</v>
      </c>
      <c r="AG8">
        <f t="shared" si="5"/>
        <v>-41.479062045189337</v>
      </c>
      <c r="AH8">
        <f t="shared" si="6"/>
        <v>-2960.4253340970022</v>
      </c>
      <c r="AI8">
        <f t="shared" si="7"/>
        <v>1700.2272682792432</v>
      </c>
      <c r="AJ8">
        <f t="shared" si="8"/>
        <v>-792.39232638823887</v>
      </c>
      <c r="AK8">
        <f t="shared" ref="AK8:AK23" si="32">H8*SUM(AB8:AB8, AE8:AF8)</f>
        <v>827.39888084482391</v>
      </c>
      <c r="AL8">
        <f t="shared" si="9"/>
        <v>1735.2338227358282</v>
      </c>
      <c r="AN8">
        <f t="shared" si="10"/>
        <v>3734.8539634761851</v>
      </c>
      <c r="AO8">
        <f t="shared" si="11"/>
        <v>-186.74269817380929</v>
      </c>
      <c r="AP8">
        <f t="shared" si="12"/>
        <v>-31.299065577063342</v>
      </c>
      <c r="AQ8">
        <f t="shared" si="13"/>
        <v>-2233.8631130799181</v>
      </c>
      <c r="AR8">
        <f t="shared" si="14"/>
        <v>1282.9490866453943</v>
      </c>
      <c r="AS8">
        <f t="shared" si="15"/>
        <v>-597.91948427781904</v>
      </c>
      <c r="AT8">
        <f t="shared" si="16"/>
        <v>624.33455707695839</v>
      </c>
      <c r="AU8">
        <f t="shared" si="17"/>
        <v>1309.3641594445337</v>
      </c>
      <c r="AW8">
        <v>5</v>
      </c>
      <c r="AX8">
        <f>(R8*SUMPRODUCT(K9:$K$23, X9:$X$23)-$AZ$3*SUMPRODUCT(K8:$K$22, W9:$W$23))/Z8</f>
        <v>9514.9006286537751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5966.3985084161259</v>
      </c>
      <c r="P9">
        <f t="shared" si="30"/>
        <v>298.31992542080633</v>
      </c>
      <c r="Q9" s="5">
        <f t="shared" si="31"/>
        <v>50</v>
      </c>
      <c r="R9">
        <f t="shared" si="0"/>
        <v>100000</v>
      </c>
      <c r="S9">
        <f t="shared" si="1"/>
        <v>10552.743141738125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7893.3830705948203</v>
      </c>
      <c r="AC9">
        <f t="shared" si="2"/>
        <v>8325.9478900453269</v>
      </c>
      <c r="AE9">
        <f t="shared" si="3"/>
        <v>4707.3943149283168</v>
      </c>
      <c r="AF9">
        <f t="shared" si="4"/>
        <v>-235.36971574641586</v>
      </c>
      <c r="AG9">
        <f t="shared" si="5"/>
        <v>-39.44921134825411</v>
      </c>
      <c r="AH9">
        <f t="shared" si="6"/>
        <v>-3230.1201529666728</v>
      </c>
      <c r="AI9">
        <f t="shared" si="7"/>
        <v>1202.4552348669745</v>
      </c>
      <c r="AJ9">
        <f t="shared" si="8"/>
        <v>-432.56481945050655</v>
      </c>
      <c r="AK9">
        <f t="shared" si="32"/>
        <v>907.62092296161143</v>
      </c>
      <c r="AL9">
        <f t="shared" si="9"/>
        <v>1677.5113383780795</v>
      </c>
      <c r="AN9">
        <f t="shared" si="10"/>
        <v>3309.1879356295626</v>
      </c>
      <c r="AO9">
        <f t="shared" si="11"/>
        <v>-165.45939678147815</v>
      </c>
      <c r="AP9">
        <f t="shared" si="12"/>
        <v>-27.73187150474163</v>
      </c>
      <c r="AQ9">
        <f t="shared" si="13"/>
        <v>-2270.6988039930116</v>
      </c>
      <c r="AR9">
        <f t="shared" si="14"/>
        <v>845.29786335033157</v>
      </c>
      <c r="AS9">
        <f t="shared" si="15"/>
        <v>-304.08293551359185</v>
      </c>
      <c r="AT9">
        <f t="shared" si="16"/>
        <v>638.03624839005431</v>
      </c>
      <c r="AU9">
        <f t="shared" si="17"/>
        <v>1179.2511762267941</v>
      </c>
      <c r="AW9">
        <v>6</v>
      </c>
      <c r="AX9">
        <f>(R9*SUMPRODUCT(K10:$K$23, X10:$X$23)-$AZ$3*SUMPRODUCT(K9:$K$22, W10:$W$23))/Z9</f>
        <v>10552.743141738125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5966.3985084161259</v>
      </c>
      <c r="P10">
        <f t="shared" si="30"/>
        <v>298.31992542080633</v>
      </c>
      <c r="Q10" s="5">
        <f t="shared" si="31"/>
        <v>50</v>
      </c>
      <c r="R10">
        <f t="shared" si="0"/>
        <v>100000</v>
      </c>
      <c r="S10">
        <f t="shared" si="1"/>
        <v>11258.146523034025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8325.9478900453269</v>
      </c>
      <c r="AC10">
        <f t="shared" si="2"/>
        <v>8402.1225450451402</v>
      </c>
      <c r="AE10">
        <f t="shared" si="3"/>
        <v>4452.8121318834001</v>
      </c>
      <c r="AF10">
        <f t="shared" si="4"/>
        <v>-222.64060659417001</v>
      </c>
      <c r="AG10">
        <f t="shared" si="5"/>
        <v>-37.315745215495745</v>
      </c>
      <c r="AH10">
        <f t="shared" si="6"/>
        <v>-3477.9480385516504</v>
      </c>
      <c r="AI10">
        <f t="shared" si="7"/>
        <v>714.90774152208405</v>
      </c>
      <c r="AJ10">
        <f t="shared" si="8"/>
        <v>-76.174654999813356</v>
      </c>
      <c r="AK10">
        <f t="shared" si="32"/>
        <v>681.79728425266649</v>
      </c>
      <c r="AL10">
        <f t="shared" si="9"/>
        <v>1320.5303707749372</v>
      </c>
      <c r="AN10">
        <f t="shared" si="10"/>
        <v>2969.0056192518805</v>
      </c>
      <c r="AO10">
        <f t="shared" si="11"/>
        <v>-148.45028096259404</v>
      </c>
      <c r="AP10">
        <f t="shared" si="12"/>
        <v>-24.881053579172086</v>
      </c>
      <c r="AQ10">
        <f t="shared" si="13"/>
        <v>-2318.994595794526</v>
      </c>
      <c r="AR10">
        <f t="shared" si="14"/>
        <v>476.67968891558871</v>
      </c>
      <c r="AS10">
        <f t="shared" si="15"/>
        <v>-50.791044409807462</v>
      </c>
      <c r="AT10">
        <f t="shared" si="16"/>
        <v>454.60259902782832</v>
      </c>
      <c r="AU10">
        <f t="shared" si="17"/>
        <v>880.49124353360958</v>
      </c>
      <c r="AW10">
        <v>7</v>
      </c>
      <c r="AX10">
        <f>(R10*SUMPRODUCT(K11:$K$23, X11:$X$23)-$AZ$3*SUMPRODUCT(K10:$K$22, W11:$W$23))/Z10</f>
        <v>11258.146523034025</v>
      </c>
    </row>
    <row r="11" spans="1:52" x14ac:dyDescent="0.25">
      <c r="A11" t="s">
        <v>33</v>
      </c>
      <c r="C11" s="24">
        <f>AU25</f>
        <v>1358.2444601775255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5966.3985084161259</v>
      </c>
      <c r="P11">
        <f t="shared" si="30"/>
        <v>298.31992542080633</v>
      </c>
      <c r="Q11" s="5">
        <f t="shared" si="31"/>
        <v>50</v>
      </c>
      <c r="R11">
        <f t="shared" si="0"/>
        <v>100000</v>
      </c>
      <c r="S11">
        <f t="shared" si="1"/>
        <v>11710.043907015592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8402.1225450451402</v>
      </c>
      <c r="AC11">
        <f t="shared" si="2"/>
        <v>8221.9559624715639</v>
      </c>
      <c r="AE11">
        <f t="shared" si="3"/>
        <v>4189.1786384646985</v>
      </c>
      <c r="AF11">
        <f t="shared" si="4"/>
        <v>-209.45893192323493</v>
      </c>
      <c r="AG11">
        <f t="shared" si="5"/>
        <v>-35.106426704112167</v>
      </c>
      <c r="AH11">
        <f t="shared" si="6"/>
        <v>-3672.3221184572262</v>
      </c>
      <c r="AI11">
        <f t="shared" si="7"/>
        <v>272.29116138012523</v>
      </c>
      <c r="AJ11">
        <f t="shared" si="8"/>
        <v>180.16658257357631</v>
      </c>
      <c r="AK11">
        <f t="shared" si="32"/>
        <v>635.18850750639285</v>
      </c>
      <c r="AL11">
        <f t="shared" si="9"/>
        <v>1087.6462514600944</v>
      </c>
      <c r="AN11">
        <f t="shared" si="10"/>
        <v>2656.922356734593</v>
      </c>
      <c r="AO11">
        <f t="shared" si="11"/>
        <v>-132.84611783672963</v>
      </c>
      <c r="AP11">
        <f t="shared" si="12"/>
        <v>-22.265713168394395</v>
      </c>
      <c r="AQ11">
        <f t="shared" si="13"/>
        <v>-2329.1140291968641</v>
      </c>
      <c r="AR11">
        <f t="shared" si="14"/>
        <v>172.69649653260498</v>
      </c>
      <c r="AS11">
        <f t="shared" si="15"/>
        <v>114.2678941358394</v>
      </c>
      <c r="AT11">
        <f t="shared" si="16"/>
        <v>402.85857729693839</v>
      </c>
      <c r="AU11">
        <f t="shared" si="17"/>
        <v>689.82296796538276</v>
      </c>
      <c r="AW11">
        <v>8</v>
      </c>
      <c r="AX11">
        <f>(R11*SUMPRODUCT(K12:$K$23, X12:$X$23)-$AZ$3*SUMPRODUCT(K11:$K$22, W12:$W$23))/Z11</f>
        <v>11710.043907015592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5966.3985084161259</v>
      </c>
      <c r="P12">
        <f t="shared" si="30"/>
        <v>298.31992542080633</v>
      </c>
      <c r="Q12" s="5">
        <f t="shared" si="31"/>
        <v>50</v>
      </c>
      <c r="R12">
        <f t="shared" si="0"/>
        <v>100000</v>
      </c>
      <c r="S12">
        <f t="shared" si="1"/>
        <v>11974.623994136893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8221.9559624715639</v>
      </c>
      <c r="AC12">
        <f t="shared" si="2"/>
        <v>7862.5400398360325</v>
      </c>
      <c r="AE12">
        <f t="shared" si="3"/>
        <v>3917.538219906422</v>
      </c>
      <c r="AF12">
        <f t="shared" si="4"/>
        <v>-195.87691099532111</v>
      </c>
      <c r="AG12">
        <f t="shared" si="5"/>
        <v>-32.830008039023809</v>
      </c>
      <c r="AH12">
        <f t="shared" si="6"/>
        <v>-3850.7087960944741</v>
      </c>
      <c r="AI12">
        <f t="shared" si="7"/>
        <v>-161.87749522239665</v>
      </c>
      <c r="AJ12">
        <f t="shared" si="8"/>
        <v>359.41592263553139</v>
      </c>
      <c r="AK12">
        <f t="shared" si="32"/>
        <v>836.05320899678668</v>
      </c>
      <c r="AL12">
        <f t="shared" si="9"/>
        <v>1033.5916364099214</v>
      </c>
      <c r="AN12">
        <f t="shared" si="10"/>
        <v>2322.0921344530871</v>
      </c>
      <c r="AO12">
        <f t="shared" si="11"/>
        <v>-116.10460672265437</v>
      </c>
      <c r="AP12">
        <f t="shared" si="12"/>
        <v>-19.459747209120991</v>
      </c>
      <c r="AQ12">
        <f t="shared" si="13"/>
        <v>-2282.4794821513915</v>
      </c>
      <c r="AR12">
        <f t="shared" si="14"/>
        <v>-95.951701630079668</v>
      </c>
      <c r="AS12">
        <f t="shared" si="15"/>
        <v>213.04116006023361</v>
      </c>
      <c r="AT12">
        <f t="shared" si="16"/>
        <v>495.56442633559686</v>
      </c>
      <c r="AU12">
        <f t="shared" si="17"/>
        <v>612.65388476575083</v>
      </c>
      <c r="AW12">
        <v>9</v>
      </c>
      <c r="AX12">
        <f>(R12*SUMPRODUCT(K13:$K$23, X13:$X$23)-$AZ$3*SUMPRODUCT(K12:$K$22, W13:$W$23))/Z12</f>
        <v>11974.623994136893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5966.3985084161259</v>
      </c>
      <c r="P13">
        <f t="shared" si="30"/>
        <v>298.31992542080633</v>
      </c>
      <c r="Q13" s="5">
        <f t="shared" si="31"/>
        <v>50</v>
      </c>
      <c r="R13">
        <f t="shared" si="0"/>
        <v>100000</v>
      </c>
      <c r="S13">
        <f t="shared" si="1"/>
        <v>12126.579924914848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7862.5400398360325</v>
      </c>
      <c r="AC13">
        <f t="shared" si="2"/>
        <v>7398.2655101557184</v>
      </c>
      <c r="AE13">
        <f t="shared" si="3"/>
        <v>3640.0205645755891</v>
      </c>
      <c r="AF13">
        <f t="shared" si="4"/>
        <v>-182.00102822877949</v>
      </c>
      <c r="AG13">
        <f t="shared" si="5"/>
        <v>-30.504336572900907</v>
      </c>
      <c r="AH13">
        <f t="shared" si="6"/>
        <v>-3994.7427714653304</v>
      </c>
      <c r="AI13">
        <f t="shared" si="7"/>
        <v>-567.22757169142142</v>
      </c>
      <c r="AJ13">
        <f t="shared" si="8"/>
        <v>464.27452968031412</v>
      </c>
      <c r="AK13">
        <f t="shared" si="32"/>
        <v>1176.2061399653971</v>
      </c>
      <c r="AL13">
        <f t="shared" si="9"/>
        <v>1073.2530979542898</v>
      </c>
      <c r="AN13">
        <f t="shared" si="10"/>
        <v>1954.5208564997915</v>
      </c>
      <c r="AO13">
        <f t="shared" si="11"/>
        <v>-97.726042824989591</v>
      </c>
      <c r="AP13">
        <f t="shared" si="12"/>
        <v>-16.37940253020955</v>
      </c>
      <c r="AQ13">
        <f t="shared" si="13"/>
        <v>-2144.990096804886</v>
      </c>
      <c r="AR13">
        <f t="shared" si="14"/>
        <v>-304.57468566029343</v>
      </c>
      <c r="AS13">
        <f t="shared" si="15"/>
        <v>249.29371559954592</v>
      </c>
      <c r="AT13">
        <f t="shared" si="16"/>
        <v>631.56770444606707</v>
      </c>
      <c r="AU13">
        <f t="shared" si="17"/>
        <v>576.28673438531951</v>
      </c>
      <c r="AW13">
        <v>10</v>
      </c>
      <c r="AX13">
        <f>(R13*SUMPRODUCT(K14:$K$23, X14:$X$23)-$AZ$3*SUMPRODUCT(K13:$K$22, W14:$W$23))/Z13</f>
        <v>12126.579924914848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5966.3985084161259</v>
      </c>
      <c r="P14">
        <f t="shared" si="30"/>
        <v>298.31992542080633</v>
      </c>
      <c r="Q14" s="5">
        <f t="shared" si="31"/>
        <v>50</v>
      </c>
      <c r="R14">
        <f t="shared" si="0"/>
        <v>100000</v>
      </c>
      <c r="S14">
        <f t="shared" si="1"/>
        <v>12039.081409997319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7398.2655101557184</v>
      </c>
      <c r="AC14">
        <f t="shared" si="2"/>
        <v>6775.5395531718614</v>
      </c>
      <c r="AE14">
        <f t="shared" si="3"/>
        <v>3357.8615931768218</v>
      </c>
      <c r="AF14">
        <f t="shared" si="4"/>
        <v>-167.89307965884112</v>
      </c>
      <c r="AG14">
        <f t="shared" si="5"/>
        <v>-28.139769648643693</v>
      </c>
      <c r="AH14">
        <f t="shared" si="6"/>
        <v>-4119.0471170564197</v>
      </c>
      <c r="AI14">
        <f t="shared" si="7"/>
        <v>-957.21837318708276</v>
      </c>
      <c r="AJ14">
        <f t="shared" si="8"/>
        <v>622.72595698385703</v>
      </c>
      <c r="AK14">
        <f t="shared" si="32"/>
        <v>906.0351854057584</v>
      </c>
      <c r="AL14">
        <f t="shared" si="9"/>
        <v>571.54276920253267</v>
      </c>
      <c r="AN14">
        <f t="shared" si="10"/>
        <v>1660.8921405425692</v>
      </c>
      <c r="AO14">
        <f t="shared" si="11"/>
        <v>-83.044607027128478</v>
      </c>
      <c r="AP14">
        <f t="shared" si="12"/>
        <v>-13.918716108216172</v>
      </c>
      <c r="AQ14">
        <f t="shared" si="13"/>
        <v>-2037.3957631681574</v>
      </c>
      <c r="AR14">
        <f t="shared" si="14"/>
        <v>-473.46694576093284</v>
      </c>
      <c r="AS14">
        <f t="shared" si="15"/>
        <v>308.01765318975549</v>
      </c>
      <c r="AT14">
        <f t="shared" si="16"/>
        <v>448.15031136282187</v>
      </c>
      <c r="AU14">
        <f t="shared" si="17"/>
        <v>282.70101879164451</v>
      </c>
      <c r="AW14">
        <v>11</v>
      </c>
      <c r="AX14">
        <f>(R14*SUMPRODUCT(K15:$K$23, X15:$X$23)-$AZ$3*SUMPRODUCT(K14:$K$22, W15:$W$23))/Z14</f>
        <v>12039.081409997319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5966.3985084161259</v>
      </c>
      <c r="P15">
        <f t="shared" si="30"/>
        <v>298.31992542080633</v>
      </c>
      <c r="Q15" s="5">
        <f t="shared" si="31"/>
        <v>50</v>
      </c>
      <c r="R15">
        <f t="shared" si="0"/>
        <v>100000</v>
      </c>
      <c r="S15">
        <f t="shared" si="1"/>
        <v>11749.190505622166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6775.5395531718614</v>
      </c>
      <c r="AC15">
        <f t="shared" si="2"/>
        <v>6048.9092204846665</v>
      </c>
      <c r="AE15">
        <f t="shared" si="3"/>
        <v>3071.7182544086381</v>
      </c>
      <c r="AF15">
        <f t="shared" si="4"/>
        <v>-153.58591272043193</v>
      </c>
      <c r="AG15">
        <f t="shared" si="5"/>
        <v>-25.741812670371512</v>
      </c>
      <c r="AH15">
        <f t="shared" si="6"/>
        <v>-4233.1185635714883</v>
      </c>
      <c r="AI15">
        <f t="shared" si="7"/>
        <v>-1340.7280345536537</v>
      </c>
      <c r="AJ15">
        <f t="shared" si="8"/>
        <v>726.63033268719482</v>
      </c>
      <c r="AK15">
        <f t="shared" si="32"/>
        <v>829.48750404317616</v>
      </c>
      <c r="AL15">
        <f t="shared" si="9"/>
        <v>215.38980217671724</v>
      </c>
      <c r="AN15">
        <f t="shared" si="10"/>
        <v>1399.5943626167248</v>
      </c>
      <c r="AO15">
        <f t="shared" si="11"/>
        <v>-69.979718130836247</v>
      </c>
      <c r="AP15">
        <f t="shared" si="12"/>
        <v>-11.728971511393974</v>
      </c>
      <c r="AQ15">
        <f t="shared" si="13"/>
        <v>-1928.7735355804841</v>
      </c>
      <c r="AR15">
        <f t="shared" si="14"/>
        <v>-610.88786260598977</v>
      </c>
      <c r="AS15">
        <f t="shared" si="15"/>
        <v>331.08105402430596</v>
      </c>
      <c r="AT15">
        <f t="shared" si="16"/>
        <v>377.94678364580358</v>
      </c>
      <c r="AU15">
        <f t="shared" si="17"/>
        <v>98.139975064119682</v>
      </c>
      <c r="AW15">
        <v>12</v>
      </c>
      <c r="AX15">
        <f>(R15*SUMPRODUCT(K16:$K$23, X16:$X$23)-$AZ$3*SUMPRODUCT(K15:$K$22, W16:$W$23))/Z15</f>
        <v>11749.190505622166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5966.3985084161259</v>
      </c>
      <c r="P16">
        <f t="shared" si="30"/>
        <v>298.31992542080633</v>
      </c>
      <c r="Q16" s="5">
        <f t="shared" si="31"/>
        <v>50</v>
      </c>
      <c r="R16">
        <f t="shared" si="0"/>
        <v>100000</v>
      </c>
      <c r="S16">
        <f t="shared" si="1"/>
        <v>11267.216656838089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6048.9092204846665</v>
      </c>
      <c r="AC16">
        <f t="shared" si="2"/>
        <v>5258.6979837158588</v>
      </c>
      <c r="AE16">
        <f t="shared" si="3"/>
        <v>2784.6706743862392</v>
      </c>
      <c r="AF16">
        <f t="shared" si="4"/>
        <v>-139.23353371931196</v>
      </c>
      <c r="AG16">
        <f t="shared" si="5"/>
        <v>-23.336277910855419</v>
      </c>
      <c r="AH16">
        <f t="shared" si="6"/>
        <v>-4296.2332656247572</v>
      </c>
      <c r="AI16">
        <f t="shared" si="7"/>
        <v>-1674.1324028686859</v>
      </c>
      <c r="AJ16">
        <f t="shared" si="8"/>
        <v>790.21123676880779</v>
      </c>
      <c r="AK16">
        <f t="shared" si="32"/>
        <v>743.9752181237418</v>
      </c>
      <c r="AL16">
        <f t="shared" si="9"/>
        <v>-139.94594797613627</v>
      </c>
      <c r="AN16">
        <f t="shared" si="10"/>
        <v>1168.7908800327477</v>
      </c>
      <c r="AO16">
        <f t="shared" si="11"/>
        <v>-58.439544001637394</v>
      </c>
      <c r="AP16">
        <f t="shared" si="12"/>
        <v>-9.7947771874780596</v>
      </c>
      <c r="AQ16">
        <f t="shared" si="13"/>
        <v>-1803.2287643716711</v>
      </c>
      <c r="AR16">
        <f t="shared" si="14"/>
        <v>-702.67220552803883</v>
      </c>
      <c r="AS16">
        <f t="shared" si="15"/>
        <v>331.66998716584214</v>
      </c>
      <c r="AT16">
        <f t="shared" si="16"/>
        <v>312.26365757058824</v>
      </c>
      <c r="AU16">
        <f t="shared" si="17"/>
        <v>-58.738560791608464</v>
      </c>
      <c r="AW16">
        <v>13</v>
      </c>
      <c r="AX16">
        <f>(R16*SUMPRODUCT(K17:$K$23, X17:$X$23)-$AZ$3*SUMPRODUCT(K16:$K$22, W17:$W$23))/Z16</f>
        <v>11267.216656838089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5966.3985084161259</v>
      </c>
      <c r="P17">
        <f t="shared" si="30"/>
        <v>298.31992542080633</v>
      </c>
      <c r="Q17" s="5">
        <f t="shared" si="31"/>
        <v>50</v>
      </c>
      <c r="R17">
        <f t="shared" si="0"/>
        <v>100000</v>
      </c>
      <c r="S17">
        <f t="shared" si="1"/>
        <v>10598.280578457394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5258.6979837158588</v>
      </c>
      <c r="AC17">
        <f t="shared" si="2"/>
        <v>4440.9884853507847</v>
      </c>
      <c r="AE17">
        <f t="shared" si="3"/>
        <v>2500.0948860278968</v>
      </c>
      <c r="AF17">
        <f t="shared" si="4"/>
        <v>-125.00474430139487</v>
      </c>
      <c r="AG17">
        <f t="shared" si="5"/>
        <v>-20.951457420261946</v>
      </c>
      <c r="AH17">
        <f t="shared" si="6"/>
        <v>-4302.9154229698388</v>
      </c>
      <c r="AI17">
        <f t="shared" si="7"/>
        <v>-1948.7767386635992</v>
      </c>
      <c r="AJ17">
        <f t="shared" si="8"/>
        <v>817.70949836507407</v>
      </c>
      <c r="AK17">
        <f t="shared" si="32"/>
        <v>653.22324989410288</v>
      </c>
      <c r="AL17">
        <f t="shared" si="9"/>
        <v>-477.84399040442224</v>
      </c>
      <c r="AN17">
        <f t="shared" si="10"/>
        <v>966.63303163417254</v>
      </c>
      <c r="AO17">
        <f t="shared" si="11"/>
        <v>-48.331651581708634</v>
      </c>
      <c r="AP17">
        <f t="shared" si="12"/>
        <v>-8.1006408662667457</v>
      </c>
      <c r="AQ17">
        <f t="shared" si="13"/>
        <v>-1663.6729283419534</v>
      </c>
      <c r="AR17">
        <f t="shared" si="14"/>
        <v>-753.47218915575627</v>
      </c>
      <c r="AS17">
        <f t="shared" si="15"/>
        <v>316.1580049693643</v>
      </c>
      <c r="AT17">
        <f t="shared" si="16"/>
        <v>252.56128233687275</v>
      </c>
      <c r="AU17">
        <f t="shared" si="17"/>
        <v>-184.75290184951928</v>
      </c>
      <c r="AW17">
        <v>14</v>
      </c>
      <c r="AX17">
        <f>(R17*SUMPRODUCT(K18:$K$23, X18:$X$23)-$AZ$3*SUMPRODUCT(K17:$K$22, W18:$W$23))/Z17</f>
        <v>10598.280578457394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5966.3985084161259</v>
      </c>
      <c r="P18">
        <f t="shared" si="30"/>
        <v>298.31992542080633</v>
      </c>
      <c r="Q18" s="5">
        <f t="shared" si="31"/>
        <v>50</v>
      </c>
      <c r="R18">
        <f t="shared" si="0"/>
        <v>100000</v>
      </c>
      <c r="S18">
        <f t="shared" si="1"/>
        <v>9722.9272920615767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4440.9884853507847</v>
      </c>
      <c r="AC18">
        <f t="shared" si="2"/>
        <v>3617.7002073910294</v>
      </c>
      <c r="AE18">
        <f t="shared" si="3"/>
        <v>2219.9735195898911</v>
      </c>
      <c r="AF18">
        <f t="shared" si="4"/>
        <v>-110.99867597949456</v>
      </c>
      <c r="AG18">
        <f t="shared" si="5"/>
        <v>-18.603966165337638</v>
      </c>
      <c r="AH18">
        <f t="shared" si="6"/>
        <v>-4275.9533614433822</v>
      </c>
      <c r="AI18">
        <f t="shared" si="7"/>
        <v>-2185.5824839983234</v>
      </c>
      <c r="AJ18">
        <f t="shared" si="8"/>
        <v>823.28827795975531</v>
      </c>
      <c r="AK18">
        <f t="shared" si="32"/>
        <v>560.48036205920835</v>
      </c>
      <c r="AL18">
        <f t="shared" si="9"/>
        <v>-801.81384397935972</v>
      </c>
      <c r="AN18">
        <f t="shared" si="10"/>
        <v>790.66970904468815</v>
      </c>
      <c r="AO18">
        <f t="shared" si="11"/>
        <v>-39.533485452234416</v>
      </c>
      <c r="AP18">
        <f t="shared" si="12"/>
        <v>-6.6260216102677321</v>
      </c>
      <c r="AQ18">
        <f t="shared" si="13"/>
        <v>-1522.9311387487464</v>
      </c>
      <c r="AR18">
        <f t="shared" si="14"/>
        <v>-778.42093676656043</v>
      </c>
      <c r="AS18">
        <f t="shared" si="15"/>
        <v>293.22381436090092</v>
      </c>
      <c r="AT18">
        <f t="shared" si="16"/>
        <v>199.62168056692963</v>
      </c>
      <c r="AU18">
        <f t="shared" si="17"/>
        <v>-285.57544183872983</v>
      </c>
      <c r="AW18">
        <v>15</v>
      </c>
      <c r="AX18">
        <f>(R18*SUMPRODUCT(K19:$K$23, X19:$X$23)-$AZ$3*SUMPRODUCT(K18:$K$22, W19:$W$23))/Z18</f>
        <v>9722.9272920615767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5966.3985084161259</v>
      </c>
      <c r="P19">
        <f t="shared" si="30"/>
        <v>298.31992542080633</v>
      </c>
      <c r="Q19" s="5">
        <f t="shared" si="31"/>
        <v>50</v>
      </c>
      <c r="R19">
        <f t="shared" si="0"/>
        <v>100000</v>
      </c>
      <c r="S19">
        <f t="shared" si="1"/>
        <v>8608.8110129546239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3617.7002073910294</v>
      </c>
      <c r="AC19">
        <f t="shared" si="2"/>
        <v>2808.6851499009426</v>
      </c>
      <c r="AE19">
        <f t="shared" si="3"/>
        <v>1946.5794827836623</v>
      </c>
      <c r="AF19">
        <f t="shared" si="4"/>
        <v>-97.328974139183117</v>
      </c>
      <c r="AG19">
        <f t="shared" si="5"/>
        <v>-16.312851714797812</v>
      </c>
      <c r="AH19">
        <f t="shared" si="6"/>
        <v>-4210.1495777728996</v>
      </c>
      <c r="AI19">
        <f t="shared" si="7"/>
        <v>-2377.2119208432182</v>
      </c>
      <c r="AJ19">
        <f t="shared" si="8"/>
        <v>809.01505749008675</v>
      </c>
      <c r="AK19">
        <f t="shared" si="32"/>
        <v>467.80697277115854</v>
      </c>
      <c r="AL19">
        <f t="shared" si="9"/>
        <v>-1100.3898905819728</v>
      </c>
      <c r="AN19">
        <f t="shared" si="10"/>
        <v>638.6480868477189</v>
      </c>
      <c r="AO19">
        <f t="shared" si="11"/>
        <v>-31.932404342385947</v>
      </c>
      <c r="AP19">
        <f t="shared" si="12"/>
        <v>-5.3520401457164652</v>
      </c>
      <c r="AQ19">
        <f t="shared" si="13"/>
        <v>-1381.296780824141</v>
      </c>
      <c r="AR19">
        <f t="shared" si="14"/>
        <v>-779.9331384645244</v>
      </c>
      <c r="AS19">
        <f t="shared" si="15"/>
        <v>265.4275991639347</v>
      </c>
      <c r="AT19">
        <f t="shared" si="16"/>
        <v>153.48154586890155</v>
      </c>
      <c r="AU19">
        <f t="shared" si="17"/>
        <v>-361.0239934316881</v>
      </c>
      <c r="AW19">
        <v>16</v>
      </c>
      <c r="AX19">
        <f>(R19*SUMPRODUCT(K20:$K$23, X20:$X$23)-$AZ$3*SUMPRODUCT(K19:$K$22, W20:$W$23))/Z19</f>
        <v>8608.8110129546239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5966.3985084161259</v>
      </c>
      <c r="P20">
        <f t="shared" si="30"/>
        <v>298.31992542080633</v>
      </c>
      <c r="Q20" s="5">
        <f t="shared" si="31"/>
        <v>50</v>
      </c>
      <c r="R20">
        <f t="shared" si="0"/>
        <v>100000</v>
      </c>
      <c r="S20">
        <f t="shared" si="1"/>
        <v>7199.908590616049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2808.6851499009426</v>
      </c>
      <c r="AC20">
        <f t="shared" si="2"/>
        <v>2029.8733530417076</v>
      </c>
      <c r="AE20">
        <f t="shared" si="3"/>
        <v>1682.1093203386658</v>
      </c>
      <c r="AF20">
        <f t="shared" si="4"/>
        <v>-84.105466016933306</v>
      </c>
      <c r="AG20">
        <f t="shared" si="5"/>
        <v>-14.096521695340195</v>
      </c>
      <c r="AH20">
        <f t="shared" si="6"/>
        <v>-4106.4030046192784</v>
      </c>
      <c r="AI20">
        <f t="shared" si="7"/>
        <v>-2522.4956719928859</v>
      </c>
      <c r="AJ20">
        <f t="shared" si="8"/>
        <v>778.81179685923507</v>
      </c>
      <c r="AK20">
        <f t="shared" si="32"/>
        <v>377.08037809133441</v>
      </c>
      <c r="AL20">
        <f t="shared" si="9"/>
        <v>-1366.6034970423166</v>
      </c>
      <c r="AN20">
        <f t="shared" si="10"/>
        <v>508.37695812990086</v>
      </c>
      <c r="AO20">
        <f t="shared" si="11"/>
        <v>-25.418847906495046</v>
      </c>
      <c r="AP20">
        <f t="shared" si="12"/>
        <v>-4.260333578228062</v>
      </c>
      <c r="AQ20">
        <f t="shared" si="13"/>
        <v>-1241.061233715493</v>
      </c>
      <c r="AR20">
        <f t="shared" si="14"/>
        <v>-762.36345707031512</v>
      </c>
      <c r="AS20">
        <f t="shared" si="15"/>
        <v>235.37707535159845</v>
      </c>
      <c r="AT20">
        <f t="shared" si="16"/>
        <v>113.96344652911736</v>
      </c>
      <c r="AU20">
        <f t="shared" si="17"/>
        <v>-413.02293518959937</v>
      </c>
      <c r="AW20">
        <v>17</v>
      </c>
      <c r="AX20">
        <f>(R20*SUMPRODUCT(K21:$K$23, X21:$X$23)-$AZ$3*SUMPRODUCT(K20:$K$22, W21:$W$23))/Z20</f>
        <v>7199.908590616049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5966.3985084161259</v>
      </c>
      <c r="P21">
        <f t="shared" si="30"/>
        <v>298.31992542080633</v>
      </c>
      <c r="Q21" s="5">
        <f t="shared" si="31"/>
        <v>50</v>
      </c>
      <c r="R21">
        <f t="shared" si="0"/>
        <v>100000</v>
      </c>
      <c r="S21">
        <f t="shared" si="1"/>
        <v>5406.4055086744902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2029.8733530417076</v>
      </c>
      <c r="AC21">
        <f t="shared" si="2"/>
        <v>1294.7825989507894</v>
      </c>
      <c r="AE21">
        <f t="shared" si="3"/>
        <v>1428.8955859319476</v>
      </c>
      <c r="AF21">
        <f t="shared" si="4"/>
        <v>-71.444779296597389</v>
      </c>
      <c r="AG21">
        <f t="shared" si="5"/>
        <v>-11.974523524672092</v>
      </c>
      <c r="AH21">
        <f t="shared" si="6"/>
        <v>-3962.0659074294031</v>
      </c>
      <c r="AI21">
        <f t="shared" si="7"/>
        <v>-2616.5896243187249</v>
      </c>
      <c r="AJ21">
        <f t="shared" si="8"/>
        <v>735.09075409091815</v>
      </c>
      <c r="AK21">
        <f t="shared" si="32"/>
        <v>289.85332834356586</v>
      </c>
      <c r="AL21">
        <f t="shared" si="9"/>
        <v>-1591.6455418842409</v>
      </c>
      <c r="AN21">
        <f t="shared" si="10"/>
        <v>397.8087236628765</v>
      </c>
      <c r="AO21">
        <f t="shared" si="11"/>
        <v>-19.890436183143827</v>
      </c>
      <c r="AP21">
        <f t="shared" si="12"/>
        <v>-3.3337424838596732</v>
      </c>
      <c r="AQ21">
        <f t="shared" si="13"/>
        <v>-1103.0507737727398</v>
      </c>
      <c r="AR21">
        <f t="shared" si="14"/>
        <v>-728.46622877686684</v>
      </c>
      <c r="AS21">
        <f t="shared" si="15"/>
        <v>204.65142277737888</v>
      </c>
      <c r="AT21">
        <f t="shared" si="16"/>
        <v>80.696017072924292</v>
      </c>
      <c r="AU21">
        <f t="shared" si="17"/>
        <v>-443.1187889265637</v>
      </c>
      <c r="AW21">
        <v>18</v>
      </c>
      <c r="AX21">
        <f>(R21*SUMPRODUCT(K22:$K$23, X22:$X$23)-$AZ$3*SUMPRODUCT(K21:$K$22, W22:$W$23))/Z21</f>
        <v>5406.4055086744902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5966.3985084161259</v>
      </c>
      <c r="P22">
        <f t="shared" si="30"/>
        <v>298.31992542080633</v>
      </c>
      <c r="Q22" s="5">
        <f t="shared" si="31"/>
        <v>50</v>
      </c>
      <c r="R22">
        <f t="shared" si="0"/>
        <v>100000</v>
      </c>
      <c r="S22">
        <f t="shared" si="1"/>
        <v>3087.9456625963267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1294.7825989507894</v>
      </c>
      <c r="AC22">
        <f t="shared" si="2"/>
        <v>615.70278054372534</v>
      </c>
      <c r="AE22">
        <f t="shared" si="3"/>
        <v>1189.6349718715785</v>
      </c>
      <c r="AF22">
        <f t="shared" si="4"/>
        <v>-59.481748593578935</v>
      </c>
      <c r="AG22">
        <f t="shared" si="5"/>
        <v>-9.9694561986891639</v>
      </c>
      <c r="AH22">
        <f t="shared" si="6"/>
        <v>-3770.6441814724117</v>
      </c>
      <c r="AI22">
        <f t="shared" si="7"/>
        <v>-2650.460414393101</v>
      </c>
      <c r="AJ22">
        <f t="shared" si="8"/>
        <v>679.07981840706407</v>
      </c>
      <c r="AK22">
        <f t="shared" si="32"/>
        <v>207.50175830811747</v>
      </c>
      <c r="AL22">
        <f t="shared" si="9"/>
        <v>-1763.8788376779194</v>
      </c>
      <c r="AN22">
        <f t="shared" si="10"/>
        <v>305.0912117054404</v>
      </c>
      <c r="AO22">
        <f t="shared" si="11"/>
        <v>-15.254560585272023</v>
      </c>
      <c r="AP22">
        <f t="shared" si="12"/>
        <v>-2.5567451727795474</v>
      </c>
      <c r="AQ22">
        <f t="shared" si="13"/>
        <v>-967.01125087609785</v>
      </c>
      <c r="AR22">
        <f t="shared" si="14"/>
        <v>-679.73134492870895</v>
      </c>
      <c r="AS22">
        <f t="shared" si="15"/>
        <v>174.15534137885695</v>
      </c>
      <c r="AT22">
        <f t="shared" si="16"/>
        <v>53.215452109344184</v>
      </c>
      <c r="AU22">
        <f t="shared" si="17"/>
        <v>-452.36055144050783</v>
      </c>
      <c r="AW22">
        <v>19</v>
      </c>
      <c r="AX22">
        <f>(R22*SUMPRODUCT(K23:$K$23, X23:$X$23)-$AZ$3*SUMPRODUCT(K22:$K$22, W23:$W$23))/Z22</f>
        <v>3087.9456625963267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5966.3985084161259</v>
      </c>
      <c r="P23">
        <f t="shared" si="30"/>
        <v>298.31992542080633</v>
      </c>
      <c r="Q23" s="5">
        <f t="shared" si="31"/>
        <v>50</v>
      </c>
      <c r="R23">
        <f t="shared" si="0"/>
        <v>100000</v>
      </c>
      <c r="S23">
        <f t="shared" si="1"/>
        <v>3800.971947781145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615.70278054372534</v>
      </c>
      <c r="AC23">
        <f t="shared" si="2"/>
        <v>615.70278054372534</v>
      </c>
      <c r="AE23">
        <f t="shared" si="3"/>
        <v>966.47073483617851</v>
      </c>
      <c r="AF23">
        <f t="shared" si="4"/>
        <v>-48.32353674180893</v>
      </c>
      <c r="AG23">
        <f t="shared" si="5"/>
        <v>-8.0992807761071202</v>
      </c>
      <c r="AH23">
        <f t="shared" si="6"/>
        <v>-3540.9617211903019</v>
      </c>
      <c r="AI23">
        <f t="shared" si="7"/>
        <v>-2630.9138038720394</v>
      </c>
      <c r="AJ23">
        <f t="shared" si="8"/>
        <v>0</v>
      </c>
      <c r="AK23">
        <f t="shared" si="32"/>
        <v>131.25154267206179</v>
      </c>
      <c r="AL23">
        <f t="shared" si="9"/>
        <v>-2499.6622611999774</v>
      </c>
      <c r="AN23">
        <f t="shared" si="10"/>
        <v>228.32152157819655</v>
      </c>
      <c r="AO23">
        <f t="shared" si="11"/>
        <v>-11.416076078909828</v>
      </c>
      <c r="AP23">
        <f t="shared" si="12"/>
        <v>-1.9133948332157926</v>
      </c>
      <c r="AQ23">
        <f t="shared" si="13"/>
        <v>-836.52586559629287</v>
      </c>
      <c r="AR23">
        <f t="shared" si="14"/>
        <v>-621.53381493022198</v>
      </c>
      <c r="AS23">
        <f t="shared" si="15"/>
        <v>0</v>
      </c>
      <c r="AT23">
        <f t="shared" si="16"/>
        <v>31.007200582695745</v>
      </c>
      <c r="AU23">
        <f t="shared" si="17"/>
        <v>-590.52661434752611</v>
      </c>
      <c r="AW23">
        <v>20</v>
      </c>
      <c r="AX23">
        <f>(R23*SUMPRODUCT(K$23:$K24, X$23:$X24)-$AZ$3*SUMPRODUCT(K$22:$K23, W$23:$W24))/Z23</f>
        <v>3800.971947781145</v>
      </c>
    </row>
    <row r="25" spans="5:50" x14ac:dyDescent="0.25">
      <c r="AN25" s="6">
        <f t="shared" ref="AN25:AU25" si="33">SUM(AN3:AN23)</f>
        <v>44845.028177719338</v>
      </c>
      <c r="AO25" s="6">
        <f t="shared" si="33"/>
        <v>-6717.0502901980608</v>
      </c>
      <c r="AP25" s="6">
        <f t="shared" si="33"/>
        <v>-2845.7214195810707</v>
      </c>
      <c r="AQ25" s="6">
        <f t="shared" si="33"/>
        <v>-36278.562601790502</v>
      </c>
      <c r="AR25" s="6">
        <f t="shared" si="33"/>
        <v>-996.30613385029562</v>
      </c>
      <c r="AS25" s="6">
        <f t="shared" si="33"/>
        <v>-4268.1925231663372</v>
      </c>
      <c r="AT25" s="6">
        <f t="shared" si="33"/>
        <v>6622.7431171941598</v>
      </c>
      <c r="AU25" s="7">
        <f t="shared" si="33"/>
        <v>1358.2444601775255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514.96647702442101</v>
      </c>
      <c r="K3">
        <v>1</v>
      </c>
      <c r="L3" s="2">
        <v>0</v>
      </c>
      <c r="O3">
        <f>$C$3</f>
        <v>514.96647702442101</v>
      </c>
      <c r="P3">
        <f>O3*B5</f>
        <v>411.97318161953683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514.96647702442101</v>
      </c>
      <c r="AF3">
        <f t="shared" ref="AF3:AF23" si="4">-$Z3*P3</f>
        <v>-411.97318161953683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-2416.9149085951158</v>
      </c>
      <c r="AJ3">
        <f t="shared" ref="AJ3:AJ23" si="8">AB3-AC3</f>
        <v>0</v>
      </c>
      <c r="AL3">
        <f t="shared" ref="AL3:AL23" si="9">SUM(AI3:AK3)</f>
        <v>-2416.9149085951158</v>
      </c>
      <c r="AN3">
        <f t="shared" ref="AN3:AN23" si="10">AE3*$K3</f>
        <v>514.96647702442101</v>
      </c>
      <c r="AO3">
        <f t="shared" ref="AO3:AO23" si="11">AF3*$K3</f>
        <v>-411.97318161953683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-2416.9149085951158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-2416.9149085951158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312.75797596960564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51.12592601346045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50.558289836829317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-50.558289836829317</v>
      </c>
      <c r="AK4">
        <f>G4*MAX(0, SUM(AB4, AE4:AF4))</f>
        <v>0</v>
      </c>
      <c r="AL4">
        <f t="shared" si="9"/>
        <v>-326.23503983682934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-262.19968613277535</v>
      </c>
      <c r="AR4">
        <f t="shared" si="14"/>
        <v>-262.19968613277535</v>
      </c>
      <c r="AS4">
        <f t="shared" si="15"/>
        <v>-48.086636709938475</v>
      </c>
      <c r="AT4">
        <f t="shared" si="16"/>
        <v>0</v>
      </c>
      <c r="AU4">
        <f t="shared" si="17"/>
        <v>-310.28632284271379</v>
      </c>
      <c r="AW4">
        <v>1</v>
      </c>
      <c r="AX4">
        <f>(R4*SUMPRODUCT(K5:$K$23, X5:$X$23)-$AZ$3*SUMPRODUCT(K4:$K$22, W5:$W$23))/Z4</f>
        <v>51.12592601346045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514.96647702442101</v>
      </c>
      <c r="P5">
        <f t="shared" ref="P5:P23" si="30">O5*$C$5</f>
        <v>25.748323851221052</v>
      </c>
      <c r="Q5" s="5">
        <f t="shared" ref="Q5:Q23" si="31">$C$8</f>
        <v>50</v>
      </c>
      <c r="R5">
        <f t="shared" si="0"/>
        <v>250000</v>
      </c>
      <c r="S5">
        <f t="shared" si="1"/>
        <v>97.973660363591407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50.558289836829317</v>
      </c>
      <c r="AC5">
        <f t="shared" si="2"/>
        <v>95.809143398225388</v>
      </c>
      <c r="AE5">
        <f t="shared" si="3"/>
        <v>503.5894020843042</v>
      </c>
      <c r="AF5">
        <f t="shared" si="4"/>
        <v>-25.179470104215209</v>
      </c>
      <c r="AG5">
        <f t="shared" si="5"/>
        <v>-48.895357712811148</v>
      </c>
      <c r="AH5">
        <f t="shared" si="6"/>
        <v>-275.29145344424927</v>
      </c>
      <c r="AI5">
        <f t="shared" si="7"/>
        <v>154.22312082302852</v>
      </c>
      <c r="AJ5">
        <f t="shared" si="8"/>
        <v>-45.25085356139607</v>
      </c>
      <c r="AK5">
        <f>G5*SUM(AB5, AE5:AF5)</f>
        <v>2.1687697094493652</v>
      </c>
      <c r="AL5">
        <f t="shared" si="9"/>
        <v>111.14103697108182</v>
      </c>
      <c r="AN5">
        <f t="shared" si="10"/>
        <v>455.33827099818097</v>
      </c>
      <c r="AO5">
        <f t="shared" si="11"/>
        <v>-22.766913549909049</v>
      </c>
      <c r="AP5">
        <f t="shared" si="12"/>
        <v>-44.210476925528852</v>
      </c>
      <c r="AQ5">
        <f t="shared" si="13"/>
        <v>-248.91455998292864</v>
      </c>
      <c r="AR5">
        <f t="shared" si="14"/>
        <v>139.44632053981442</v>
      </c>
      <c r="AS5">
        <f t="shared" si="15"/>
        <v>-40.91516885891226</v>
      </c>
      <c r="AT5">
        <f t="shared" si="16"/>
        <v>1.9609702777831359</v>
      </c>
      <c r="AU5">
        <f t="shared" si="17"/>
        <v>100.4921219586853</v>
      </c>
      <c r="AW5">
        <v>2</v>
      </c>
      <c r="AX5">
        <f>(R5*SUMPRODUCT(K6:$K$23, X6:$X$23)-$AZ$3*SUMPRODUCT(K5:$K$22, W6:$W$23))/Z5</f>
        <v>97.973660363591407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514.96647702442101</v>
      </c>
      <c r="P6">
        <f t="shared" si="30"/>
        <v>25.748323851221052</v>
      </c>
      <c r="Q6" s="5">
        <f t="shared" si="31"/>
        <v>50</v>
      </c>
      <c r="R6">
        <f t="shared" si="0"/>
        <v>250000</v>
      </c>
      <c r="S6">
        <f t="shared" si="1"/>
        <v>140.77740494328827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95.809143398225388</v>
      </c>
      <c r="AC6">
        <f t="shared" si="2"/>
        <v>136.13540045793934</v>
      </c>
      <c r="AE6">
        <f t="shared" si="3"/>
        <v>497.98593460630565</v>
      </c>
      <c r="AF6">
        <f t="shared" si="4"/>
        <v>-24.899296730315285</v>
      </c>
      <c r="AG6">
        <f t="shared" si="5"/>
        <v>-48.351296329400675</v>
      </c>
      <c r="AH6">
        <f t="shared" si="6"/>
        <v>-275.53903141185043</v>
      </c>
      <c r="AI6">
        <f t="shared" si="7"/>
        <v>149.19631013473929</v>
      </c>
      <c r="AJ6">
        <f t="shared" si="8"/>
        <v>-40.326257059713953</v>
      </c>
      <c r="AK6">
        <f>G6*SUM(AB6, AE6:AF6)</f>
        <v>4.0391600470469315</v>
      </c>
      <c r="AL6">
        <f t="shared" si="9"/>
        <v>112.90921312207227</v>
      </c>
      <c r="AN6">
        <f t="shared" si="10"/>
        <v>426.91921547154749</v>
      </c>
      <c r="AO6">
        <f t="shared" si="11"/>
        <v>-21.345960773577378</v>
      </c>
      <c r="AP6">
        <f t="shared" si="12"/>
        <v>-41.451165708724567</v>
      </c>
      <c r="AQ6">
        <f t="shared" si="13"/>
        <v>-236.21732853787265</v>
      </c>
      <c r="AR6">
        <f t="shared" si="14"/>
        <v>127.90476045137292</v>
      </c>
      <c r="AS6">
        <f t="shared" si="15"/>
        <v>-34.571366037572098</v>
      </c>
      <c r="AT6">
        <f t="shared" si="16"/>
        <v>3.4627384402183075</v>
      </c>
      <c r="AU6">
        <f t="shared" si="17"/>
        <v>96.796132854019135</v>
      </c>
      <c r="AW6">
        <v>3</v>
      </c>
      <c r="AX6">
        <f>(R6*SUMPRODUCT(K7:$K$23, X7:$X$23)-$AZ$3*SUMPRODUCT(K6:$K$22, W7:$W$23))/Z6</f>
        <v>140.77740494328827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514.96647702442101</v>
      </c>
      <c r="P7">
        <f t="shared" si="30"/>
        <v>25.748323851221052</v>
      </c>
      <c r="Q7" s="5">
        <f t="shared" si="31"/>
        <v>50</v>
      </c>
      <c r="R7">
        <f t="shared" si="0"/>
        <v>250000</v>
      </c>
      <c r="S7">
        <f t="shared" si="1"/>
        <v>180.48434929202077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136.13540045793934</v>
      </c>
      <c r="AC7">
        <f t="shared" si="2"/>
        <v>172.58848797920064</v>
      </c>
      <c r="AE7">
        <f t="shared" si="3"/>
        <v>492.43763228366447</v>
      </c>
      <c r="AF7">
        <f t="shared" si="4"/>
        <v>-24.621881614183224</v>
      </c>
      <c r="AG7">
        <f t="shared" si="5"/>
        <v>-47.812591134967398</v>
      </c>
      <c r="AH7">
        <f t="shared" si="6"/>
        <v>-275.96115569634799</v>
      </c>
      <c r="AI7">
        <f t="shared" si="7"/>
        <v>144.04200383816584</v>
      </c>
      <c r="AJ7">
        <f t="shared" si="8"/>
        <v>-36.453087521261295</v>
      </c>
      <c r="AK7">
        <f>G7*SUM(AB7, AE7:AF7)</f>
        <v>8.3345258855584046</v>
      </c>
      <c r="AL7">
        <f t="shared" si="9"/>
        <v>115.92344220246295</v>
      </c>
      <c r="AN7">
        <f t="shared" si="10"/>
        <v>397.62899299527049</v>
      </c>
      <c r="AO7">
        <f t="shared" si="11"/>
        <v>-19.881449649763525</v>
      </c>
      <c r="AP7">
        <f t="shared" si="12"/>
        <v>-38.607269670527884</v>
      </c>
      <c r="AQ7">
        <f t="shared" si="13"/>
        <v>-222.83056625156703</v>
      </c>
      <c r="AR7">
        <f t="shared" si="14"/>
        <v>116.30970742341202</v>
      </c>
      <c r="AS7">
        <f t="shared" si="15"/>
        <v>-29.434802566628338</v>
      </c>
      <c r="AT7">
        <f t="shared" si="16"/>
        <v>6.7298860154103206</v>
      </c>
      <c r="AU7">
        <f t="shared" si="17"/>
        <v>93.604790872194002</v>
      </c>
      <c r="AW7">
        <v>4</v>
      </c>
      <c r="AX7">
        <f>(R7*SUMPRODUCT(K8:$K$23, X8:$X$23)-$AZ$3*SUMPRODUCT(K7:$K$22, W8:$W$23))/Z7</f>
        <v>180.48434929202077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514.96647702442101</v>
      </c>
      <c r="P8">
        <f t="shared" si="30"/>
        <v>25.748323851221052</v>
      </c>
      <c r="Q8" s="5">
        <f t="shared" si="31"/>
        <v>50</v>
      </c>
      <c r="R8">
        <f t="shared" si="0"/>
        <v>250000</v>
      </c>
      <c r="S8">
        <f t="shared" si="1"/>
        <v>216.70942814335692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172.58848797920064</v>
      </c>
      <c r="AC8">
        <f t="shared" si="2"/>
        <v>204.9162118800898</v>
      </c>
      <c r="AE8">
        <f t="shared" si="3"/>
        <v>486.94226467744227</v>
      </c>
      <c r="AF8">
        <f t="shared" si="4"/>
        <v>-24.347113233872115</v>
      </c>
      <c r="AG8">
        <f t="shared" si="5"/>
        <v>-47.279025567944906</v>
      </c>
      <c r="AH8">
        <f t="shared" si="6"/>
        <v>-277.19827836408695</v>
      </c>
      <c r="AI8">
        <f t="shared" si="7"/>
        <v>138.11784751153829</v>
      </c>
      <c r="AJ8">
        <f t="shared" si="8"/>
        <v>-32.327723900889168</v>
      </c>
      <c r="AK8">
        <f t="shared" ref="AK8:AK23" si="32">G8*SUM(AB8:AB8, AE8:AF8)</f>
        <v>13.719966611531849</v>
      </c>
      <c r="AL8">
        <f t="shared" si="9"/>
        <v>119.51009022218096</v>
      </c>
      <c r="AN8">
        <f t="shared" si="10"/>
        <v>367.43448677260056</v>
      </c>
      <c r="AO8">
        <f t="shared" si="11"/>
        <v>-18.371724338630031</v>
      </c>
      <c r="AP8">
        <f t="shared" si="12"/>
        <v>-35.67557337865081</v>
      </c>
      <c r="AQ8">
        <f t="shared" si="13"/>
        <v>-209.16690649645119</v>
      </c>
      <c r="AR8">
        <f t="shared" si="14"/>
        <v>104.22028255886853</v>
      </c>
      <c r="AS8">
        <f t="shared" si="15"/>
        <v>-24.393694081818754</v>
      </c>
      <c r="AT8">
        <f t="shared" si="16"/>
        <v>10.352744578014354</v>
      </c>
      <c r="AU8">
        <f t="shared" si="17"/>
        <v>90.17933305506412</v>
      </c>
      <c r="AW8">
        <v>5</v>
      </c>
      <c r="AX8">
        <f>(R8*SUMPRODUCT(K9:$K$23, X9:$X$23)-$AZ$3*SUMPRODUCT(K8:$K$22, W9:$W$23))/Z8</f>
        <v>216.70942814335692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514.96647702442101</v>
      </c>
      <c r="P9">
        <f t="shared" si="30"/>
        <v>25.748323851221052</v>
      </c>
      <c r="Q9" s="5">
        <f t="shared" si="31"/>
        <v>50</v>
      </c>
      <c r="R9">
        <f t="shared" si="0"/>
        <v>250000</v>
      </c>
      <c r="S9">
        <f t="shared" si="1"/>
        <v>246.77766159864152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204.9162118800898</v>
      </c>
      <c r="AC9">
        <f t="shared" si="2"/>
        <v>230.73757064719553</v>
      </c>
      <c r="AE9">
        <f t="shared" si="3"/>
        <v>481.49460977797776</v>
      </c>
      <c r="AF9">
        <f t="shared" si="4"/>
        <v>-24.074730488898886</v>
      </c>
      <c r="AG9">
        <f t="shared" si="5"/>
        <v>-46.750092604100132</v>
      </c>
      <c r="AH9">
        <f t="shared" si="6"/>
        <v>-280.71354082660474</v>
      </c>
      <c r="AI9">
        <f t="shared" si="7"/>
        <v>129.95624585837402</v>
      </c>
      <c r="AJ9">
        <f t="shared" si="8"/>
        <v>-25.821358767105721</v>
      </c>
      <c r="AK9">
        <f t="shared" si="32"/>
        <v>14.770094833072461</v>
      </c>
      <c r="AL9">
        <f t="shared" si="9"/>
        <v>118.90498192434076</v>
      </c>
      <c r="AN9">
        <f t="shared" si="10"/>
        <v>338.47943196409523</v>
      </c>
      <c r="AO9">
        <f t="shared" si="11"/>
        <v>-16.923971598204762</v>
      </c>
      <c r="AP9">
        <f t="shared" si="12"/>
        <v>-32.864220009028244</v>
      </c>
      <c r="AQ9">
        <f t="shared" si="13"/>
        <v>-197.33504366213322</v>
      </c>
      <c r="AR9">
        <f t="shared" si="14"/>
        <v>91.35619669472905</v>
      </c>
      <c r="AS9">
        <f t="shared" si="15"/>
        <v>-18.151810364110123</v>
      </c>
      <c r="AT9">
        <f t="shared" si="16"/>
        <v>10.38303068742441</v>
      </c>
      <c r="AU9">
        <f t="shared" si="17"/>
        <v>83.58741701804334</v>
      </c>
      <c r="AW9">
        <v>6</v>
      </c>
      <c r="AX9">
        <f>(R9*SUMPRODUCT(K10:$K$23, X10:$X$23)-$AZ$3*SUMPRODUCT(K9:$K$22, W10:$W$23))/Z9</f>
        <v>246.77766159864152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514.96647702442101</v>
      </c>
      <c r="P10">
        <f t="shared" si="30"/>
        <v>25.748323851221052</v>
      </c>
      <c r="Q10" s="5">
        <f t="shared" si="31"/>
        <v>50</v>
      </c>
      <c r="R10">
        <f t="shared" si="0"/>
        <v>250000</v>
      </c>
      <c r="S10">
        <f t="shared" si="1"/>
        <v>266.11962808301007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230.73757064719553</v>
      </c>
      <c r="AC10">
        <f t="shared" si="2"/>
        <v>246.03034866335906</v>
      </c>
      <c r="AE10">
        <f t="shared" si="3"/>
        <v>476.09183435631275</v>
      </c>
      <c r="AF10">
        <f t="shared" si="4"/>
        <v>-23.80459171781564</v>
      </c>
      <c r="AG10">
        <f t="shared" si="5"/>
        <v>-46.225517154754066</v>
      </c>
      <c r="AH10">
        <f t="shared" si="6"/>
        <v>-285.37261652533709</v>
      </c>
      <c r="AI10">
        <f t="shared" si="7"/>
        <v>120.68910895840594</v>
      </c>
      <c r="AJ10">
        <f t="shared" si="8"/>
        <v>-15.292778016163538</v>
      </c>
      <c r="AK10">
        <f t="shared" si="32"/>
        <v>2.9370066971284787</v>
      </c>
      <c r="AL10">
        <f t="shared" si="9"/>
        <v>108.33333763937088</v>
      </c>
      <c r="AN10">
        <f t="shared" si="10"/>
        <v>317.44418799136577</v>
      </c>
      <c r="AO10">
        <f t="shared" si="11"/>
        <v>-15.872209399568289</v>
      </c>
      <c r="AP10">
        <f t="shared" si="12"/>
        <v>-30.821830367058219</v>
      </c>
      <c r="AQ10">
        <f t="shared" si="13"/>
        <v>-190.27816062070602</v>
      </c>
      <c r="AR10">
        <f t="shared" si="14"/>
        <v>80.471987604033231</v>
      </c>
      <c r="AS10">
        <f t="shared" si="15"/>
        <v>-10.196779589880554</v>
      </c>
      <c r="AT10">
        <f t="shared" si="16"/>
        <v>1.9583106426424906</v>
      </c>
      <c r="AU10">
        <f t="shared" si="17"/>
        <v>72.233518656795155</v>
      </c>
      <c r="AW10">
        <v>7</v>
      </c>
      <c r="AX10">
        <f>(R10*SUMPRODUCT(K11:$K$23, X11:$X$23)-$AZ$3*SUMPRODUCT(K10:$K$22, W11:$W$23))/Z10</f>
        <v>266.11962808301007</v>
      </c>
    </row>
    <row r="11" spans="1:52" x14ac:dyDescent="0.25">
      <c r="A11" t="s">
        <v>33</v>
      </c>
      <c r="C11" s="24">
        <f>AU25</f>
        <v>-1746.2343659072758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514.96647702442101</v>
      </c>
      <c r="P11">
        <f t="shared" si="30"/>
        <v>25.748323851221052</v>
      </c>
      <c r="Q11" s="5">
        <f t="shared" si="31"/>
        <v>50</v>
      </c>
      <c r="R11">
        <f t="shared" si="0"/>
        <v>250000</v>
      </c>
      <c r="S11">
        <f t="shared" si="1"/>
        <v>279.0753810273323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246.03034866335906</v>
      </c>
      <c r="AC11">
        <f t="shared" si="2"/>
        <v>255.1046321723029</v>
      </c>
      <c r="AE11">
        <f t="shared" si="3"/>
        <v>470.73422678410799</v>
      </c>
      <c r="AF11">
        <f t="shared" si="4"/>
        <v>-23.5367113392054</v>
      </c>
      <c r="AG11">
        <f t="shared" si="5"/>
        <v>-45.70532721897785</v>
      </c>
      <c r="AH11">
        <f t="shared" si="6"/>
        <v>-289.67382114336675</v>
      </c>
      <c r="AI11">
        <f t="shared" si="7"/>
        <v>111.81836708255798</v>
      </c>
      <c r="AJ11">
        <f t="shared" si="8"/>
        <v>-9.0742835089438358</v>
      </c>
      <c r="AK11">
        <f t="shared" si="32"/>
        <v>1.1091645825732186</v>
      </c>
      <c r="AL11">
        <f t="shared" si="9"/>
        <v>103.85324815618736</v>
      </c>
      <c r="AN11">
        <f t="shared" si="10"/>
        <v>298.55596983594904</v>
      </c>
      <c r="AO11">
        <f t="shared" si="11"/>
        <v>-14.927798491797452</v>
      </c>
      <c r="AP11">
        <f t="shared" si="12"/>
        <v>-28.987903403058873</v>
      </c>
      <c r="AQ11">
        <f t="shared" si="13"/>
        <v>-183.72118211664909</v>
      </c>
      <c r="AR11">
        <f t="shared" si="14"/>
        <v>70.919085824443613</v>
      </c>
      <c r="AS11">
        <f t="shared" si="15"/>
        <v>-5.7552252617942576</v>
      </c>
      <c r="AT11">
        <f t="shared" si="16"/>
        <v>0.70347063972832069</v>
      </c>
      <c r="AU11">
        <f t="shared" si="17"/>
        <v>65.86733120237767</v>
      </c>
      <c r="AW11">
        <v>8</v>
      </c>
      <c r="AX11">
        <f>(R11*SUMPRODUCT(K12:$K$23, X12:$X$23)-$AZ$3*SUMPRODUCT(K11:$K$22, W12:$W$23))/Z11</f>
        <v>279.0753810273323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514.96647702442101</v>
      </c>
      <c r="P12">
        <f t="shared" si="30"/>
        <v>25.748323851221052</v>
      </c>
      <c r="Q12" s="5">
        <f t="shared" si="31"/>
        <v>50</v>
      </c>
      <c r="R12">
        <f t="shared" si="0"/>
        <v>250000</v>
      </c>
      <c r="S12">
        <f t="shared" si="1"/>
        <v>288.83028580682276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255.1046321723029</v>
      </c>
      <c r="AC12">
        <f t="shared" si="2"/>
        <v>261.03958532833167</v>
      </c>
      <c r="AE12">
        <f t="shared" si="3"/>
        <v>465.41738254676915</v>
      </c>
      <c r="AF12">
        <f t="shared" si="4"/>
        <v>-23.270869127338457</v>
      </c>
      <c r="AG12">
        <f t="shared" si="5"/>
        <v>-45.189095146158209</v>
      </c>
      <c r="AH12">
        <f t="shared" si="6"/>
        <v>-295.89400314930168</v>
      </c>
      <c r="AI12">
        <f t="shared" si="7"/>
        <v>101.0634151239708</v>
      </c>
      <c r="AJ12">
        <f t="shared" si="8"/>
        <v>-5.9349531560287687</v>
      </c>
      <c r="AK12">
        <f t="shared" si="32"/>
        <v>14.642274057426409</v>
      </c>
      <c r="AL12">
        <f t="shared" si="9"/>
        <v>109.77073602536844</v>
      </c>
      <c r="AN12">
        <f t="shared" si="10"/>
        <v>275.87275033028567</v>
      </c>
      <c r="AO12">
        <f t="shared" si="11"/>
        <v>-13.793637516514284</v>
      </c>
      <c r="AP12">
        <f t="shared" si="12"/>
        <v>-26.785505721103771</v>
      </c>
      <c r="AQ12">
        <f t="shared" si="13"/>
        <v>-175.38900676283458</v>
      </c>
      <c r="AR12">
        <f t="shared" si="14"/>
        <v>59.904600329833031</v>
      </c>
      <c r="AS12">
        <f t="shared" si="15"/>
        <v>-3.517900086317761</v>
      </c>
      <c r="AT12">
        <f t="shared" si="16"/>
        <v>8.6791008818973374</v>
      </c>
      <c r="AU12">
        <f t="shared" si="17"/>
        <v>65.065801125412605</v>
      </c>
      <c r="AW12">
        <v>9</v>
      </c>
      <c r="AX12">
        <f>(R12*SUMPRODUCT(K13:$K$23, X13:$X$23)-$AZ$3*SUMPRODUCT(K12:$K$22, W13:$W$23))/Z12</f>
        <v>288.83028580682276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514.96647702442101</v>
      </c>
      <c r="P13">
        <f t="shared" si="30"/>
        <v>25.748323851221052</v>
      </c>
      <c r="Q13" s="5">
        <f t="shared" si="31"/>
        <v>50</v>
      </c>
      <c r="R13">
        <f t="shared" si="0"/>
        <v>250000</v>
      </c>
      <c r="S13">
        <f t="shared" si="1"/>
        <v>297.97252757879477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261.03958532833167</v>
      </c>
      <c r="AC13">
        <f t="shared" si="2"/>
        <v>266.24880916362463</v>
      </c>
      <c r="AE13">
        <f t="shared" si="3"/>
        <v>460.14044442631541</v>
      </c>
      <c r="AF13">
        <f t="shared" si="4"/>
        <v>-23.007022221315772</v>
      </c>
      <c r="AG13">
        <f t="shared" si="5"/>
        <v>-44.676737705830746</v>
      </c>
      <c r="AH13">
        <f t="shared" si="6"/>
        <v>-302.33244432942968</v>
      </c>
      <c r="AI13">
        <f t="shared" si="7"/>
        <v>90.12424016973921</v>
      </c>
      <c r="AJ13">
        <f t="shared" si="8"/>
        <v>-5.2092238352929598</v>
      </c>
      <c r="AK13">
        <f t="shared" si="32"/>
        <v>48.872110527333199</v>
      </c>
      <c r="AL13">
        <f t="shared" si="9"/>
        <v>133.78712686177946</v>
      </c>
      <c r="AN13">
        <f t="shared" si="10"/>
        <v>247.07390510448326</v>
      </c>
      <c r="AO13">
        <f t="shared" si="11"/>
        <v>-12.353695255224164</v>
      </c>
      <c r="AP13">
        <f t="shared" si="12"/>
        <v>-23.989319317650111</v>
      </c>
      <c r="AQ13">
        <f t="shared" si="13"/>
        <v>-162.33838725780129</v>
      </c>
      <c r="AR13">
        <f t="shared" si="14"/>
        <v>48.392503273807712</v>
      </c>
      <c r="AS13">
        <f t="shared" si="15"/>
        <v>-2.7971096458470281</v>
      </c>
      <c r="AT13">
        <f t="shared" si="16"/>
        <v>26.242038371003865</v>
      </c>
      <c r="AU13">
        <f t="shared" si="17"/>
        <v>71.837431998964561</v>
      </c>
      <c r="AW13">
        <v>10</v>
      </c>
      <c r="AX13">
        <f>(R13*SUMPRODUCT(K14:$K$23, X14:$X$23)-$AZ$3*SUMPRODUCT(K13:$K$22, W14:$W$23))/Z13</f>
        <v>297.97252757879477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514.96647702442101</v>
      </c>
      <c r="P14">
        <f t="shared" si="30"/>
        <v>25.748323851221052</v>
      </c>
      <c r="Q14" s="5">
        <f t="shared" si="31"/>
        <v>50</v>
      </c>
      <c r="R14">
        <f t="shared" si="0"/>
        <v>250000</v>
      </c>
      <c r="S14">
        <f t="shared" si="1"/>
        <v>297.5908310061148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266.24880916362463</v>
      </c>
      <c r="AC14">
        <f t="shared" si="2"/>
        <v>262.8794391245176</v>
      </c>
      <c r="AE14">
        <f t="shared" si="3"/>
        <v>454.90009954415217</v>
      </c>
      <c r="AF14">
        <f t="shared" si="4"/>
        <v>-22.745004977207611</v>
      </c>
      <c r="AG14">
        <f t="shared" si="5"/>
        <v>-44.16793323835909</v>
      </c>
      <c r="AH14">
        <f t="shared" si="6"/>
        <v>-310.18545206674673</v>
      </c>
      <c r="AI14">
        <f t="shared" si="7"/>
        <v>77.801709261838766</v>
      </c>
      <c r="AJ14">
        <f t="shared" si="8"/>
        <v>3.3693700391070251</v>
      </c>
      <c r="AK14">
        <f t="shared" si="32"/>
        <v>48.888273261139851</v>
      </c>
      <c r="AL14">
        <f t="shared" si="9"/>
        <v>130.05935256208565</v>
      </c>
      <c r="AN14">
        <f t="shared" si="10"/>
        <v>225.0062961499583</v>
      </c>
      <c r="AO14">
        <f t="shared" si="11"/>
        <v>-11.250314807497915</v>
      </c>
      <c r="AP14">
        <f t="shared" si="12"/>
        <v>-21.846693541110628</v>
      </c>
      <c r="AQ14">
        <f t="shared" si="13"/>
        <v>-153.42638913264295</v>
      </c>
      <c r="AR14">
        <f t="shared" si="14"/>
        <v>38.482898668706802</v>
      </c>
      <c r="AS14">
        <f t="shared" si="15"/>
        <v>1.6665845393698986</v>
      </c>
      <c r="AT14">
        <f t="shared" si="16"/>
        <v>24.181505571617169</v>
      </c>
      <c r="AU14">
        <f t="shared" si="17"/>
        <v>64.330988779693882</v>
      </c>
      <c r="AW14">
        <v>11</v>
      </c>
      <c r="AX14">
        <f>(R14*SUMPRODUCT(K15:$K$23, X15:$X$23)-$AZ$3*SUMPRODUCT(K14:$K$22, W15:$W$23))/Z14</f>
        <v>297.5908310061148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514.96647702442101</v>
      </c>
      <c r="P15">
        <f t="shared" si="30"/>
        <v>25.748323851221052</v>
      </c>
      <c r="Q15" s="5">
        <f t="shared" si="31"/>
        <v>50</v>
      </c>
      <c r="R15">
        <f t="shared" si="0"/>
        <v>250000</v>
      </c>
      <c r="S15">
        <f t="shared" si="1"/>
        <v>289.52483664558588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262.8794391245176</v>
      </c>
      <c r="AC15">
        <f t="shared" si="2"/>
        <v>252.82383656274757</v>
      </c>
      <c r="AE15">
        <f t="shared" si="3"/>
        <v>449.68784692517363</v>
      </c>
      <c r="AF15">
        <f t="shared" si="4"/>
        <v>-22.484392346258684</v>
      </c>
      <c r="AG15">
        <f t="shared" si="5"/>
        <v>-43.661856352627041</v>
      </c>
      <c r="AH15">
        <f t="shared" si="6"/>
        <v>-321.9877667422968</v>
      </c>
      <c r="AI15">
        <f t="shared" si="7"/>
        <v>61.553831483991075</v>
      </c>
      <c r="AJ15">
        <f t="shared" si="8"/>
        <v>10.05560256177003</v>
      </c>
      <c r="AK15">
        <f t="shared" si="32"/>
        <v>48.305802559240284</v>
      </c>
      <c r="AL15">
        <f t="shared" si="9"/>
        <v>119.91523660500138</v>
      </c>
      <c r="AN15">
        <f t="shared" si="10"/>
        <v>204.89528119657996</v>
      </c>
      <c r="AO15">
        <f t="shared" si="11"/>
        <v>-10.244764059828999</v>
      </c>
      <c r="AP15">
        <f t="shared" si="12"/>
        <v>-19.894040713145618</v>
      </c>
      <c r="AQ15">
        <f t="shared" si="13"/>
        <v>-146.71015563269043</v>
      </c>
      <c r="AR15">
        <f t="shared" si="14"/>
        <v>28.046320790914887</v>
      </c>
      <c r="AS15">
        <f t="shared" si="15"/>
        <v>4.5817238081547575</v>
      </c>
      <c r="AT15">
        <f t="shared" si="16"/>
        <v>22.01000330891517</v>
      </c>
      <c r="AU15">
        <f t="shared" si="17"/>
        <v>54.638047907984806</v>
      </c>
      <c r="AW15">
        <v>12</v>
      </c>
      <c r="AX15">
        <f>(R15*SUMPRODUCT(K16:$K$23, X16:$X$23)-$AZ$3*SUMPRODUCT(K15:$K$22, W16:$W$23))/Z15</f>
        <v>289.52483664558588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514.96647702442101</v>
      </c>
      <c r="P16">
        <f t="shared" si="30"/>
        <v>25.748323851221052</v>
      </c>
      <c r="Q16" s="5">
        <f t="shared" si="31"/>
        <v>50</v>
      </c>
      <c r="R16">
        <f t="shared" si="0"/>
        <v>250000</v>
      </c>
      <c r="S16">
        <f t="shared" si="1"/>
        <v>273.77591206907505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252.82383656274757</v>
      </c>
      <c r="AC16">
        <f t="shared" si="2"/>
        <v>236.31282037317621</v>
      </c>
      <c r="AE16">
        <f t="shared" si="3"/>
        <v>444.49922443350522</v>
      </c>
      <c r="AF16">
        <f t="shared" si="4"/>
        <v>-22.224961221675262</v>
      </c>
      <c r="AG16">
        <f t="shared" si="5"/>
        <v>-43.158073803358072</v>
      </c>
      <c r="AH16">
        <f t="shared" si="6"/>
        <v>-335.81992871346853</v>
      </c>
      <c r="AI16">
        <f t="shared" si="7"/>
        <v>43.296260695003355</v>
      </c>
      <c r="AJ16">
        <f t="shared" si="8"/>
        <v>16.511016189571365</v>
      </c>
      <c r="AK16">
        <f t="shared" si="32"/>
        <v>47.256866984220437</v>
      </c>
      <c r="AL16">
        <f t="shared" si="9"/>
        <v>107.06414386879516</v>
      </c>
      <c r="AN16">
        <f t="shared" si="10"/>
        <v>186.5666358604569</v>
      </c>
      <c r="AO16">
        <f t="shared" si="11"/>
        <v>-9.328331793022846</v>
      </c>
      <c r="AP16">
        <f t="shared" si="12"/>
        <v>-18.114444743906063</v>
      </c>
      <c r="AQ16">
        <f t="shared" si="13"/>
        <v>-140.95141433557848</v>
      </c>
      <c r="AR16">
        <f t="shared" si="14"/>
        <v>18.172444987949525</v>
      </c>
      <c r="AS16">
        <f t="shared" si="15"/>
        <v>6.930056512588318</v>
      </c>
      <c r="AT16">
        <f t="shared" si="16"/>
        <v>19.834803324544414</v>
      </c>
      <c r="AU16">
        <f t="shared" si="17"/>
        <v>44.937304825082258</v>
      </c>
      <c r="AW16">
        <v>13</v>
      </c>
      <c r="AX16">
        <f>(R16*SUMPRODUCT(K17:$K$23, X17:$X$23)-$AZ$3*SUMPRODUCT(K16:$K$22, W17:$W$23))/Z16</f>
        <v>273.77591206907505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514.96647702442101</v>
      </c>
      <c r="P17">
        <f t="shared" si="30"/>
        <v>25.748323851221052</v>
      </c>
      <c r="Q17" s="5">
        <f t="shared" si="31"/>
        <v>50</v>
      </c>
      <c r="R17">
        <f t="shared" si="0"/>
        <v>250000</v>
      </c>
      <c r="S17">
        <f t="shared" si="1"/>
        <v>251.34695475362017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236.31282037317621</v>
      </c>
      <c r="AC17">
        <f t="shared" si="2"/>
        <v>214.43194074767513</v>
      </c>
      <c r="AE17">
        <f t="shared" si="3"/>
        <v>439.33399231585156</v>
      </c>
      <c r="AF17">
        <f t="shared" si="4"/>
        <v>-21.966699615792578</v>
      </c>
      <c r="AG17">
        <f t="shared" si="5"/>
        <v>-42.656562312017954</v>
      </c>
      <c r="AH17">
        <f t="shared" si="6"/>
        <v>-349.65376653266611</v>
      </c>
      <c r="AI17">
        <f t="shared" si="7"/>
        <v>25.056963855374931</v>
      </c>
      <c r="AJ17">
        <f t="shared" si="8"/>
        <v>21.88087962550108</v>
      </c>
      <c r="AK17">
        <f t="shared" si="32"/>
        <v>45.757607915126471</v>
      </c>
      <c r="AL17">
        <f t="shared" si="9"/>
        <v>92.695451396002483</v>
      </c>
      <c r="AN17">
        <f t="shared" si="10"/>
        <v>169.86345248956971</v>
      </c>
      <c r="AO17">
        <f t="shared" si="11"/>
        <v>-8.4931726244784862</v>
      </c>
      <c r="AP17">
        <f t="shared" si="12"/>
        <v>-16.49267088909113</v>
      </c>
      <c r="AQ17">
        <f t="shared" si="13"/>
        <v>-135.18962110384751</v>
      </c>
      <c r="AR17">
        <f t="shared" si="14"/>
        <v>9.6879878721525809</v>
      </c>
      <c r="AS17">
        <f t="shared" si="15"/>
        <v>8.4599913088996654</v>
      </c>
      <c r="AT17">
        <f t="shared" si="16"/>
        <v>17.691654627396797</v>
      </c>
      <c r="AU17">
        <f t="shared" si="17"/>
        <v>35.839633808449044</v>
      </c>
      <c r="AW17">
        <v>14</v>
      </c>
      <c r="AX17">
        <f>(R17*SUMPRODUCT(K18:$K$23, X18:$X$23)-$AZ$3*SUMPRODUCT(K17:$K$22, W18:$W$23))/Z17</f>
        <v>251.34695475362017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514.96647702442101</v>
      </c>
      <c r="P18">
        <f t="shared" si="30"/>
        <v>25.748323851221052</v>
      </c>
      <c r="Q18" s="5">
        <f t="shared" si="31"/>
        <v>50</v>
      </c>
      <c r="R18">
        <f t="shared" si="0"/>
        <v>250000</v>
      </c>
      <c r="S18">
        <f t="shared" si="1"/>
        <v>222.89646878618345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214.43194074767513</v>
      </c>
      <c r="AC18">
        <f t="shared" si="2"/>
        <v>187.93375648889338</v>
      </c>
      <c r="AE18">
        <f t="shared" si="3"/>
        <v>434.19074792920122</v>
      </c>
      <c r="AF18">
        <f t="shared" si="4"/>
        <v>-21.70953739646006</v>
      </c>
      <c r="AG18">
        <f t="shared" si="5"/>
        <v>-42.157185690808646</v>
      </c>
      <c r="AH18">
        <f t="shared" si="6"/>
        <v>-364.05499044565596</v>
      </c>
      <c r="AI18">
        <f t="shared" si="7"/>
        <v>6.2690343962765382</v>
      </c>
      <c r="AJ18">
        <f t="shared" si="8"/>
        <v>26.498184258781748</v>
      </c>
      <c r="AK18">
        <f t="shared" si="32"/>
        <v>43.883920589629142</v>
      </c>
      <c r="AL18">
        <f t="shared" si="9"/>
        <v>76.651139244687428</v>
      </c>
      <c r="AN18">
        <f t="shared" si="10"/>
        <v>154.64214744259527</v>
      </c>
      <c r="AO18">
        <f t="shared" si="11"/>
        <v>-7.7321073721297626</v>
      </c>
      <c r="AP18">
        <f t="shared" si="12"/>
        <v>-15.014778081881021</v>
      </c>
      <c r="AQ18">
        <f t="shared" si="13"/>
        <v>-129.66247157088128</v>
      </c>
      <c r="AR18">
        <f t="shared" si="14"/>
        <v>2.2327904177031805</v>
      </c>
      <c r="AS18">
        <f t="shared" si="15"/>
        <v>9.4376403381487002</v>
      </c>
      <c r="AT18">
        <f t="shared" si="16"/>
        <v>15.629775048286245</v>
      </c>
      <c r="AU18">
        <f t="shared" si="17"/>
        <v>27.300205804138127</v>
      </c>
      <c r="AW18">
        <v>15</v>
      </c>
      <c r="AX18">
        <f>(R18*SUMPRODUCT(K19:$K$23, X19:$X$23)-$AZ$3*SUMPRODUCT(K18:$K$22, W19:$W$23))/Z18</f>
        <v>222.89646878618345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514.96647702442101</v>
      </c>
      <c r="P19">
        <f t="shared" si="30"/>
        <v>25.748323851221052</v>
      </c>
      <c r="Q19" s="5">
        <f t="shared" si="31"/>
        <v>50</v>
      </c>
      <c r="R19">
        <f t="shared" si="0"/>
        <v>250000</v>
      </c>
      <c r="S19">
        <f t="shared" si="1"/>
        <v>188.29769717506915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187.93375648889338</v>
      </c>
      <c r="AC19">
        <f t="shared" si="2"/>
        <v>156.88751462748797</v>
      </c>
      <c r="AE19">
        <f t="shared" si="3"/>
        <v>429.06425255811217</v>
      </c>
      <c r="AF19">
        <f t="shared" si="4"/>
        <v>-21.453212627905611</v>
      </c>
      <c r="AG19">
        <f t="shared" si="5"/>
        <v>-41.659435293471041</v>
      </c>
      <c r="AH19">
        <f t="shared" si="6"/>
        <v>-380.89270214759756</v>
      </c>
      <c r="AI19">
        <f t="shared" si="7"/>
        <v>-14.941097510862051</v>
      </c>
      <c r="AJ19">
        <f t="shared" si="8"/>
        <v>31.046241861405406</v>
      </c>
      <c r="AK19">
        <f t="shared" si="32"/>
        <v>41.688135749337</v>
      </c>
      <c r="AL19">
        <f t="shared" si="9"/>
        <v>57.793280099880356</v>
      </c>
      <c r="AN19">
        <f t="shared" si="10"/>
        <v>140.7705498052035</v>
      </c>
      <c r="AO19">
        <f t="shared" si="11"/>
        <v>-7.0385274902601767</v>
      </c>
      <c r="AP19">
        <f t="shared" si="12"/>
        <v>-13.667933359332809</v>
      </c>
      <c r="AQ19">
        <f t="shared" si="13"/>
        <v>-124.96607391184349</v>
      </c>
      <c r="AR19">
        <f t="shared" si="14"/>
        <v>-4.901984956232968</v>
      </c>
      <c r="AS19">
        <f t="shared" si="15"/>
        <v>10.185878945073478</v>
      </c>
      <c r="AT19">
        <f t="shared" si="16"/>
        <v>13.677349615587723</v>
      </c>
      <c r="AU19">
        <f t="shared" si="17"/>
        <v>18.961243604428233</v>
      </c>
      <c r="AW19">
        <v>16</v>
      </c>
      <c r="AX19">
        <f>(R19*SUMPRODUCT(K20:$K$23, X20:$X$23)-$AZ$3*SUMPRODUCT(K19:$K$22, W20:$W$23))/Z19</f>
        <v>188.29769717506915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514.96647702442101</v>
      </c>
      <c r="P20">
        <f t="shared" si="30"/>
        <v>25.748323851221052</v>
      </c>
      <c r="Q20" s="5">
        <f t="shared" si="31"/>
        <v>50</v>
      </c>
      <c r="R20">
        <f t="shared" si="0"/>
        <v>250000</v>
      </c>
      <c r="S20">
        <f t="shared" si="1"/>
        <v>148.65302868125843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156.88751462748797</v>
      </c>
      <c r="AC20">
        <f t="shared" si="2"/>
        <v>122.38136875196786</v>
      </c>
      <c r="AE20">
        <f t="shared" si="3"/>
        <v>423.95572346366225</v>
      </c>
      <c r="AF20">
        <f t="shared" si="4"/>
        <v>-21.197786173183115</v>
      </c>
      <c r="AG20">
        <f t="shared" si="5"/>
        <v>-41.16342930838556</v>
      </c>
      <c r="AH20">
        <f t="shared" si="6"/>
        <v>-397.05816075383717</v>
      </c>
      <c r="AI20">
        <f t="shared" si="7"/>
        <v>-35.463652771743568</v>
      </c>
      <c r="AJ20">
        <f t="shared" si="8"/>
        <v>34.506145875520119</v>
      </c>
      <c r="AK20">
        <f t="shared" si="32"/>
        <v>39.175181634257697</v>
      </c>
      <c r="AL20">
        <f t="shared" si="9"/>
        <v>38.217674738034248</v>
      </c>
      <c r="AN20">
        <f t="shared" si="10"/>
        <v>128.13038871505967</v>
      </c>
      <c r="AO20">
        <f t="shared" si="11"/>
        <v>-6.4065194357529833</v>
      </c>
      <c r="AP20">
        <f t="shared" si="12"/>
        <v>-12.440653365964963</v>
      </c>
      <c r="AQ20">
        <f t="shared" si="13"/>
        <v>-120.00124933856772</v>
      </c>
      <c r="AR20">
        <f t="shared" si="14"/>
        <v>-10.718033425226007</v>
      </c>
      <c r="AS20">
        <f t="shared" si="15"/>
        <v>10.428650067435401</v>
      </c>
      <c r="AT20">
        <f t="shared" si="16"/>
        <v>11.839753476546083</v>
      </c>
      <c r="AU20">
        <f t="shared" si="17"/>
        <v>11.550370118755474</v>
      </c>
      <c r="AW20">
        <v>17</v>
      </c>
      <c r="AX20">
        <f>(R20*SUMPRODUCT(K21:$K$23, X21:$X$23)-$AZ$3*SUMPRODUCT(K20:$K$22, W21:$W$23))/Z20</f>
        <v>148.65302868125843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514.96647702442101</v>
      </c>
      <c r="P21">
        <f t="shared" si="30"/>
        <v>25.748323851221052</v>
      </c>
      <c r="Q21" s="5">
        <f t="shared" si="31"/>
        <v>50</v>
      </c>
      <c r="R21">
        <f t="shared" si="0"/>
        <v>250000</v>
      </c>
      <c r="S21">
        <f t="shared" si="1"/>
        <v>103.84268591215435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122.38136875196786</v>
      </c>
      <c r="AC21">
        <f t="shared" si="2"/>
        <v>84.462840372184729</v>
      </c>
      <c r="AE21">
        <f t="shared" si="3"/>
        <v>418.8598451963677</v>
      </c>
      <c r="AF21">
        <f t="shared" si="4"/>
        <v>-20.942992259818386</v>
      </c>
      <c r="AG21">
        <f t="shared" si="5"/>
        <v>-40.668651638901174</v>
      </c>
      <c r="AH21">
        <f t="shared" si="6"/>
        <v>-415.71688200266135</v>
      </c>
      <c r="AI21">
        <f t="shared" si="7"/>
        <v>-58.468680705013185</v>
      </c>
      <c r="AJ21">
        <f t="shared" si="8"/>
        <v>37.918528379783126</v>
      </c>
      <c r="AK21">
        <f t="shared" si="32"/>
        <v>36.420875518196205</v>
      </c>
      <c r="AL21">
        <f t="shared" si="9"/>
        <v>15.870723192966146</v>
      </c>
      <c r="AN21">
        <f t="shared" si="10"/>
        <v>116.61180988428973</v>
      </c>
      <c r="AO21">
        <f t="shared" si="11"/>
        <v>-5.8305904942144871</v>
      </c>
      <c r="AP21">
        <f t="shared" si="12"/>
        <v>-11.322271942641395</v>
      </c>
      <c r="AQ21">
        <f t="shared" si="13"/>
        <v>-115.73679970935645</v>
      </c>
      <c r="AR21">
        <f t="shared" si="14"/>
        <v>-16.277852261922582</v>
      </c>
      <c r="AS21">
        <f t="shared" si="15"/>
        <v>10.55662955813378</v>
      </c>
      <c r="AT21">
        <f t="shared" si="16"/>
        <v>10.139678607187024</v>
      </c>
      <c r="AU21">
        <f t="shared" si="17"/>
        <v>4.4184559033982209</v>
      </c>
      <c r="AW21">
        <v>18</v>
      </c>
      <c r="AX21">
        <f>(R21*SUMPRODUCT(K22:$K$23, X22:$X$23)-$AZ$3*SUMPRODUCT(K21:$K$22, W22:$W$23))/Z21</f>
        <v>103.84268591215435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514.96647702442101</v>
      </c>
      <c r="P22">
        <f t="shared" si="30"/>
        <v>25.748323851221052</v>
      </c>
      <c r="Q22" s="5">
        <f t="shared" si="31"/>
        <v>50</v>
      </c>
      <c r="R22">
        <f t="shared" si="0"/>
        <v>250000</v>
      </c>
      <c r="S22">
        <f t="shared" si="1"/>
        <v>54.209653002298388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84.462840372184729</v>
      </c>
      <c r="AC22">
        <f t="shared" si="2"/>
        <v>43.557275462208338</v>
      </c>
      <c r="AE22">
        <f t="shared" si="3"/>
        <v>413.7738474844079</v>
      </c>
      <c r="AF22">
        <f t="shared" si="4"/>
        <v>-20.688692374220395</v>
      </c>
      <c r="AG22">
        <f t="shared" si="5"/>
        <v>-40.174833309080206</v>
      </c>
      <c r="AH22">
        <f t="shared" si="6"/>
        <v>-435.65906715982311</v>
      </c>
      <c r="AI22">
        <f t="shared" si="7"/>
        <v>-82.748745358715837</v>
      </c>
      <c r="AJ22">
        <f t="shared" si="8"/>
        <v>40.905564909976391</v>
      </c>
      <c r="AK22">
        <f t="shared" si="32"/>
        <v>33.428359683766061</v>
      </c>
      <c r="AL22">
        <f t="shared" si="9"/>
        <v>-8.4148207649733848</v>
      </c>
      <c r="AN22">
        <f t="shared" si="10"/>
        <v>106.11554593291464</v>
      </c>
      <c r="AO22">
        <f t="shared" si="11"/>
        <v>-5.3057772966457319</v>
      </c>
      <c r="AP22">
        <f t="shared" si="12"/>
        <v>-10.303150852272116</v>
      </c>
      <c r="AQ22">
        <f t="shared" si="13"/>
        <v>-111.72818203313594</v>
      </c>
      <c r="AR22">
        <f t="shared" si="14"/>
        <v>-21.221564249139153</v>
      </c>
      <c r="AS22">
        <f t="shared" si="15"/>
        <v>10.490552698065315</v>
      </c>
      <c r="AT22">
        <f t="shared" si="16"/>
        <v>8.5729648189482059</v>
      </c>
      <c r="AU22">
        <f t="shared" si="17"/>
        <v>-2.1580467321256345</v>
      </c>
      <c r="AW22">
        <v>19</v>
      </c>
      <c r="AX22">
        <f>(R22*SUMPRODUCT(K23:$K$23, X23:$X$23)-$AZ$3*SUMPRODUCT(K22:$K$22, W23:$W$23))/Z22</f>
        <v>54.209653002298388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514.96647702442101</v>
      </c>
      <c r="P23">
        <f t="shared" si="30"/>
        <v>25.748323851221052</v>
      </c>
      <c r="Q23" s="5">
        <f t="shared" si="31"/>
        <v>50</v>
      </c>
      <c r="R23">
        <f t="shared" si="0"/>
        <v>250000</v>
      </c>
      <c r="S23">
        <f t="shared" si="1"/>
        <v>54.883398695868735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43.557275462208338</v>
      </c>
      <c r="AC23">
        <f t="shared" si="2"/>
        <v>43.557275462208338</v>
      </c>
      <c r="AE23">
        <f t="shared" si="3"/>
        <v>408.69438166270322</v>
      </c>
      <c r="AF23">
        <f t="shared" si="4"/>
        <v>-20.434719083135164</v>
      </c>
      <c r="AG23">
        <f t="shared" si="5"/>
        <v>-39.681649184644101</v>
      </c>
      <c r="AH23">
        <f t="shared" si="6"/>
        <v>-457.17895672650582</v>
      </c>
      <c r="AI23">
        <f t="shared" si="7"/>
        <v>-108.6009433315819</v>
      </c>
      <c r="AJ23">
        <f t="shared" si="8"/>
        <v>0</v>
      </c>
      <c r="AK23">
        <f t="shared" si="32"/>
        <v>30.227185662924349</v>
      </c>
      <c r="AL23">
        <f t="shared" si="9"/>
        <v>-78.373757668657561</v>
      </c>
      <c r="AN23">
        <f t="shared" si="10"/>
        <v>96.55100741100631</v>
      </c>
      <c r="AO23">
        <f t="shared" si="11"/>
        <v>-4.8275503705503162</v>
      </c>
      <c r="AP23">
        <f t="shared" si="12"/>
        <v>-9.3744944300935167</v>
      </c>
      <c r="AQ23">
        <f t="shared" si="13"/>
        <v>-108.00512759553122</v>
      </c>
      <c r="AR23">
        <f t="shared" si="14"/>
        <v>-25.656164985168754</v>
      </c>
      <c r="AS23">
        <f t="shared" si="15"/>
        <v>0</v>
      </c>
      <c r="AT23">
        <f t="shared" si="16"/>
        <v>7.1409477543625526</v>
      </c>
      <c r="AU23">
        <f t="shared" si="17"/>
        <v>-18.515217230806201</v>
      </c>
      <c r="AW23">
        <v>20</v>
      </c>
      <c r="AX23">
        <f>(R23*SUMPRODUCT(K$23:$K24, X$23:$X24)-$AZ$3*SUMPRODUCT(K$22:$K23, W$23:$W24))/Z23</f>
        <v>54.883398695868735</v>
      </c>
    </row>
    <row r="25" spans="5:50" x14ac:dyDescent="0.25">
      <c r="AN25" s="6">
        <f t="shared" ref="AN25:AU25" si="33">SUM(AN3:AN23)</f>
        <v>5168.866803375834</v>
      </c>
      <c r="AO25" s="6">
        <f t="shared" si="33"/>
        <v>-644.66819793710749</v>
      </c>
      <c r="AP25" s="6">
        <f t="shared" si="33"/>
        <v>-2971.7726004207698</v>
      </c>
      <c r="AQ25" s="6">
        <f t="shared" si="33"/>
        <v>-3374.768312185794</v>
      </c>
      <c r="AR25" s="6">
        <f t="shared" si="33"/>
        <v>-1822.342307167839</v>
      </c>
      <c r="AS25" s="6">
        <f t="shared" si="33"/>
        <v>-145.08278542695035</v>
      </c>
      <c r="AT25" s="6">
        <f t="shared" si="33"/>
        <v>221.19072668751392</v>
      </c>
      <c r="AU25" s="7">
        <f t="shared" si="33"/>
        <v>-1746.2343659072758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1160.3392478233272</v>
      </c>
      <c r="K3">
        <v>1</v>
      </c>
      <c r="L3" s="2">
        <v>0</v>
      </c>
      <c r="O3">
        <f>$C$3</f>
        <v>1160.3392478233272</v>
      </c>
      <c r="P3">
        <f>O3*B5</f>
        <v>928.27139825866186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1160.3392478233272</v>
      </c>
      <c r="AF3">
        <f t="shared" ref="AF3:AF23" si="4">-$Z3*P3</f>
        <v>-928.27139825866186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-2287.8403544353346</v>
      </c>
      <c r="AJ3">
        <f t="shared" ref="AJ3:AJ23" si="8">AB3-AC3</f>
        <v>0</v>
      </c>
      <c r="AL3">
        <f t="shared" ref="AL3:AL23" si="9">SUM(AI3:AK3)</f>
        <v>-2287.8403544353346</v>
      </c>
      <c r="AN3">
        <f t="shared" ref="AN3:AN23" si="10">AE3*$K3</f>
        <v>1160.3392478233272</v>
      </c>
      <c r="AO3">
        <f t="shared" ref="AO3:AO23" si="11">AF3*$K3</f>
        <v>-928.27139825866186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-2287.8403544353346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-2287.8403544353346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739.92770366192451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426.59897449973704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421.76216247873799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-421.76216247873799</v>
      </c>
      <c r="AK4">
        <f>G4*MAX(0, SUM(AB4, AE4:AF4))</f>
        <v>0</v>
      </c>
      <c r="AL4">
        <f t="shared" si="9"/>
        <v>-756.28141247873805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-318.1655411831843</v>
      </c>
      <c r="AR4">
        <f t="shared" si="14"/>
        <v>-318.1655411831843</v>
      </c>
      <c r="AS4">
        <f t="shared" si="15"/>
        <v>-401.14339212358561</v>
      </c>
      <c r="AT4">
        <f t="shared" si="16"/>
        <v>0</v>
      </c>
      <c r="AU4">
        <f t="shared" si="17"/>
        <v>-719.30893330676997</v>
      </c>
      <c r="AW4">
        <v>1</v>
      </c>
      <c r="AX4">
        <f>(R4*SUMPRODUCT(K5:$K$23, X5:$X$23)-$AZ$3*SUMPRODUCT(K4:$K$22, W5:$W$23))/Z4</f>
        <v>426.59897449973704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1160.3392478233272</v>
      </c>
      <c r="P5">
        <f t="shared" ref="P5:P23" si="30">O5*$C$5</f>
        <v>58.016962391166366</v>
      </c>
      <c r="Q5" s="5">
        <f t="shared" ref="Q5:Q23" si="31">$C$8</f>
        <v>50</v>
      </c>
      <c r="R5">
        <f t="shared" si="0"/>
        <v>250000</v>
      </c>
      <c r="S5">
        <f t="shared" si="1"/>
        <v>825.8764213541458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421.76216247873799</v>
      </c>
      <c r="AC5">
        <f t="shared" si="2"/>
        <v>807.21365461122696</v>
      </c>
      <c r="AE5">
        <f t="shared" si="3"/>
        <v>1134.1184475136708</v>
      </c>
      <c r="AF5">
        <f t="shared" si="4"/>
        <v>-56.705922375683549</v>
      </c>
      <c r="AG5">
        <f t="shared" si="5"/>
        <v>-48.870123528147317</v>
      </c>
      <c r="AH5">
        <f t="shared" si="6"/>
        <v>-343.2083017633928</v>
      </c>
      <c r="AI5">
        <f t="shared" si="7"/>
        <v>685.3340998464472</v>
      </c>
      <c r="AJ5">
        <f t="shared" si="8"/>
        <v>-385.45149213248897</v>
      </c>
      <c r="AK5">
        <f>G5*SUM(AB5, AE5:AF5)</f>
        <v>6.1466162192285747</v>
      </c>
      <c r="AL5">
        <f t="shared" si="9"/>
        <v>306.02922393318681</v>
      </c>
      <c r="AN5">
        <f t="shared" si="10"/>
        <v>1025.4535358779574</v>
      </c>
      <c r="AO5">
        <f t="shared" si="11"/>
        <v>-51.27267679389788</v>
      </c>
      <c r="AP5">
        <f t="shared" si="12"/>
        <v>-44.187660539863622</v>
      </c>
      <c r="AQ5">
        <f t="shared" si="13"/>
        <v>-310.3239942507837</v>
      </c>
      <c r="AR5">
        <f t="shared" si="14"/>
        <v>619.66920429341224</v>
      </c>
      <c r="AS5">
        <f t="shared" si="15"/>
        <v>-348.51967744923832</v>
      </c>
      <c r="AT5">
        <f t="shared" si="16"/>
        <v>5.5576816949860666</v>
      </c>
      <c r="AU5">
        <f t="shared" si="17"/>
        <v>276.70720853915998</v>
      </c>
      <c r="AW5">
        <v>2</v>
      </c>
      <c r="AX5">
        <f>(R5*SUMPRODUCT(K6:$K$23, X6:$X$23)-$AZ$3*SUMPRODUCT(K5:$K$22, W6:$W$23))/Z5</f>
        <v>825.8764213541458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1160.3392478233272</v>
      </c>
      <c r="P6">
        <f t="shared" si="30"/>
        <v>58.016962391166366</v>
      </c>
      <c r="Q6" s="5">
        <f t="shared" si="31"/>
        <v>50</v>
      </c>
      <c r="R6">
        <f t="shared" si="0"/>
        <v>250000</v>
      </c>
      <c r="S6">
        <f t="shared" si="1"/>
        <v>1196.1273619770404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807.21365461122696</v>
      </c>
      <c r="AC6">
        <f t="shared" si="2"/>
        <v>1155.7022969628597</v>
      </c>
      <c r="AE6">
        <f t="shared" si="3"/>
        <v>1121.1237001961642</v>
      </c>
      <c r="AF6">
        <f t="shared" si="4"/>
        <v>-56.05618500980821</v>
      </c>
      <c r="AG6">
        <f t="shared" si="5"/>
        <v>-48.310168870839831</v>
      </c>
      <c r="AH6">
        <f t="shared" si="6"/>
        <v>-356.26711013007616</v>
      </c>
      <c r="AI6">
        <f t="shared" si="7"/>
        <v>660.49023618544015</v>
      </c>
      <c r="AJ6">
        <f t="shared" si="8"/>
        <v>-348.48864235163273</v>
      </c>
      <c r="AK6">
        <f>G6*SUM(AB6, AE6:AF6)</f>
        <v>13.293196305562841</v>
      </c>
      <c r="AL6">
        <f t="shared" si="9"/>
        <v>325.29479013937026</v>
      </c>
      <c r="AN6">
        <f t="shared" si="10"/>
        <v>961.13005864853653</v>
      </c>
      <c r="AO6">
        <f t="shared" si="11"/>
        <v>-48.056502932426824</v>
      </c>
      <c r="AP6">
        <f t="shared" si="12"/>
        <v>-41.415907479278758</v>
      </c>
      <c r="AQ6">
        <f t="shared" si="13"/>
        <v>-305.4248415174448</v>
      </c>
      <c r="AR6">
        <f t="shared" si="14"/>
        <v>566.2328067193863</v>
      </c>
      <c r="AS6">
        <f t="shared" si="15"/>
        <v>-298.75642554266608</v>
      </c>
      <c r="AT6">
        <f t="shared" si="16"/>
        <v>11.396147046536084</v>
      </c>
      <c r="AU6">
        <f t="shared" si="17"/>
        <v>278.87252822325627</v>
      </c>
      <c r="AW6">
        <v>3</v>
      </c>
      <c r="AX6">
        <f>(R6*SUMPRODUCT(K7:$K$23, X7:$X$23)-$AZ$3*SUMPRODUCT(K6:$K$22, W7:$W$23))/Z6</f>
        <v>1196.1273619770404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1160.3392478233272</v>
      </c>
      <c r="P7">
        <f t="shared" si="30"/>
        <v>58.016962391166366</v>
      </c>
      <c r="Q7" s="5">
        <f t="shared" si="31"/>
        <v>50</v>
      </c>
      <c r="R7">
        <f t="shared" si="0"/>
        <v>250000</v>
      </c>
      <c r="S7">
        <f t="shared" si="1"/>
        <v>1537.675145912154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1155.7022969628597</v>
      </c>
      <c r="AC7">
        <f t="shared" si="2"/>
        <v>1468.5644228596166</v>
      </c>
      <c r="AE7">
        <f t="shared" si="3"/>
        <v>1108.1878655131595</v>
      </c>
      <c r="AF7">
        <f t="shared" si="4"/>
        <v>-55.409393275657983</v>
      </c>
      <c r="AG7">
        <f t="shared" si="5"/>
        <v>-47.752752808801475</v>
      </c>
      <c r="AH7">
        <f t="shared" si="6"/>
        <v>-371.57186664980009</v>
      </c>
      <c r="AI7">
        <f t="shared" si="7"/>
        <v>633.4538527789</v>
      </c>
      <c r="AJ7">
        <f t="shared" si="8"/>
        <v>-312.86212589675688</v>
      </c>
      <c r="AK7">
        <f>G7*SUM(AB7, AE7:AF7)</f>
        <v>30.477034614964982</v>
      </c>
      <c r="AL7">
        <f t="shared" si="9"/>
        <v>351.06876149710808</v>
      </c>
      <c r="AN7">
        <f t="shared" si="10"/>
        <v>894.82930654606139</v>
      </c>
      <c r="AO7">
        <f t="shared" si="11"/>
        <v>-44.741465327303075</v>
      </c>
      <c r="AP7">
        <f t="shared" si="12"/>
        <v>-38.558951971359491</v>
      </c>
      <c r="AQ7">
        <f t="shared" si="13"/>
        <v>-300.03342042759255</v>
      </c>
      <c r="AR7">
        <f t="shared" si="14"/>
        <v>511.49546881980626</v>
      </c>
      <c r="AS7">
        <f t="shared" si="15"/>
        <v>-252.62702098897606</v>
      </c>
      <c r="AT7">
        <f t="shared" si="16"/>
        <v>24.609314538434258</v>
      </c>
      <c r="AU7">
        <f t="shared" si="17"/>
        <v>283.47776236926444</v>
      </c>
      <c r="AW7">
        <v>4</v>
      </c>
      <c r="AX7">
        <f>(R7*SUMPRODUCT(K8:$K$23, X8:$X$23)-$AZ$3*SUMPRODUCT(K7:$K$22, W8:$W$23))/Z7</f>
        <v>1537.675145912154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1160.3392478233272</v>
      </c>
      <c r="P8">
        <f t="shared" si="30"/>
        <v>58.016962391166366</v>
      </c>
      <c r="Q8" s="5">
        <f t="shared" si="31"/>
        <v>50</v>
      </c>
      <c r="R8">
        <f t="shared" si="0"/>
        <v>250000</v>
      </c>
      <c r="S8">
        <f t="shared" si="1"/>
        <v>1850.9872007835997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1468.5644228596166</v>
      </c>
      <c r="AC8">
        <f t="shared" si="2"/>
        <v>1747.2523097353032</v>
      </c>
      <c r="AE8">
        <f t="shared" si="3"/>
        <v>1095.3103457320224</v>
      </c>
      <c r="AF8">
        <f t="shared" si="4"/>
        <v>-54.765517286601124</v>
      </c>
      <c r="AG8">
        <f t="shared" si="5"/>
        <v>-47.197849585227246</v>
      </c>
      <c r="AH8">
        <f t="shared" si="6"/>
        <v>-386.87847743106693</v>
      </c>
      <c r="AI8">
        <f t="shared" si="7"/>
        <v>606.46850142912706</v>
      </c>
      <c r="AJ8">
        <f t="shared" si="8"/>
        <v>-278.68788687568667</v>
      </c>
      <c r="AK8">
        <f t="shared" ref="AK8:AK23" si="32">G8*SUM(AB8:AB8, AE8:AF8)</f>
        <v>54.196759828188817</v>
      </c>
      <c r="AL8">
        <f t="shared" si="9"/>
        <v>381.9773743816292</v>
      </c>
      <c r="AN8">
        <f t="shared" si="10"/>
        <v>826.4938657714531</v>
      </c>
      <c r="AO8">
        <f t="shared" si="11"/>
        <v>-41.324693288572661</v>
      </c>
      <c r="AP8">
        <f t="shared" si="12"/>
        <v>-35.6143200069233</v>
      </c>
      <c r="AQ8">
        <f t="shared" si="13"/>
        <v>-291.92884887988339</v>
      </c>
      <c r="AR8">
        <f t="shared" si="14"/>
        <v>457.62600359607376</v>
      </c>
      <c r="AS8">
        <f t="shared" si="15"/>
        <v>-210.29092792292218</v>
      </c>
      <c r="AT8">
        <f t="shared" si="16"/>
        <v>40.895523097383261</v>
      </c>
      <c r="AU8">
        <f t="shared" si="17"/>
        <v>288.23059877053481</v>
      </c>
      <c r="AW8">
        <v>5</v>
      </c>
      <c r="AX8">
        <f>(R8*SUMPRODUCT(K9:$K$23, X9:$X$23)-$AZ$3*SUMPRODUCT(K8:$K$22, W9:$W$23))/Z8</f>
        <v>1850.9872007835997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1160.3392478233272</v>
      </c>
      <c r="P9">
        <f t="shared" si="30"/>
        <v>58.016962391166366</v>
      </c>
      <c r="Q9" s="5">
        <f t="shared" si="31"/>
        <v>50</v>
      </c>
      <c r="R9">
        <f t="shared" si="0"/>
        <v>250000</v>
      </c>
      <c r="S9">
        <f t="shared" si="1"/>
        <v>2134.3247533179506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1747.2523097353032</v>
      </c>
      <c r="AC9">
        <f t="shared" si="2"/>
        <v>1991.1247317321797</v>
      </c>
      <c r="AE9">
        <f t="shared" si="3"/>
        <v>1082.4876439018481</v>
      </c>
      <c r="AF9">
        <f t="shared" si="4"/>
        <v>-54.124382195092416</v>
      </c>
      <c r="AG9">
        <f t="shared" si="5"/>
        <v>-46.64530851354376</v>
      </c>
      <c r="AH9">
        <f t="shared" si="6"/>
        <v>-402.8128791560971</v>
      </c>
      <c r="AI9">
        <f t="shared" si="7"/>
        <v>578.90507403711467</v>
      </c>
      <c r="AJ9">
        <f t="shared" si="8"/>
        <v>-243.87242199687648</v>
      </c>
      <c r="AK9">
        <f t="shared" si="32"/>
        <v>61.896227243157909</v>
      </c>
      <c r="AL9">
        <f t="shared" si="9"/>
        <v>396.9288792833961</v>
      </c>
      <c r="AN9">
        <f t="shared" si="10"/>
        <v>760.96345706756745</v>
      </c>
      <c r="AO9">
        <f t="shared" si="11"/>
        <v>-38.048172853378382</v>
      </c>
      <c r="AP9">
        <f t="shared" si="12"/>
        <v>-32.790559247868842</v>
      </c>
      <c r="AQ9">
        <f t="shared" si="13"/>
        <v>-283.16801840719899</v>
      </c>
      <c r="AR9">
        <f t="shared" si="14"/>
        <v>406.95670655912124</v>
      </c>
      <c r="AS9">
        <f t="shared" si="15"/>
        <v>-171.43660010498064</v>
      </c>
      <c r="AT9">
        <f t="shared" si="16"/>
        <v>43.511597871563275</v>
      </c>
      <c r="AU9">
        <f t="shared" si="17"/>
        <v>279.03170432570386</v>
      </c>
      <c r="AW9">
        <v>6</v>
      </c>
      <c r="AX9">
        <f>(R9*SUMPRODUCT(K10:$K$23, X10:$X$23)-$AZ$3*SUMPRODUCT(K9:$K$22, W10:$W$23))/Z9</f>
        <v>2134.3247533179506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1160.3392478233272</v>
      </c>
      <c r="P10">
        <f t="shared" si="30"/>
        <v>58.016962391166366</v>
      </c>
      <c r="Q10" s="5">
        <f t="shared" si="31"/>
        <v>50</v>
      </c>
      <c r="R10">
        <f t="shared" si="0"/>
        <v>250000</v>
      </c>
      <c r="S10">
        <f t="shared" si="1"/>
        <v>2381.3777916729023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1991.1247317321797</v>
      </c>
      <c r="AC10">
        <f t="shared" si="2"/>
        <v>2195.3715537041553</v>
      </c>
      <c r="AE10">
        <f t="shared" si="3"/>
        <v>1069.7066993004473</v>
      </c>
      <c r="AF10">
        <f t="shared" si="4"/>
        <v>-53.485334965022368</v>
      </c>
      <c r="AG10">
        <f t="shared" si="5"/>
        <v>-46.094566796180644</v>
      </c>
      <c r="AH10">
        <f t="shared" si="6"/>
        <v>-421.44316113837863</v>
      </c>
      <c r="AI10">
        <f t="shared" si="7"/>
        <v>548.68363640086568</v>
      </c>
      <c r="AJ10">
        <f t="shared" si="8"/>
        <v>-204.24682197197558</v>
      </c>
      <c r="AK10">
        <f t="shared" si="32"/>
        <v>12.931588213090699</v>
      </c>
      <c r="AL10">
        <f t="shared" si="9"/>
        <v>357.36840264198082</v>
      </c>
      <c r="AN10">
        <f t="shared" si="10"/>
        <v>713.24931461482436</v>
      </c>
      <c r="AO10">
        <f t="shared" si="11"/>
        <v>-35.662465730741218</v>
      </c>
      <c r="AP10">
        <f t="shared" si="12"/>
        <v>-30.734516476659909</v>
      </c>
      <c r="AQ10">
        <f t="shared" si="13"/>
        <v>-281.0060421493406</v>
      </c>
      <c r="AR10">
        <f t="shared" si="14"/>
        <v>365.8462902580826</v>
      </c>
      <c r="AS10">
        <f t="shared" si="15"/>
        <v>-136.18584036076132</v>
      </c>
      <c r="AT10">
        <f t="shared" si="16"/>
        <v>8.6224069045280451</v>
      </c>
      <c r="AU10">
        <f t="shared" si="17"/>
        <v>238.28285680184933</v>
      </c>
      <c r="AW10">
        <v>7</v>
      </c>
      <c r="AX10">
        <f>(R10*SUMPRODUCT(K11:$K$23, X11:$X$23)-$AZ$3*SUMPRODUCT(K10:$K$22, W11:$W$23))/Z10</f>
        <v>2381.3777916729023</v>
      </c>
    </row>
    <row r="11" spans="1:52" x14ac:dyDescent="0.25">
      <c r="A11" t="s">
        <v>33</v>
      </c>
      <c r="C11" s="24">
        <f>AU25</f>
        <v>-1196.5146259128894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1160.3392478233272</v>
      </c>
      <c r="P11">
        <f t="shared" si="30"/>
        <v>58.016962391166366</v>
      </c>
      <c r="Q11" s="5">
        <f t="shared" si="31"/>
        <v>50</v>
      </c>
      <c r="R11">
        <f t="shared" si="0"/>
        <v>250000</v>
      </c>
      <c r="S11">
        <f t="shared" si="1"/>
        <v>2603.491661628675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2195.3715537041553</v>
      </c>
      <c r="AC11">
        <f t="shared" si="2"/>
        <v>2371.5598779263073</v>
      </c>
      <c r="AE11">
        <f t="shared" si="3"/>
        <v>1056.9705467001695</v>
      </c>
      <c r="AF11">
        <f t="shared" si="4"/>
        <v>-52.848527335008477</v>
      </c>
      <c r="AG11">
        <f t="shared" si="5"/>
        <v>-45.545755204046294</v>
      </c>
      <c r="AH11">
        <f t="shared" si="6"/>
        <v>-439.32962086273756</v>
      </c>
      <c r="AI11">
        <f t="shared" si="7"/>
        <v>519.24664329837719</v>
      </c>
      <c r="AJ11">
        <f t="shared" si="8"/>
        <v>-176.188324222152</v>
      </c>
      <c r="AK11">
        <f t="shared" si="32"/>
        <v>5.1191897169109062</v>
      </c>
      <c r="AL11">
        <f t="shared" si="9"/>
        <v>348.1775087931361</v>
      </c>
      <c r="AN11">
        <f t="shared" si="10"/>
        <v>670.36737229398307</v>
      </c>
      <c r="AO11">
        <f t="shared" si="11"/>
        <v>-33.518368614699149</v>
      </c>
      <c r="AP11">
        <f t="shared" si="12"/>
        <v>-28.886697297860117</v>
      </c>
      <c r="AQ11">
        <f t="shared" si="13"/>
        <v>-278.63807977253828</v>
      </c>
      <c r="AR11">
        <f t="shared" si="14"/>
        <v>329.32422660888551</v>
      </c>
      <c r="AS11">
        <f t="shared" si="15"/>
        <v>-111.74474473903088</v>
      </c>
      <c r="AT11">
        <f t="shared" si="16"/>
        <v>3.2467676318074576</v>
      </c>
      <c r="AU11">
        <f t="shared" si="17"/>
        <v>220.82624950166209</v>
      </c>
      <c r="AW11">
        <v>8</v>
      </c>
      <c r="AX11">
        <f>(R11*SUMPRODUCT(K12:$K$23, X12:$X$23)-$AZ$3*SUMPRODUCT(K11:$K$22, W12:$W$23))/Z11</f>
        <v>2603.491661628675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1160.3392478233272</v>
      </c>
      <c r="P12">
        <f t="shared" si="30"/>
        <v>58.016962391166366</v>
      </c>
      <c r="Q12" s="5">
        <f t="shared" si="31"/>
        <v>50</v>
      </c>
      <c r="R12">
        <f t="shared" si="0"/>
        <v>250000</v>
      </c>
      <c r="S12">
        <f t="shared" si="1"/>
        <v>2807.2109291119191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2371.5598779263073</v>
      </c>
      <c r="AC12">
        <f t="shared" si="2"/>
        <v>2526.3945423938112</v>
      </c>
      <c r="AE12">
        <f t="shared" si="3"/>
        <v>1044.2659340720031</v>
      </c>
      <c r="AF12">
        <f t="shared" si="4"/>
        <v>-52.213296703600157</v>
      </c>
      <c r="AG12">
        <f t="shared" si="5"/>
        <v>-44.998302695997516</v>
      </c>
      <c r="AH12">
        <f t="shared" si="6"/>
        <v>-459.9747800416003</v>
      </c>
      <c r="AI12">
        <f t="shared" si="7"/>
        <v>487.07955463080521</v>
      </c>
      <c r="AJ12">
        <f t="shared" si="8"/>
        <v>-154.8346644675039</v>
      </c>
      <c r="AK12">
        <f t="shared" si="32"/>
        <v>70.635862821188923</v>
      </c>
      <c r="AL12">
        <f t="shared" si="9"/>
        <v>402.88075298449024</v>
      </c>
      <c r="AN12">
        <f t="shared" si="10"/>
        <v>618.98099665351253</v>
      </c>
      <c r="AO12">
        <f t="shared" si="11"/>
        <v>-30.949049832675627</v>
      </c>
      <c r="AP12">
        <f t="shared" si="12"/>
        <v>-26.672414891362802</v>
      </c>
      <c r="AQ12">
        <f t="shared" si="13"/>
        <v>-272.6466874921523</v>
      </c>
      <c r="AR12">
        <f t="shared" si="14"/>
        <v>288.71284443732185</v>
      </c>
      <c r="AS12">
        <f t="shared" si="15"/>
        <v>-91.777115197937235</v>
      </c>
      <c r="AT12">
        <f t="shared" si="16"/>
        <v>41.868891191394184</v>
      </c>
      <c r="AU12">
        <f t="shared" si="17"/>
        <v>238.80462043077878</v>
      </c>
      <c r="AW12">
        <v>9</v>
      </c>
      <c r="AX12">
        <f>(R12*SUMPRODUCT(K13:$K$23, X13:$X$23)-$AZ$3*SUMPRODUCT(K12:$K$22, W13:$W$23))/Z12</f>
        <v>2807.2109291119191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1160.3392478233272</v>
      </c>
      <c r="P13">
        <f t="shared" si="30"/>
        <v>58.016962391166366</v>
      </c>
      <c r="Q13" s="5">
        <f t="shared" si="31"/>
        <v>50</v>
      </c>
      <c r="R13">
        <f t="shared" si="0"/>
        <v>250000</v>
      </c>
      <c r="S13">
        <f t="shared" si="1"/>
        <v>2994.5559723456195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2526.3945423938112</v>
      </c>
      <c r="AC13">
        <f t="shared" si="2"/>
        <v>2662.2747509013525</v>
      </c>
      <c r="AE13">
        <f t="shared" si="3"/>
        <v>1031.5859548085866</v>
      </c>
      <c r="AF13">
        <f t="shared" si="4"/>
        <v>-51.579297740429332</v>
      </c>
      <c r="AG13">
        <f t="shared" si="5"/>
        <v>-44.451911660479112</v>
      </c>
      <c r="AH13">
        <f t="shared" si="6"/>
        <v>-482.04004279211728</v>
      </c>
      <c r="AI13">
        <f t="shared" si="7"/>
        <v>453.51470261556091</v>
      </c>
      <c r="AJ13">
        <f t="shared" si="8"/>
        <v>-135.88020850754128</v>
      </c>
      <c r="AK13">
        <f t="shared" si="32"/>
        <v>245.44808396233779</v>
      </c>
      <c r="AL13">
        <f t="shared" si="9"/>
        <v>563.08257807035739</v>
      </c>
      <c r="AN13">
        <f t="shared" si="10"/>
        <v>553.91342663491821</v>
      </c>
      <c r="AO13">
        <f t="shared" si="11"/>
        <v>-27.69567133174591</v>
      </c>
      <c r="AP13">
        <f t="shared" si="12"/>
        <v>-23.868598242884598</v>
      </c>
      <c r="AQ13">
        <f t="shared" si="13"/>
        <v>-258.83296552614303</v>
      </c>
      <c r="AR13">
        <f t="shared" si="14"/>
        <v>243.51619153414461</v>
      </c>
      <c r="AS13">
        <f t="shared" si="15"/>
        <v>-72.96131898213477</v>
      </c>
      <c r="AT13">
        <f t="shared" si="16"/>
        <v>131.79414533012016</v>
      </c>
      <c r="AU13">
        <f t="shared" si="17"/>
        <v>302.34901788213</v>
      </c>
      <c r="AW13">
        <v>10</v>
      </c>
      <c r="AX13">
        <f>(R13*SUMPRODUCT(K14:$K$23, X14:$X$23)-$AZ$3*SUMPRODUCT(K13:$K$22, W14:$W$23))/Z13</f>
        <v>2994.5559723456195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1160.3392478233272</v>
      </c>
      <c r="P14">
        <f t="shared" si="30"/>
        <v>58.016962391166366</v>
      </c>
      <c r="Q14" s="5">
        <f t="shared" si="31"/>
        <v>50</v>
      </c>
      <c r="R14">
        <f t="shared" si="0"/>
        <v>250000</v>
      </c>
      <c r="S14">
        <f t="shared" si="1"/>
        <v>3149.0837999280252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2662.2747509013525</v>
      </c>
      <c r="AC14">
        <f t="shared" si="2"/>
        <v>2765.287470298319</v>
      </c>
      <c r="AE14">
        <f t="shared" si="3"/>
        <v>1018.9222603014119</v>
      </c>
      <c r="AF14">
        <f t="shared" si="4"/>
        <v>-50.946113015070601</v>
      </c>
      <c r="AG14">
        <f t="shared" si="5"/>
        <v>-43.906222348886395</v>
      </c>
      <c r="AH14">
        <f t="shared" si="6"/>
        <v>-505.85097493966225</v>
      </c>
      <c r="AI14">
        <f t="shared" si="7"/>
        <v>418.21894999779261</v>
      </c>
      <c r="AJ14">
        <f t="shared" si="8"/>
        <v>-103.01271939696653</v>
      </c>
      <c r="AK14">
        <f t="shared" si="32"/>
        <v>254.11756287313858</v>
      </c>
      <c r="AL14">
        <f t="shared" si="9"/>
        <v>569.32379347396466</v>
      </c>
      <c r="AN14">
        <f t="shared" si="10"/>
        <v>503.98741192825844</v>
      </c>
      <c r="AO14">
        <f t="shared" si="11"/>
        <v>-25.199370596412923</v>
      </c>
      <c r="AP14">
        <f t="shared" si="12"/>
        <v>-21.717244024697308</v>
      </c>
      <c r="AQ14">
        <f t="shared" si="13"/>
        <v>-250.20802235276616</v>
      </c>
      <c r="AR14">
        <f t="shared" si="14"/>
        <v>206.86277495438202</v>
      </c>
      <c r="AS14">
        <f t="shared" si="15"/>
        <v>-50.952968511269191</v>
      </c>
      <c r="AT14">
        <f t="shared" si="16"/>
        <v>125.69364496960155</v>
      </c>
      <c r="AU14">
        <f t="shared" si="17"/>
        <v>281.60345141271438</v>
      </c>
      <c r="AW14">
        <v>11</v>
      </c>
      <c r="AX14">
        <f>(R14*SUMPRODUCT(K15:$K$23, X15:$X$23)-$AZ$3*SUMPRODUCT(K14:$K$22, W15:$W$23))/Z14</f>
        <v>3149.0837999280252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1160.3392478233272</v>
      </c>
      <c r="P15">
        <f t="shared" si="30"/>
        <v>58.016962391166366</v>
      </c>
      <c r="Q15" s="5">
        <f t="shared" si="31"/>
        <v>50</v>
      </c>
      <c r="R15">
        <f t="shared" si="0"/>
        <v>250000</v>
      </c>
      <c r="S15">
        <f t="shared" si="1"/>
        <v>3280.427331091083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2765.287470298319</v>
      </c>
      <c r="AC15">
        <f t="shared" si="2"/>
        <v>2844.8532080301829</v>
      </c>
      <c r="AE15">
        <f t="shared" si="3"/>
        <v>1006.2697625664514</v>
      </c>
      <c r="AF15">
        <f t="shared" si="4"/>
        <v>-50.313488128322575</v>
      </c>
      <c r="AG15">
        <f t="shared" si="5"/>
        <v>-43.361015515682425</v>
      </c>
      <c r="AH15">
        <f t="shared" si="6"/>
        <v>-530.7230485755166</v>
      </c>
      <c r="AI15">
        <f t="shared" si="7"/>
        <v>381.87221034692982</v>
      </c>
      <c r="AJ15">
        <f t="shared" si="8"/>
        <v>-79.565737731863919</v>
      </c>
      <c r="AK15">
        <f t="shared" si="32"/>
        <v>260.48706213155134</v>
      </c>
      <c r="AL15">
        <f t="shared" si="9"/>
        <v>562.7935347466173</v>
      </c>
      <c r="AN15">
        <f t="shared" si="10"/>
        <v>458.49565953463798</v>
      </c>
      <c r="AO15">
        <f t="shared" si="11"/>
        <v>-22.924782976731901</v>
      </c>
      <c r="AP15">
        <f t="shared" si="12"/>
        <v>-19.756965921592627</v>
      </c>
      <c r="AQ15">
        <f t="shared" si="13"/>
        <v>-241.81807228933408</v>
      </c>
      <c r="AR15">
        <f t="shared" si="14"/>
        <v>173.99583834697938</v>
      </c>
      <c r="AS15">
        <f t="shared" si="15"/>
        <v>-36.253246152094228</v>
      </c>
      <c r="AT15">
        <f t="shared" si="16"/>
        <v>118.68804151248544</v>
      </c>
      <c r="AU15">
        <f t="shared" si="17"/>
        <v>256.43063370737059</v>
      </c>
      <c r="AW15">
        <v>12</v>
      </c>
      <c r="AX15">
        <f>(R15*SUMPRODUCT(K16:$K$23, X16:$X$23)-$AZ$3*SUMPRODUCT(K15:$K$22, W16:$W$23))/Z15</f>
        <v>3280.427331091083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1160.3392478233272</v>
      </c>
      <c r="P16">
        <f t="shared" si="30"/>
        <v>58.016962391166366</v>
      </c>
      <c r="Q16" s="5">
        <f t="shared" si="31"/>
        <v>50</v>
      </c>
      <c r="R16">
        <f t="shared" si="0"/>
        <v>250000</v>
      </c>
      <c r="S16">
        <f t="shared" si="1"/>
        <v>3279.4041799665065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2844.8532080301829</v>
      </c>
      <c r="AC16">
        <f t="shared" si="2"/>
        <v>2805.1477496271577</v>
      </c>
      <c r="AE16">
        <f t="shared" si="3"/>
        <v>992.53487865863451</v>
      </c>
      <c r="AF16">
        <f t="shared" si="4"/>
        <v>-49.626743932931731</v>
      </c>
      <c r="AG16">
        <f t="shared" si="5"/>
        <v>-42.769167746438129</v>
      </c>
      <c r="AH16">
        <f t="shared" si="6"/>
        <v>-791.1880704373649</v>
      </c>
      <c r="AI16">
        <f t="shared" si="7"/>
        <v>108.95089654189974</v>
      </c>
      <c r="AJ16">
        <f t="shared" si="8"/>
        <v>39.705458403025204</v>
      </c>
      <c r="AK16">
        <f t="shared" si="32"/>
        <v>265.14329399291205</v>
      </c>
      <c r="AL16">
        <f t="shared" si="9"/>
        <v>413.79964893783699</v>
      </c>
      <c r="AN16">
        <f t="shared" si="10"/>
        <v>416.58991311290646</v>
      </c>
      <c r="AO16">
        <f t="shared" si="11"/>
        <v>-20.829495655645324</v>
      </c>
      <c r="AP16">
        <f t="shared" si="12"/>
        <v>-17.951211850085429</v>
      </c>
      <c r="AQ16">
        <f t="shared" si="13"/>
        <v>-332.07998691684327</v>
      </c>
      <c r="AR16">
        <f t="shared" si="14"/>
        <v>45.729218690332445</v>
      </c>
      <c r="AS16">
        <f t="shared" si="15"/>
        <v>16.665301967603046</v>
      </c>
      <c r="AT16">
        <f t="shared" si="16"/>
        <v>111.28679120702871</v>
      </c>
      <c r="AU16">
        <f t="shared" si="17"/>
        <v>173.68131186496421</v>
      </c>
      <c r="AW16">
        <v>13</v>
      </c>
      <c r="AX16">
        <f>(R16*SUMPRODUCT(K17:$K$23, X17:$X$23)-$AZ$3*SUMPRODUCT(K16:$K$22, W17:$W$23))/Z16</f>
        <v>3279.4041799665065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1160.3392478233272</v>
      </c>
      <c r="P17">
        <f t="shared" si="30"/>
        <v>58.016962391166366</v>
      </c>
      <c r="Q17" s="5">
        <f t="shared" si="31"/>
        <v>50</v>
      </c>
      <c r="R17">
        <f t="shared" si="0"/>
        <v>250000</v>
      </c>
      <c r="S17">
        <f t="shared" si="1"/>
        <v>3148.307485214415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2805.1477496271577</v>
      </c>
      <c r="AC17">
        <f t="shared" si="2"/>
        <v>2652.4537455765344</v>
      </c>
      <c r="AE17">
        <f t="shared" si="3"/>
        <v>977.58754457201098</v>
      </c>
      <c r="AF17">
        <f t="shared" si="4"/>
        <v>-48.879377228600553</v>
      </c>
      <c r="AG17">
        <f t="shared" si="5"/>
        <v>-42.125074473084531</v>
      </c>
      <c r="AH17">
        <f t="shared" si="6"/>
        <v>-1082.0079794460728</v>
      </c>
      <c r="AI17">
        <f t="shared" si="7"/>
        <v>-195.42488657574688</v>
      </c>
      <c r="AJ17">
        <f t="shared" si="8"/>
        <v>152.69400405062333</v>
      </c>
      <c r="AK17">
        <f t="shared" si="32"/>
        <v>261.3699141879398</v>
      </c>
      <c r="AL17">
        <f t="shared" si="9"/>
        <v>218.63903166281625</v>
      </c>
      <c r="AN17">
        <f t="shared" si="10"/>
        <v>377.97301901560928</v>
      </c>
      <c r="AO17">
        <f t="shared" si="11"/>
        <v>-18.898650950780464</v>
      </c>
      <c r="AP17">
        <f t="shared" si="12"/>
        <v>-16.287177208072826</v>
      </c>
      <c r="AQ17">
        <f t="shared" si="13"/>
        <v>-418.34598329427257</v>
      </c>
      <c r="AR17">
        <f t="shared" si="14"/>
        <v>-75.558792437516573</v>
      </c>
      <c r="AS17">
        <f t="shared" si="15"/>
        <v>59.037386489885286</v>
      </c>
      <c r="AT17">
        <f t="shared" si="16"/>
        <v>101.05568150289503</v>
      </c>
      <c r="AU17">
        <f t="shared" si="17"/>
        <v>84.534275555263733</v>
      </c>
      <c r="AW17">
        <v>14</v>
      </c>
      <c r="AX17">
        <f>(R17*SUMPRODUCT(K18:$K$23, X18:$X$23)-$AZ$3*SUMPRODUCT(K17:$K$22, W18:$W$23))/Z17</f>
        <v>3148.307485214415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1160.3392478233272</v>
      </c>
      <c r="P18">
        <f t="shared" si="30"/>
        <v>58.016962391166366</v>
      </c>
      <c r="Q18" s="5">
        <f t="shared" si="31"/>
        <v>50</v>
      </c>
      <c r="R18">
        <f t="shared" si="0"/>
        <v>250000</v>
      </c>
      <c r="S18">
        <f t="shared" si="1"/>
        <v>2899.1124902795227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2652.4537455765344</v>
      </c>
      <c r="AC18">
        <f t="shared" si="2"/>
        <v>2402.081832105061</v>
      </c>
      <c r="AE18">
        <f t="shared" si="3"/>
        <v>961.40796040864598</v>
      </c>
      <c r="AF18">
        <f t="shared" si="4"/>
        <v>-48.0703980204323</v>
      </c>
      <c r="AG18">
        <f t="shared" si="5"/>
        <v>-41.427882501266112</v>
      </c>
      <c r="AH18">
        <f t="shared" si="6"/>
        <v>-1379.7061354378932</v>
      </c>
      <c r="AI18">
        <f t="shared" si="7"/>
        <v>-507.79645555094567</v>
      </c>
      <c r="AJ18">
        <f t="shared" si="8"/>
        <v>250.37191347147336</v>
      </c>
      <c r="AK18">
        <f t="shared" si="32"/>
        <v>249.60539155753241</v>
      </c>
      <c r="AL18">
        <f t="shared" si="9"/>
        <v>-7.8191505219398891</v>
      </c>
      <c r="AN18">
        <f t="shared" si="10"/>
        <v>342.4167656152851</v>
      </c>
      <c r="AO18">
        <f t="shared" si="11"/>
        <v>-17.120838280764254</v>
      </c>
      <c r="AP18">
        <f t="shared" si="12"/>
        <v>-14.755028163428172</v>
      </c>
      <c r="AQ18">
        <f t="shared" si="13"/>
        <v>-491.39858608555704</v>
      </c>
      <c r="AR18">
        <f t="shared" si="14"/>
        <v>-180.85768691446441</v>
      </c>
      <c r="AS18">
        <f t="shared" si="15"/>
        <v>89.172905095742891</v>
      </c>
      <c r="AT18">
        <f t="shared" si="16"/>
        <v>88.899899290347506</v>
      </c>
      <c r="AU18">
        <f t="shared" si="17"/>
        <v>-2.7848825283740046</v>
      </c>
      <c r="AW18">
        <v>15</v>
      </c>
      <c r="AX18">
        <f>(R18*SUMPRODUCT(K19:$K$23, X19:$X$23)-$AZ$3*SUMPRODUCT(K18:$K$22, W19:$W$23))/Z18</f>
        <v>2899.1124902795227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1160.3392478233272</v>
      </c>
      <c r="P19">
        <f t="shared" si="30"/>
        <v>58.016962391166366</v>
      </c>
      <c r="Q19" s="5">
        <f t="shared" si="31"/>
        <v>50</v>
      </c>
      <c r="R19">
        <f t="shared" si="0"/>
        <v>250000</v>
      </c>
      <c r="S19">
        <f t="shared" si="1"/>
        <v>2537.1676267923267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2402.081832105061</v>
      </c>
      <c r="AC19">
        <f t="shared" si="2"/>
        <v>2063.9542266557751</v>
      </c>
      <c r="AE19">
        <f t="shared" si="3"/>
        <v>943.92150901252467</v>
      </c>
      <c r="AF19">
        <f t="shared" si="4"/>
        <v>-47.196075450626232</v>
      </c>
      <c r="AG19">
        <f t="shared" si="5"/>
        <v>-40.674376514593504</v>
      </c>
      <c r="AH19">
        <f t="shared" si="6"/>
        <v>-1696.1358082997619</v>
      </c>
      <c r="AI19">
        <f t="shared" si="7"/>
        <v>-840.08475125245707</v>
      </c>
      <c r="AJ19">
        <f t="shared" si="8"/>
        <v>338.12760544928597</v>
      </c>
      <c r="AK19">
        <f t="shared" si="32"/>
        <v>230.91650859668718</v>
      </c>
      <c r="AL19">
        <f t="shared" si="9"/>
        <v>-271.04063720648389</v>
      </c>
      <c r="AN19">
        <f t="shared" si="10"/>
        <v>309.68869814819584</v>
      </c>
      <c r="AO19">
        <f t="shared" si="11"/>
        <v>-15.48443490740979</v>
      </c>
      <c r="AP19">
        <f t="shared" si="12"/>
        <v>-13.344748043692343</v>
      </c>
      <c r="AQ19">
        <f t="shared" si="13"/>
        <v>-556.48068757793442</v>
      </c>
      <c r="AR19">
        <f t="shared" si="14"/>
        <v>-275.62117238084073</v>
      </c>
      <c r="AS19">
        <f t="shared" si="15"/>
        <v>110.93538704198205</v>
      </c>
      <c r="AT19">
        <f t="shared" si="16"/>
        <v>75.760783333612807</v>
      </c>
      <c r="AU19">
        <f t="shared" si="17"/>
        <v>-88.925002005245858</v>
      </c>
      <c r="AW19">
        <v>16</v>
      </c>
      <c r="AX19">
        <f>(R19*SUMPRODUCT(K20:$K$23, X20:$X$23)-$AZ$3*SUMPRODUCT(K19:$K$22, W20:$W$23))/Z19</f>
        <v>2537.1676267923267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1160.3392478233272</v>
      </c>
      <c r="P20">
        <f t="shared" si="30"/>
        <v>58.016962391166366</v>
      </c>
      <c r="Q20" s="5">
        <f t="shared" si="31"/>
        <v>50</v>
      </c>
      <c r="R20">
        <f t="shared" si="0"/>
        <v>250000</v>
      </c>
      <c r="S20">
        <f t="shared" si="1"/>
        <v>2069.7754127940811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2063.9542266557751</v>
      </c>
      <c r="AC20">
        <f t="shared" si="2"/>
        <v>1650.1537752355528</v>
      </c>
      <c r="AE20">
        <f t="shared" si="3"/>
        <v>925.09466414274164</v>
      </c>
      <c r="AF20">
        <f t="shared" si="4"/>
        <v>-46.254733207137086</v>
      </c>
      <c r="AG20">
        <f t="shared" si="5"/>
        <v>-39.863111838978156</v>
      </c>
      <c r="AH20">
        <f t="shared" si="6"/>
        <v>-2022.6045523470625</v>
      </c>
      <c r="AI20">
        <f t="shared" si="7"/>
        <v>-1183.627733250436</v>
      </c>
      <c r="AJ20">
        <f t="shared" si="8"/>
        <v>413.80045142022232</v>
      </c>
      <c r="AK20">
        <f t="shared" si="32"/>
        <v>205.9955910313966</v>
      </c>
      <c r="AL20">
        <f t="shared" si="9"/>
        <v>-563.83169079881714</v>
      </c>
      <c r="AN20">
        <f t="shared" si="10"/>
        <v>279.58754264818089</v>
      </c>
      <c r="AO20">
        <f t="shared" si="11"/>
        <v>-13.979377132409045</v>
      </c>
      <c r="AP20">
        <f t="shared" si="12"/>
        <v>-12.047663783357208</v>
      </c>
      <c r="AQ20">
        <f t="shared" si="13"/>
        <v>-611.28342693854677</v>
      </c>
      <c r="AR20">
        <f t="shared" si="14"/>
        <v>-357.72292520613217</v>
      </c>
      <c r="AS20">
        <f t="shared" si="15"/>
        <v>125.06120275431235</v>
      </c>
      <c r="AT20">
        <f t="shared" si="16"/>
        <v>62.257197371469353</v>
      </c>
      <c r="AU20">
        <f t="shared" si="17"/>
        <v>-170.40452508035048</v>
      </c>
      <c r="AW20">
        <v>17</v>
      </c>
      <c r="AX20">
        <f>(R20*SUMPRODUCT(K21:$K$23, X21:$X$23)-$AZ$3*SUMPRODUCT(K20:$K$22, W21:$W$23))/Z20</f>
        <v>2069.7754127940811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1160.3392478233272</v>
      </c>
      <c r="P21">
        <f t="shared" si="30"/>
        <v>58.016962391166366</v>
      </c>
      <c r="Q21" s="5">
        <f t="shared" si="31"/>
        <v>50</v>
      </c>
      <c r="R21">
        <f t="shared" si="0"/>
        <v>250000</v>
      </c>
      <c r="S21">
        <f t="shared" si="1"/>
        <v>1493.1852589235114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1650.1537752355528</v>
      </c>
      <c r="AC21">
        <f t="shared" si="2"/>
        <v>1164.307557220252</v>
      </c>
      <c r="AE21">
        <f t="shared" si="3"/>
        <v>904.7716933355872</v>
      </c>
      <c r="AF21">
        <f t="shared" si="4"/>
        <v>-45.238584666779367</v>
      </c>
      <c r="AG21">
        <f t="shared" si="5"/>
        <v>-38.987377830787096</v>
      </c>
      <c r="AH21">
        <f t="shared" si="6"/>
        <v>-2385.5144490063849</v>
      </c>
      <c r="AI21">
        <f t="shared" si="7"/>
        <v>-1564.9687181683641</v>
      </c>
      <c r="AJ21">
        <f t="shared" si="8"/>
        <v>485.84621801530079</v>
      </c>
      <c r="AK21">
        <f t="shared" si="32"/>
        <v>175.67808187330525</v>
      </c>
      <c r="AL21">
        <f t="shared" si="9"/>
        <v>-903.44441827975811</v>
      </c>
      <c r="AN21">
        <f t="shared" si="10"/>
        <v>251.89109412594351</v>
      </c>
      <c r="AO21">
        <f t="shared" si="11"/>
        <v>-12.594554706297178</v>
      </c>
      <c r="AP21">
        <f t="shared" si="12"/>
        <v>-10.854200381417089</v>
      </c>
      <c r="AQ21">
        <f t="shared" si="13"/>
        <v>-664.13422196950921</v>
      </c>
      <c r="AR21">
        <f t="shared" si="14"/>
        <v>-435.69188293127996</v>
      </c>
      <c r="AS21">
        <f t="shared" si="15"/>
        <v>135.26101262258868</v>
      </c>
      <c r="AT21">
        <f t="shared" si="16"/>
        <v>48.909293452663988</v>
      </c>
      <c r="AU21">
        <f t="shared" si="17"/>
        <v>-251.52157685602728</v>
      </c>
      <c r="AW21">
        <v>18</v>
      </c>
      <c r="AX21">
        <f>(R21*SUMPRODUCT(K22:$K$23, X22:$X$23)-$AZ$3*SUMPRODUCT(K21:$K$22, W22:$W$23))/Z21</f>
        <v>1493.1852589235114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1160.3392478233272</v>
      </c>
      <c r="P22">
        <f t="shared" si="30"/>
        <v>58.016962391166366</v>
      </c>
      <c r="Q22" s="5">
        <f t="shared" si="31"/>
        <v>50</v>
      </c>
      <c r="R22">
        <f t="shared" si="0"/>
        <v>250000</v>
      </c>
      <c r="S22">
        <f t="shared" si="1"/>
        <v>803.68317943186344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1164.307557220252</v>
      </c>
      <c r="AC22">
        <f t="shared" si="2"/>
        <v>611.45980223395611</v>
      </c>
      <c r="AE22">
        <f t="shared" si="3"/>
        <v>882.811566990747</v>
      </c>
      <c r="AF22">
        <f t="shared" si="4"/>
        <v>-44.140578349537357</v>
      </c>
      <c r="AG22">
        <f t="shared" si="5"/>
        <v>-38.041097405211772</v>
      </c>
      <c r="AH22">
        <f t="shared" si="6"/>
        <v>-2782.0332363372672</v>
      </c>
      <c r="AI22">
        <f t="shared" si="7"/>
        <v>-1981.4033451012692</v>
      </c>
      <c r="AJ22">
        <f t="shared" si="8"/>
        <v>552.84775498629585</v>
      </c>
      <c r="AK22">
        <f t="shared" si="32"/>
        <v>140.20849821030231</v>
      </c>
      <c r="AL22">
        <f t="shared" si="9"/>
        <v>-1288.3470919046708</v>
      </c>
      <c r="AN22">
        <f t="shared" si="10"/>
        <v>226.40394494880462</v>
      </c>
      <c r="AO22">
        <f t="shared" si="11"/>
        <v>-11.320197247440232</v>
      </c>
      <c r="AP22">
        <f t="shared" si="12"/>
        <v>-9.7559375576373171</v>
      </c>
      <c r="AQ22">
        <f t="shared" si="13"/>
        <v>-713.4742262524627</v>
      </c>
      <c r="AR22">
        <f t="shared" si="14"/>
        <v>-508.14641610873565</v>
      </c>
      <c r="AS22">
        <f t="shared" si="15"/>
        <v>141.78213943395178</v>
      </c>
      <c r="AT22">
        <f t="shared" si="16"/>
        <v>35.957568179997089</v>
      </c>
      <c r="AU22">
        <f t="shared" si="17"/>
        <v>-330.4067084947867</v>
      </c>
      <c r="AW22">
        <v>19</v>
      </c>
      <c r="AX22">
        <f>(R22*SUMPRODUCT(K23:$K$23, X23:$X$23)-$AZ$3*SUMPRODUCT(K22:$K$22, W23:$W$23))/Z22</f>
        <v>803.68317943186344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1160.3392478233272</v>
      </c>
      <c r="P23">
        <f t="shared" si="30"/>
        <v>58.016962391166366</v>
      </c>
      <c r="Q23" s="5">
        <f t="shared" si="31"/>
        <v>50</v>
      </c>
      <c r="R23">
        <f t="shared" si="0"/>
        <v>250000</v>
      </c>
      <c r="S23">
        <f t="shared" si="1"/>
        <v>825.83261806106827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611.45980223395611</v>
      </c>
      <c r="AC23">
        <f t="shared" si="2"/>
        <v>611.45980223395611</v>
      </c>
      <c r="AE23">
        <f t="shared" si="3"/>
        <v>859.13391101474178</v>
      </c>
      <c r="AF23">
        <f t="shared" si="4"/>
        <v>-42.956695550737095</v>
      </c>
      <c r="AG23">
        <f t="shared" si="5"/>
        <v>-37.020807174556296</v>
      </c>
      <c r="AH23">
        <f t="shared" si="6"/>
        <v>-3199.3962830167607</v>
      </c>
      <c r="AI23">
        <f t="shared" si="7"/>
        <v>-2420.2398747273123</v>
      </c>
      <c r="AJ23">
        <f t="shared" si="8"/>
        <v>0</v>
      </c>
      <c r="AK23">
        <f t="shared" si="32"/>
        <v>99.934591238857266</v>
      </c>
      <c r="AL23">
        <f t="shared" si="9"/>
        <v>-2320.3052834884552</v>
      </c>
      <c r="AN23">
        <f t="shared" si="10"/>
        <v>202.96399542357858</v>
      </c>
      <c r="AO23">
        <f t="shared" si="11"/>
        <v>-10.14819977117893</v>
      </c>
      <c r="AP23">
        <f t="shared" si="12"/>
        <v>-8.74589029907923</v>
      </c>
      <c r="AQ23">
        <f t="shared" si="13"/>
        <v>-755.83357171579019</v>
      </c>
      <c r="AR23">
        <f t="shared" si="14"/>
        <v>-571.76366636246973</v>
      </c>
      <c r="AS23">
        <f t="shared" si="15"/>
        <v>0</v>
      </c>
      <c r="AT23">
        <f t="shared" si="16"/>
        <v>23.608803771816877</v>
      </c>
      <c r="AU23">
        <f t="shared" si="17"/>
        <v>-548.1548625906529</v>
      </c>
      <c r="AW23">
        <v>20</v>
      </c>
      <c r="AX23">
        <f>(R23*SUMPRODUCT(K$23:$K24, X$23:$X24)-$AZ$3*SUMPRODUCT(K$22:$K23, W$23:$W24))/Z23</f>
        <v>825.83261806106827</v>
      </c>
    </row>
    <row r="25" spans="5:50" x14ac:dyDescent="0.25">
      <c r="AN25" s="6">
        <f t="shared" ref="AN25:AU25" si="33">SUM(AN3:AN23)</f>
        <v>11555.718626433543</v>
      </c>
      <c r="AO25" s="6">
        <f t="shared" si="33"/>
        <v>-1448.0403671891729</v>
      </c>
      <c r="AP25" s="6">
        <f t="shared" si="33"/>
        <v>-2967.8538973871218</v>
      </c>
      <c r="AQ25" s="6">
        <f t="shared" si="33"/>
        <v>-7935.2252249992762</v>
      </c>
      <c r="AR25" s="6">
        <f t="shared" si="33"/>
        <v>-795.40086314203018</v>
      </c>
      <c r="AS25" s="6">
        <f t="shared" si="33"/>
        <v>-1504.7339426695307</v>
      </c>
      <c r="AT25" s="6">
        <f t="shared" si="33"/>
        <v>1103.6201798986713</v>
      </c>
      <c r="AU25" s="7">
        <f t="shared" si="33"/>
        <v>-1196.5146259128894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4390.6050109957723</v>
      </c>
      <c r="K3">
        <v>1</v>
      </c>
      <c r="L3" s="2">
        <v>0</v>
      </c>
      <c r="O3">
        <f>$C$3</f>
        <v>4390.6050109957723</v>
      </c>
      <c r="P3">
        <f>O3*B5</f>
        <v>3512.4840087966181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4390.6050109957723</v>
      </c>
      <c r="AF3">
        <f t="shared" ref="AF3:AF23" si="4">-$Z3*P3</f>
        <v>-3512.4840087966181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-1641.7872018008457</v>
      </c>
      <c r="AJ3">
        <f t="shared" ref="AJ3:AJ23" si="8">AB3-AC3</f>
        <v>0</v>
      </c>
      <c r="AL3">
        <f t="shared" ref="AL3:AL23" si="9">SUM(AI3:AK3)</f>
        <v>-1641.7872018008457</v>
      </c>
      <c r="AN3">
        <f t="shared" ref="AN3:AN23" si="10">AE3*$K3</f>
        <v>4390.6050109957723</v>
      </c>
      <c r="AO3">
        <f t="shared" ref="AO3:AO23" si="11">AF3*$K3</f>
        <v>-3512.4840087966181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-1641.7872018008457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-1641.7872018008457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3302.4546784612562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2795.6027677906818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2761.28409638023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-2761.28409638023</v>
      </c>
      <c r="AK4">
        <f>H4*SUM(AB4, AE4:AF4)</f>
        <v>0</v>
      </c>
      <c r="AL4">
        <f t="shared" si="9"/>
        <v>-3330.2708463802301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-541.17058208103481</v>
      </c>
      <c r="AR4">
        <f t="shared" si="14"/>
        <v>-541.17058208103481</v>
      </c>
      <c r="AS4">
        <f t="shared" si="15"/>
        <v>-2626.292653966359</v>
      </c>
      <c r="AT4">
        <f t="shared" si="16"/>
        <v>0</v>
      </c>
      <c r="AU4">
        <f t="shared" si="17"/>
        <v>-3167.4632360473934</v>
      </c>
      <c r="AW4">
        <v>1</v>
      </c>
      <c r="AX4">
        <f>(R4*SUMPRODUCT(K5:$K$23, X5:$X$23)-$AZ$3*SUMPRODUCT(K4:$K$22, W5:$W$23))/Z4</f>
        <v>2795.6027677906818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4390.6050109957723</v>
      </c>
      <c r="P5">
        <f t="shared" ref="P5:P23" si="30">O5*$C$5</f>
        <v>219.53025054978863</v>
      </c>
      <c r="Q5" s="5">
        <f t="shared" ref="Q5:Q23" si="31">$C$8</f>
        <v>50</v>
      </c>
      <c r="R5">
        <f t="shared" si="0"/>
        <v>250000</v>
      </c>
      <c r="S5">
        <f t="shared" si="1"/>
        <v>5457.9095097277432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2761.28409638023</v>
      </c>
      <c r="AC5">
        <f t="shared" si="2"/>
        <v>5323.9667338064828</v>
      </c>
      <c r="AE5">
        <f t="shared" si="3"/>
        <v>4282.8549975339511</v>
      </c>
      <c r="AF5">
        <f t="shared" si="4"/>
        <v>-214.14274987669756</v>
      </c>
      <c r="AG5">
        <f t="shared" si="5"/>
        <v>-48.772947997007542</v>
      </c>
      <c r="AH5">
        <f t="shared" si="6"/>
        <v>-596.96313246227248</v>
      </c>
      <c r="AI5">
        <f t="shared" si="7"/>
        <v>3422.9761671979736</v>
      </c>
      <c r="AJ5">
        <f t="shared" si="8"/>
        <v>-2562.6826374262528</v>
      </c>
      <c r="AK5">
        <f>H5*SUM(AB5, AE5:AF5)</f>
        <v>354.47681025554539</v>
      </c>
      <c r="AL5">
        <f t="shared" si="9"/>
        <v>1214.7703400272662</v>
      </c>
      <c r="AN5">
        <f t="shared" si="10"/>
        <v>3872.4956908178947</v>
      </c>
      <c r="AO5">
        <f t="shared" si="11"/>
        <v>-193.62478454089472</v>
      </c>
      <c r="AP5">
        <f t="shared" si="12"/>
        <v>-44.099795826767242</v>
      </c>
      <c r="AQ5">
        <f t="shared" si="13"/>
        <v>-539.76545070248471</v>
      </c>
      <c r="AR5">
        <f t="shared" si="14"/>
        <v>3095.0056597477478</v>
      </c>
      <c r="AS5">
        <f t="shared" si="15"/>
        <v>-2317.1406634315622</v>
      </c>
      <c r="AT5">
        <f t="shared" si="16"/>
        <v>320.51281703440162</v>
      </c>
      <c r="AU5">
        <f t="shared" si="17"/>
        <v>1098.3778133505875</v>
      </c>
      <c r="AW5">
        <v>2</v>
      </c>
      <c r="AX5">
        <f>(R5*SUMPRODUCT(K6:$K$23, X6:$X$23)-$AZ$3*SUMPRODUCT(K5:$K$22, W6:$W$23))/Z5</f>
        <v>5457.9095097277432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4390.6050109957723</v>
      </c>
      <c r="P6">
        <f t="shared" si="30"/>
        <v>219.53025054978863</v>
      </c>
      <c r="Q6" s="5">
        <f t="shared" si="31"/>
        <v>50</v>
      </c>
      <c r="R6">
        <f t="shared" si="0"/>
        <v>250000</v>
      </c>
      <c r="S6">
        <f t="shared" si="1"/>
        <v>7767.8370137458969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5323.9667338064828</v>
      </c>
      <c r="AC6">
        <f t="shared" si="2"/>
        <v>7473.7826081675521</v>
      </c>
      <c r="AE6">
        <f t="shared" si="3"/>
        <v>4224.3969991189797</v>
      </c>
      <c r="AF6">
        <f t="shared" si="4"/>
        <v>-211.21984995594903</v>
      </c>
      <c r="AG6">
        <f t="shared" si="5"/>
        <v>-48.107231105274295</v>
      </c>
      <c r="AH6">
        <f t="shared" si="6"/>
        <v>-889.9370588158381</v>
      </c>
      <c r="AI6">
        <f t="shared" si="7"/>
        <v>3075.1328592419181</v>
      </c>
      <c r="AJ6">
        <f t="shared" si="8"/>
        <v>-2149.8158743610693</v>
      </c>
      <c r="AK6">
        <f>H6*SUM(AB6, AE6:AF6)</f>
        <v>510.74177039843249</v>
      </c>
      <c r="AL6">
        <f t="shared" si="9"/>
        <v>1436.0587552792813</v>
      </c>
      <c r="AN6">
        <f t="shared" si="10"/>
        <v>3621.5405443730342</v>
      </c>
      <c r="AO6">
        <f t="shared" si="11"/>
        <v>-181.07702721865175</v>
      </c>
      <c r="AP6">
        <f t="shared" si="12"/>
        <v>-41.241930614383399</v>
      </c>
      <c r="AQ6">
        <f t="shared" si="13"/>
        <v>-762.93566658479517</v>
      </c>
      <c r="AR6">
        <f t="shared" si="14"/>
        <v>2636.2859199552036</v>
      </c>
      <c r="AS6">
        <f t="shared" si="15"/>
        <v>-1843.0193359097439</v>
      </c>
      <c r="AT6">
        <f t="shared" si="16"/>
        <v>437.85468780243554</v>
      </c>
      <c r="AU6">
        <f t="shared" si="17"/>
        <v>1231.1212718478953</v>
      </c>
      <c r="AW6">
        <v>3</v>
      </c>
      <c r="AX6">
        <f>(R6*SUMPRODUCT(K7:$K$23, X7:$X$23)-$AZ$3*SUMPRODUCT(K6:$K$22, W7:$W$23))/Z6</f>
        <v>7767.8370137458969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4390.6050109957723</v>
      </c>
      <c r="P7">
        <f t="shared" si="30"/>
        <v>219.53025054978863</v>
      </c>
      <c r="Q7" s="5">
        <f t="shared" si="31"/>
        <v>50</v>
      </c>
      <c r="R7">
        <f t="shared" si="0"/>
        <v>250000</v>
      </c>
      <c r="S7">
        <f t="shared" si="1"/>
        <v>9724.0443229921657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7473.7826081675521</v>
      </c>
      <c r="AC7">
        <f t="shared" si="2"/>
        <v>9215.0388135007088</v>
      </c>
      <c r="AE7">
        <f t="shared" si="3"/>
        <v>4160.7786068407195</v>
      </c>
      <c r="AF7">
        <f t="shared" si="4"/>
        <v>-208.03893034203597</v>
      </c>
      <c r="AG7">
        <f t="shared" si="5"/>
        <v>-47.382747894886023</v>
      </c>
      <c r="AH7">
        <f t="shared" si="6"/>
        <v>-1217.0544966776467</v>
      </c>
      <c r="AI7">
        <f t="shared" si="7"/>
        <v>2688.3024319261503</v>
      </c>
      <c r="AJ7">
        <f t="shared" si="8"/>
        <v>-1741.2562053331567</v>
      </c>
      <c r="AK7">
        <f>H7*SUM(AB7, AE7:AF7)</f>
        <v>705.01642496390673</v>
      </c>
      <c r="AL7">
        <f t="shared" si="9"/>
        <v>1652.0626515569004</v>
      </c>
      <c r="AN7">
        <f t="shared" si="10"/>
        <v>3359.7070959867465</v>
      </c>
      <c r="AO7">
        <f t="shared" si="11"/>
        <v>-167.98535479933733</v>
      </c>
      <c r="AP7">
        <f t="shared" si="12"/>
        <v>-38.260183819459286</v>
      </c>
      <c r="AQ7">
        <f t="shared" si="13"/>
        <v>-982.73592879175237</v>
      </c>
      <c r="AR7">
        <f t="shared" si="14"/>
        <v>2170.7256285761973</v>
      </c>
      <c r="AS7">
        <f t="shared" si="15"/>
        <v>-1406.0134849209755</v>
      </c>
      <c r="AT7">
        <f t="shared" si="16"/>
        <v>569.28015392219118</v>
      </c>
      <c r="AU7">
        <f t="shared" si="17"/>
        <v>1333.9922975774127</v>
      </c>
      <c r="AW7">
        <v>4</v>
      </c>
      <c r="AX7">
        <f>(R7*SUMPRODUCT(K8:$K$23, X8:$X$23)-$AZ$3*SUMPRODUCT(K7:$K$22, W8:$W$23))/Z7</f>
        <v>9724.0443229921657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4390.6050109957723</v>
      </c>
      <c r="P8">
        <f t="shared" si="30"/>
        <v>219.53025054978863</v>
      </c>
      <c r="Q8" s="5">
        <f t="shared" si="31"/>
        <v>50</v>
      </c>
      <c r="R8">
        <f t="shared" si="0"/>
        <v>250000</v>
      </c>
      <c r="S8">
        <f t="shared" si="1"/>
        <v>11342.692289148679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9215.0388135007088</v>
      </c>
      <c r="AC8">
        <f t="shared" si="2"/>
        <v>10571.057708203043</v>
      </c>
      <c r="AE8">
        <f t="shared" si="3"/>
        <v>4091.9155489710724</v>
      </c>
      <c r="AF8">
        <f t="shared" si="4"/>
        <v>-204.59577744855363</v>
      </c>
      <c r="AG8">
        <f t="shared" si="5"/>
        <v>-46.598538683431258</v>
      </c>
      <c r="AH8">
        <f t="shared" si="6"/>
        <v>-1551.9086625295229</v>
      </c>
      <c r="AI8">
        <f t="shared" si="7"/>
        <v>2288.8125703095648</v>
      </c>
      <c r="AJ8">
        <f t="shared" si="8"/>
        <v>-1356.0188947023344</v>
      </c>
      <c r="AK8">
        <f t="shared" ref="AK8:AK23" si="32">H8*SUM(AB8:AB8, AE8:AF8)</f>
        <v>918.47533681012817</v>
      </c>
      <c r="AL8">
        <f t="shared" si="9"/>
        <v>1851.2690124173587</v>
      </c>
      <c r="AN8">
        <f t="shared" si="10"/>
        <v>3087.6574056453242</v>
      </c>
      <c r="AO8">
        <f t="shared" si="11"/>
        <v>-154.38287028226623</v>
      </c>
      <c r="AP8">
        <f t="shared" si="12"/>
        <v>-35.162094949473207</v>
      </c>
      <c r="AQ8">
        <f t="shared" si="13"/>
        <v>-1171.0315663648821</v>
      </c>
      <c r="AR8">
        <f t="shared" si="14"/>
        <v>1727.0808740487028</v>
      </c>
      <c r="AS8">
        <f t="shared" si="15"/>
        <v>-1023.2180337826051</v>
      </c>
      <c r="AT8">
        <f t="shared" si="16"/>
        <v>693.05857896248199</v>
      </c>
      <c r="AU8">
        <f t="shared" si="17"/>
        <v>1396.9214192285797</v>
      </c>
      <c r="AW8">
        <v>5</v>
      </c>
      <c r="AX8">
        <f>(R8*SUMPRODUCT(K9:$K$23, X9:$X$23)-$AZ$3*SUMPRODUCT(K8:$K$22, W9:$W$23))/Z8</f>
        <v>11342.692289148679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4390.6050109957723</v>
      </c>
      <c r="P9">
        <f t="shared" si="30"/>
        <v>219.53025054978863</v>
      </c>
      <c r="Q9" s="5">
        <f t="shared" si="31"/>
        <v>50</v>
      </c>
      <c r="R9">
        <f t="shared" si="0"/>
        <v>250000</v>
      </c>
      <c r="S9">
        <f t="shared" si="1"/>
        <v>12625.21491358739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10571.057708203043</v>
      </c>
      <c r="AC9">
        <f t="shared" si="2"/>
        <v>11552.320829195571</v>
      </c>
      <c r="AE9">
        <f t="shared" si="3"/>
        <v>4017.490242222309</v>
      </c>
      <c r="AF9">
        <f t="shared" si="4"/>
        <v>-200.87451211111545</v>
      </c>
      <c r="AG9">
        <f t="shared" si="5"/>
        <v>-45.75098684760939</v>
      </c>
      <c r="AH9">
        <f t="shared" si="6"/>
        <v>-1907.8322449377872</v>
      </c>
      <c r="AI9">
        <f t="shared" si="7"/>
        <v>1863.0324983257967</v>
      </c>
      <c r="AJ9">
        <f t="shared" si="8"/>
        <v>-981.26312099252755</v>
      </c>
      <c r="AK9">
        <f t="shared" si="32"/>
        <v>1056.0552303722652</v>
      </c>
      <c r="AL9">
        <f t="shared" si="9"/>
        <v>1937.8246077055344</v>
      </c>
      <c r="AN9">
        <f t="shared" si="10"/>
        <v>2824.2015330882691</v>
      </c>
      <c r="AO9">
        <f t="shared" si="11"/>
        <v>-141.21007665441346</v>
      </c>
      <c r="AP9">
        <f t="shared" si="12"/>
        <v>-32.161872065642164</v>
      </c>
      <c r="AQ9">
        <f t="shared" si="13"/>
        <v>-1341.1613784152112</v>
      </c>
      <c r="AR9">
        <f t="shared" si="14"/>
        <v>1309.6682059530019</v>
      </c>
      <c r="AS9">
        <f t="shared" si="15"/>
        <v>-689.80498858339877</v>
      </c>
      <c r="AT9">
        <f t="shared" si="16"/>
        <v>742.38208951901129</v>
      </c>
      <c r="AU9">
        <f t="shared" si="17"/>
        <v>1362.2453068886146</v>
      </c>
      <c r="AW9">
        <v>6</v>
      </c>
      <c r="AX9">
        <f>(R9*SUMPRODUCT(K10:$K$23, X10:$X$23)-$AZ$3*SUMPRODUCT(K9:$K$22, W10:$W$23))/Z9</f>
        <v>12625.21491358739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4390.6050109957723</v>
      </c>
      <c r="P10">
        <f t="shared" si="30"/>
        <v>219.53025054978863</v>
      </c>
      <c r="Q10" s="5">
        <f t="shared" si="31"/>
        <v>50</v>
      </c>
      <c r="R10">
        <f t="shared" si="0"/>
        <v>250000</v>
      </c>
      <c r="S10">
        <f t="shared" si="1"/>
        <v>13559.392493955604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11552.320829195571</v>
      </c>
      <c r="AC10">
        <f t="shared" si="2"/>
        <v>12159.647566647016</v>
      </c>
      <c r="AE10">
        <f t="shared" si="3"/>
        <v>3937.3599932196003</v>
      </c>
      <c r="AF10">
        <f t="shared" si="4"/>
        <v>-196.86799966098002</v>
      </c>
      <c r="AG10">
        <f t="shared" si="5"/>
        <v>-44.838467402088419</v>
      </c>
      <c r="AH10">
        <f t="shared" si="6"/>
        <v>-2275.04788522436</v>
      </c>
      <c r="AI10">
        <f t="shared" si="7"/>
        <v>1420.6056409321718</v>
      </c>
      <c r="AJ10">
        <f t="shared" si="8"/>
        <v>-607.3267374514453</v>
      </c>
      <c r="AK10">
        <f t="shared" si="32"/>
        <v>830.39973627555264</v>
      </c>
      <c r="AL10">
        <f t="shared" si="9"/>
        <v>1643.6786397562792</v>
      </c>
      <c r="AN10">
        <f t="shared" si="10"/>
        <v>2625.3171251449176</v>
      </c>
      <c r="AO10">
        <f t="shared" si="11"/>
        <v>-131.2658562572459</v>
      </c>
      <c r="AP10">
        <f t="shared" si="12"/>
        <v>-29.896985934399797</v>
      </c>
      <c r="AQ10">
        <f t="shared" si="13"/>
        <v>-1516.9357599736047</v>
      </c>
      <c r="AR10">
        <f t="shared" si="14"/>
        <v>947.21852297966723</v>
      </c>
      <c r="AS10">
        <f t="shared" si="15"/>
        <v>-404.94780440076056</v>
      </c>
      <c r="AT10">
        <f t="shared" si="16"/>
        <v>553.68639192612477</v>
      </c>
      <c r="AU10">
        <f t="shared" si="17"/>
        <v>1095.9571105050316</v>
      </c>
      <c r="AW10">
        <v>7</v>
      </c>
      <c r="AX10">
        <f>(R10*SUMPRODUCT(K11:$K$23, X11:$X$23)-$AZ$3*SUMPRODUCT(K10:$K$22, W11:$W$23))/Z10</f>
        <v>13559.392493955604</v>
      </c>
    </row>
    <row r="11" spans="1:52" x14ac:dyDescent="0.25">
      <c r="A11" t="s">
        <v>33</v>
      </c>
      <c r="C11" s="24">
        <f>AU25</f>
        <v>1271.2890701066924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4390.6050109957723</v>
      </c>
      <c r="P11">
        <f t="shared" si="30"/>
        <v>219.53025054978863</v>
      </c>
      <c r="Q11" s="5">
        <f t="shared" si="31"/>
        <v>50</v>
      </c>
      <c r="R11">
        <f t="shared" si="0"/>
        <v>250000</v>
      </c>
      <c r="S11">
        <f t="shared" si="1"/>
        <v>14175.064213648249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12159.647566647016</v>
      </c>
      <c r="AC11">
        <f t="shared" si="2"/>
        <v>12432.50433174321</v>
      </c>
      <c r="AE11">
        <f t="shared" si="3"/>
        <v>3850.8619781503958</v>
      </c>
      <c r="AF11">
        <f t="shared" si="4"/>
        <v>-192.54309890751981</v>
      </c>
      <c r="AG11">
        <f t="shared" si="5"/>
        <v>-43.853432140973155</v>
      </c>
      <c r="AH11">
        <f t="shared" si="6"/>
        <v>-2683.2529354719236</v>
      </c>
      <c r="AI11">
        <f t="shared" si="7"/>
        <v>931.21251162997942</v>
      </c>
      <c r="AJ11">
        <f t="shared" si="8"/>
        <v>-272.85676509619407</v>
      </c>
      <c r="AK11">
        <f t="shared" si="32"/>
        <v>811.46167867415159</v>
      </c>
      <c r="AL11">
        <f t="shared" si="9"/>
        <v>1469.817425207937</v>
      </c>
      <c r="AN11">
        <f t="shared" si="10"/>
        <v>2442.3501992736051</v>
      </c>
      <c r="AO11">
        <f t="shared" si="11"/>
        <v>-122.11750996368026</v>
      </c>
      <c r="AP11">
        <f t="shared" si="12"/>
        <v>-27.813367328158829</v>
      </c>
      <c r="AQ11">
        <f t="shared" si="13"/>
        <v>-1701.8120563227812</v>
      </c>
      <c r="AR11">
        <f t="shared" si="14"/>
        <v>590.60726565898483</v>
      </c>
      <c r="AS11">
        <f t="shared" si="15"/>
        <v>-173.05522202224566</v>
      </c>
      <c r="AT11">
        <f t="shared" si="16"/>
        <v>514.65713491103111</v>
      </c>
      <c r="AU11">
        <f t="shared" si="17"/>
        <v>932.20917854777031</v>
      </c>
      <c r="AW11">
        <v>8</v>
      </c>
      <c r="AX11">
        <f>(R11*SUMPRODUCT(K12:$K$23, X12:$X$23)-$AZ$3*SUMPRODUCT(K11:$K$22, W12:$W$23))/Z11</f>
        <v>14175.064213648249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4390.6050109957723</v>
      </c>
      <c r="P12">
        <f t="shared" si="30"/>
        <v>219.53025054978863</v>
      </c>
      <c r="Q12" s="5">
        <f t="shared" si="31"/>
        <v>50</v>
      </c>
      <c r="R12">
        <f t="shared" si="0"/>
        <v>250000</v>
      </c>
      <c r="S12">
        <f t="shared" si="1"/>
        <v>14506.87312208004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12432.50433174321</v>
      </c>
      <c r="AC12">
        <f t="shared" si="2"/>
        <v>12414.705079438358</v>
      </c>
      <c r="AE12">
        <f t="shared" si="3"/>
        <v>3757.3959510856453</v>
      </c>
      <c r="AF12">
        <f t="shared" si="4"/>
        <v>-187.86979755428229</v>
      </c>
      <c r="AG12">
        <f t="shared" si="5"/>
        <v>-42.789045492314536</v>
      </c>
      <c r="AH12">
        <f t="shared" si="6"/>
        <v>-3129.261636244421</v>
      </c>
      <c r="AI12">
        <f t="shared" si="7"/>
        <v>397.47547179462754</v>
      </c>
      <c r="AJ12">
        <f t="shared" si="8"/>
        <v>17.799252304852416</v>
      </c>
      <c r="AK12">
        <f t="shared" si="32"/>
        <v>1120.1421339692204</v>
      </c>
      <c r="AL12">
        <f t="shared" si="9"/>
        <v>1535.4168580687003</v>
      </c>
      <c r="AN12">
        <f t="shared" si="10"/>
        <v>2227.1689755844341</v>
      </c>
      <c r="AO12">
        <f t="shared" si="11"/>
        <v>-111.35844877922172</v>
      </c>
      <c r="AP12">
        <f t="shared" si="12"/>
        <v>-25.362893838169704</v>
      </c>
      <c r="AQ12">
        <f t="shared" si="13"/>
        <v>-1854.8469534376463</v>
      </c>
      <c r="AR12">
        <f t="shared" si="14"/>
        <v>235.60067952939627</v>
      </c>
      <c r="AS12">
        <f t="shared" si="15"/>
        <v>10.550376653946483</v>
      </c>
      <c r="AT12">
        <f t="shared" si="16"/>
        <v>663.95605932890032</v>
      </c>
      <c r="AU12">
        <f t="shared" si="17"/>
        <v>910.10711551224301</v>
      </c>
      <c r="AW12">
        <v>9</v>
      </c>
      <c r="AX12">
        <f>(R12*SUMPRODUCT(K13:$K$23, X13:$X$23)-$AZ$3*SUMPRODUCT(K12:$K$22, W13:$W$23))/Z12</f>
        <v>14506.87312208004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4390.6050109957723</v>
      </c>
      <c r="P13">
        <f t="shared" si="30"/>
        <v>219.53025054978863</v>
      </c>
      <c r="Q13" s="5">
        <f t="shared" si="31"/>
        <v>50</v>
      </c>
      <c r="R13">
        <f t="shared" si="0"/>
        <v>250000</v>
      </c>
      <c r="S13">
        <f t="shared" si="1"/>
        <v>14597.918711301709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12414.705079438358</v>
      </c>
      <c r="AC13">
        <f t="shared" si="2"/>
        <v>12157.558889450986</v>
      </c>
      <c r="AE13">
        <f t="shared" si="3"/>
        <v>3656.6198262341081</v>
      </c>
      <c r="AF13">
        <f t="shared" si="4"/>
        <v>-182.83099131170542</v>
      </c>
      <c r="AG13">
        <f t="shared" si="5"/>
        <v>-41.641411799473175</v>
      </c>
      <c r="AH13">
        <f t="shared" si="6"/>
        <v>-3598.7161895910644</v>
      </c>
      <c r="AI13">
        <f t="shared" si="7"/>
        <v>-166.56876646813498</v>
      </c>
      <c r="AJ13">
        <f t="shared" si="8"/>
        <v>257.14618998737205</v>
      </c>
      <c r="AK13">
        <f t="shared" si="32"/>
        <v>1650.8145177020831</v>
      </c>
      <c r="AL13">
        <f t="shared" si="9"/>
        <v>1741.3919412213202</v>
      </c>
      <c r="AN13">
        <f t="shared" si="10"/>
        <v>1963.433883923266</v>
      </c>
      <c r="AO13">
        <f t="shared" si="11"/>
        <v>-98.171694196163301</v>
      </c>
      <c r="AP13">
        <f t="shared" si="12"/>
        <v>-22.359491220527335</v>
      </c>
      <c r="AQ13">
        <f t="shared" si="13"/>
        <v>-1932.3423382909652</v>
      </c>
      <c r="AR13">
        <f t="shared" si="14"/>
        <v>-89.439639784390096</v>
      </c>
      <c r="AS13">
        <f t="shared" si="15"/>
        <v>138.07548132859995</v>
      </c>
      <c r="AT13">
        <f t="shared" si="16"/>
        <v>886.4102132998712</v>
      </c>
      <c r="AU13">
        <f t="shared" si="17"/>
        <v>935.04605484408114</v>
      </c>
      <c r="AW13">
        <v>10</v>
      </c>
      <c r="AX13">
        <f>(R13*SUMPRODUCT(K14:$K$23, X14:$X$23)-$AZ$3*SUMPRODUCT(K13:$K$22, W14:$W$23))/Z13</f>
        <v>14597.918711301709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4390.6050109957723</v>
      </c>
      <c r="P14">
        <f t="shared" si="30"/>
        <v>219.53025054978863</v>
      </c>
      <c r="Q14" s="5">
        <f t="shared" si="31"/>
        <v>50</v>
      </c>
      <c r="R14">
        <f t="shared" si="0"/>
        <v>250000</v>
      </c>
      <c r="S14">
        <f t="shared" si="1"/>
        <v>14359.920682215421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12157.558889450986</v>
      </c>
      <c r="AC14">
        <f t="shared" si="2"/>
        <v>11603.967808222988</v>
      </c>
      <c r="AE14">
        <f t="shared" si="3"/>
        <v>3547.9610461439715</v>
      </c>
      <c r="AF14">
        <f t="shared" si="4"/>
        <v>-177.39805230719861</v>
      </c>
      <c r="AG14">
        <f t="shared" si="5"/>
        <v>-40.404010805555338</v>
      </c>
      <c r="AH14">
        <f t="shared" si="6"/>
        <v>-4104.9343796155317</v>
      </c>
      <c r="AI14">
        <f t="shared" si="7"/>
        <v>-774.77539658431397</v>
      </c>
      <c r="AJ14">
        <f t="shared" si="8"/>
        <v>553.59108122799807</v>
      </c>
      <c r="AK14">
        <f t="shared" si="32"/>
        <v>1328.7413895529337</v>
      </c>
      <c r="AL14">
        <f t="shared" si="9"/>
        <v>1107.5570741966178</v>
      </c>
      <c r="AN14">
        <f t="shared" si="10"/>
        <v>1754.9206401079337</v>
      </c>
      <c r="AO14">
        <f t="shared" si="11"/>
        <v>-87.7460320053967</v>
      </c>
      <c r="AP14">
        <f t="shared" si="12"/>
        <v>-19.984952366620707</v>
      </c>
      <c r="AQ14">
        <f t="shared" si="13"/>
        <v>-2030.4152090128757</v>
      </c>
      <c r="AR14">
        <f t="shared" si="14"/>
        <v>-383.2255532769592</v>
      </c>
      <c r="AS14">
        <f t="shared" si="15"/>
        <v>273.82161246740446</v>
      </c>
      <c r="AT14">
        <f t="shared" si="16"/>
        <v>657.23260756384218</v>
      </c>
      <c r="AU14">
        <f t="shared" si="17"/>
        <v>547.82866675428738</v>
      </c>
      <c r="AW14">
        <v>11</v>
      </c>
      <c r="AX14">
        <f>(R14*SUMPRODUCT(K15:$K$23, X15:$X$23)-$AZ$3*SUMPRODUCT(K14:$K$22, W15:$W$23))/Z14</f>
        <v>14359.920682215421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4390.6050109957723</v>
      </c>
      <c r="P15">
        <f t="shared" si="30"/>
        <v>219.53025054978863</v>
      </c>
      <c r="Q15" s="5">
        <f t="shared" si="31"/>
        <v>50</v>
      </c>
      <c r="R15">
        <f t="shared" si="0"/>
        <v>250000</v>
      </c>
      <c r="S15">
        <f t="shared" si="1"/>
        <v>13830.204064133381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11603.967808222988</v>
      </c>
      <c r="AC15">
        <f t="shared" si="2"/>
        <v>10807.145305078891</v>
      </c>
      <c r="AE15">
        <f t="shared" si="3"/>
        <v>3430.889819919088</v>
      </c>
      <c r="AF15">
        <f t="shared" si="4"/>
        <v>-171.54449099595442</v>
      </c>
      <c r="AG15">
        <f t="shared" si="5"/>
        <v>-39.070809277158993</v>
      </c>
      <c r="AH15">
        <f t="shared" si="6"/>
        <v>-4645.807101703921</v>
      </c>
      <c r="AI15">
        <f t="shared" si="7"/>
        <v>-1425.532582057946</v>
      </c>
      <c r="AJ15">
        <f t="shared" si="8"/>
        <v>796.82250314409612</v>
      </c>
      <c r="AK15">
        <f t="shared" si="32"/>
        <v>1271.8537051455937</v>
      </c>
      <c r="AL15">
        <f t="shared" si="9"/>
        <v>643.14362623174384</v>
      </c>
      <c r="AN15">
        <f t="shared" si="10"/>
        <v>1563.2469038545692</v>
      </c>
      <c r="AO15">
        <f t="shared" si="11"/>
        <v>-78.162345192728466</v>
      </c>
      <c r="AP15">
        <f t="shared" si="12"/>
        <v>-17.802181019923157</v>
      </c>
      <c r="AQ15">
        <f t="shared" si="13"/>
        <v>-2116.8104919835341</v>
      </c>
      <c r="AR15">
        <f t="shared" si="14"/>
        <v>-649.52811434161652</v>
      </c>
      <c r="AS15">
        <f t="shared" si="15"/>
        <v>363.06333818409598</v>
      </c>
      <c r="AT15">
        <f t="shared" si="16"/>
        <v>579.50603810754274</v>
      </c>
      <c r="AU15">
        <f t="shared" si="17"/>
        <v>293.04126195002215</v>
      </c>
      <c r="AW15">
        <v>12</v>
      </c>
      <c r="AX15">
        <f>(R15*SUMPRODUCT(K16:$K$23, X16:$X$23)-$AZ$3*SUMPRODUCT(K15:$K$22, W16:$W$23))/Z15</f>
        <v>13830.204064133381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4390.6050109957723</v>
      </c>
      <c r="P16">
        <f t="shared" si="30"/>
        <v>219.53025054978863</v>
      </c>
      <c r="Q16" s="5">
        <f t="shared" si="31"/>
        <v>50</v>
      </c>
      <c r="R16">
        <f t="shared" si="0"/>
        <v>250000</v>
      </c>
      <c r="S16">
        <f t="shared" si="1"/>
        <v>13037.698000740345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10807.145305078891</v>
      </c>
      <c r="AC16">
        <f t="shared" si="2"/>
        <v>9816.8488995264306</v>
      </c>
      <c r="AE16">
        <f t="shared" si="3"/>
        <v>3305.9444978708311</v>
      </c>
      <c r="AF16">
        <f t="shared" si="4"/>
        <v>-165.29722489354157</v>
      </c>
      <c r="AG16">
        <f t="shared" si="5"/>
        <v>-37.647937921897643</v>
      </c>
      <c r="AH16">
        <f t="shared" si="6"/>
        <v>-5160.8163124487992</v>
      </c>
      <c r="AI16">
        <f t="shared" si="7"/>
        <v>-2057.8169773934073</v>
      </c>
      <c r="AJ16">
        <f t="shared" si="8"/>
        <v>990.29640555246078</v>
      </c>
      <c r="AK16">
        <f t="shared" si="32"/>
        <v>1193.5126109042674</v>
      </c>
      <c r="AL16">
        <f t="shared" si="9"/>
        <v>125.99203906332082</v>
      </c>
      <c r="AN16">
        <f t="shared" si="10"/>
        <v>1387.5815961101082</v>
      </c>
      <c r="AO16">
        <f t="shared" si="11"/>
        <v>-69.379079805505413</v>
      </c>
      <c r="AP16">
        <f t="shared" si="12"/>
        <v>-15.801712891902909</v>
      </c>
      <c r="AQ16">
        <f t="shared" si="13"/>
        <v>-2166.1143254736462</v>
      </c>
      <c r="AR16">
        <f t="shared" si="14"/>
        <v>-863.7135220609465</v>
      </c>
      <c r="AS16">
        <f t="shared" si="15"/>
        <v>415.65037402278728</v>
      </c>
      <c r="AT16">
        <f t="shared" si="16"/>
        <v>500.94492956027614</v>
      </c>
      <c r="AU16">
        <f t="shared" si="17"/>
        <v>52.881781522116917</v>
      </c>
      <c r="AW16">
        <v>13</v>
      </c>
      <c r="AX16">
        <f>(R16*SUMPRODUCT(K17:$K$23, X17:$X$23)-$AZ$3*SUMPRODUCT(K16:$K$22, W17:$W$23))/Z16</f>
        <v>13037.698000740345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4390.6050109957723</v>
      </c>
      <c r="P17">
        <f t="shared" si="30"/>
        <v>219.53025054978863</v>
      </c>
      <c r="Q17" s="5">
        <f t="shared" si="31"/>
        <v>50</v>
      </c>
      <c r="R17">
        <f t="shared" si="0"/>
        <v>250000</v>
      </c>
      <c r="S17">
        <f t="shared" si="1"/>
        <v>11997.324080794917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9816.8488995264306</v>
      </c>
      <c r="AC17">
        <f t="shared" si="2"/>
        <v>8671.4469799858707</v>
      </c>
      <c r="AE17">
        <f t="shared" si="3"/>
        <v>3173.4492047152812</v>
      </c>
      <c r="AF17">
        <f t="shared" si="4"/>
        <v>-158.67246023576408</v>
      </c>
      <c r="AG17">
        <f t="shared" si="5"/>
        <v>-36.139087856545252</v>
      </c>
      <c r="AH17">
        <f t="shared" si="6"/>
        <v>-5661.8534306670881</v>
      </c>
      <c r="AI17">
        <f t="shared" si="7"/>
        <v>-2683.2157740441162</v>
      </c>
      <c r="AJ17">
        <f t="shared" si="8"/>
        <v>1145.4019195405599</v>
      </c>
      <c r="AK17">
        <f t="shared" si="32"/>
        <v>1098.0022063575891</v>
      </c>
      <c r="AL17">
        <f t="shared" si="9"/>
        <v>-439.81164814596718</v>
      </c>
      <c r="AN17">
        <f t="shared" si="10"/>
        <v>1226.9777609779717</v>
      </c>
      <c r="AO17">
        <f t="shared" si="11"/>
        <v>-61.348888048898594</v>
      </c>
      <c r="AP17">
        <f t="shared" si="12"/>
        <v>-13.97276409407297</v>
      </c>
      <c r="AQ17">
        <f t="shared" si="13"/>
        <v>-2189.090732891887</v>
      </c>
      <c r="AR17">
        <f t="shared" si="14"/>
        <v>-1037.4346240568871</v>
      </c>
      <c r="AS17">
        <f t="shared" si="15"/>
        <v>442.85652361145532</v>
      </c>
      <c r="AT17">
        <f t="shared" si="16"/>
        <v>424.52996780403146</v>
      </c>
      <c r="AU17">
        <f t="shared" si="17"/>
        <v>-170.04813264140026</v>
      </c>
      <c r="AW17">
        <v>14</v>
      </c>
      <c r="AX17">
        <f>(R17*SUMPRODUCT(K18:$K$23, X18:$X$23)-$AZ$3*SUMPRODUCT(K17:$K$22, W18:$W$23))/Z17</f>
        <v>11997.324080794917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4390.6050109957723</v>
      </c>
      <c r="P18">
        <f t="shared" si="30"/>
        <v>219.53025054978863</v>
      </c>
      <c r="Q18" s="5">
        <f t="shared" si="31"/>
        <v>50</v>
      </c>
      <c r="R18">
        <f t="shared" si="0"/>
        <v>250000</v>
      </c>
      <c r="S18">
        <f t="shared" si="1"/>
        <v>10709.269623722221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8671.4469799858707</v>
      </c>
      <c r="AC18">
        <f t="shared" si="2"/>
        <v>7399.0202625562251</v>
      </c>
      <c r="AE18">
        <f t="shared" si="3"/>
        <v>3033.4632129606798</v>
      </c>
      <c r="AF18">
        <f t="shared" si="4"/>
        <v>-151.67316064803401</v>
      </c>
      <c r="AG18">
        <f t="shared" si="5"/>
        <v>-34.544934073592536</v>
      </c>
      <c r="AH18">
        <f t="shared" si="6"/>
        <v>-6163.8145219363105</v>
      </c>
      <c r="AI18">
        <f t="shared" si="7"/>
        <v>-3316.5694036972573</v>
      </c>
      <c r="AJ18">
        <f t="shared" si="8"/>
        <v>1272.4267174296456</v>
      </c>
      <c r="AK18">
        <f t="shared" si="32"/>
        <v>988.61049285378419</v>
      </c>
      <c r="AL18">
        <f t="shared" si="9"/>
        <v>-1055.5321934138274</v>
      </c>
      <c r="AN18">
        <f t="shared" si="10"/>
        <v>1080.4036421265371</v>
      </c>
      <c r="AO18">
        <f t="shared" si="11"/>
        <v>-54.020182106326864</v>
      </c>
      <c r="AP18">
        <f t="shared" si="12"/>
        <v>-12.303585034645439</v>
      </c>
      <c r="AQ18">
        <f t="shared" si="13"/>
        <v>-2195.3151204997816</v>
      </c>
      <c r="AR18">
        <f t="shared" si="14"/>
        <v>-1181.235245514217</v>
      </c>
      <c r="AS18">
        <f t="shared" si="15"/>
        <v>453.18975815380117</v>
      </c>
      <c r="AT18">
        <f t="shared" si="16"/>
        <v>352.1052678536584</v>
      </c>
      <c r="AU18">
        <f t="shared" si="17"/>
        <v>-375.94021950675739</v>
      </c>
      <c r="AW18">
        <v>15</v>
      </c>
      <c r="AX18">
        <f>(R18*SUMPRODUCT(K19:$K$23, X19:$X$23)-$AZ$3*SUMPRODUCT(K18:$K$22, W19:$W$23))/Z18</f>
        <v>10709.269623722221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4390.6050109957723</v>
      </c>
      <c r="P19">
        <f t="shared" si="30"/>
        <v>219.53025054978863</v>
      </c>
      <c r="Q19" s="5">
        <f t="shared" si="31"/>
        <v>50</v>
      </c>
      <c r="R19">
        <f t="shared" si="0"/>
        <v>250000</v>
      </c>
      <c r="S19">
        <f t="shared" si="1"/>
        <v>9139.0490422994972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7399.0202625562251</v>
      </c>
      <c r="AC19">
        <f t="shared" si="2"/>
        <v>6005.1625823582108</v>
      </c>
      <c r="AE19">
        <f t="shared" si="3"/>
        <v>2885.0153669065103</v>
      </c>
      <c r="AF19">
        <f t="shared" si="4"/>
        <v>-144.25076834532553</v>
      </c>
      <c r="AG19">
        <f t="shared" si="5"/>
        <v>-32.85441709834199</v>
      </c>
      <c r="AH19">
        <f t="shared" si="6"/>
        <v>-6725.3381725731233</v>
      </c>
      <c r="AI19">
        <f t="shared" si="7"/>
        <v>-4017.4279911102803</v>
      </c>
      <c r="AJ19">
        <f t="shared" si="8"/>
        <v>1393.8576801980144</v>
      </c>
      <c r="AK19">
        <f t="shared" si="32"/>
        <v>867.66139056581676</v>
      </c>
      <c r="AL19">
        <f t="shared" si="9"/>
        <v>-1755.9089203464491</v>
      </c>
      <c r="AN19">
        <f t="shared" si="10"/>
        <v>946.53702091130299</v>
      </c>
      <c r="AO19">
        <f t="shared" si="11"/>
        <v>-47.326851045565149</v>
      </c>
      <c r="AP19">
        <f t="shared" si="12"/>
        <v>-10.779118350897068</v>
      </c>
      <c r="AQ19">
        <f t="shared" si="13"/>
        <v>-2206.4983193882294</v>
      </c>
      <c r="AR19">
        <f t="shared" si="14"/>
        <v>-1318.0672678733883</v>
      </c>
      <c r="AS19">
        <f t="shared" si="15"/>
        <v>457.30706024059862</v>
      </c>
      <c r="AT19">
        <f t="shared" si="16"/>
        <v>284.66871865107134</v>
      </c>
      <c r="AU19">
        <f t="shared" si="17"/>
        <v>-576.0914889817185</v>
      </c>
      <c r="AW19">
        <v>16</v>
      </c>
      <c r="AX19">
        <f>(R19*SUMPRODUCT(K20:$K$23, X20:$X$23)-$AZ$3*SUMPRODUCT(K19:$K$22, W20:$W$23))/Z19</f>
        <v>9139.0490422994972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4390.6050109957723</v>
      </c>
      <c r="P20">
        <f t="shared" si="30"/>
        <v>219.53025054978863</v>
      </c>
      <c r="Q20" s="5">
        <f t="shared" si="31"/>
        <v>50</v>
      </c>
      <c r="R20">
        <f t="shared" si="0"/>
        <v>250000</v>
      </c>
      <c r="S20">
        <f t="shared" si="1"/>
        <v>7285.9461144572488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6005.1625823582108</v>
      </c>
      <c r="AC20">
        <f t="shared" si="2"/>
        <v>4528.595291891118</v>
      </c>
      <c r="AE20">
        <f t="shared" si="3"/>
        <v>2728.9898757136452</v>
      </c>
      <c r="AF20">
        <f t="shared" si="4"/>
        <v>-136.44949378568228</v>
      </c>
      <c r="AG20">
        <f t="shared" si="5"/>
        <v>-31.077606262453578</v>
      </c>
      <c r="AH20">
        <f t="shared" si="6"/>
        <v>-7241.3333245249614</v>
      </c>
      <c r="AI20">
        <f t="shared" si="7"/>
        <v>-4679.8705488594514</v>
      </c>
      <c r="AJ20">
        <f t="shared" si="8"/>
        <v>1476.5672904670928</v>
      </c>
      <c r="AK20">
        <f t="shared" si="32"/>
        <v>735.70544265396802</v>
      </c>
      <c r="AL20">
        <f t="shared" si="9"/>
        <v>-2467.5978157383906</v>
      </c>
      <c r="AN20">
        <f t="shared" si="10"/>
        <v>824.77134809720769</v>
      </c>
      <c r="AO20">
        <f t="shared" si="11"/>
        <v>-41.23856740486039</v>
      </c>
      <c r="AP20">
        <f t="shared" si="12"/>
        <v>-9.3924566891312402</v>
      </c>
      <c r="AQ20">
        <f t="shared" si="13"/>
        <v>-2188.5182870192443</v>
      </c>
      <c r="AR20">
        <f t="shared" si="14"/>
        <v>-1414.3779630160279</v>
      </c>
      <c r="AS20">
        <f t="shared" si="15"/>
        <v>446.25683867600139</v>
      </c>
      <c r="AT20">
        <f t="shared" si="16"/>
        <v>222.34921981214299</v>
      </c>
      <c r="AU20">
        <f t="shared" si="17"/>
        <v>-745.77190452788352</v>
      </c>
      <c r="AW20">
        <v>17</v>
      </c>
      <c r="AX20">
        <f>(R20*SUMPRODUCT(K21:$K$23, X21:$X$23)-$AZ$3*SUMPRODUCT(K20:$K$22, W21:$W$23))/Z20</f>
        <v>7285.9461144572488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4390.6050109957723</v>
      </c>
      <c r="P21">
        <f t="shared" si="30"/>
        <v>219.53025054978863</v>
      </c>
      <c r="Q21" s="5">
        <f t="shared" si="31"/>
        <v>50</v>
      </c>
      <c r="R21">
        <f t="shared" si="0"/>
        <v>250000</v>
      </c>
      <c r="S21">
        <f t="shared" si="1"/>
        <v>5165.057761994899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4528.595291891118</v>
      </c>
      <c r="AC21">
        <f t="shared" si="2"/>
        <v>3020.280276155816</v>
      </c>
      <c r="AE21">
        <f t="shared" si="3"/>
        <v>2567.4171182898217</v>
      </c>
      <c r="AF21">
        <f t="shared" si="4"/>
        <v>-128.3708559144911</v>
      </c>
      <c r="AG21">
        <f t="shared" si="5"/>
        <v>-29.237623423879132</v>
      </c>
      <c r="AH21">
        <f t="shared" si="6"/>
        <v>-7646.0338797495515</v>
      </c>
      <c r="AI21">
        <f t="shared" si="7"/>
        <v>-5236.2252407980995</v>
      </c>
      <c r="AJ21">
        <f t="shared" si="8"/>
        <v>1508.315015735302</v>
      </c>
      <c r="AK21">
        <f t="shared" si="32"/>
        <v>596.22108779858013</v>
      </c>
      <c r="AL21">
        <f t="shared" si="9"/>
        <v>-3131.6891372642176</v>
      </c>
      <c r="AN21">
        <f t="shared" si="10"/>
        <v>714.77645882078934</v>
      </c>
      <c r="AO21">
        <f t="shared" si="11"/>
        <v>-35.738822941039466</v>
      </c>
      <c r="AP21">
        <f t="shared" si="12"/>
        <v>-8.1398401476643052</v>
      </c>
      <c r="AQ21">
        <f t="shared" si="13"/>
        <v>-2128.678266440626</v>
      </c>
      <c r="AR21">
        <f t="shared" si="14"/>
        <v>-1457.7804707085402</v>
      </c>
      <c r="AS21">
        <f t="shared" si="15"/>
        <v>419.91932594561774</v>
      </c>
      <c r="AT21">
        <f t="shared" si="16"/>
        <v>165.98970022246326</v>
      </c>
      <c r="AU21">
        <f t="shared" si="17"/>
        <v>-871.87144454045927</v>
      </c>
      <c r="AW21">
        <v>18</v>
      </c>
      <c r="AX21">
        <f>(R21*SUMPRODUCT(K22:$K$23, X22:$X$23)-$AZ$3*SUMPRODUCT(K21:$K$22, W22:$W$23))/Z21</f>
        <v>5165.057761994899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4390.6050109957723</v>
      </c>
      <c r="P22">
        <f t="shared" si="30"/>
        <v>219.53025054978863</v>
      </c>
      <c r="Q22" s="5">
        <f t="shared" si="31"/>
        <v>50</v>
      </c>
      <c r="R22">
        <f t="shared" si="0"/>
        <v>250000</v>
      </c>
      <c r="S22">
        <f t="shared" si="1"/>
        <v>2746.2976303094929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3020.280276155816</v>
      </c>
      <c r="AC22">
        <f t="shared" si="2"/>
        <v>1501.7720866477164</v>
      </c>
      <c r="AE22">
        <f t="shared" si="3"/>
        <v>2400.9371658183923</v>
      </c>
      <c r="AF22">
        <f t="shared" si="4"/>
        <v>-120.04685829091963</v>
      </c>
      <c r="AG22">
        <f t="shared" si="5"/>
        <v>-27.341757682660106</v>
      </c>
      <c r="AH22">
        <f t="shared" si="6"/>
        <v>-8017.4475349011791</v>
      </c>
      <c r="AI22">
        <f t="shared" si="7"/>
        <v>-5763.8989850563667</v>
      </c>
      <c r="AJ22">
        <f t="shared" si="8"/>
        <v>1518.5081895080996</v>
      </c>
      <c r="AK22">
        <f t="shared" si="32"/>
        <v>453.62116684577899</v>
      </c>
      <c r="AL22">
        <f t="shared" si="9"/>
        <v>-3791.7696287024883</v>
      </c>
      <c r="AN22">
        <f t="shared" si="10"/>
        <v>615.73915231808883</v>
      </c>
      <c r="AO22">
        <f t="shared" si="11"/>
        <v>-30.786957615904448</v>
      </c>
      <c r="AP22">
        <f t="shared" si="12"/>
        <v>-7.0120080350662377</v>
      </c>
      <c r="AQ22">
        <f t="shared" si="13"/>
        <v>-2056.1372530597137</v>
      </c>
      <c r="AR22">
        <f t="shared" si="14"/>
        <v>-1478.1970663925954</v>
      </c>
      <c r="AS22">
        <f t="shared" si="15"/>
        <v>389.4333257476498</v>
      </c>
      <c r="AT22">
        <f t="shared" si="16"/>
        <v>116.33470326657003</v>
      </c>
      <c r="AU22">
        <f t="shared" si="17"/>
        <v>-972.4290373783756</v>
      </c>
      <c r="AW22">
        <v>19</v>
      </c>
      <c r="AX22">
        <f>(R22*SUMPRODUCT(K23:$K$23, X23:$X$23)-$AZ$3*SUMPRODUCT(K22:$K$22, W23:$W$23))/Z22</f>
        <v>2746.2976303094929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4390.6050109957723</v>
      </c>
      <c r="P23">
        <f t="shared" si="30"/>
        <v>219.53025054978863</v>
      </c>
      <c r="Q23" s="5">
        <f t="shared" si="31"/>
        <v>50</v>
      </c>
      <c r="R23">
        <f t="shared" si="0"/>
        <v>250000</v>
      </c>
      <c r="S23">
        <f t="shared" si="1"/>
        <v>2955.6772383867828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1501.7720866477164</v>
      </c>
      <c r="AC23">
        <f t="shared" si="2"/>
        <v>1501.7720866477164</v>
      </c>
      <c r="AE23">
        <f t="shared" si="3"/>
        <v>2230.855237971753</v>
      </c>
      <c r="AF23">
        <f t="shared" si="4"/>
        <v>-111.54276189858767</v>
      </c>
      <c r="AG23">
        <f t="shared" si="5"/>
        <v>-25.404872818037937</v>
      </c>
      <c r="AH23">
        <f t="shared" si="6"/>
        <v>-8317.3364389778289</v>
      </c>
      <c r="AI23">
        <f t="shared" si="7"/>
        <v>-6223.4288357227015</v>
      </c>
      <c r="AJ23">
        <f t="shared" si="8"/>
        <v>0</v>
      </c>
      <c r="AK23">
        <f t="shared" si="32"/>
        <v>309.85620603202591</v>
      </c>
      <c r="AL23">
        <f t="shared" si="9"/>
        <v>-5913.572629690676</v>
      </c>
      <c r="AN23">
        <f t="shared" si="10"/>
        <v>527.02295475169046</v>
      </c>
      <c r="AO23">
        <f t="shared" si="11"/>
        <v>-26.35114773758453</v>
      </c>
      <c r="AP23">
        <f t="shared" si="12"/>
        <v>-6.0017122176991702</v>
      </c>
      <c r="AQ23">
        <f t="shared" si="13"/>
        <v>-1964.9088614639645</v>
      </c>
      <c r="AR23">
        <f t="shared" si="14"/>
        <v>-1470.2387666675577</v>
      </c>
      <c r="AS23">
        <f t="shared" si="15"/>
        <v>0</v>
      </c>
      <c r="AT23">
        <f t="shared" si="16"/>
        <v>73.201223670441763</v>
      </c>
      <c r="AU23">
        <f t="shared" si="17"/>
        <v>-1397.0375429971161</v>
      </c>
      <c r="AW23">
        <v>20</v>
      </c>
      <c r="AX23">
        <f>(R23*SUMPRODUCT(K$23:$K24, X$23:$X24)-$AZ$3*SUMPRODUCT(K$22:$K23, W$23:$W24))/Z23</f>
        <v>2955.6772383867828</v>
      </c>
    </row>
    <row r="25" spans="5:50" x14ac:dyDescent="0.25">
      <c r="AN25" s="6">
        <f t="shared" ref="AN25:AU25" si="33">SUM(AN3:AN23)</f>
        <v>41056.454942909462</v>
      </c>
      <c r="AO25" s="6">
        <f t="shared" si="33"/>
        <v>-5345.7765053923022</v>
      </c>
      <c r="AP25" s="6">
        <f t="shared" si="33"/>
        <v>-2937.457150444603</v>
      </c>
      <c r="AQ25" s="6">
        <f t="shared" si="33"/>
        <v>-33587.224548198661</v>
      </c>
      <c r="AR25" s="6">
        <f t="shared" si="33"/>
        <v>-814.00326112610674</v>
      </c>
      <c r="AS25" s="6">
        <f t="shared" si="33"/>
        <v>-6673.3681719856932</v>
      </c>
      <c r="AT25" s="6">
        <f t="shared" si="33"/>
        <v>8758.6605032184871</v>
      </c>
      <c r="AU25" s="7">
        <f t="shared" si="33"/>
        <v>1271.2890701066924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14753.417039877839</v>
      </c>
      <c r="K3">
        <v>1</v>
      </c>
      <c r="L3" s="2">
        <v>0</v>
      </c>
      <c r="O3">
        <f>$C$3</f>
        <v>14753.417039877839</v>
      </c>
      <c r="P3">
        <f>O3*B5</f>
        <v>11802.733631902272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14753.417039877839</v>
      </c>
      <c r="AF3">
        <f t="shared" ref="AF3:AF23" si="4">-$Z3*P3</f>
        <v>-11802.733631902272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430.77520397556646</v>
      </c>
      <c r="AJ3">
        <f t="shared" ref="AJ3:AJ23" si="8">AB3-AC3</f>
        <v>0</v>
      </c>
      <c r="AL3">
        <f t="shared" ref="AL3:AL23" si="9">SUM(AI3:AK3)</f>
        <v>430.77520397556646</v>
      </c>
      <c r="AN3">
        <f t="shared" ref="AN3:AN23" si="10">AE3*$K3</f>
        <v>14753.417039877839</v>
      </c>
      <c r="AO3">
        <f t="shared" ref="AO3:AO23" si="11">AF3*$K3</f>
        <v>-11802.733631902272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430.77520397556646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430.77520397556646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10796.103548154022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6295.221851014895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6108.1553362461127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-6108.1553362461127</v>
      </c>
      <c r="AK4">
        <f>H4*SUM(AB4, AE4:AF4)</f>
        <v>0</v>
      </c>
      <c r="AL4">
        <f t="shared" si="9"/>
        <v>-11037.064086246111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-4687.9482119079312</v>
      </c>
      <c r="AR4">
        <f t="shared" si="14"/>
        <v>-4687.9482119079312</v>
      </c>
      <c r="AS4">
        <f t="shared" si="15"/>
        <v>-5809.5447367758343</v>
      </c>
      <c r="AT4">
        <f t="shared" si="16"/>
        <v>0</v>
      </c>
      <c r="AU4">
        <f t="shared" si="17"/>
        <v>-10497.492948683765</v>
      </c>
      <c r="AW4">
        <v>1</v>
      </c>
      <c r="AX4">
        <f>(R4*SUMPRODUCT(K5:$K$23, X5:$X$23)-$AZ$3*SUMPRODUCT(K4:$K$22, W5:$W$23))/Z4</f>
        <v>6295.221851014895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14753.417039877839</v>
      </c>
      <c r="P5">
        <f t="shared" ref="P5:P23" si="30">O5*$C$5</f>
        <v>737.67085199389203</v>
      </c>
      <c r="Q5" s="5">
        <f t="shared" ref="Q5:Q23" si="31">$C$8</f>
        <v>50</v>
      </c>
      <c r="R5">
        <f t="shared" si="0"/>
        <v>250000</v>
      </c>
      <c r="S5">
        <f t="shared" si="1"/>
        <v>11753.010337875656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6108.1553362461127</v>
      </c>
      <c r="AC5">
        <f t="shared" si="2"/>
        <v>11027.474946212737</v>
      </c>
      <c r="AE5">
        <f t="shared" si="3"/>
        <v>13842.660909944159</v>
      </c>
      <c r="AF5">
        <f t="shared" si="4"/>
        <v>-692.13304549720806</v>
      </c>
      <c r="AG5">
        <f t="shared" si="5"/>
        <v>-46.913406136788701</v>
      </c>
      <c r="AH5">
        <f t="shared" si="6"/>
        <v>-5578.3496535565328</v>
      </c>
      <c r="AI5">
        <f t="shared" si="7"/>
        <v>7525.2648047536286</v>
      </c>
      <c r="AJ5">
        <f t="shared" si="8"/>
        <v>-4919.3196099666238</v>
      </c>
      <c r="AK5">
        <f>H5*SUM(AB5, AE5:AF5)</f>
        <v>999.52565811597003</v>
      </c>
      <c r="AL5">
        <f t="shared" si="9"/>
        <v>3605.4708529029749</v>
      </c>
      <c r="AN5">
        <f t="shared" si="10"/>
        <v>12516.334256956625</v>
      </c>
      <c r="AO5">
        <f t="shared" si="11"/>
        <v>-625.81671284783135</v>
      </c>
      <c r="AP5">
        <f t="shared" si="12"/>
        <v>-42.418424908363676</v>
      </c>
      <c r="AQ5">
        <f t="shared" si="13"/>
        <v>-5043.8632659082741</v>
      </c>
      <c r="AR5">
        <f t="shared" si="14"/>
        <v>6804.2358532921544</v>
      </c>
      <c r="AS5">
        <f t="shared" si="15"/>
        <v>-4447.9778097368808</v>
      </c>
      <c r="AT5">
        <f t="shared" si="16"/>
        <v>903.75667776395005</v>
      </c>
      <c r="AU5">
        <f t="shared" si="17"/>
        <v>3260.014721319224</v>
      </c>
      <c r="AW5">
        <v>2</v>
      </c>
      <c r="AX5">
        <f>(R5*SUMPRODUCT(K6:$K$23, X6:$X$23)-$AZ$3*SUMPRODUCT(K5:$K$22, W6:$W$23))/Z5</f>
        <v>11753.010337875656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14753.417039877839</v>
      </c>
      <c r="P6">
        <f t="shared" si="30"/>
        <v>737.67085199389203</v>
      </c>
      <c r="Q6" s="5">
        <f t="shared" si="31"/>
        <v>50</v>
      </c>
      <c r="R6">
        <f t="shared" si="0"/>
        <v>250000</v>
      </c>
      <c r="S6">
        <f t="shared" si="1"/>
        <v>16451.901084565598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11027.474946212737</v>
      </c>
      <c r="AC6">
        <f t="shared" si="2"/>
        <v>14874.139083266202</v>
      </c>
      <c r="AE6">
        <f t="shared" si="3"/>
        <v>13338.542207164432</v>
      </c>
      <c r="AF6">
        <f t="shared" si="4"/>
        <v>-666.92711035822163</v>
      </c>
      <c r="AG6">
        <f t="shared" si="5"/>
        <v>-45.204924971316601</v>
      </c>
      <c r="AH6">
        <f t="shared" si="6"/>
        <v>-6196.7355205210552</v>
      </c>
      <c r="AI6">
        <f t="shared" si="7"/>
        <v>6429.6746513138387</v>
      </c>
      <c r="AJ6">
        <f t="shared" si="8"/>
        <v>-3846.6641370534653</v>
      </c>
      <c r="AK6">
        <f>H6*SUM(AB6, AE6:AF6)</f>
        <v>1296.3402253531365</v>
      </c>
      <c r="AL6">
        <f t="shared" si="9"/>
        <v>3879.3507396135101</v>
      </c>
      <c r="AN6">
        <f t="shared" si="10"/>
        <v>11435.021712247086</v>
      </c>
      <c r="AO6">
        <f t="shared" si="11"/>
        <v>-571.75108561235436</v>
      </c>
      <c r="AP6">
        <f t="shared" si="12"/>
        <v>-38.753807613987739</v>
      </c>
      <c r="AQ6">
        <f t="shared" si="13"/>
        <v>-5312.4100161523356</v>
      </c>
      <c r="AR6">
        <f t="shared" si="14"/>
        <v>5512.1068028684085</v>
      </c>
      <c r="AS6">
        <f t="shared" si="15"/>
        <v>-3297.7132915846182</v>
      </c>
      <c r="AT6">
        <f t="shared" si="16"/>
        <v>1111.3417338373201</v>
      </c>
      <c r="AU6">
        <f t="shared" si="17"/>
        <v>3325.7352451211104</v>
      </c>
      <c r="AW6">
        <v>3</v>
      </c>
      <c r="AX6">
        <f>(R6*SUMPRODUCT(K7:$K$23, X7:$X$23)-$AZ$3*SUMPRODUCT(K6:$K$22, W7:$W$23))/Z6</f>
        <v>16451.901084565598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14753.417039877839</v>
      </c>
      <c r="P7">
        <f t="shared" si="30"/>
        <v>737.67085199389203</v>
      </c>
      <c r="Q7" s="5">
        <f t="shared" si="31"/>
        <v>50</v>
      </c>
      <c r="R7">
        <f t="shared" si="0"/>
        <v>250000</v>
      </c>
      <c r="S7">
        <f t="shared" si="1"/>
        <v>20455.364074040914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14874.139083266202</v>
      </c>
      <c r="AC7">
        <f t="shared" si="2"/>
        <v>17752.47686051645</v>
      </c>
      <c r="AE7">
        <f t="shared" si="3"/>
        <v>12803.96152647117</v>
      </c>
      <c r="AF7">
        <f t="shared" si="4"/>
        <v>-640.19807632355855</v>
      </c>
      <c r="AG7">
        <f t="shared" si="5"/>
        <v>-43.393206780038227</v>
      </c>
      <c r="AH7">
        <f t="shared" si="6"/>
        <v>-6798.3447078260688</v>
      </c>
      <c r="AI7">
        <f t="shared" si="7"/>
        <v>5322.0255355415047</v>
      </c>
      <c r="AJ7">
        <f t="shared" si="8"/>
        <v>-2878.3377772502481</v>
      </c>
      <c r="AK7">
        <f>H7*SUM(AB7, AE7:AF7)</f>
        <v>1668.2385863116324</v>
      </c>
      <c r="AL7">
        <f t="shared" si="9"/>
        <v>4111.926344602889</v>
      </c>
      <c r="AN7">
        <f t="shared" si="10"/>
        <v>10338.824643662003</v>
      </c>
      <c r="AO7">
        <f t="shared" si="11"/>
        <v>-516.94123218310017</v>
      </c>
      <c r="AP7">
        <f t="shared" si="12"/>
        <v>-35.038745992594848</v>
      </c>
      <c r="AQ7">
        <f t="shared" si="13"/>
        <v>-5489.4646204667797</v>
      </c>
      <c r="AR7">
        <f t="shared" si="14"/>
        <v>4297.3800450195276</v>
      </c>
      <c r="AS7">
        <f t="shared" si="15"/>
        <v>-2324.1736147593524</v>
      </c>
      <c r="AT7">
        <f t="shared" si="16"/>
        <v>1347.0538920324364</v>
      </c>
      <c r="AU7">
        <f t="shared" si="17"/>
        <v>3320.2603222926114</v>
      </c>
      <c r="AW7">
        <v>4</v>
      </c>
      <c r="AX7">
        <f>(R7*SUMPRODUCT(K8:$K$23, X8:$X$23)-$AZ$3*SUMPRODUCT(K7:$K$22, W8:$W$23))/Z7</f>
        <v>20455.364074040914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14753.417039877839</v>
      </c>
      <c r="P8">
        <f t="shared" si="30"/>
        <v>737.67085199389203</v>
      </c>
      <c r="Q8" s="5">
        <f t="shared" si="31"/>
        <v>50</v>
      </c>
      <c r="R8">
        <f t="shared" si="0"/>
        <v>250000</v>
      </c>
      <c r="S8">
        <f t="shared" si="1"/>
        <v>23787.251571634439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17752.47686051645</v>
      </c>
      <c r="AC8">
        <f t="shared" si="2"/>
        <v>19733.457676487051</v>
      </c>
      <c r="AE8">
        <f t="shared" si="3"/>
        <v>12239.15801551293</v>
      </c>
      <c r="AF8">
        <f t="shared" si="4"/>
        <v>-611.95790077564664</v>
      </c>
      <c r="AG8">
        <f t="shared" si="5"/>
        <v>-41.479062045189337</v>
      </c>
      <c r="AH8">
        <f t="shared" si="6"/>
        <v>-7401.0633352425048</v>
      </c>
      <c r="AI8">
        <f t="shared" si="7"/>
        <v>4184.6577174495887</v>
      </c>
      <c r="AJ8">
        <f t="shared" si="8"/>
        <v>-1980.9808159706008</v>
      </c>
      <c r="AK8">
        <f t="shared" ref="AK8:AK23" si="32">H8*SUM(AB8:AB8, AE8:AF8)</f>
        <v>2059.5153559652867</v>
      </c>
      <c r="AL8">
        <f t="shared" si="9"/>
        <v>4263.1922574442742</v>
      </c>
      <c r="AN8">
        <f t="shared" si="10"/>
        <v>9235.3633483380054</v>
      </c>
      <c r="AO8">
        <f t="shared" si="11"/>
        <v>-461.76816741690033</v>
      </c>
      <c r="AP8">
        <f t="shared" si="12"/>
        <v>-31.299065577063342</v>
      </c>
      <c r="AQ8">
        <f t="shared" si="13"/>
        <v>-5584.6577826997946</v>
      </c>
      <c r="AR8">
        <f t="shared" si="14"/>
        <v>3157.638332644246</v>
      </c>
      <c r="AS8">
        <f t="shared" si="15"/>
        <v>-1494.7987106945504</v>
      </c>
      <c r="AT8">
        <f t="shared" si="16"/>
        <v>1554.058915630724</v>
      </c>
      <c r="AU8">
        <f t="shared" si="17"/>
        <v>3216.8985375804191</v>
      </c>
      <c r="AW8">
        <v>5</v>
      </c>
      <c r="AX8">
        <f>(R8*SUMPRODUCT(K9:$K$23, X9:$X$23)-$AZ$3*SUMPRODUCT(K8:$K$22, W9:$W$23))/Z8</f>
        <v>23787.251571634439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14753.417039877839</v>
      </c>
      <c r="P9">
        <f t="shared" si="30"/>
        <v>737.67085199389203</v>
      </c>
      <c r="Q9" s="5">
        <f t="shared" si="31"/>
        <v>50</v>
      </c>
      <c r="R9">
        <f t="shared" si="0"/>
        <v>250000</v>
      </c>
      <c r="S9">
        <f t="shared" si="1"/>
        <v>26381.857854345315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19733.457676487051</v>
      </c>
      <c r="AC9">
        <f t="shared" si="2"/>
        <v>20814.86972511332</v>
      </c>
      <c r="AE9">
        <f t="shared" si="3"/>
        <v>11640.213338301488</v>
      </c>
      <c r="AF9">
        <f t="shared" si="4"/>
        <v>-582.01066691507447</v>
      </c>
      <c r="AG9">
        <f t="shared" si="5"/>
        <v>-39.44921134825411</v>
      </c>
      <c r="AH9">
        <f t="shared" si="6"/>
        <v>-8075.3003824166826</v>
      </c>
      <c r="AI9">
        <f t="shared" si="7"/>
        <v>2943.4530776214779</v>
      </c>
      <c r="AJ9">
        <f t="shared" si="8"/>
        <v>-1081.4120486262691</v>
      </c>
      <c r="AK9">
        <f t="shared" si="32"/>
        <v>2260.1078695339124</v>
      </c>
      <c r="AL9">
        <f t="shared" si="9"/>
        <v>4122.1488985291217</v>
      </c>
      <c r="AN9">
        <f t="shared" si="10"/>
        <v>8182.7973121151563</v>
      </c>
      <c r="AO9">
        <f t="shared" si="11"/>
        <v>-409.13986560575785</v>
      </c>
      <c r="AP9">
        <f t="shared" si="12"/>
        <v>-27.73187150474163</v>
      </c>
      <c r="AQ9">
        <f t="shared" si="13"/>
        <v>-5676.7470099825287</v>
      </c>
      <c r="AR9">
        <f t="shared" si="14"/>
        <v>2069.1785650221286</v>
      </c>
      <c r="AS9">
        <f t="shared" si="15"/>
        <v>-760.20733878398153</v>
      </c>
      <c r="AT9">
        <f t="shared" si="16"/>
        <v>1588.8028906703021</v>
      </c>
      <c r="AU9">
        <f t="shared" si="17"/>
        <v>2897.7741169084493</v>
      </c>
      <c r="AW9">
        <v>6</v>
      </c>
      <c r="AX9">
        <f>(R9*SUMPRODUCT(K10:$K$23, X10:$X$23)-$AZ$3*SUMPRODUCT(K9:$K$22, W10:$W$23))/Z9</f>
        <v>26381.857854345315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14753.417039877839</v>
      </c>
      <c r="P10">
        <f t="shared" si="30"/>
        <v>737.67085199389203</v>
      </c>
      <c r="Q10" s="5">
        <f t="shared" si="31"/>
        <v>50</v>
      </c>
      <c r="R10">
        <f t="shared" si="0"/>
        <v>250000</v>
      </c>
      <c r="S10">
        <f t="shared" si="1"/>
        <v>28145.366307585071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20814.86972511332</v>
      </c>
      <c r="AC10">
        <f t="shared" si="2"/>
        <v>21005.306362612853</v>
      </c>
      <c r="AE10">
        <f t="shared" si="3"/>
        <v>11010.695026360696</v>
      </c>
      <c r="AF10">
        <f t="shared" si="4"/>
        <v>-550.53475131803486</v>
      </c>
      <c r="AG10">
        <f t="shared" si="5"/>
        <v>-37.315745215495745</v>
      </c>
      <c r="AH10">
        <f t="shared" si="6"/>
        <v>-8694.8700963791252</v>
      </c>
      <c r="AI10">
        <f t="shared" si="7"/>
        <v>1727.9744334480401</v>
      </c>
      <c r="AJ10">
        <f t="shared" si="8"/>
        <v>-190.43663749953339</v>
      </c>
      <c r="AK10">
        <f t="shared" si="32"/>
        <v>1698.2341290084698</v>
      </c>
      <c r="AL10">
        <f t="shared" si="9"/>
        <v>3235.7719249569764</v>
      </c>
      <c r="AN10">
        <f t="shared" si="10"/>
        <v>7341.6111969014173</v>
      </c>
      <c r="AO10">
        <f t="shared" si="11"/>
        <v>-367.08055984507092</v>
      </c>
      <c r="AP10">
        <f t="shared" si="12"/>
        <v>-24.881053579172086</v>
      </c>
      <c r="AQ10">
        <f t="shared" si="13"/>
        <v>-5797.486489486314</v>
      </c>
      <c r="AR10">
        <f t="shared" si="14"/>
        <v>1152.16309399086</v>
      </c>
      <c r="AS10">
        <f t="shared" si="15"/>
        <v>-126.97761102451867</v>
      </c>
      <c r="AT10">
        <f t="shared" si="16"/>
        <v>1132.3331239889596</v>
      </c>
      <c r="AU10">
        <f t="shared" si="17"/>
        <v>2157.518606955301</v>
      </c>
      <c r="AW10">
        <v>7</v>
      </c>
      <c r="AX10">
        <f>(R10*SUMPRODUCT(K11:$K$23, X11:$X$23)-$AZ$3*SUMPRODUCT(K10:$K$22, W11:$W$23))/Z10</f>
        <v>28145.366307585071</v>
      </c>
    </row>
    <row r="11" spans="1:52" x14ac:dyDescent="0.25">
      <c r="A11" t="s">
        <v>33</v>
      </c>
      <c r="C11" s="24">
        <f>AU25</f>
        <v>6557.1156446908954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14753.417039877839</v>
      </c>
      <c r="P11">
        <f t="shared" si="30"/>
        <v>737.67085199389203</v>
      </c>
      <c r="Q11" s="5">
        <f t="shared" si="31"/>
        <v>50</v>
      </c>
      <c r="R11">
        <f t="shared" si="0"/>
        <v>250000</v>
      </c>
      <c r="S11">
        <f t="shared" si="1"/>
        <v>29275.109767538979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21005.306362612853</v>
      </c>
      <c r="AC11">
        <f t="shared" si="2"/>
        <v>20554.889906178909</v>
      </c>
      <c r="AE11">
        <f t="shared" si="3"/>
        <v>10358.795078913417</v>
      </c>
      <c r="AF11">
        <f t="shared" si="4"/>
        <v>-517.93975394567099</v>
      </c>
      <c r="AG11">
        <f t="shared" si="5"/>
        <v>-35.106426704112167</v>
      </c>
      <c r="AH11">
        <f t="shared" si="6"/>
        <v>-9180.8052961430658</v>
      </c>
      <c r="AI11">
        <f t="shared" si="7"/>
        <v>624.94360212056745</v>
      </c>
      <c r="AJ11">
        <f t="shared" si="8"/>
        <v>450.4164564339444</v>
      </c>
      <c r="AK11">
        <f t="shared" si="32"/>
        <v>1582.4080945728849</v>
      </c>
      <c r="AL11">
        <f t="shared" si="9"/>
        <v>2657.7681531273965</v>
      </c>
      <c r="AN11">
        <f t="shared" si="10"/>
        <v>6569.9070412724459</v>
      </c>
      <c r="AO11">
        <f t="shared" si="11"/>
        <v>-328.49535206362236</v>
      </c>
      <c r="AP11">
        <f t="shared" si="12"/>
        <v>-22.265713168394395</v>
      </c>
      <c r="AQ11">
        <f t="shared" si="13"/>
        <v>-5822.7850729921602</v>
      </c>
      <c r="AR11">
        <f t="shared" si="14"/>
        <v>396.36090304826848</v>
      </c>
      <c r="AS11">
        <f t="shared" si="15"/>
        <v>285.66973533960078</v>
      </c>
      <c r="AT11">
        <f t="shared" si="16"/>
        <v>1003.6180852601077</v>
      </c>
      <c r="AU11">
        <f t="shared" si="17"/>
        <v>1685.6487236479768</v>
      </c>
      <c r="AW11">
        <v>8</v>
      </c>
      <c r="AX11">
        <f>(R11*SUMPRODUCT(K12:$K$23, X12:$X$23)-$AZ$3*SUMPRODUCT(K11:$K$22, W12:$W$23))/Z11</f>
        <v>29275.109767538979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14753.417039877839</v>
      </c>
      <c r="P12">
        <f t="shared" si="30"/>
        <v>737.67085199389203</v>
      </c>
      <c r="Q12" s="5">
        <f t="shared" si="31"/>
        <v>50</v>
      </c>
      <c r="R12">
        <f t="shared" si="0"/>
        <v>250000</v>
      </c>
      <c r="S12">
        <f t="shared" si="1"/>
        <v>29936.559985342232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20554.889906178909</v>
      </c>
      <c r="AC12">
        <f t="shared" si="2"/>
        <v>19656.350099590079</v>
      </c>
      <c r="AE12">
        <f t="shared" si="3"/>
        <v>9687.0960004452063</v>
      </c>
      <c r="AF12">
        <f t="shared" si="4"/>
        <v>-484.35480002226041</v>
      </c>
      <c r="AG12">
        <f t="shared" si="5"/>
        <v>-32.830008039023809</v>
      </c>
      <c r="AH12">
        <f t="shared" si="6"/>
        <v>-9626.771990236186</v>
      </c>
      <c r="AI12">
        <f t="shared" si="7"/>
        <v>-456.8607978522632</v>
      </c>
      <c r="AJ12">
        <f t="shared" si="8"/>
        <v>898.53980658882938</v>
      </c>
      <c r="AK12">
        <f t="shared" si="32"/>
        <v>2083.0341774621297</v>
      </c>
      <c r="AL12">
        <f t="shared" si="9"/>
        <v>2524.7131861986959</v>
      </c>
      <c r="AN12">
        <f t="shared" si="10"/>
        <v>5741.9553213352165</v>
      </c>
      <c r="AO12">
        <f t="shared" si="11"/>
        <v>-287.09776606676087</v>
      </c>
      <c r="AP12">
        <f t="shared" si="12"/>
        <v>-19.459747209120991</v>
      </c>
      <c r="AQ12">
        <f t="shared" si="13"/>
        <v>-5706.1987053784796</v>
      </c>
      <c r="AR12">
        <f t="shared" si="14"/>
        <v>-270.80089731914427</v>
      </c>
      <c r="AS12">
        <f t="shared" si="15"/>
        <v>532.60290015058456</v>
      </c>
      <c r="AT12">
        <f t="shared" si="16"/>
        <v>1234.7032773549579</v>
      </c>
      <c r="AU12">
        <f t="shared" si="17"/>
        <v>1496.5052801863983</v>
      </c>
      <c r="AW12">
        <v>9</v>
      </c>
      <c r="AX12">
        <f>(R12*SUMPRODUCT(K13:$K$23, X13:$X$23)-$AZ$3*SUMPRODUCT(K12:$K$22, W13:$W$23))/Z12</f>
        <v>29936.559985342232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14753.417039877839</v>
      </c>
      <c r="P13">
        <f t="shared" si="30"/>
        <v>737.67085199389203</v>
      </c>
      <c r="Q13" s="5">
        <f t="shared" si="31"/>
        <v>50</v>
      </c>
      <c r="R13">
        <f t="shared" si="0"/>
        <v>250000</v>
      </c>
      <c r="S13">
        <f t="shared" si="1"/>
        <v>30316.449812287119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19656.350099590079</v>
      </c>
      <c r="AC13">
        <f t="shared" si="2"/>
        <v>18495.663775389297</v>
      </c>
      <c r="AE13">
        <f t="shared" si="3"/>
        <v>9000.8639796960997</v>
      </c>
      <c r="AF13">
        <f t="shared" si="4"/>
        <v>-450.04319898480509</v>
      </c>
      <c r="AG13">
        <f t="shared" si="5"/>
        <v>-30.504336572900907</v>
      </c>
      <c r="AH13">
        <f t="shared" si="6"/>
        <v>-9986.8569286633265</v>
      </c>
      <c r="AI13">
        <f t="shared" si="7"/>
        <v>-1466.5404845249341</v>
      </c>
      <c r="AJ13">
        <f t="shared" si="8"/>
        <v>1160.6863242007821</v>
      </c>
      <c r="AK13">
        <f t="shared" si="32"/>
        <v>2930.725054463313</v>
      </c>
      <c r="AL13">
        <f t="shared" si="9"/>
        <v>2624.870894139161</v>
      </c>
      <c r="AN13">
        <f t="shared" si="10"/>
        <v>4833.0431278442347</v>
      </c>
      <c r="AO13">
        <f t="shared" si="11"/>
        <v>-241.65215639221179</v>
      </c>
      <c r="AP13">
        <f t="shared" si="12"/>
        <v>-16.37940253020955</v>
      </c>
      <c r="AQ13">
        <f t="shared" si="13"/>
        <v>-5362.4752420122149</v>
      </c>
      <c r="AR13">
        <f t="shared" si="14"/>
        <v>-787.46367309040238</v>
      </c>
      <c r="AS13">
        <f t="shared" si="15"/>
        <v>623.23428899886301</v>
      </c>
      <c r="AT13">
        <f t="shared" si="16"/>
        <v>1573.6623301970033</v>
      </c>
      <c r="AU13">
        <f t="shared" si="17"/>
        <v>1409.432946105464</v>
      </c>
      <c r="AW13">
        <v>10</v>
      </c>
      <c r="AX13">
        <f>(R13*SUMPRODUCT(K14:$K$23, X14:$X$23)-$AZ$3*SUMPRODUCT(K13:$K$22, W14:$W$23))/Z13</f>
        <v>30316.449812287119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14753.417039877839</v>
      </c>
      <c r="P14">
        <f t="shared" si="30"/>
        <v>737.67085199389203</v>
      </c>
      <c r="Q14" s="5">
        <f t="shared" si="31"/>
        <v>50</v>
      </c>
      <c r="R14">
        <f t="shared" si="0"/>
        <v>250000</v>
      </c>
      <c r="S14">
        <f t="shared" si="1"/>
        <v>30097.7035249933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18495.663775389297</v>
      </c>
      <c r="AC14">
        <f t="shared" si="2"/>
        <v>16938.848882929655</v>
      </c>
      <c r="AE14">
        <f t="shared" si="3"/>
        <v>8303.1551406507406</v>
      </c>
      <c r="AF14">
        <f t="shared" si="4"/>
        <v>-415.15775703253712</v>
      </c>
      <c r="AG14">
        <f t="shared" si="5"/>
        <v>-28.139769648643693</v>
      </c>
      <c r="AH14">
        <f t="shared" si="6"/>
        <v>-10297.617792641051</v>
      </c>
      <c r="AI14">
        <f t="shared" si="7"/>
        <v>-2437.7601786714913</v>
      </c>
      <c r="AJ14">
        <f t="shared" si="8"/>
        <v>1556.8148924596426</v>
      </c>
      <c r="AK14">
        <f t="shared" si="32"/>
        <v>2257.6498853762719</v>
      </c>
      <c r="AL14">
        <f t="shared" si="9"/>
        <v>1376.7045991644231</v>
      </c>
      <c r="AN14">
        <f t="shared" si="10"/>
        <v>4106.9724680835716</v>
      </c>
      <c r="AO14">
        <f t="shared" si="11"/>
        <v>-205.34862340417862</v>
      </c>
      <c r="AP14">
        <f t="shared" si="12"/>
        <v>-13.918716108216172</v>
      </c>
      <c r="AQ14">
        <f t="shared" si="13"/>
        <v>-5093.4894079203941</v>
      </c>
      <c r="AR14">
        <f t="shared" si="14"/>
        <v>-1205.7842793492175</v>
      </c>
      <c r="AS14">
        <f t="shared" si="15"/>
        <v>770.04413297438884</v>
      </c>
      <c r="AT14">
        <f t="shared" si="16"/>
        <v>1116.6966971889797</v>
      </c>
      <c r="AU14">
        <f t="shared" si="17"/>
        <v>680.956550814151</v>
      </c>
      <c r="AW14">
        <v>11</v>
      </c>
      <c r="AX14">
        <f>(R14*SUMPRODUCT(K15:$K$23, X15:$X$23)-$AZ$3*SUMPRODUCT(K14:$K$22, W15:$W$23))/Z14</f>
        <v>30097.7035249933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14753.417039877839</v>
      </c>
      <c r="P15">
        <f t="shared" si="30"/>
        <v>737.67085199389203</v>
      </c>
      <c r="Q15" s="5">
        <f t="shared" si="31"/>
        <v>50</v>
      </c>
      <c r="R15">
        <f t="shared" si="0"/>
        <v>250000</v>
      </c>
      <c r="S15">
        <f t="shared" si="1"/>
        <v>29372.976264055415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16938.848882929655</v>
      </c>
      <c r="AC15">
        <f t="shared" si="2"/>
        <v>15122.273051211667</v>
      </c>
      <c r="AE15">
        <f t="shared" si="3"/>
        <v>7595.593953768046</v>
      </c>
      <c r="AF15">
        <f t="shared" si="4"/>
        <v>-379.77969768840234</v>
      </c>
      <c r="AG15">
        <f t="shared" si="5"/>
        <v>-25.741812670371512</v>
      </c>
      <c r="AH15">
        <f t="shared" si="6"/>
        <v>-10582.796408928722</v>
      </c>
      <c r="AI15">
        <f t="shared" si="7"/>
        <v>-3392.7239655194489</v>
      </c>
      <c r="AJ15">
        <f t="shared" si="8"/>
        <v>1816.575831717988</v>
      </c>
      <c r="AK15">
        <f t="shared" si="32"/>
        <v>2066.9145248050258</v>
      </c>
      <c r="AL15">
        <f t="shared" si="9"/>
        <v>490.76639100356488</v>
      </c>
      <c r="AN15">
        <f t="shared" si="10"/>
        <v>3460.8481631288314</v>
      </c>
      <c r="AO15">
        <f t="shared" si="11"/>
        <v>-173.04240815644158</v>
      </c>
      <c r="AP15">
        <f t="shared" si="12"/>
        <v>-11.728971511393974</v>
      </c>
      <c r="AQ15">
        <f t="shared" si="13"/>
        <v>-4821.9338389512113</v>
      </c>
      <c r="AR15">
        <f t="shared" si="14"/>
        <v>-1545.8570554902149</v>
      </c>
      <c r="AS15">
        <f t="shared" si="15"/>
        <v>827.70263506076526</v>
      </c>
      <c r="AT15">
        <f t="shared" si="16"/>
        <v>941.76668474585256</v>
      </c>
      <c r="AU15">
        <f t="shared" si="17"/>
        <v>223.61226431640307</v>
      </c>
      <c r="AW15">
        <v>12</v>
      </c>
      <c r="AX15">
        <f>(R15*SUMPRODUCT(K16:$K$23, X16:$X$23)-$AZ$3*SUMPRODUCT(K15:$K$22, W16:$W$23))/Z15</f>
        <v>29372.976264055415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14753.417039877839</v>
      </c>
      <c r="P16">
        <f t="shared" si="30"/>
        <v>737.67085199389203</v>
      </c>
      <c r="Q16" s="5">
        <f t="shared" si="31"/>
        <v>50</v>
      </c>
      <c r="R16">
        <f t="shared" si="0"/>
        <v>250000</v>
      </c>
      <c r="S16">
        <f t="shared" si="1"/>
        <v>28168.041642095224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15122.273051211667</v>
      </c>
      <c r="AC16">
        <f t="shared" si="2"/>
        <v>13146.744959289648</v>
      </c>
      <c r="AE16">
        <f t="shared" si="3"/>
        <v>6885.7968035467829</v>
      </c>
      <c r="AF16">
        <f t="shared" si="4"/>
        <v>-344.28984017733922</v>
      </c>
      <c r="AG16">
        <f t="shared" si="5"/>
        <v>-23.336277910855419</v>
      </c>
      <c r="AH16">
        <f t="shared" si="6"/>
        <v>-10740.583164061893</v>
      </c>
      <c r="AI16">
        <f t="shared" si="7"/>
        <v>-4222.4124786033044</v>
      </c>
      <c r="AJ16">
        <f t="shared" si="8"/>
        <v>1975.5280919220186</v>
      </c>
      <c r="AK16">
        <f t="shared" si="32"/>
        <v>1853.769655847706</v>
      </c>
      <c r="AL16">
        <f t="shared" si="9"/>
        <v>-393.11473083357987</v>
      </c>
      <c r="AN16">
        <f t="shared" si="10"/>
        <v>2890.1286531909104</v>
      </c>
      <c r="AO16">
        <f t="shared" si="11"/>
        <v>-144.50643265954557</v>
      </c>
      <c r="AP16">
        <f t="shared" si="12"/>
        <v>-9.7947771874780596</v>
      </c>
      <c r="AQ16">
        <f t="shared" si="13"/>
        <v>-4508.0719109291776</v>
      </c>
      <c r="AR16">
        <f t="shared" si="14"/>
        <v>-1772.2444675852905</v>
      </c>
      <c r="AS16">
        <f t="shared" si="15"/>
        <v>829.17496791460496</v>
      </c>
      <c r="AT16">
        <f t="shared" si="16"/>
        <v>778.07012777688453</v>
      </c>
      <c r="AU16">
        <f t="shared" si="17"/>
        <v>-164.99937189380097</v>
      </c>
      <c r="AW16">
        <v>13</v>
      </c>
      <c r="AX16">
        <f>(R16*SUMPRODUCT(K17:$K$23, X17:$X$23)-$AZ$3*SUMPRODUCT(K16:$K$22, W17:$W$23))/Z16</f>
        <v>28168.041642095224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14753.417039877839</v>
      </c>
      <c r="P17">
        <f t="shared" si="30"/>
        <v>737.67085199389203</v>
      </c>
      <c r="Q17" s="5">
        <f t="shared" si="31"/>
        <v>50</v>
      </c>
      <c r="R17">
        <f t="shared" si="0"/>
        <v>250000</v>
      </c>
      <c r="S17">
        <f t="shared" si="1"/>
        <v>26495.701446143492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13146.744959289648</v>
      </c>
      <c r="AC17">
        <f t="shared" si="2"/>
        <v>11102.471213376964</v>
      </c>
      <c r="AE17">
        <f t="shared" si="3"/>
        <v>6182.1117782873516</v>
      </c>
      <c r="AF17">
        <f t="shared" si="4"/>
        <v>-309.10558891436762</v>
      </c>
      <c r="AG17">
        <f t="shared" si="5"/>
        <v>-20.951457420261946</v>
      </c>
      <c r="AH17">
        <f t="shared" si="6"/>
        <v>-10757.288557424597</v>
      </c>
      <c r="AI17">
        <f t="shared" si="7"/>
        <v>-4905.2338254718752</v>
      </c>
      <c r="AJ17">
        <f t="shared" si="8"/>
        <v>2044.2737459126838</v>
      </c>
      <c r="AK17">
        <f t="shared" si="32"/>
        <v>1627.5201057910615</v>
      </c>
      <c r="AL17">
        <f t="shared" si="9"/>
        <v>-1233.4399737681299</v>
      </c>
      <c r="AN17">
        <f t="shared" si="10"/>
        <v>2390.242659806212</v>
      </c>
      <c r="AO17">
        <f t="shared" si="11"/>
        <v>-119.5121329903106</v>
      </c>
      <c r="AP17">
        <f t="shared" si="12"/>
        <v>-8.1006408662667457</v>
      </c>
      <c r="AQ17">
        <f t="shared" si="13"/>
        <v>-4159.1823208548831</v>
      </c>
      <c r="AR17">
        <f t="shared" si="14"/>
        <v>-1896.5524349052489</v>
      </c>
      <c r="AS17">
        <f t="shared" si="15"/>
        <v>790.39501242341021</v>
      </c>
      <c r="AT17">
        <f t="shared" si="16"/>
        <v>629.26199429409519</v>
      </c>
      <c r="AU17">
        <f t="shared" si="17"/>
        <v>-476.89542818774351</v>
      </c>
      <c r="AW17">
        <v>14</v>
      </c>
      <c r="AX17">
        <f>(R17*SUMPRODUCT(K18:$K$23, X18:$X$23)-$AZ$3*SUMPRODUCT(K17:$K$22, W18:$W$23))/Z17</f>
        <v>26495.701446143492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14753.417039877839</v>
      </c>
      <c r="P18">
        <f t="shared" si="30"/>
        <v>737.67085199389203</v>
      </c>
      <c r="Q18" s="5">
        <f t="shared" si="31"/>
        <v>50</v>
      </c>
      <c r="R18">
        <f t="shared" si="0"/>
        <v>250000</v>
      </c>
      <c r="S18">
        <f t="shared" si="1"/>
        <v>24307.318230153938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11102.471213376964</v>
      </c>
      <c r="AC18">
        <f t="shared" si="2"/>
        <v>9044.2505184775728</v>
      </c>
      <c r="AE18">
        <f t="shared" si="3"/>
        <v>5489.4414286600613</v>
      </c>
      <c r="AF18">
        <f t="shared" si="4"/>
        <v>-274.47207143300312</v>
      </c>
      <c r="AG18">
        <f t="shared" si="5"/>
        <v>-18.603966165337638</v>
      </c>
      <c r="AH18">
        <f t="shared" si="6"/>
        <v>-10689.883403608457</v>
      </c>
      <c r="AI18">
        <f t="shared" si="7"/>
        <v>-5493.5180125467368</v>
      </c>
      <c r="AJ18">
        <f t="shared" si="8"/>
        <v>2058.2206948993917</v>
      </c>
      <c r="AK18">
        <f t="shared" si="32"/>
        <v>1396.2833896265863</v>
      </c>
      <c r="AL18">
        <f t="shared" si="9"/>
        <v>-2039.0139280207588</v>
      </c>
      <c r="AN18">
        <f t="shared" si="10"/>
        <v>1955.1292026304548</v>
      </c>
      <c r="AO18">
        <f t="shared" si="11"/>
        <v>-97.756460131522758</v>
      </c>
      <c r="AP18">
        <f t="shared" si="12"/>
        <v>-6.6260216102677321</v>
      </c>
      <c r="AQ18">
        <f t="shared" si="13"/>
        <v>-3807.3278468718668</v>
      </c>
      <c r="AR18">
        <f t="shared" si="14"/>
        <v>-1956.5811259832026</v>
      </c>
      <c r="AS18">
        <f t="shared" si="15"/>
        <v>733.05953590225351</v>
      </c>
      <c r="AT18">
        <f t="shared" si="16"/>
        <v>497.30277036094208</v>
      </c>
      <c r="AU18">
        <f t="shared" si="17"/>
        <v>-726.21881972000688</v>
      </c>
      <c r="AW18">
        <v>15</v>
      </c>
      <c r="AX18">
        <f>(R18*SUMPRODUCT(K19:$K$23, X19:$X$23)-$AZ$3*SUMPRODUCT(K18:$K$22, W19:$W$23))/Z18</f>
        <v>24307.318230153938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14753.417039877839</v>
      </c>
      <c r="P19">
        <f t="shared" si="30"/>
        <v>737.67085199389203</v>
      </c>
      <c r="Q19" s="5">
        <f t="shared" si="31"/>
        <v>50</v>
      </c>
      <c r="R19">
        <f t="shared" si="0"/>
        <v>250000</v>
      </c>
      <c r="S19">
        <f t="shared" si="1"/>
        <v>21522.027532386554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9044.2505184775728</v>
      </c>
      <c r="AC19">
        <f t="shared" si="2"/>
        <v>7021.7128747523548</v>
      </c>
      <c r="AE19">
        <f t="shared" si="3"/>
        <v>4813.4060891619692</v>
      </c>
      <c r="AF19">
        <f t="shared" si="4"/>
        <v>-240.67030445809851</v>
      </c>
      <c r="AG19">
        <f t="shared" si="5"/>
        <v>-16.312851714797812</v>
      </c>
      <c r="AH19">
        <f t="shared" si="6"/>
        <v>-10525.373944432249</v>
      </c>
      <c r="AI19">
        <f t="shared" si="7"/>
        <v>-5968.951011443176</v>
      </c>
      <c r="AJ19">
        <f t="shared" si="8"/>
        <v>2022.537643725218</v>
      </c>
      <c r="AK19">
        <f t="shared" si="32"/>
        <v>1165.2055179632362</v>
      </c>
      <c r="AL19">
        <f t="shared" si="9"/>
        <v>-2781.2078497547218</v>
      </c>
      <c r="AN19">
        <f t="shared" si="10"/>
        <v>1579.2176056784715</v>
      </c>
      <c r="AO19">
        <f t="shared" si="11"/>
        <v>-78.960880283923586</v>
      </c>
      <c r="AP19">
        <f t="shared" si="12"/>
        <v>-5.3520401457164652</v>
      </c>
      <c r="AQ19">
        <f t="shared" si="13"/>
        <v>-3453.2419520603521</v>
      </c>
      <c r="AR19">
        <f t="shared" si="14"/>
        <v>-1958.337266811521</v>
      </c>
      <c r="AS19">
        <f t="shared" si="15"/>
        <v>663.56899790983709</v>
      </c>
      <c r="AT19">
        <f t="shared" si="16"/>
        <v>382.28918028431195</v>
      </c>
      <c r="AU19">
        <f t="shared" si="17"/>
        <v>-912.47908861737176</v>
      </c>
      <c r="AW19">
        <v>16</v>
      </c>
      <c r="AX19">
        <f>(R19*SUMPRODUCT(K20:$K$23, X20:$X$23)-$AZ$3*SUMPRODUCT(K19:$K$22, W20:$W$23))/Z19</f>
        <v>21522.027532386554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14753.417039877839</v>
      </c>
      <c r="P20">
        <f t="shared" si="30"/>
        <v>737.67085199389203</v>
      </c>
      <c r="Q20" s="5">
        <f t="shared" si="31"/>
        <v>50</v>
      </c>
      <c r="R20">
        <f t="shared" si="0"/>
        <v>250000</v>
      </c>
      <c r="S20">
        <f t="shared" si="1"/>
        <v>17999.771476540125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7021.7128747523548</v>
      </c>
      <c r="AC20">
        <f t="shared" si="2"/>
        <v>5074.6833826042694</v>
      </c>
      <c r="AE20">
        <f t="shared" si="3"/>
        <v>4159.4372676607936</v>
      </c>
      <c r="AF20">
        <f t="shared" si="4"/>
        <v>-207.9718633830397</v>
      </c>
      <c r="AG20">
        <f t="shared" si="5"/>
        <v>-14.096521695340195</v>
      </c>
      <c r="AH20">
        <f t="shared" si="6"/>
        <v>-10266.007511548196</v>
      </c>
      <c r="AI20">
        <f t="shared" si="7"/>
        <v>-6328.6386289657821</v>
      </c>
      <c r="AJ20">
        <f t="shared" si="8"/>
        <v>1947.0294921480854</v>
      </c>
      <c r="AK20">
        <f t="shared" si="32"/>
        <v>938.97486533660651</v>
      </c>
      <c r="AL20">
        <f t="shared" si="9"/>
        <v>-3442.6342714810903</v>
      </c>
      <c r="AN20">
        <f t="shared" si="10"/>
        <v>1257.0895601718723</v>
      </c>
      <c r="AO20">
        <f t="shared" si="11"/>
        <v>-62.854478008593624</v>
      </c>
      <c r="AP20">
        <f t="shared" si="12"/>
        <v>-4.260333578228062</v>
      </c>
      <c r="AQ20">
        <f t="shared" si="13"/>
        <v>-3102.6530842887323</v>
      </c>
      <c r="AR20">
        <f t="shared" si="14"/>
        <v>-1912.6783357036818</v>
      </c>
      <c r="AS20">
        <f t="shared" si="15"/>
        <v>588.4426883789954</v>
      </c>
      <c r="AT20">
        <f t="shared" si="16"/>
        <v>283.78249857396298</v>
      </c>
      <c r="AU20">
        <f t="shared" si="17"/>
        <v>-1040.4531487507234</v>
      </c>
      <c r="AW20">
        <v>17</v>
      </c>
      <c r="AX20">
        <f>(R20*SUMPRODUCT(K21:$K$23, X21:$X$23)-$AZ$3*SUMPRODUCT(K20:$K$22, W21:$W$23))/Z20</f>
        <v>17999.771476540125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14753.417039877839</v>
      </c>
      <c r="P21">
        <f t="shared" si="30"/>
        <v>737.67085199389203</v>
      </c>
      <c r="Q21" s="5">
        <f t="shared" si="31"/>
        <v>50</v>
      </c>
      <c r="R21">
        <f t="shared" si="0"/>
        <v>250000</v>
      </c>
      <c r="S21">
        <f t="shared" si="1"/>
        <v>13516.013771686228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5074.6833826042694</v>
      </c>
      <c r="AC21">
        <f t="shared" si="2"/>
        <v>3236.9564973769739</v>
      </c>
      <c r="AE21">
        <f t="shared" si="3"/>
        <v>3533.3027882663055</v>
      </c>
      <c r="AF21">
        <f t="shared" si="4"/>
        <v>-176.6651394133153</v>
      </c>
      <c r="AG21">
        <f t="shared" si="5"/>
        <v>-11.974523524672092</v>
      </c>
      <c r="AH21">
        <f t="shared" si="6"/>
        <v>-9905.1647685735079</v>
      </c>
      <c r="AI21">
        <f t="shared" si="7"/>
        <v>-6560.5016432451903</v>
      </c>
      <c r="AJ21">
        <f t="shared" si="8"/>
        <v>1837.7268852272955</v>
      </c>
      <c r="AK21">
        <f t="shared" si="32"/>
        <v>721.46814066179786</v>
      </c>
      <c r="AL21">
        <f t="shared" si="9"/>
        <v>-4001.3066173560969</v>
      </c>
      <c r="AN21">
        <f t="shared" si="10"/>
        <v>983.68186335879943</v>
      </c>
      <c r="AO21">
        <f t="shared" si="11"/>
        <v>-49.184093167939977</v>
      </c>
      <c r="AP21">
        <f t="shared" si="12"/>
        <v>-3.3337424838596732</v>
      </c>
      <c r="AQ21">
        <f t="shared" si="13"/>
        <v>-2757.6269344318498</v>
      </c>
      <c r="AR21">
        <f t="shared" si="14"/>
        <v>-1826.4629067248502</v>
      </c>
      <c r="AS21">
        <f t="shared" si="15"/>
        <v>511.62855694344728</v>
      </c>
      <c r="AT21">
        <f t="shared" si="16"/>
        <v>200.85884722844079</v>
      </c>
      <c r="AU21">
        <f t="shared" si="17"/>
        <v>-1113.9755025529621</v>
      </c>
      <c r="AW21">
        <v>18</v>
      </c>
      <c r="AX21">
        <f>(R21*SUMPRODUCT(K22:$K$23, X22:$X$23)-$AZ$3*SUMPRODUCT(K21:$K$22, W22:$W$23))/Z21</f>
        <v>13516.013771686228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14753.417039877839</v>
      </c>
      <c r="P22">
        <f t="shared" si="30"/>
        <v>737.67085199389203</v>
      </c>
      <c r="Q22" s="5">
        <f t="shared" si="31"/>
        <v>50</v>
      </c>
      <c r="R22">
        <f t="shared" si="0"/>
        <v>250000</v>
      </c>
      <c r="S22">
        <f t="shared" si="1"/>
        <v>7719.8641564908175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3236.9564973769739</v>
      </c>
      <c r="AC22">
        <f t="shared" si="2"/>
        <v>1539.2569513593135</v>
      </c>
      <c r="AE22">
        <f t="shared" si="3"/>
        <v>2941.670899201129</v>
      </c>
      <c r="AF22">
        <f t="shared" si="4"/>
        <v>-147.08354496005649</v>
      </c>
      <c r="AG22">
        <f t="shared" si="5"/>
        <v>-9.9694561986891639</v>
      </c>
      <c r="AH22">
        <f t="shared" si="6"/>
        <v>-9426.610453681029</v>
      </c>
      <c r="AI22">
        <f t="shared" si="7"/>
        <v>-6641.9925556386461</v>
      </c>
      <c r="AJ22">
        <f t="shared" si="8"/>
        <v>1697.6995460176604</v>
      </c>
      <c r="AK22">
        <f t="shared" si="32"/>
        <v>516.11920738295623</v>
      </c>
      <c r="AL22">
        <f t="shared" si="9"/>
        <v>-4428.1738022380296</v>
      </c>
      <c r="AN22">
        <f t="shared" si="10"/>
        <v>754.41455597422362</v>
      </c>
      <c r="AO22">
        <f t="shared" si="11"/>
        <v>-37.720727798711188</v>
      </c>
      <c r="AP22">
        <f t="shared" si="12"/>
        <v>-2.5567451727795474</v>
      </c>
      <c r="AQ22">
        <f t="shared" si="13"/>
        <v>-2417.5281271902445</v>
      </c>
      <c r="AR22">
        <f t="shared" si="14"/>
        <v>-1703.3910441875119</v>
      </c>
      <c r="AS22">
        <f t="shared" si="15"/>
        <v>435.38835344714238</v>
      </c>
      <c r="AT22">
        <f t="shared" si="16"/>
        <v>132.36281555945703</v>
      </c>
      <c r="AU22">
        <f t="shared" si="17"/>
        <v>-1135.6398751809124</v>
      </c>
      <c r="AW22">
        <v>19</v>
      </c>
      <c r="AX22">
        <f>(R22*SUMPRODUCT(K23:$K$23, X23:$X$23)-$AZ$3*SUMPRODUCT(K22:$K$22, W23:$W$23))/Z22</f>
        <v>7719.8641564908175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14753.417039877839</v>
      </c>
      <c r="P23">
        <f t="shared" si="30"/>
        <v>737.67085199389203</v>
      </c>
      <c r="Q23" s="5">
        <f t="shared" si="31"/>
        <v>50</v>
      </c>
      <c r="R23">
        <f t="shared" si="0"/>
        <v>250000</v>
      </c>
      <c r="S23">
        <f t="shared" si="1"/>
        <v>9502.4298694528643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1539.2569513593135</v>
      </c>
      <c r="AC23">
        <f t="shared" si="2"/>
        <v>1539.2569513593137</v>
      </c>
      <c r="AE23">
        <f t="shared" si="3"/>
        <v>2389.8413402594761</v>
      </c>
      <c r="AF23">
        <f t="shared" si="4"/>
        <v>-119.49206701297382</v>
      </c>
      <c r="AG23">
        <f t="shared" si="5"/>
        <v>-8.0992807761071202</v>
      </c>
      <c r="AH23">
        <f t="shared" si="6"/>
        <v>-8852.4043029757559</v>
      </c>
      <c r="AI23">
        <f t="shared" si="7"/>
        <v>-6590.1543105053606</v>
      </c>
      <c r="AJ23">
        <f t="shared" si="8"/>
        <v>0</v>
      </c>
      <c r="AK23">
        <f t="shared" si="32"/>
        <v>325.98800463951972</v>
      </c>
      <c r="AL23">
        <f t="shared" si="9"/>
        <v>-6264.1663058658405</v>
      </c>
      <c r="AN23">
        <f t="shared" si="10"/>
        <v>564.58223872760186</v>
      </c>
      <c r="AO23">
        <f t="shared" si="11"/>
        <v>-28.229111936380097</v>
      </c>
      <c r="AP23">
        <f t="shared" si="12"/>
        <v>-1.9133948332157926</v>
      </c>
      <c r="AQ23">
        <f t="shared" si="13"/>
        <v>-2091.3146639907327</v>
      </c>
      <c r="AR23">
        <f t="shared" si="14"/>
        <v>-1556.8749320327265</v>
      </c>
      <c r="AS23">
        <f t="shared" si="15"/>
        <v>0</v>
      </c>
      <c r="AT23">
        <f t="shared" si="16"/>
        <v>77.01224108782931</v>
      </c>
      <c r="AU23">
        <f t="shared" si="17"/>
        <v>-1479.8626909448972</v>
      </c>
      <c r="AW23">
        <v>20</v>
      </c>
      <c r="AX23">
        <f>(R23*SUMPRODUCT(K$23:$K24, X$23:$X24)-$AZ$3*SUMPRODUCT(K$22:$K23, W$23:$W24))/Z23</f>
        <v>9502.4298694528643</v>
      </c>
    </row>
    <row r="25" spans="5:50" x14ac:dyDescent="0.25">
      <c r="AN25" s="6">
        <f t="shared" ref="AN25:AU25" si="33">SUM(AN3:AN23)</f>
        <v>110890.58197130097</v>
      </c>
      <c r="AO25" s="6">
        <f t="shared" si="33"/>
        <v>-16609.591878473431</v>
      </c>
      <c r="AP25" s="6">
        <f t="shared" si="33"/>
        <v>-2845.7214195810707</v>
      </c>
      <c r="AQ25" s="6">
        <f t="shared" si="33"/>
        <v>-90696.406504476283</v>
      </c>
      <c r="AR25" s="6">
        <f t="shared" si="33"/>
        <v>738.86216877022298</v>
      </c>
      <c r="AS25" s="6">
        <f t="shared" si="33"/>
        <v>-10670.481307915845</v>
      </c>
      <c r="AT25" s="6">
        <f t="shared" si="33"/>
        <v>16488.734783836517</v>
      </c>
      <c r="AU25" s="7">
        <f t="shared" si="33"/>
        <v>6557.1156446908954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936.02936280039967</v>
      </c>
      <c r="K3">
        <v>1</v>
      </c>
      <c r="L3" s="2">
        <v>0</v>
      </c>
      <c r="O3">
        <f>$C$3</f>
        <v>936.02936280039967</v>
      </c>
      <c r="P3">
        <f>O3*B5</f>
        <v>748.82349024031976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936.02936280039967</v>
      </c>
      <c r="AF3">
        <f t="shared" ref="AF3:AF23" si="4">-$Z3*P3</f>
        <v>-748.82349024031976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-2332.7023314399198</v>
      </c>
      <c r="AJ3">
        <f t="shared" ref="AJ3:AJ23" si="8">AB3-AC3</f>
        <v>0</v>
      </c>
      <c r="AL3">
        <f t="shared" ref="AL3:AL23" si="9">SUM(AI3:AK3)</f>
        <v>-2332.7023314399198</v>
      </c>
      <c r="AN3">
        <f t="shared" ref="AN3:AN23" si="10">AE3*$K3</f>
        <v>936.02936280039967</v>
      </c>
      <c r="AO3">
        <f t="shared" ref="AO3:AO23" si="11">AF3*$K3</f>
        <v>-748.82349024031976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-2332.7023314399198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-2332.7023314399198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625.51595193921128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102.2518520269209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101.11657967365863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-101.11657967365863</v>
      </c>
      <c r="AK4">
        <f>G4*MAX(0, SUM(AB4, AE4:AF4))</f>
        <v>0</v>
      </c>
      <c r="AL4">
        <f t="shared" si="9"/>
        <v>-652.47007967365869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-524.39937226555071</v>
      </c>
      <c r="AR4">
        <f t="shared" si="14"/>
        <v>-524.39937226555071</v>
      </c>
      <c r="AS4">
        <f t="shared" si="15"/>
        <v>-96.173273419876949</v>
      </c>
      <c r="AT4">
        <f t="shared" si="16"/>
        <v>0</v>
      </c>
      <c r="AU4">
        <f t="shared" si="17"/>
        <v>-620.57264568542757</v>
      </c>
      <c r="AW4">
        <v>1</v>
      </c>
      <c r="AX4">
        <f>(R4*SUMPRODUCT(K5:$K$23, X5:$X$23)-$AZ$3*SUMPRODUCT(K4:$K$22, W5:$W$23))/Z4</f>
        <v>102.2518520269209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936.02936280039967</v>
      </c>
      <c r="P5">
        <f t="shared" ref="P5:P23" si="30">O5*$C$5</f>
        <v>46.801468140019985</v>
      </c>
      <c r="Q5" s="5">
        <f t="shared" ref="Q5:Q23" si="31">$C$8</f>
        <v>50</v>
      </c>
      <c r="R5">
        <f t="shared" si="0"/>
        <v>500000</v>
      </c>
      <c r="S5">
        <f t="shared" si="1"/>
        <v>195.94732072718281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101.11657967365863</v>
      </c>
      <c r="AC5">
        <f t="shared" si="2"/>
        <v>191.61828679645078</v>
      </c>
      <c r="AE5">
        <f t="shared" si="3"/>
        <v>915.34981047640451</v>
      </c>
      <c r="AF5">
        <f t="shared" si="4"/>
        <v>-45.767490523820229</v>
      </c>
      <c r="AG5">
        <f t="shared" si="5"/>
        <v>-48.895357712811148</v>
      </c>
      <c r="AH5">
        <f t="shared" si="6"/>
        <v>-550.58290688849854</v>
      </c>
      <c r="AI5">
        <f t="shared" si="7"/>
        <v>270.10405535127461</v>
      </c>
      <c r="AJ5">
        <f t="shared" si="8"/>
        <v>-90.501707122792141</v>
      </c>
      <c r="AK5">
        <f>G5*SUM(AB5, AE5:AF5)</f>
        <v>3.9798654884675964</v>
      </c>
      <c r="AL5">
        <f t="shared" si="9"/>
        <v>183.58221371695006</v>
      </c>
      <c r="AN5">
        <f t="shared" si="10"/>
        <v>827.64609091409091</v>
      </c>
      <c r="AO5">
        <f t="shared" si="11"/>
        <v>-41.382304545704542</v>
      </c>
      <c r="AP5">
        <f t="shared" si="12"/>
        <v>-44.210476925528852</v>
      </c>
      <c r="AQ5">
        <f t="shared" si="13"/>
        <v>-497.82911996585727</v>
      </c>
      <c r="AR5">
        <f t="shared" si="14"/>
        <v>244.22418947700021</v>
      </c>
      <c r="AS5">
        <f t="shared" si="15"/>
        <v>-81.83033771782452</v>
      </c>
      <c r="AT5">
        <f t="shared" si="16"/>
        <v>3.5985369486008256</v>
      </c>
      <c r="AU5">
        <f t="shared" si="17"/>
        <v>165.99238870777651</v>
      </c>
      <c r="AW5">
        <v>2</v>
      </c>
      <c r="AX5">
        <f>(R5*SUMPRODUCT(K6:$K$23, X6:$X$23)-$AZ$3*SUMPRODUCT(K5:$K$22, W6:$W$23))/Z5</f>
        <v>195.94732072718281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936.02936280039967</v>
      </c>
      <c r="P6">
        <f t="shared" si="30"/>
        <v>46.801468140019985</v>
      </c>
      <c r="Q6" s="5">
        <f t="shared" si="31"/>
        <v>50</v>
      </c>
      <c r="R6">
        <f t="shared" si="0"/>
        <v>500000</v>
      </c>
      <c r="S6">
        <f t="shared" si="1"/>
        <v>281.55480988657655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191.61828679645078</v>
      </c>
      <c r="AC6">
        <f t="shared" si="2"/>
        <v>272.27080091587868</v>
      </c>
      <c r="AE6">
        <f t="shared" si="3"/>
        <v>905.16466187564424</v>
      </c>
      <c r="AF6">
        <f t="shared" si="4"/>
        <v>-45.258233093782216</v>
      </c>
      <c r="AG6">
        <f t="shared" si="5"/>
        <v>-48.351296329400675</v>
      </c>
      <c r="AH6">
        <f t="shared" si="6"/>
        <v>-551.07806282370086</v>
      </c>
      <c r="AI6">
        <f t="shared" si="7"/>
        <v>260.47706962876043</v>
      </c>
      <c r="AJ6">
        <f t="shared" si="8"/>
        <v>-80.652514119427906</v>
      </c>
      <c r="AK6">
        <f>G6*SUM(AB6, AE6:AF6)</f>
        <v>7.4658254806060222</v>
      </c>
      <c r="AL6">
        <f t="shared" si="9"/>
        <v>187.29038098993854</v>
      </c>
      <c r="AN6">
        <f t="shared" si="10"/>
        <v>775.99016451342447</v>
      </c>
      <c r="AO6">
        <f t="shared" si="11"/>
        <v>-38.799508225671232</v>
      </c>
      <c r="AP6">
        <f t="shared" si="12"/>
        <v>-41.451165708724567</v>
      </c>
      <c r="AQ6">
        <f t="shared" si="13"/>
        <v>-472.43465707574529</v>
      </c>
      <c r="AR6">
        <f t="shared" si="14"/>
        <v>223.30483350328339</v>
      </c>
      <c r="AS6">
        <f t="shared" si="15"/>
        <v>-69.142732075144195</v>
      </c>
      <c r="AT6">
        <f t="shared" si="16"/>
        <v>6.4003903233684891</v>
      </c>
      <c r="AU6">
        <f t="shared" si="17"/>
        <v>160.56249175150768</v>
      </c>
      <c r="AW6">
        <v>3</v>
      </c>
      <c r="AX6">
        <f>(R6*SUMPRODUCT(K7:$K$23, X7:$X$23)-$AZ$3*SUMPRODUCT(K6:$K$22, W7:$W$23))/Z6</f>
        <v>281.55480988657655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936.02936280039967</v>
      </c>
      <c r="P7">
        <f t="shared" si="30"/>
        <v>46.801468140019985</v>
      </c>
      <c r="Q7" s="5">
        <f t="shared" si="31"/>
        <v>50</v>
      </c>
      <c r="R7">
        <f t="shared" si="0"/>
        <v>500000</v>
      </c>
      <c r="S7">
        <f t="shared" si="1"/>
        <v>360.96869858404153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272.27080091587868</v>
      </c>
      <c r="AC7">
        <f t="shared" si="2"/>
        <v>345.17697595840127</v>
      </c>
      <c r="AE7">
        <f t="shared" si="3"/>
        <v>895.07978427799139</v>
      </c>
      <c r="AF7">
        <f t="shared" si="4"/>
        <v>-44.753989213899573</v>
      </c>
      <c r="AG7">
        <f t="shared" si="5"/>
        <v>-47.812591134967398</v>
      </c>
      <c r="AH7">
        <f t="shared" si="6"/>
        <v>-551.92231139269597</v>
      </c>
      <c r="AI7">
        <f t="shared" si="7"/>
        <v>250.59089253642844</v>
      </c>
      <c r="AJ7">
        <f t="shared" si="8"/>
        <v>-72.906175042522591</v>
      </c>
      <c r="AK7">
        <f>G7*SUM(AB7, AE7:AF7)</f>
        <v>15.491833024523594</v>
      </c>
      <c r="AL7">
        <f t="shared" si="9"/>
        <v>193.17655051842945</v>
      </c>
      <c r="AN7">
        <f t="shared" si="10"/>
        <v>722.75076058334821</v>
      </c>
      <c r="AO7">
        <f t="shared" si="11"/>
        <v>-36.137538029167416</v>
      </c>
      <c r="AP7">
        <f t="shared" si="12"/>
        <v>-38.607269670527884</v>
      </c>
      <c r="AQ7">
        <f t="shared" si="13"/>
        <v>-445.66113250313407</v>
      </c>
      <c r="AR7">
        <f t="shared" si="14"/>
        <v>202.34482038051885</v>
      </c>
      <c r="AS7">
        <f t="shared" si="15"/>
        <v>-58.869605133256677</v>
      </c>
      <c r="AT7">
        <f t="shared" si="16"/>
        <v>12.509202305732344</v>
      </c>
      <c r="AU7">
        <f t="shared" si="17"/>
        <v>155.98441755299453</v>
      </c>
      <c r="AW7">
        <v>4</v>
      </c>
      <c r="AX7">
        <f>(R7*SUMPRODUCT(K8:$K$23, X8:$X$23)-$AZ$3*SUMPRODUCT(K7:$K$22, W8:$W$23))/Z7</f>
        <v>360.96869858404153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936.02936280039967</v>
      </c>
      <c r="P8">
        <f t="shared" si="30"/>
        <v>46.801468140019985</v>
      </c>
      <c r="Q8" s="5">
        <f t="shared" si="31"/>
        <v>50</v>
      </c>
      <c r="R8">
        <f t="shared" si="0"/>
        <v>500000</v>
      </c>
      <c r="S8">
        <f t="shared" si="1"/>
        <v>433.41885628671383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345.17697595840127</v>
      </c>
      <c r="AC8">
        <f t="shared" si="2"/>
        <v>409.83242376017961</v>
      </c>
      <c r="AE8">
        <f t="shared" si="3"/>
        <v>885.09112352374541</v>
      </c>
      <c r="AF8">
        <f t="shared" si="4"/>
        <v>-44.254556176187272</v>
      </c>
      <c r="AG8">
        <f t="shared" si="5"/>
        <v>-47.279025567944906</v>
      </c>
      <c r="AH8">
        <f t="shared" si="6"/>
        <v>-554.39655672817389</v>
      </c>
      <c r="AI8">
        <f t="shared" si="7"/>
        <v>239.1609850514393</v>
      </c>
      <c r="AJ8">
        <f t="shared" si="8"/>
        <v>-64.655447801778337</v>
      </c>
      <c r="AK8">
        <f t="shared" ref="AK8:AK23" si="32">G8*SUM(AB8:AB8, AE8:AF8)</f>
        <v>25.617892535408728</v>
      </c>
      <c r="AL8">
        <f t="shared" si="9"/>
        <v>200.12342978506967</v>
      </c>
      <c r="AN8">
        <f t="shared" si="10"/>
        <v>667.86768434314843</v>
      </c>
      <c r="AO8">
        <f t="shared" si="11"/>
        <v>-33.393384217157418</v>
      </c>
      <c r="AP8">
        <f t="shared" si="12"/>
        <v>-35.67557337865081</v>
      </c>
      <c r="AQ8">
        <f t="shared" si="13"/>
        <v>-418.33381299290238</v>
      </c>
      <c r="AR8">
        <f t="shared" si="14"/>
        <v>180.4649137544377</v>
      </c>
      <c r="AS8">
        <f t="shared" si="15"/>
        <v>-48.787388163637509</v>
      </c>
      <c r="AT8">
        <f t="shared" si="16"/>
        <v>19.330622701602589</v>
      </c>
      <c r="AU8">
        <f t="shared" si="17"/>
        <v>151.00814829240278</v>
      </c>
      <c r="AW8">
        <v>5</v>
      </c>
      <c r="AX8">
        <f>(R8*SUMPRODUCT(K9:$K$23, X9:$X$23)-$AZ$3*SUMPRODUCT(K8:$K$22, W9:$W$23))/Z8</f>
        <v>433.41885628671383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936.02936280039967</v>
      </c>
      <c r="P9">
        <f t="shared" si="30"/>
        <v>46.801468140019985</v>
      </c>
      <c r="Q9" s="5">
        <f t="shared" si="31"/>
        <v>50</v>
      </c>
      <c r="R9">
        <f t="shared" si="0"/>
        <v>500000</v>
      </c>
      <c r="S9">
        <f t="shared" si="1"/>
        <v>493.55532319728303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409.83242376017961</v>
      </c>
      <c r="AC9">
        <f t="shared" si="2"/>
        <v>461.47514129439105</v>
      </c>
      <c r="AE9">
        <f t="shared" si="3"/>
        <v>875.18918782151059</v>
      </c>
      <c r="AF9">
        <f t="shared" si="4"/>
        <v>-43.759459391075531</v>
      </c>
      <c r="AG9">
        <f t="shared" si="5"/>
        <v>-46.750092604100132</v>
      </c>
      <c r="AH9">
        <f t="shared" si="6"/>
        <v>-561.42708165320948</v>
      </c>
      <c r="AI9">
        <f t="shared" si="7"/>
        <v>223.25255417312542</v>
      </c>
      <c r="AJ9">
        <f t="shared" si="8"/>
        <v>-51.642717534211442</v>
      </c>
      <c r="AK9">
        <f t="shared" si="32"/>
        <v>27.680145993850708</v>
      </c>
      <c r="AL9">
        <f t="shared" si="9"/>
        <v>199.28998263276469</v>
      </c>
      <c r="AN9">
        <f t="shared" si="10"/>
        <v>615.23749827965707</v>
      </c>
      <c r="AO9">
        <f t="shared" si="11"/>
        <v>-30.761874913982858</v>
      </c>
      <c r="AP9">
        <f t="shared" si="12"/>
        <v>-32.864220009028244</v>
      </c>
      <c r="AQ9">
        <f t="shared" si="13"/>
        <v>-394.67008732426643</v>
      </c>
      <c r="AR9">
        <f t="shared" si="14"/>
        <v>156.94131603237958</v>
      </c>
      <c r="AS9">
        <f t="shared" si="15"/>
        <v>-36.303620728220245</v>
      </c>
      <c r="AT9">
        <f t="shared" si="16"/>
        <v>19.458494243584642</v>
      </c>
      <c r="AU9">
        <f t="shared" si="17"/>
        <v>140.09618954774399</v>
      </c>
      <c r="AW9">
        <v>6</v>
      </c>
      <c r="AX9">
        <f>(R9*SUMPRODUCT(K10:$K$23, X10:$X$23)-$AZ$3*SUMPRODUCT(K9:$K$22, W10:$W$23))/Z9</f>
        <v>493.55532319728303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936.02936280039967</v>
      </c>
      <c r="P10">
        <f t="shared" si="30"/>
        <v>46.801468140019985</v>
      </c>
      <c r="Q10" s="5">
        <f t="shared" si="31"/>
        <v>50</v>
      </c>
      <c r="R10">
        <f t="shared" si="0"/>
        <v>500000</v>
      </c>
      <c r="S10">
        <f t="shared" si="1"/>
        <v>532.23925616602014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461.47514129439105</v>
      </c>
      <c r="AC10">
        <f t="shared" si="2"/>
        <v>492.06069732671813</v>
      </c>
      <c r="AE10">
        <f t="shared" si="3"/>
        <v>865.36882734966787</v>
      </c>
      <c r="AF10">
        <f t="shared" si="4"/>
        <v>-43.268441367483391</v>
      </c>
      <c r="AG10">
        <f t="shared" si="5"/>
        <v>-46.225517154754066</v>
      </c>
      <c r="AH10">
        <f t="shared" si="6"/>
        <v>-570.74523305067419</v>
      </c>
      <c r="AI10">
        <f t="shared" si="7"/>
        <v>205.12963577675623</v>
      </c>
      <c r="AJ10">
        <f t="shared" si="8"/>
        <v>-30.585556032327077</v>
      </c>
      <c r="AK10">
        <f t="shared" si="32"/>
        <v>5.5193747672892748</v>
      </c>
      <c r="AL10">
        <f t="shared" si="9"/>
        <v>180.06345451171842</v>
      </c>
      <c r="AN10">
        <f t="shared" si="10"/>
        <v>577.00276477639034</v>
      </c>
      <c r="AO10">
        <f t="shared" si="11"/>
        <v>-28.850138238819511</v>
      </c>
      <c r="AP10">
        <f t="shared" si="12"/>
        <v>-30.821830367058219</v>
      </c>
      <c r="AQ10">
        <f t="shared" si="13"/>
        <v>-380.55632124141204</v>
      </c>
      <c r="AR10">
        <f t="shared" si="14"/>
        <v>136.77447492910056</v>
      </c>
      <c r="AS10">
        <f t="shared" si="15"/>
        <v>-20.393559179761109</v>
      </c>
      <c r="AT10">
        <f t="shared" si="16"/>
        <v>3.680158563507077</v>
      </c>
      <c r="AU10">
        <f t="shared" si="17"/>
        <v>120.06107431284651</v>
      </c>
      <c r="AW10">
        <v>7</v>
      </c>
      <c r="AX10">
        <f>(R10*SUMPRODUCT(K11:$K$23, X11:$X$23)-$AZ$3*SUMPRODUCT(K10:$K$22, W11:$W$23))/Z10</f>
        <v>532.23925616602014</v>
      </c>
    </row>
    <row r="11" spans="1:52" x14ac:dyDescent="0.25">
      <c r="A11" t="s">
        <v>33</v>
      </c>
      <c r="C11" s="24">
        <f>AU25</f>
        <v>-1373.0221376814911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936.02936280039967</v>
      </c>
      <c r="P11">
        <f t="shared" si="30"/>
        <v>46.801468140019985</v>
      </c>
      <c r="Q11" s="5">
        <f t="shared" si="31"/>
        <v>50</v>
      </c>
      <c r="R11">
        <f t="shared" si="0"/>
        <v>500000</v>
      </c>
      <c r="S11">
        <f t="shared" si="1"/>
        <v>558.1507620546646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492.06069732671813</v>
      </c>
      <c r="AC11">
        <f t="shared" si="2"/>
        <v>510.2092643446058</v>
      </c>
      <c r="AE11">
        <f t="shared" si="3"/>
        <v>855.630566267272</v>
      </c>
      <c r="AF11">
        <f t="shared" si="4"/>
        <v>-42.781528313363602</v>
      </c>
      <c r="AG11">
        <f t="shared" si="5"/>
        <v>-45.70532721897785</v>
      </c>
      <c r="AH11">
        <f t="shared" si="6"/>
        <v>-579.3476422867335</v>
      </c>
      <c r="AI11">
        <f t="shared" si="7"/>
        <v>187.79606844819705</v>
      </c>
      <c r="AJ11">
        <f t="shared" si="8"/>
        <v>-18.148567017887672</v>
      </c>
      <c r="AK11">
        <f t="shared" si="32"/>
        <v>2.0878555764490025</v>
      </c>
      <c r="AL11">
        <f t="shared" si="9"/>
        <v>171.73535700675839</v>
      </c>
      <c r="AN11">
        <f t="shared" si="10"/>
        <v>542.67057502569469</v>
      </c>
      <c r="AO11">
        <f t="shared" si="11"/>
        <v>-27.133528751284732</v>
      </c>
      <c r="AP11">
        <f t="shared" si="12"/>
        <v>-28.987903403058873</v>
      </c>
      <c r="AQ11">
        <f t="shared" si="13"/>
        <v>-367.44236423329818</v>
      </c>
      <c r="AR11">
        <f t="shared" si="14"/>
        <v>119.10677863805289</v>
      </c>
      <c r="AS11">
        <f t="shared" si="15"/>
        <v>-11.510450523588515</v>
      </c>
      <c r="AT11">
        <f t="shared" si="16"/>
        <v>1.3241904051944124</v>
      </c>
      <c r="AU11">
        <f t="shared" si="17"/>
        <v>108.92051851965878</v>
      </c>
      <c r="AW11">
        <v>8</v>
      </c>
      <c r="AX11">
        <f>(R11*SUMPRODUCT(K12:$K$23, X12:$X$23)-$AZ$3*SUMPRODUCT(K11:$K$22, W12:$W$23))/Z11</f>
        <v>558.1507620546646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936.02936280039967</v>
      </c>
      <c r="P12">
        <f t="shared" si="30"/>
        <v>46.801468140019985</v>
      </c>
      <c r="Q12" s="5">
        <f t="shared" si="31"/>
        <v>50</v>
      </c>
      <c r="R12">
        <f t="shared" si="0"/>
        <v>500000</v>
      </c>
      <c r="S12">
        <f t="shared" si="1"/>
        <v>577.66057161364552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510.2092643446058</v>
      </c>
      <c r="AC12">
        <f t="shared" si="2"/>
        <v>522.07917065666334</v>
      </c>
      <c r="AE12">
        <f t="shared" si="3"/>
        <v>845.966398703702</v>
      </c>
      <c r="AF12">
        <f t="shared" si="4"/>
        <v>-42.298319935185106</v>
      </c>
      <c r="AG12">
        <f t="shared" si="5"/>
        <v>-45.189095146158209</v>
      </c>
      <c r="AH12">
        <f t="shared" si="6"/>
        <v>-591.78800629860336</v>
      </c>
      <c r="AI12">
        <f t="shared" si="7"/>
        <v>166.69097732375531</v>
      </c>
      <c r="AJ12">
        <f t="shared" si="8"/>
        <v>-11.869906312057537</v>
      </c>
      <c r="AK12">
        <f t="shared" si="32"/>
        <v>27.591424205375578</v>
      </c>
      <c r="AL12">
        <f t="shared" si="9"/>
        <v>182.41249521707334</v>
      </c>
      <c r="AN12">
        <f t="shared" si="10"/>
        <v>501.44039704822444</v>
      </c>
      <c r="AO12">
        <f t="shared" si="11"/>
        <v>-25.072019852411227</v>
      </c>
      <c r="AP12">
        <f t="shared" si="12"/>
        <v>-26.785505721103771</v>
      </c>
      <c r="AQ12">
        <f t="shared" si="13"/>
        <v>-350.77801352566917</v>
      </c>
      <c r="AR12">
        <f t="shared" si="14"/>
        <v>98.804857949040269</v>
      </c>
      <c r="AS12">
        <f t="shared" si="15"/>
        <v>-7.0358001726355219</v>
      </c>
      <c r="AT12">
        <f t="shared" si="16"/>
        <v>16.354614946728351</v>
      </c>
      <c r="AU12">
        <f t="shared" si="17"/>
        <v>108.1236727231331</v>
      </c>
      <c r="AW12">
        <v>9</v>
      </c>
      <c r="AX12">
        <f>(R12*SUMPRODUCT(K13:$K$23, X13:$X$23)-$AZ$3*SUMPRODUCT(K12:$K$22, W13:$W$23))/Z12</f>
        <v>577.66057161364552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936.02936280039967</v>
      </c>
      <c r="P13">
        <f t="shared" si="30"/>
        <v>46.801468140019985</v>
      </c>
      <c r="Q13" s="5">
        <f t="shared" si="31"/>
        <v>50</v>
      </c>
      <c r="R13">
        <f t="shared" si="0"/>
        <v>500000</v>
      </c>
      <c r="S13">
        <f t="shared" si="1"/>
        <v>595.94505515758954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522.07917065666334</v>
      </c>
      <c r="AC13">
        <f t="shared" si="2"/>
        <v>532.49761832724926</v>
      </c>
      <c r="AE13">
        <f t="shared" si="3"/>
        <v>836.37476653578676</v>
      </c>
      <c r="AF13">
        <f t="shared" si="4"/>
        <v>-41.818738326789344</v>
      </c>
      <c r="AG13">
        <f t="shared" si="5"/>
        <v>-44.676737705830746</v>
      </c>
      <c r="AH13">
        <f t="shared" si="6"/>
        <v>-604.66488865885935</v>
      </c>
      <c r="AI13">
        <f t="shared" si="7"/>
        <v>145.2144018443073</v>
      </c>
      <c r="AJ13">
        <f t="shared" si="8"/>
        <v>-10.41844767058592</v>
      </c>
      <c r="AK13">
        <f t="shared" si="32"/>
        <v>92.164463920596276</v>
      </c>
      <c r="AL13">
        <f t="shared" si="9"/>
        <v>226.96041809431767</v>
      </c>
      <c r="AN13">
        <f t="shared" si="10"/>
        <v>449.094145498307</v>
      </c>
      <c r="AO13">
        <f t="shared" si="11"/>
        <v>-22.454707274915354</v>
      </c>
      <c r="AP13">
        <f t="shared" si="12"/>
        <v>-23.989319317650111</v>
      </c>
      <c r="AQ13">
        <f t="shared" si="13"/>
        <v>-324.67677451560257</v>
      </c>
      <c r="AR13">
        <f t="shared" si="14"/>
        <v>77.973344390138948</v>
      </c>
      <c r="AS13">
        <f t="shared" si="15"/>
        <v>-5.5942192916940563</v>
      </c>
      <c r="AT13">
        <f t="shared" si="16"/>
        <v>49.488008038748873</v>
      </c>
      <c r="AU13">
        <f t="shared" si="17"/>
        <v>121.86713313719378</v>
      </c>
      <c r="AW13">
        <v>10</v>
      </c>
      <c r="AX13">
        <f>(R13*SUMPRODUCT(K14:$K$23, X14:$X$23)-$AZ$3*SUMPRODUCT(K13:$K$22, W14:$W$23))/Z13</f>
        <v>595.94505515758954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936.02936280039967</v>
      </c>
      <c r="P14">
        <f t="shared" si="30"/>
        <v>46.801468140019985</v>
      </c>
      <c r="Q14" s="5">
        <f t="shared" si="31"/>
        <v>50</v>
      </c>
      <c r="R14">
        <f t="shared" si="0"/>
        <v>500000</v>
      </c>
      <c r="S14">
        <f t="shared" si="1"/>
        <v>595.18166201222959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532.49761832724926</v>
      </c>
      <c r="AC14">
        <f t="shared" si="2"/>
        <v>525.75887824903521</v>
      </c>
      <c r="AE14">
        <f t="shared" si="3"/>
        <v>826.84964810623705</v>
      </c>
      <c r="AF14">
        <f t="shared" si="4"/>
        <v>-41.342482405311856</v>
      </c>
      <c r="AG14">
        <f t="shared" si="5"/>
        <v>-44.16793323835909</v>
      </c>
      <c r="AH14">
        <f t="shared" si="6"/>
        <v>-620.37090413349347</v>
      </c>
      <c r="AI14">
        <f t="shared" si="7"/>
        <v>120.96832832907262</v>
      </c>
      <c r="AJ14">
        <f t="shared" si="8"/>
        <v>6.7387400782140503</v>
      </c>
      <c r="AK14">
        <f t="shared" si="32"/>
        <v>92.260334881972227</v>
      </c>
      <c r="AL14">
        <f t="shared" si="9"/>
        <v>219.9674032892589</v>
      </c>
      <c r="AN14">
        <f t="shared" si="10"/>
        <v>408.98293269162781</v>
      </c>
      <c r="AO14">
        <f t="shared" si="11"/>
        <v>-20.449146634581393</v>
      </c>
      <c r="AP14">
        <f t="shared" si="12"/>
        <v>-21.846693541110628</v>
      </c>
      <c r="AQ14">
        <f t="shared" si="13"/>
        <v>-306.85277826528591</v>
      </c>
      <c r="AR14">
        <f t="shared" si="14"/>
        <v>59.834314250649861</v>
      </c>
      <c r="AS14">
        <f t="shared" si="15"/>
        <v>3.3331690787397972</v>
      </c>
      <c r="AT14">
        <f t="shared" si="16"/>
        <v>45.634538779283133</v>
      </c>
      <c r="AU14">
        <f t="shared" si="17"/>
        <v>108.80202210867279</v>
      </c>
      <c r="AW14">
        <v>11</v>
      </c>
      <c r="AX14">
        <f>(R14*SUMPRODUCT(K15:$K$23, X15:$X$23)-$AZ$3*SUMPRODUCT(K14:$K$22, W15:$W$23))/Z14</f>
        <v>595.18166201222959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936.02936280039967</v>
      </c>
      <c r="P15">
        <f t="shared" si="30"/>
        <v>46.801468140019985</v>
      </c>
      <c r="Q15" s="5">
        <f t="shared" si="31"/>
        <v>50</v>
      </c>
      <c r="R15">
        <f t="shared" si="0"/>
        <v>500000</v>
      </c>
      <c r="S15">
        <f t="shared" si="1"/>
        <v>579.04967329117176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525.75887824903521</v>
      </c>
      <c r="AC15">
        <f t="shared" si="2"/>
        <v>505.64767312549515</v>
      </c>
      <c r="AE15">
        <f t="shared" si="3"/>
        <v>817.37559160864134</v>
      </c>
      <c r="AF15">
        <f t="shared" si="4"/>
        <v>-40.868779580432069</v>
      </c>
      <c r="AG15">
        <f t="shared" si="5"/>
        <v>-43.661856352627041</v>
      </c>
      <c r="AH15">
        <f t="shared" si="6"/>
        <v>-643.9755334845936</v>
      </c>
      <c r="AI15">
        <f t="shared" si="7"/>
        <v>88.869422190988644</v>
      </c>
      <c r="AJ15">
        <f t="shared" si="8"/>
        <v>20.11120512354006</v>
      </c>
      <c r="AK15">
        <f t="shared" si="32"/>
        <v>91.158598319407119</v>
      </c>
      <c r="AL15">
        <f t="shared" si="9"/>
        <v>200.13922563393584</v>
      </c>
      <c r="AN15">
        <f t="shared" si="10"/>
        <v>372.42812504501796</v>
      </c>
      <c r="AO15">
        <f t="shared" si="11"/>
        <v>-18.6214062522509</v>
      </c>
      <c r="AP15">
        <f t="shared" si="12"/>
        <v>-19.894040713145618</v>
      </c>
      <c r="AQ15">
        <f t="shared" si="13"/>
        <v>-293.42031126538086</v>
      </c>
      <c r="AR15">
        <f t="shared" si="14"/>
        <v>40.492366814240583</v>
      </c>
      <c r="AS15">
        <f t="shared" si="15"/>
        <v>9.1634476163095151</v>
      </c>
      <c r="AT15">
        <f t="shared" si="16"/>
        <v>41.535404534178895</v>
      </c>
      <c r="AU15">
        <f t="shared" si="17"/>
        <v>91.191218964729003</v>
      </c>
      <c r="AW15">
        <v>12</v>
      </c>
      <c r="AX15">
        <f>(R15*SUMPRODUCT(K16:$K$23, X16:$X$23)-$AZ$3*SUMPRODUCT(K15:$K$22, W16:$W$23))/Z15</f>
        <v>579.04967329117176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936.02936280039967</v>
      </c>
      <c r="P16">
        <f t="shared" si="30"/>
        <v>46.801468140019985</v>
      </c>
      <c r="Q16" s="5">
        <f t="shared" si="31"/>
        <v>50</v>
      </c>
      <c r="R16">
        <f t="shared" si="0"/>
        <v>500000</v>
      </c>
      <c r="S16">
        <f t="shared" si="1"/>
        <v>547.5518241381501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505.64767312549515</v>
      </c>
      <c r="AC16">
        <f t="shared" si="2"/>
        <v>472.62564074635242</v>
      </c>
      <c r="AE16">
        <f t="shared" si="3"/>
        <v>807.94448643699752</v>
      </c>
      <c r="AF16">
        <f t="shared" si="4"/>
        <v>-40.397224321849876</v>
      </c>
      <c r="AG16">
        <f t="shared" si="5"/>
        <v>-43.158073803358072</v>
      </c>
      <c r="AH16">
        <f t="shared" si="6"/>
        <v>-671.63985742693706</v>
      </c>
      <c r="AI16">
        <f t="shared" si="7"/>
        <v>52.749330884852498</v>
      </c>
      <c r="AJ16">
        <f t="shared" si="8"/>
        <v>33.022032379142729</v>
      </c>
      <c r="AK16">
        <f t="shared" si="32"/>
        <v>89.123645466845005</v>
      </c>
      <c r="AL16">
        <f t="shared" si="9"/>
        <v>174.89500873084023</v>
      </c>
      <c r="AN16">
        <f t="shared" si="10"/>
        <v>339.1130434224288</v>
      </c>
      <c r="AO16">
        <f t="shared" si="11"/>
        <v>-16.955652171121439</v>
      </c>
      <c r="AP16">
        <f t="shared" si="12"/>
        <v>-18.114444743906063</v>
      </c>
      <c r="AQ16">
        <f t="shared" si="13"/>
        <v>-281.90282867115695</v>
      </c>
      <c r="AR16">
        <f t="shared" si="14"/>
        <v>22.14011783624435</v>
      </c>
      <c r="AS16">
        <f t="shared" si="15"/>
        <v>13.860113025176636</v>
      </c>
      <c r="AT16">
        <f t="shared" si="16"/>
        <v>37.407261467239572</v>
      </c>
      <c r="AU16">
        <f t="shared" si="17"/>
        <v>73.407492328660553</v>
      </c>
      <c r="AW16">
        <v>13</v>
      </c>
      <c r="AX16">
        <f>(R16*SUMPRODUCT(K17:$K$23, X17:$X$23)-$AZ$3*SUMPRODUCT(K16:$K$22, W17:$W$23))/Z16</f>
        <v>547.5518241381501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936.02936280039967</v>
      </c>
      <c r="P17">
        <f t="shared" si="30"/>
        <v>46.801468140019985</v>
      </c>
      <c r="Q17" s="5">
        <f t="shared" si="31"/>
        <v>50</v>
      </c>
      <c r="R17">
        <f t="shared" si="0"/>
        <v>500000</v>
      </c>
      <c r="S17">
        <f t="shared" si="1"/>
        <v>502.69390950724033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472.62564074635242</v>
      </c>
      <c r="AC17">
        <f t="shared" si="2"/>
        <v>428.86388149535026</v>
      </c>
      <c r="AE17">
        <f t="shared" si="3"/>
        <v>798.55589680347418</v>
      </c>
      <c r="AF17">
        <f t="shared" si="4"/>
        <v>-39.927794840173711</v>
      </c>
      <c r="AG17">
        <f t="shared" si="5"/>
        <v>-42.656562312017954</v>
      </c>
      <c r="AH17">
        <f t="shared" si="6"/>
        <v>-699.30753306533222</v>
      </c>
      <c r="AI17">
        <f t="shared" si="7"/>
        <v>16.664006585950233</v>
      </c>
      <c r="AJ17">
        <f t="shared" si="8"/>
        <v>43.761759251002161</v>
      </c>
      <c r="AK17">
        <f t="shared" si="32"/>
        <v>86.187761989675707</v>
      </c>
      <c r="AL17">
        <f t="shared" si="9"/>
        <v>146.61352782662811</v>
      </c>
      <c r="AN17">
        <f t="shared" si="10"/>
        <v>308.75248446385348</v>
      </c>
      <c r="AO17">
        <f t="shared" si="11"/>
        <v>-15.437624223192673</v>
      </c>
      <c r="AP17">
        <f t="shared" si="12"/>
        <v>-16.49267088909113</v>
      </c>
      <c r="AQ17">
        <f t="shared" si="13"/>
        <v>-270.37924220769503</v>
      </c>
      <c r="AR17">
        <f t="shared" si="14"/>
        <v>6.4429471438745836</v>
      </c>
      <c r="AS17">
        <f t="shared" si="15"/>
        <v>16.919982617799331</v>
      </c>
      <c r="AT17">
        <f t="shared" si="16"/>
        <v>33.323510290527075</v>
      </c>
      <c r="AU17">
        <f t="shared" si="17"/>
        <v>56.686440052200993</v>
      </c>
      <c r="AW17">
        <v>14</v>
      </c>
      <c r="AX17">
        <f>(R17*SUMPRODUCT(K18:$K$23, X18:$X$23)-$AZ$3*SUMPRODUCT(K17:$K$22, W18:$W$23))/Z17</f>
        <v>502.69390950724033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936.02936280039967</v>
      </c>
      <c r="P18">
        <f t="shared" si="30"/>
        <v>46.801468140019985</v>
      </c>
      <c r="Q18" s="5">
        <f t="shared" si="31"/>
        <v>50</v>
      </c>
      <c r="R18">
        <f t="shared" si="0"/>
        <v>500000</v>
      </c>
      <c r="S18">
        <f t="shared" si="1"/>
        <v>445.7929375723669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428.86388149535026</v>
      </c>
      <c r="AC18">
        <f t="shared" si="2"/>
        <v>375.86751297778676</v>
      </c>
      <c r="AE18">
        <f t="shared" si="3"/>
        <v>789.20727319251489</v>
      </c>
      <c r="AF18">
        <f t="shared" si="4"/>
        <v>-39.460363659625742</v>
      </c>
      <c r="AG18">
        <f t="shared" si="5"/>
        <v>-42.157185690808646</v>
      </c>
      <c r="AH18">
        <f t="shared" si="6"/>
        <v>-728.10998089131192</v>
      </c>
      <c r="AI18">
        <f t="shared" si="7"/>
        <v>-20.520257049231418</v>
      </c>
      <c r="AJ18">
        <f t="shared" si="8"/>
        <v>52.996368517563496</v>
      </c>
      <c r="AK18">
        <f t="shared" si="32"/>
        <v>82.502755371976761</v>
      </c>
      <c r="AL18">
        <f t="shared" si="9"/>
        <v>114.97886684030884</v>
      </c>
      <c r="AN18">
        <f t="shared" si="10"/>
        <v>281.08546321145002</v>
      </c>
      <c r="AO18">
        <f t="shared" si="11"/>
        <v>-14.054273160572498</v>
      </c>
      <c r="AP18">
        <f t="shared" si="12"/>
        <v>-15.014778081881021</v>
      </c>
      <c r="AQ18">
        <f t="shared" si="13"/>
        <v>-259.32494314176256</v>
      </c>
      <c r="AR18">
        <f t="shared" si="14"/>
        <v>-7.3085311727661102</v>
      </c>
      <c r="AS18">
        <f t="shared" si="15"/>
        <v>18.8752806762974</v>
      </c>
      <c r="AT18">
        <f t="shared" si="16"/>
        <v>29.384327790268745</v>
      </c>
      <c r="AU18">
        <f t="shared" si="17"/>
        <v>40.951077293800033</v>
      </c>
      <c r="AW18">
        <v>15</v>
      </c>
      <c r="AX18">
        <f>(R18*SUMPRODUCT(K19:$K$23, X19:$X$23)-$AZ$3*SUMPRODUCT(K18:$K$22, W19:$W$23))/Z18</f>
        <v>445.7929375723669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936.02936280039967</v>
      </c>
      <c r="P19">
        <f t="shared" si="30"/>
        <v>46.801468140019985</v>
      </c>
      <c r="Q19" s="5">
        <f t="shared" si="31"/>
        <v>50</v>
      </c>
      <c r="R19">
        <f t="shared" si="0"/>
        <v>500000</v>
      </c>
      <c r="S19">
        <f t="shared" si="1"/>
        <v>376.59539435013829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375.86751297778676</v>
      </c>
      <c r="AC19">
        <f t="shared" si="2"/>
        <v>313.77502925497595</v>
      </c>
      <c r="AE19">
        <f t="shared" si="3"/>
        <v>779.88909344744366</v>
      </c>
      <c r="AF19">
        <f t="shared" si="4"/>
        <v>-38.994454672372179</v>
      </c>
      <c r="AG19">
        <f t="shared" si="5"/>
        <v>-41.659435293471041</v>
      </c>
      <c r="AH19">
        <f t="shared" si="6"/>
        <v>-761.78540429519512</v>
      </c>
      <c r="AI19">
        <f t="shared" si="7"/>
        <v>-62.550200813594643</v>
      </c>
      <c r="AJ19">
        <f t="shared" si="8"/>
        <v>62.092483722810812</v>
      </c>
      <c r="AK19">
        <f t="shared" si="32"/>
        <v>78.173350622700085</v>
      </c>
      <c r="AL19">
        <f t="shared" si="9"/>
        <v>77.715633531916254</v>
      </c>
      <c r="AN19">
        <f t="shared" si="10"/>
        <v>255.87173906269231</v>
      </c>
      <c r="AO19">
        <f t="shared" si="11"/>
        <v>-12.793586953134614</v>
      </c>
      <c r="AP19">
        <f t="shared" si="12"/>
        <v>-13.667933359332809</v>
      </c>
      <c r="AQ19">
        <f t="shared" si="13"/>
        <v>-249.93214782368699</v>
      </c>
      <c r="AR19">
        <f t="shared" si="14"/>
        <v>-20.521929073462097</v>
      </c>
      <c r="AS19">
        <f t="shared" si="15"/>
        <v>20.371757890146956</v>
      </c>
      <c r="AT19">
        <f t="shared" si="16"/>
        <v>25.647686754752417</v>
      </c>
      <c r="AU19">
        <f t="shared" si="17"/>
        <v>25.497515571437276</v>
      </c>
      <c r="AW19">
        <v>16</v>
      </c>
      <c r="AX19">
        <f>(R19*SUMPRODUCT(K20:$K$23, X20:$X$23)-$AZ$3*SUMPRODUCT(K19:$K$22, W20:$W$23))/Z19</f>
        <v>376.59539435013829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936.02936280039967</v>
      </c>
      <c r="P20">
        <f t="shared" si="30"/>
        <v>46.801468140019985</v>
      </c>
      <c r="Q20" s="5">
        <f t="shared" si="31"/>
        <v>50</v>
      </c>
      <c r="R20">
        <f t="shared" si="0"/>
        <v>500000</v>
      </c>
      <c r="S20">
        <f t="shared" si="1"/>
        <v>297.30605736251687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313.77502925497595</v>
      </c>
      <c r="AC20">
        <f t="shared" si="2"/>
        <v>244.76273750393571</v>
      </c>
      <c r="AE20">
        <f t="shared" si="3"/>
        <v>770.60357012414875</v>
      </c>
      <c r="AF20">
        <f t="shared" si="4"/>
        <v>-38.530178506207434</v>
      </c>
      <c r="AG20">
        <f t="shared" si="5"/>
        <v>-41.16342930838556</v>
      </c>
      <c r="AH20">
        <f t="shared" si="6"/>
        <v>-794.11632150767434</v>
      </c>
      <c r="AI20">
        <f t="shared" si="7"/>
        <v>-103.20635919811855</v>
      </c>
      <c r="AJ20">
        <f t="shared" si="8"/>
        <v>69.012291751040237</v>
      </c>
      <c r="AK20">
        <f t="shared" si="32"/>
        <v>73.209389461104223</v>
      </c>
      <c r="AL20">
        <f t="shared" si="9"/>
        <v>39.015322014025912</v>
      </c>
      <c r="AN20">
        <f t="shared" si="10"/>
        <v>232.89633685929667</v>
      </c>
      <c r="AO20">
        <f t="shared" si="11"/>
        <v>-11.644816842964833</v>
      </c>
      <c r="AP20">
        <f t="shared" si="12"/>
        <v>-12.440653365964963</v>
      </c>
      <c r="AQ20">
        <f t="shared" si="13"/>
        <v>-240.00249867713543</v>
      </c>
      <c r="AR20">
        <f t="shared" si="14"/>
        <v>-31.191632026768559</v>
      </c>
      <c r="AS20">
        <f t="shared" si="15"/>
        <v>20.857300134870801</v>
      </c>
      <c r="AT20">
        <f t="shared" si="16"/>
        <v>22.125771655132464</v>
      </c>
      <c r="AU20">
        <f t="shared" si="17"/>
        <v>11.791439763234706</v>
      </c>
      <c r="AW20">
        <v>17</v>
      </c>
      <c r="AX20">
        <f>(R20*SUMPRODUCT(K21:$K$23, X21:$X$23)-$AZ$3*SUMPRODUCT(K20:$K$22, W21:$W$23))/Z20</f>
        <v>297.30605736251687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936.02936280039967</v>
      </c>
      <c r="P21">
        <f t="shared" si="30"/>
        <v>46.801468140019985</v>
      </c>
      <c r="Q21" s="5">
        <f t="shared" si="31"/>
        <v>50</v>
      </c>
      <c r="R21">
        <f t="shared" si="0"/>
        <v>500000</v>
      </c>
      <c r="S21">
        <f t="shared" si="1"/>
        <v>207.6853718243087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244.76273750393571</v>
      </c>
      <c r="AC21">
        <f t="shared" si="2"/>
        <v>168.92568074436946</v>
      </c>
      <c r="AE21">
        <f t="shared" si="3"/>
        <v>761.34104159024196</v>
      </c>
      <c r="AF21">
        <f t="shared" si="4"/>
        <v>-38.067052079512102</v>
      </c>
      <c r="AG21">
        <f t="shared" si="5"/>
        <v>-40.668651638901174</v>
      </c>
      <c r="AH21">
        <f t="shared" si="6"/>
        <v>-831.4337640053227</v>
      </c>
      <c r="AI21">
        <f t="shared" si="7"/>
        <v>-148.82842613349408</v>
      </c>
      <c r="AJ21">
        <f t="shared" si="8"/>
        <v>75.837056759566252</v>
      </c>
      <c r="AK21">
        <f t="shared" si="32"/>
        <v>67.762570891026598</v>
      </c>
      <c r="AL21">
        <f t="shared" si="9"/>
        <v>-5.228798482901226</v>
      </c>
      <c r="AN21">
        <f t="shared" si="10"/>
        <v>211.95957983846935</v>
      </c>
      <c r="AO21">
        <f t="shared" si="11"/>
        <v>-10.597978991923469</v>
      </c>
      <c r="AP21">
        <f t="shared" si="12"/>
        <v>-11.322271942641395</v>
      </c>
      <c r="AQ21">
        <f t="shared" si="13"/>
        <v>-231.47359941871289</v>
      </c>
      <c r="AR21">
        <f t="shared" si="14"/>
        <v>-41.434270514808397</v>
      </c>
      <c r="AS21">
        <f t="shared" si="15"/>
        <v>21.11325911626756</v>
      </c>
      <c r="AT21">
        <f t="shared" si="16"/>
        <v>18.865298559021728</v>
      </c>
      <c r="AU21">
        <f t="shared" si="17"/>
        <v>-1.4557128395191126</v>
      </c>
      <c r="AW21">
        <v>18</v>
      </c>
      <c r="AX21">
        <f>(R21*SUMPRODUCT(K22:$K$23, X22:$X$23)-$AZ$3*SUMPRODUCT(K21:$K$22, W22:$W$23))/Z21</f>
        <v>207.6853718243087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936.02936280039967</v>
      </c>
      <c r="P22">
        <f t="shared" si="30"/>
        <v>46.801468140019985</v>
      </c>
      <c r="Q22" s="5">
        <f t="shared" si="31"/>
        <v>50</v>
      </c>
      <c r="R22">
        <f t="shared" si="0"/>
        <v>500000</v>
      </c>
      <c r="S22">
        <f t="shared" si="1"/>
        <v>108.41930600459678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168.92568074436946</v>
      </c>
      <c r="AC22">
        <f t="shared" si="2"/>
        <v>87.114550924416676</v>
      </c>
      <c r="AE22">
        <f t="shared" si="3"/>
        <v>752.09647245821236</v>
      </c>
      <c r="AF22">
        <f t="shared" si="4"/>
        <v>-37.604823622910615</v>
      </c>
      <c r="AG22">
        <f t="shared" si="5"/>
        <v>-40.174833309080206</v>
      </c>
      <c r="AH22">
        <f t="shared" si="6"/>
        <v>-871.31813431964622</v>
      </c>
      <c r="AI22">
        <f t="shared" si="7"/>
        <v>-197.00131879342473</v>
      </c>
      <c r="AJ22">
        <f t="shared" si="8"/>
        <v>81.811129819952782</v>
      </c>
      <c r="AK22">
        <f t="shared" si="32"/>
        <v>61.839213070576989</v>
      </c>
      <c r="AL22">
        <f t="shared" si="9"/>
        <v>-53.350975902894959</v>
      </c>
      <c r="AN22">
        <f t="shared" si="10"/>
        <v>192.88103454177326</v>
      </c>
      <c r="AO22">
        <f t="shared" si="11"/>
        <v>-9.6440517270886623</v>
      </c>
      <c r="AP22">
        <f t="shared" si="12"/>
        <v>-10.303150852272116</v>
      </c>
      <c r="AQ22">
        <f t="shared" si="13"/>
        <v>-223.45636406627187</v>
      </c>
      <c r="AR22">
        <f t="shared" si="14"/>
        <v>-50.522532103859405</v>
      </c>
      <c r="AS22">
        <f t="shared" si="15"/>
        <v>20.98110539613063</v>
      </c>
      <c r="AT22">
        <f t="shared" si="16"/>
        <v>15.859150825846685</v>
      </c>
      <c r="AU22">
        <f t="shared" si="17"/>
        <v>-13.68227588188209</v>
      </c>
      <c r="AW22">
        <v>19</v>
      </c>
      <c r="AX22">
        <f>(R22*SUMPRODUCT(K23:$K$23, X23:$X$23)-$AZ$3*SUMPRODUCT(K22:$K$22, W23:$W$23))/Z22</f>
        <v>108.41930600459678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936.02936280039967</v>
      </c>
      <c r="P23">
        <f t="shared" si="30"/>
        <v>46.801468140019985</v>
      </c>
      <c r="Q23" s="5">
        <f t="shared" si="31"/>
        <v>50</v>
      </c>
      <c r="R23">
        <f t="shared" si="0"/>
        <v>500000</v>
      </c>
      <c r="S23">
        <f t="shared" si="1"/>
        <v>109.76679739173747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87.114550924416676</v>
      </c>
      <c r="AC23">
        <f t="shared" si="2"/>
        <v>87.114550924416676</v>
      </c>
      <c r="AE23">
        <f t="shared" si="3"/>
        <v>742.86377602342839</v>
      </c>
      <c r="AF23">
        <f t="shared" si="4"/>
        <v>-37.143188801171419</v>
      </c>
      <c r="AG23">
        <f t="shared" si="5"/>
        <v>-39.681649184644101</v>
      </c>
      <c r="AH23">
        <f t="shared" si="6"/>
        <v>-914.35791345301163</v>
      </c>
      <c r="AI23">
        <f t="shared" si="7"/>
        <v>-248.31897541539877</v>
      </c>
      <c r="AJ23">
        <f t="shared" si="8"/>
        <v>0</v>
      </c>
      <c r="AK23">
        <f t="shared" si="32"/>
        <v>55.49845967026716</v>
      </c>
      <c r="AL23">
        <f t="shared" si="9"/>
        <v>-192.82051574513162</v>
      </c>
      <c r="AN23">
        <f t="shared" si="10"/>
        <v>175.49604095952662</v>
      </c>
      <c r="AO23">
        <f t="shared" si="11"/>
        <v>-8.7748020479763298</v>
      </c>
      <c r="AP23">
        <f t="shared" si="12"/>
        <v>-9.3744944300935167</v>
      </c>
      <c r="AQ23">
        <f t="shared" si="13"/>
        <v>-216.01025519106244</v>
      </c>
      <c r="AR23">
        <f t="shared" si="14"/>
        <v>-58.663510709605674</v>
      </c>
      <c r="AS23">
        <f t="shared" si="15"/>
        <v>0</v>
      </c>
      <c r="AT23">
        <f t="shared" si="16"/>
        <v>13.111098246869785</v>
      </c>
      <c r="AU23">
        <f t="shared" si="17"/>
        <v>-45.552412462735894</v>
      </c>
      <c r="AW23">
        <v>20</v>
      </c>
      <c r="AX23">
        <f>(R23*SUMPRODUCT(K$23:$K24, X$23:$X24)-$AZ$3*SUMPRODUCT(K$22:$K23, W$23:$W24))/Z23</f>
        <v>109.76679739173747</v>
      </c>
    </row>
    <row r="25" spans="5:50" x14ac:dyDescent="0.25">
      <c r="AN25" s="6">
        <f t="shared" ref="AN25:AU25" si="33">SUM(AN3:AN23)</f>
        <v>9395.1962238788201</v>
      </c>
      <c r="AO25" s="6">
        <f t="shared" si="33"/>
        <v>-1171.7818332942411</v>
      </c>
      <c r="AP25" s="6">
        <f t="shared" si="33"/>
        <v>-2971.7726004207698</v>
      </c>
      <c r="AQ25" s="6">
        <f t="shared" si="33"/>
        <v>-6749.536624371588</v>
      </c>
      <c r="AR25" s="6">
        <f t="shared" si="33"/>
        <v>-1497.894834207779</v>
      </c>
      <c r="AS25" s="6">
        <f t="shared" si="33"/>
        <v>-290.1655708539007</v>
      </c>
      <c r="AT25" s="6">
        <f t="shared" si="33"/>
        <v>415.03826738018807</v>
      </c>
      <c r="AU25" s="7">
        <f t="shared" si="33"/>
        <v>-1373.0221376814911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2226.3436771034508</v>
      </c>
      <c r="K3">
        <v>1</v>
      </c>
      <c r="L3" s="2">
        <v>0</v>
      </c>
      <c r="O3">
        <f>$C$3</f>
        <v>2226.3436771034508</v>
      </c>
      <c r="P3">
        <f>O3*B5</f>
        <v>1781.0749416827607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2226.3436771034508</v>
      </c>
      <c r="AF3">
        <f t="shared" ref="AF3:AF23" si="4">-$Z3*P3</f>
        <v>-1781.0749416827607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-2074.6394685793098</v>
      </c>
      <c r="AJ3">
        <f t="shared" ref="AJ3:AJ23" si="8">AB3-AC3</f>
        <v>0</v>
      </c>
      <c r="AL3">
        <f t="shared" ref="AL3:AL23" si="9">SUM(AI3:AK3)</f>
        <v>-2074.6394685793098</v>
      </c>
      <c r="AN3">
        <f t="shared" ref="AN3:AN23" si="10">AE3*$K3</f>
        <v>2226.3436771034508</v>
      </c>
      <c r="AO3">
        <f t="shared" ref="AO3:AO23" si="11">AF3*$K3</f>
        <v>-1781.0749416827607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-2074.6394685793098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-2074.6394685793098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1479.855407323849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853.19794899947408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843.52432495747598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-843.52432495747598</v>
      </c>
      <c r="AK4">
        <f>G4*MAX(0, SUM(AB4, AE4:AF4))</f>
        <v>0</v>
      </c>
      <c r="AL4">
        <f t="shared" si="9"/>
        <v>-1512.5628249574761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-636.33108236636861</v>
      </c>
      <c r="AR4">
        <f t="shared" si="14"/>
        <v>-636.33108236636861</v>
      </c>
      <c r="AS4">
        <f t="shared" si="15"/>
        <v>-802.28678424717123</v>
      </c>
      <c r="AT4">
        <f t="shared" si="16"/>
        <v>0</v>
      </c>
      <c r="AU4">
        <f t="shared" si="17"/>
        <v>-1438.6178666135399</v>
      </c>
      <c r="AW4">
        <v>1</v>
      </c>
      <c r="AX4">
        <f>(R4*SUMPRODUCT(K5:$K$23, X5:$X$23)-$AZ$3*SUMPRODUCT(K4:$K$22, W5:$W$23))/Z4</f>
        <v>853.19794899947408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2226.3436771034508</v>
      </c>
      <c r="P5">
        <f t="shared" ref="P5:P23" si="30">O5*$C$5</f>
        <v>111.31718385517254</v>
      </c>
      <c r="Q5" s="5">
        <f t="shared" ref="Q5:Q23" si="31">$C$8</f>
        <v>50</v>
      </c>
      <c r="R5">
        <f t="shared" si="0"/>
        <v>500000</v>
      </c>
      <c r="S5">
        <f t="shared" si="1"/>
        <v>1651.7528427082916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843.52432495747598</v>
      </c>
      <c r="AC5">
        <f t="shared" si="2"/>
        <v>1614.4273092224539</v>
      </c>
      <c r="AE5">
        <f t="shared" si="3"/>
        <v>2176.0338103231074</v>
      </c>
      <c r="AF5">
        <f t="shared" si="4"/>
        <v>-108.80169051615538</v>
      </c>
      <c r="AG5">
        <f t="shared" si="5"/>
        <v>-48.870123528147317</v>
      </c>
      <c r="AH5">
        <f t="shared" si="6"/>
        <v>-686.41660352678559</v>
      </c>
      <c r="AI5">
        <f t="shared" si="7"/>
        <v>1331.9453927520192</v>
      </c>
      <c r="AJ5">
        <f t="shared" si="8"/>
        <v>-770.90298426497793</v>
      </c>
      <c r="AK5">
        <f>G5*SUM(AB5, AE5:AF5)</f>
        <v>11.934101423534157</v>
      </c>
      <c r="AL5">
        <f t="shared" si="9"/>
        <v>572.97650991057537</v>
      </c>
      <c r="AN5">
        <f t="shared" si="10"/>
        <v>1967.5383729783807</v>
      </c>
      <c r="AO5">
        <f t="shared" si="11"/>
        <v>-98.376918648919045</v>
      </c>
      <c r="AP5">
        <f t="shared" si="12"/>
        <v>-44.187660539863622</v>
      </c>
      <c r="AQ5">
        <f t="shared" si="13"/>
        <v>-620.6479885015674</v>
      </c>
      <c r="AR5">
        <f t="shared" si="14"/>
        <v>1204.3258052880308</v>
      </c>
      <c r="AS5">
        <f t="shared" si="15"/>
        <v>-697.03935489847663</v>
      </c>
      <c r="AT5">
        <f t="shared" si="16"/>
        <v>10.790642308233638</v>
      </c>
      <c r="AU5">
        <f t="shared" si="17"/>
        <v>518.07709269778763</v>
      </c>
      <c r="AW5">
        <v>2</v>
      </c>
      <c r="AX5">
        <f>(R5*SUMPRODUCT(K6:$K$23, X6:$X$23)-$AZ$3*SUMPRODUCT(K5:$K$22, W6:$W$23))/Z5</f>
        <v>1651.7528427082916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2226.3436771034508</v>
      </c>
      <c r="P6">
        <f t="shared" si="30"/>
        <v>111.31718385517254</v>
      </c>
      <c r="Q6" s="5">
        <f t="shared" si="31"/>
        <v>50</v>
      </c>
      <c r="R6">
        <f t="shared" si="0"/>
        <v>500000</v>
      </c>
      <c r="S6">
        <f t="shared" si="1"/>
        <v>2392.2547239540809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1614.4273092224539</v>
      </c>
      <c r="AC6">
        <f t="shared" si="2"/>
        <v>2311.4045939257194</v>
      </c>
      <c r="AE6">
        <f t="shared" si="3"/>
        <v>2151.1007801078845</v>
      </c>
      <c r="AF6">
        <f t="shared" si="4"/>
        <v>-107.55503900539422</v>
      </c>
      <c r="AG6">
        <f t="shared" si="5"/>
        <v>-48.310168870839831</v>
      </c>
      <c r="AH6">
        <f t="shared" si="6"/>
        <v>-712.53422026015232</v>
      </c>
      <c r="AI6">
        <f t="shared" si="7"/>
        <v>1282.7013519714981</v>
      </c>
      <c r="AJ6">
        <f t="shared" si="8"/>
        <v>-696.97728470326547</v>
      </c>
      <c r="AK6">
        <f>G6*SUM(AB6, AE6:AF6)</f>
        <v>25.971608657307105</v>
      </c>
      <c r="AL6">
        <f t="shared" si="9"/>
        <v>611.69567592553972</v>
      </c>
      <c r="AN6">
        <f t="shared" si="10"/>
        <v>1844.1208749598757</v>
      </c>
      <c r="AO6">
        <f t="shared" si="11"/>
        <v>-92.206043747993789</v>
      </c>
      <c r="AP6">
        <f t="shared" si="12"/>
        <v>-41.415907479278758</v>
      </c>
      <c r="AQ6">
        <f t="shared" si="13"/>
        <v>-610.84968303488961</v>
      </c>
      <c r="AR6">
        <f t="shared" si="14"/>
        <v>1099.6492406977136</v>
      </c>
      <c r="AS6">
        <f t="shared" si="15"/>
        <v>-597.51285108533216</v>
      </c>
      <c r="AT6">
        <f t="shared" si="16"/>
        <v>22.265244903507767</v>
      </c>
      <c r="AU6">
        <f t="shared" si="17"/>
        <v>524.40163451588921</v>
      </c>
      <c r="AW6">
        <v>3</v>
      </c>
      <c r="AX6">
        <f>(R6*SUMPRODUCT(K7:$K$23, X7:$X$23)-$AZ$3*SUMPRODUCT(K6:$K$22, W7:$W$23))/Z6</f>
        <v>2392.2547239540809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2226.3436771034508</v>
      </c>
      <c r="P7">
        <f t="shared" si="30"/>
        <v>111.31718385517254</v>
      </c>
      <c r="Q7" s="5">
        <f t="shared" si="31"/>
        <v>50</v>
      </c>
      <c r="R7">
        <f t="shared" si="0"/>
        <v>500000</v>
      </c>
      <c r="S7">
        <f t="shared" si="1"/>
        <v>3075.350291824308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2311.4045939257194</v>
      </c>
      <c r="AC7">
        <f t="shared" si="2"/>
        <v>2937.1288457192331</v>
      </c>
      <c r="AE7">
        <f t="shared" si="3"/>
        <v>2126.2807856031841</v>
      </c>
      <c r="AF7">
        <f t="shared" si="4"/>
        <v>-106.31403928015922</v>
      </c>
      <c r="AG7">
        <f t="shared" si="5"/>
        <v>-47.752752808801475</v>
      </c>
      <c r="AH7">
        <f t="shared" si="6"/>
        <v>-743.14373329960017</v>
      </c>
      <c r="AI7">
        <f t="shared" si="7"/>
        <v>1229.0702602146232</v>
      </c>
      <c r="AJ7">
        <f t="shared" si="8"/>
        <v>-625.72425179351376</v>
      </c>
      <c r="AK7">
        <f>G7*SUM(AB7, AE7:AF7)</f>
        <v>59.772924495432676</v>
      </c>
      <c r="AL7">
        <f t="shared" si="9"/>
        <v>663.11893291654212</v>
      </c>
      <c r="AN7">
        <f t="shared" si="10"/>
        <v>1716.9095783434368</v>
      </c>
      <c r="AO7">
        <f t="shared" si="11"/>
        <v>-85.845478917171846</v>
      </c>
      <c r="AP7">
        <f t="shared" si="12"/>
        <v>-38.558951971359491</v>
      </c>
      <c r="AQ7">
        <f t="shared" si="13"/>
        <v>-600.06684085518509</v>
      </c>
      <c r="AR7">
        <f t="shared" si="14"/>
        <v>992.43830659972025</v>
      </c>
      <c r="AS7">
        <f t="shared" si="15"/>
        <v>-505.25404197795211</v>
      </c>
      <c r="AT7">
        <f t="shared" si="16"/>
        <v>48.264889231313248</v>
      </c>
      <c r="AU7">
        <f t="shared" si="17"/>
        <v>535.44915385308138</v>
      </c>
      <c r="AW7">
        <v>4</v>
      </c>
      <c r="AX7">
        <f>(R7*SUMPRODUCT(K8:$K$23, X8:$X$23)-$AZ$3*SUMPRODUCT(K7:$K$22, W8:$W$23))/Z7</f>
        <v>3075.350291824308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2226.3436771034508</v>
      </c>
      <c r="P8">
        <f t="shared" si="30"/>
        <v>111.31718385517254</v>
      </c>
      <c r="Q8" s="5">
        <f t="shared" si="31"/>
        <v>50</v>
      </c>
      <c r="R8">
        <f t="shared" si="0"/>
        <v>500000</v>
      </c>
      <c r="S8">
        <f t="shared" si="1"/>
        <v>3701.9744015671995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2937.1288457192331</v>
      </c>
      <c r="AC8">
        <f t="shared" si="2"/>
        <v>3494.5046194706065</v>
      </c>
      <c r="AE8">
        <f t="shared" si="3"/>
        <v>2101.5726799390081</v>
      </c>
      <c r="AF8">
        <f t="shared" si="4"/>
        <v>-105.07863399695042</v>
      </c>
      <c r="AG8">
        <f t="shared" si="5"/>
        <v>-47.197849585227246</v>
      </c>
      <c r="AH8">
        <f t="shared" si="6"/>
        <v>-773.75695486213385</v>
      </c>
      <c r="AI8">
        <f t="shared" si="7"/>
        <v>1175.5392414946966</v>
      </c>
      <c r="AJ8">
        <f t="shared" si="8"/>
        <v>-557.37577375137334</v>
      </c>
      <c r="AK8">
        <f t="shared" ref="AK8:AK23" si="32">G8*SUM(AB8:AB8, AE8:AF8)</f>
        <v>106.56625445988391</v>
      </c>
      <c r="AL8">
        <f t="shared" si="9"/>
        <v>724.72972220320719</v>
      </c>
      <c r="AN8">
        <f t="shared" si="10"/>
        <v>1585.7943232350522</v>
      </c>
      <c r="AO8">
        <f t="shared" si="11"/>
        <v>-79.289716161752622</v>
      </c>
      <c r="AP8">
        <f t="shared" si="12"/>
        <v>-35.6143200069233</v>
      </c>
      <c r="AQ8">
        <f t="shared" si="13"/>
        <v>-583.85769775976678</v>
      </c>
      <c r="AR8">
        <f t="shared" si="14"/>
        <v>887.03258930660957</v>
      </c>
      <c r="AS8">
        <f t="shared" si="15"/>
        <v>-420.58185584584436</v>
      </c>
      <c r="AT8">
        <f t="shared" si="16"/>
        <v>80.412237456289375</v>
      </c>
      <c r="AU8">
        <f t="shared" si="17"/>
        <v>546.86297091705467</v>
      </c>
      <c r="AW8">
        <v>5</v>
      </c>
      <c r="AX8">
        <f>(R8*SUMPRODUCT(K9:$K$23, X9:$X$23)-$AZ$3*SUMPRODUCT(K8:$K$22, W9:$W$23))/Z8</f>
        <v>3701.9744015671995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2226.3436771034508</v>
      </c>
      <c r="P9">
        <f t="shared" si="30"/>
        <v>111.31718385517254</v>
      </c>
      <c r="Q9" s="5">
        <f t="shared" si="31"/>
        <v>50</v>
      </c>
      <c r="R9">
        <f t="shared" si="0"/>
        <v>500000</v>
      </c>
      <c r="S9">
        <f t="shared" si="1"/>
        <v>4268.6495066359012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3494.5046194706065</v>
      </c>
      <c r="AC9">
        <f t="shared" si="2"/>
        <v>3982.2494634643595</v>
      </c>
      <c r="AE9">
        <f t="shared" si="3"/>
        <v>2076.9697535133582</v>
      </c>
      <c r="AF9">
        <f t="shared" si="4"/>
        <v>-103.84848767566791</v>
      </c>
      <c r="AG9">
        <f t="shared" si="5"/>
        <v>-46.64530851354376</v>
      </c>
      <c r="AH9">
        <f t="shared" si="6"/>
        <v>-805.62575831219419</v>
      </c>
      <c r="AI9">
        <f t="shared" si="7"/>
        <v>1120.8501990119523</v>
      </c>
      <c r="AJ9">
        <f t="shared" si="8"/>
        <v>-487.74484399375297</v>
      </c>
      <c r="AK9">
        <f t="shared" si="32"/>
        <v>121.928057242375</v>
      </c>
      <c r="AL9">
        <f t="shared" si="9"/>
        <v>755.03341226057432</v>
      </c>
      <c r="AN9">
        <f t="shared" si="10"/>
        <v>1460.0610850035775</v>
      </c>
      <c r="AO9">
        <f t="shared" si="11"/>
        <v>-73.003054250178877</v>
      </c>
      <c r="AP9">
        <f t="shared" si="12"/>
        <v>-32.790559247868842</v>
      </c>
      <c r="AQ9">
        <f t="shared" si="13"/>
        <v>-566.33603681439797</v>
      </c>
      <c r="AR9">
        <f t="shared" si="14"/>
        <v>787.93143469113193</v>
      </c>
      <c r="AS9">
        <f t="shared" si="15"/>
        <v>-342.87320020996128</v>
      </c>
      <c r="AT9">
        <f t="shared" si="16"/>
        <v>85.712568152974498</v>
      </c>
      <c r="AU9">
        <f t="shared" si="17"/>
        <v>530.77080263414507</v>
      </c>
      <c r="AW9">
        <v>6</v>
      </c>
      <c r="AX9">
        <f>(R9*SUMPRODUCT(K10:$K$23, X10:$X$23)-$AZ$3*SUMPRODUCT(K9:$K$22, W10:$W$23))/Z9</f>
        <v>4268.6495066359012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2226.3436771034508</v>
      </c>
      <c r="P10">
        <f t="shared" si="30"/>
        <v>111.31718385517254</v>
      </c>
      <c r="Q10" s="5">
        <f t="shared" si="31"/>
        <v>50</v>
      </c>
      <c r="R10">
        <f t="shared" si="0"/>
        <v>500000</v>
      </c>
      <c r="S10">
        <f t="shared" si="1"/>
        <v>4762.7555833458046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3982.2494634643595</v>
      </c>
      <c r="AC10">
        <f t="shared" si="2"/>
        <v>4390.7431074083106</v>
      </c>
      <c r="AE10">
        <f t="shared" si="3"/>
        <v>2052.4469467099889</v>
      </c>
      <c r="AF10">
        <f t="shared" si="4"/>
        <v>-102.62234733549946</v>
      </c>
      <c r="AG10">
        <f t="shared" si="5"/>
        <v>-46.094566796180644</v>
      </c>
      <c r="AH10">
        <f t="shared" si="6"/>
        <v>-842.88632227675726</v>
      </c>
      <c r="AI10">
        <f t="shared" si="7"/>
        <v>1060.8437103015515</v>
      </c>
      <c r="AJ10">
        <f t="shared" si="8"/>
        <v>-408.49364394395116</v>
      </c>
      <c r="AK10">
        <f t="shared" si="32"/>
        <v>25.507918470207052</v>
      </c>
      <c r="AL10">
        <f t="shared" si="9"/>
        <v>677.8579848278074</v>
      </c>
      <c r="AN10">
        <f t="shared" si="10"/>
        <v>1368.5119285328724</v>
      </c>
      <c r="AO10">
        <f t="shared" si="11"/>
        <v>-68.425596426643622</v>
      </c>
      <c r="AP10">
        <f t="shared" si="12"/>
        <v>-30.734516476659909</v>
      </c>
      <c r="AQ10">
        <f t="shared" si="13"/>
        <v>-562.0120842986812</v>
      </c>
      <c r="AR10">
        <f t="shared" si="14"/>
        <v>707.3397313308875</v>
      </c>
      <c r="AS10">
        <f t="shared" si="15"/>
        <v>-272.37168072152264</v>
      </c>
      <c r="AT10">
        <f t="shared" si="16"/>
        <v>17.007938136709761</v>
      </c>
      <c r="AU10">
        <f t="shared" si="17"/>
        <v>451.97598874607462</v>
      </c>
      <c r="AW10">
        <v>7</v>
      </c>
      <c r="AX10">
        <f>(R10*SUMPRODUCT(K11:$K$23, X11:$X$23)-$AZ$3*SUMPRODUCT(K10:$K$22, W11:$W$23))/Z10</f>
        <v>4762.7555833458046</v>
      </c>
    </row>
    <row r="11" spans="1:52" x14ac:dyDescent="0.25">
      <c r="A11" t="s">
        <v>33</v>
      </c>
      <c r="C11" s="24">
        <f>AU25</f>
        <v>-273.95581784306046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2226.3436771034508</v>
      </c>
      <c r="P11">
        <f t="shared" si="30"/>
        <v>111.31718385517254</v>
      </c>
      <c r="Q11" s="5">
        <f t="shared" si="31"/>
        <v>50</v>
      </c>
      <c r="R11">
        <f t="shared" si="0"/>
        <v>500000</v>
      </c>
      <c r="S11">
        <f t="shared" si="1"/>
        <v>5206.9833232573501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4390.7431074083106</v>
      </c>
      <c r="AC11">
        <f t="shared" si="2"/>
        <v>4743.1197558526146</v>
      </c>
      <c r="AE11">
        <f t="shared" si="3"/>
        <v>2028.0100823486011</v>
      </c>
      <c r="AF11">
        <f t="shared" si="4"/>
        <v>-101.40050411743006</v>
      </c>
      <c r="AG11">
        <f t="shared" si="5"/>
        <v>-45.545755204046294</v>
      </c>
      <c r="AH11">
        <f t="shared" si="6"/>
        <v>-878.65924172547511</v>
      </c>
      <c r="AI11">
        <f t="shared" si="7"/>
        <v>1002.4045813016496</v>
      </c>
      <c r="AJ11">
        <f t="shared" si="8"/>
        <v>-352.37664844430401</v>
      </c>
      <c r="AK11">
        <f t="shared" si="32"/>
        <v>10.10776429702317</v>
      </c>
      <c r="AL11">
        <f t="shared" si="9"/>
        <v>660.13569715436881</v>
      </c>
      <c r="AN11">
        <f t="shared" si="10"/>
        <v>1286.2343176298441</v>
      </c>
      <c r="AO11">
        <f t="shared" si="11"/>
        <v>-64.311715881492205</v>
      </c>
      <c r="AP11">
        <f t="shared" si="12"/>
        <v>-28.886697297860117</v>
      </c>
      <c r="AQ11">
        <f t="shared" si="13"/>
        <v>-557.27615954507655</v>
      </c>
      <c r="AR11">
        <f t="shared" si="14"/>
        <v>635.75974490541535</v>
      </c>
      <c r="AS11">
        <f t="shared" si="15"/>
        <v>-223.48948947806176</v>
      </c>
      <c r="AT11">
        <f t="shared" si="16"/>
        <v>6.4106946146385688</v>
      </c>
      <c r="AU11">
        <f t="shared" si="17"/>
        <v>418.68095004199211</v>
      </c>
      <c r="AW11">
        <v>8</v>
      </c>
      <c r="AX11">
        <f>(R11*SUMPRODUCT(K12:$K$23, X12:$X$23)-$AZ$3*SUMPRODUCT(K11:$K$22, W12:$W$23))/Z11</f>
        <v>5206.9833232573501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2226.3436771034508</v>
      </c>
      <c r="P12">
        <f t="shared" si="30"/>
        <v>111.31718385517254</v>
      </c>
      <c r="Q12" s="5">
        <f t="shared" si="31"/>
        <v>50</v>
      </c>
      <c r="R12">
        <f t="shared" si="0"/>
        <v>500000</v>
      </c>
      <c r="S12">
        <f t="shared" si="1"/>
        <v>5614.4218582238382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4743.1197558526146</v>
      </c>
      <c r="AC12">
        <f t="shared" si="2"/>
        <v>5052.7890847876224</v>
      </c>
      <c r="AE12">
        <f t="shared" si="3"/>
        <v>2003.6337337524246</v>
      </c>
      <c r="AF12">
        <f t="shared" si="4"/>
        <v>-100.18168668762124</v>
      </c>
      <c r="AG12">
        <f t="shared" si="5"/>
        <v>-44.998302695997516</v>
      </c>
      <c r="AH12">
        <f t="shared" si="6"/>
        <v>-919.94956008320059</v>
      </c>
      <c r="AI12">
        <f t="shared" si="7"/>
        <v>938.50418428560511</v>
      </c>
      <c r="AJ12">
        <f t="shared" si="8"/>
        <v>-309.6693289350078</v>
      </c>
      <c r="AK12">
        <f t="shared" si="32"/>
        <v>139.57800786126577</v>
      </c>
      <c r="AL12">
        <f t="shared" si="9"/>
        <v>768.41286321186305</v>
      </c>
      <c r="AN12">
        <f t="shared" si="10"/>
        <v>1187.6392449293101</v>
      </c>
      <c r="AO12">
        <f t="shared" si="11"/>
        <v>-59.381962246465505</v>
      </c>
      <c r="AP12">
        <f t="shared" si="12"/>
        <v>-26.672414891362802</v>
      </c>
      <c r="AQ12">
        <f t="shared" si="13"/>
        <v>-545.29337498430459</v>
      </c>
      <c r="AR12">
        <f t="shared" si="14"/>
        <v>556.29149280717695</v>
      </c>
      <c r="AS12">
        <f t="shared" si="15"/>
        <v>-183.55423039587447</v>
      </c>
      <c r="AT12">
        <f t="shared" si="16"/>
        <v>82.733843552652942</v>
      </c>
      <c r="AU12">
        <f t="shared" si="17"/>
        <v>455.47110596395538</v>
      </c>
      <c r="AW12">
        <v>9</v>
      </c>
      <c r="AX12">
        <f>(R12*SUMPRODUCT(K13:$K$23, X13:$X$23)-$AZ$3*SUMPRODUCT(K12:$K$22, W13:$W$23))/Z12</f>
        <v>5614.4218582238382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2226.3436771034508</v>
      </c>
      <c r="P13">
        <f t="shared" si="30"/>
        <v>111.31718385517254</v>
      </c>
      <c r="Q13" s="5">
        <f t="shared" si="31"/>
        <v>50</v>
      </c>
      <c r="R13">
        <f t="shared" si="0"/>
        <v>500000</v>
      </c>
      <c r="S13">
        <f t="shared" si="1"/>
        <v>5989.1119446912389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5052.7890847876224</v>
      </c>
      <c r="AC13">
        <f t="shared" si="2"/>
        <v>5324.549501802705</v>
      </c>
      <c r="AE13">
        <f t="shared" si="3"/>
        <v>1979.3046492093767</v>
      </c>
      <c r="AF13">
        <f t="shared" si="4"/>
        <v>-98.96523246046884</v>
      </c>
      <c r="AG13">
        <f t="shared" si="5"/>
        <v>-44.451911660479112</v>
      </c>
      <c r="AH13">
        <f t="shared" si="6"/>
        <v>-964.08008558423455</v>
      </c>
      <c r="AI13">
        <f t="shared" si="7"/>
        <v>871.8074195041944</v>
      </c>
      <c r="AJ13">
        <f t="shared" si="8"/>
        <v>-271.76041701508257</v>
      </c>
      <c r="AK13">
        <f t="shared" si="32"/>
        <v>485.31899510755716</v>
      </c>
      <c r="AL13">
        <f t="shared" si="9"/>
        <v>1085.3659975966689</v>
      </c>
      <c r="AN13">
        <f t="shared" si="10"/>
        <v>1062.7940555873734</v>
      </c>
      <c r="AO13">
        <f t="shared" si="11"/>
        <v>-53.139702779368662</v>
      </c>
      <c r="AP13">
        <f t="shared" si="12"/>
        <v>-23.868598242884598</v>
      </c>
      <c r="AQ13">
        <f t="shared" si="13"/>
        <v>-517.66593105228606</v>
      </c>
      <c r="AR13">
        <f t="shared" si="14"/>
        <v>468.11982351283399</v>
      </c>
      <c r="AS13">
        <f t="shared" si="15"/>
        <v>-145.92263796426954</v>
      </c>
      <c r="AT13">
        <f t="shared" si="16"/>
        <v>260.59360961435652</v>
      </c>
      <c r="AU13">
        <f t="shared" si="17"/>
        <v>582.79079516292097</v>
      </c>
      <c r="AW13">
        <v>10</v>
      </c>
      <c r="AX13">
        <f>(R13*SUMPRODUCT(K14:$K$23, X14:$X$23)-$AZ$3*SUMPRODUCT(K13:$K$22, W14:$W$23))/Z13</f>
        <v>5989.1119446912389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2226.3436771034508</v>
      </c>
      <c r="P14">
        <f t="shared" si="30"/>
        <v>111.31718385517254</v>
      </c>
      <c r="Q14" s="5">
        <f t="shared" si="31"/>
        <v>50</v>
      </c>
      <c r="R14">
        <f t="shared" si="0"/>
        <v>500000</v>
      </c>
      <c r="S14">
        <f t="shared" si="1"/>
        <v>6298.1675998560504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5324.549501802705</v>
      </c>
      <c r="AC14">
        <f t="shared" si="2"/>
        <v>5530.574940596638</v>
      </c>
      <c r="AE14">
        <f t="shared" si="3"/>
        <v>1955.0068102388288</v>
      </c>
      <c r="AF14">
        <f t="shared" si="4"/>
        <v>-97.750340511941445</v>
      </c>
      <c r="AG14">
        <f t="shared" si="5"/>
        <v>-43.906222348886395</v>
      </c>
      <c r="AH14">
        <f t="shared" si="6"/>
        <v>-1011.7019498793245</v>
      </c>
      <c r="AI14">
        <f t="shared" si="7"/>
        <v>801.64829749867658</v>
      </c>
      <c r="AJ14">
        <f t="shared" si="8"/>
        <v>-206.02543879393306</v>
      </c>
      <c r="AK14">
        <f t="shared" si="32"/>
        <v>502.72641800707152</v>
      </c>
      <c r="AL14">
        <f t="shared" si="9"/>
        <v>1098.349276711815</v>
      </c>
      <c r="AN14">
        <f t="shared" si="10"/>
        <v>967.00097836995099</v>
      </c>
      <c r="AO14">
        <f t="shared" si="11"/>
        <v>-48.350048918497549</v>
      </c>
      <c r="AP14">
        <f t="shared" si="12"/>
        <v>-21.717244024697308</v>
      </c>
      <c r="AQ14">
        <f t="shared" si="13"/>
        <v>-500.41604470553233</v>
      </c>
      <c r="AR14">
        <f t="shared" si="14"/>
        <v>396.51764072122387</v>
      </c>
      <c r="AS14">
        <f t="shared" si="15"/>
        <v>-101.90593702253838</v>
      </c>
      <c r="AT14">
        <f t="shared" si="16"/>
        <v>248.66252921434648</v>
      </c>
      <c r="AU14">
        <f t="shared" si="17"/>
        <v>543.27423291303194</v>
      </c>
      <c r="AW14">
        <v>11</v>
      </c>
      <c r="AX14">
        <f>(R14*SUMPRODUCT(K15:$K$23, X15:$X$23)-$AZ$3*SUMPRODUCT(K14:$K$22, W15:$W$23))/Z14</f>
        <v>6298.1675998560504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2226.3436771034508</v>
      </c>
      <c r="P15">
        <f t="shared" si="30"/>
        <v>111.31718385517254</v>
      </c>
      <c r="Q15" s="5">
        <f t="shared" si="31"/>
        <v>50</v>
      </c>
      <c r="R15">
        <f t="shared" si="0"/>
        <v>500000</v>
      </c>
      <c r="S15">
        <f t="shared" si="1"/>
        <v>6560.8546621821661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5530.574940596638</v>
      </c>
      <c r="AC15">
        <f t="shared" si="2"/>
        <v>5689.7064160603659</v>
      </c>
      <c r="AE15">
        <f t="shared" si="3"/>
        <v>1930.730454522484</v>
      </c>
      <c r="AF15">
        <f t="shared" si="4"/>
        <v>-96.536522726124204</v>
      </c>
      <c r="AG15">
        <f t="shared" si="5"/>
        <v>-43.361015515682425</v>
      </c>
      <c r="AH15">
        <f t="shared" si="6"/>
        <v>-1061.4460971510332</v>
      </c>
      <c r="AI15">
        <f t="shared" si="7"/>
        <v>729.38681912964398</v>
      </c>
      <c r="AJ15">
        <f t="shared" si="8"/>
        <v>-159.13147546372784</v>
      </c>
      <c r="AK15">
        <f t="shared" si="32"/>
        <v>515.53382106750985</v>
      </c>
      <c r="AL15">
        <f t="shared" si="9"/>
        <v>1085.7891647334259</v>
      </c>
      <c r="AN15">
        <f t="shared" si="10"/>
        <v>879.71592316572196</v>
      </c>
      <c r="AO15">
        <f t="shared" si="11"/>
        <v>-43.985796158286099</v>
      </c>
      <c r="AP15">
        <f t="shared" si="12"/>
        <v>-19.756965921592627</v>
      </c>
      <c r="AQ15">
        <f t="shared" si="13"/>
        <v>-483.63614457866817</v>
      </c>
      <c r="AR15">
        <f t="shared" si="14"/>
        <v>332.33701650717501</v>
      </c>
      <c r="AS15">
        <f t="shared" si="15"/>
        <v>-72.506492304188455</v>
      </c>
      <c r="AT15">
        <f t="shared" si="16"/>
        <v>234.89726919738456</v>
      </c>
      <c r="AU15">
        <f t="shared" si="17"/>
        <v>494.72779340037101</v>
      </c>
      <c r="AW15">
        <v>12</v>
      </c>
      <c r="AX15">
        <f>(R15*SUMPRODUCT(K16:$K$23, X16:$X$23)-$AZ$3*SUMPRODUCT(K15:$K$22, W16:$W$23))/Z15</f>
        <v>6560.8546621821661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2226.3436771034508</v>
      </c>
      <c r="P16">
        <f t="shared" si="30"/>
        <v>111.31718385517254</v>
      </c>
      <c r="Q16" s="5">
        <f t="shared" si="31"/>
        <v>50</v>
      </c>
      <c r="R16">
        <f t="shared" si="0"/>
        <v>500000</v>
      </c>
      <c r="S16">
        <f t="shared" si="1"/>
        <v>6558.808359933013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5689.7064160603659</v>
      </c>
      <c r="AC16">
        <f t="shared" si="2"/>
        <v>5610.2954992543155</v>
      </c>
      <c r="AE16">
        <f t="shared" si="3"/>
        <v>1904.3773237451876</v>
      </c>
      <c r="AF16">
        <f t="shared" si="4"/>
        <v>-95.21886618725938</v>
      </c>
      <c r="AG16">
        <f t="shared" si="5"/>
        <v>-42.769167746438129</v>
      </c>
      <c r="AH16">
        <f t="shared" si="6"/>
        <v>-1582.3761408747298</v>
      </c>
      <c r="AI16">
        <f t="shared" si="7"/>
        <v>184.01314893676022</v>
      </c>
      <c r="AJ16">
        <f t="shared" si="8"/>
        <v>79.410916806050409</v>
      </c>
      <c r="AK16">
        <f t="shared" si="32"/>
        <v>524.92054115328062</v>
      </c>
      <c r="AL16">
        <f t="shared" si="9"/>
        <v>788.34460689609125</v>
      </c>
      <c r="AN16">
        <f t="shared" si="10"/>
        <v>799.31133997564461</v>
      </c>
      <c r="AO16">
        <f t="shared" si="11"/>
        <v>-39.965566998782229</v>
      </c>
      <c r="AP16">
        <f t="shared" si="12"/>
        <v>-17.951211850085429</v>
      </c>
      <c r="AQ16">
        <f t="shared" si="13"/>
        <v>-664.15997383368654</v>
      </c>
      <c r="AR16">
        <f t="shared" si="14"/>
        <v>77.234587293090456</v>
      </c>
      <c r="AS16">
        <f t="shared" si="15"/>
        <v>33.330603935206092</v>
      </c>
      <c r="AT16">
        <f t="shared" si="16"/>
        <v>220.32132807842123</v>
      </c>
      <c r="AU16">
        <f t="shared" si="17"/>
        <v>330.88651930671779</v>
      </c>
      <c r="AW16">
        <v>13</v>
      </c>
      <c r="AX16">
        <f>(R16*SUMPRODUCT(K17:$K$23, X17:$X$23)-$AZ$3*SUMPRODUCT(K16:$K$22, W17:$W$23))/Z16</f>
        <v>6558.808359933013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2226.3436771034508</v>
      </c>
      <c r="P17">
        <f t="shared" si="30"/>
        <v>111.31718385517254</v>
      </c>
      <c r="Q17" s="5">
        <f t="shared" si="31"/>
        <v>50</v>
      </c>
      <c r="R17">
        <f t="shared" si="0"/>
        <v>500000</v>
      </c>
      <c r="S17">
        <f t="shared" si="1"/>
        <v>6296.61497042883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5610.2954992543155</v>
      </c>
      <c r="AC17">
        <f t="shared" si="2"/>
        <v>5304.9074911530688</v>
      </c>
      <c r="AE17">
        <f t="shared" si="3"/>
        <v>1875.6978640132745</v>
      </c>
      <c r="AF17">
        <f t="shared" si="4"/>
        <v>-93.784893200663731</v>
      </c>
      <c r="AG17">
        <f t="shared" si="5"/>
        <v>-42.125074473084531</v>
      </c>
      <c r="AH17">
        <f t="shared" si="6"/>
        <v>-2164.0159588921456</v>
      </c>
      <c r="AI17">
        <f t="shared" si="7"/>
        <v>-424.22806255261935</v>
      </c>
      <c r="AJ17">
        <f t="shared" si="8"/>
        <v>305.38800810124667</v>
      </c>
      <c r="AK17">
        <f t="shared" si="32"/>
        <v>517.45459290468489</v>
      </c>
      <c r="AL17">
        <f t="shared" si="9"/>
        <v>398.61453845331221</v>
      </c>
      <c r="AN17">
        <f t="shared" si="10"/>
        <v>725.21707990112748</v>
      </c>
      <c r="AO17">
        <f t="shared" si="11"/>
        <v>-36.26085399505638</v>
      </c>
      <c r="AP17">
        <f t="shared" si="12"/>
        <v>-16.287177208072826</v>
      </c>
      <c r="AQ17">
        <f t="shared" si="13"/>
        <v>-836.69196658854514</v>
      </c>
      <c r="AR17">
        <f t="shared" si="14"/>
        <v>-164.02291789054686</v>
      </c>
      <c r="AS17">
        <f t="shared" si="15"/>
        <v>118.07477297977057</v>
      </c>
      <c r="AT17">
        <f t="shared" si="16"/>
        <v>200.067887290139</v>
      </c>
      <c r="AU17">
        <f t="shared" si="17"/>
        <v>154.11974237936272</v>
      </c>
      <c r="AW17">
        <v>14</v>
      </c>
      <c r="AX17">
        <f>(R17*SUMPRODUCT(K18:$K$23, X18:$X$23)-$AZ$3*SUMPRODUCT(K17:$K$22, W18:$W$23))/Z17</f>
        <v>6296.61497042883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2226.3436771034508</v>
      </c>
      <c r="P18">
        <f t="shared" si="30"/>
        <v>111.31718385517254</v>
      </c>
      <c r="Q18" s="5">
        <f t="shared" si="31"/>
        <v>50</v>
      </c>
      <c r="R18">
        <f t="shared" si="0"/>
        <v>500000</v>
      </c>
      <c r="S18">
        <f t="shared" si="1"/>
        <v>5798.2249805590454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5304.9074911530688</v>
      </c>
      <c r="AC18">
        <f t="shared" si="2"/>
        <v>4804.1636642101221</v>
      </c>
      <c r="AE18">
        <f t="shared" si="3"/>
        <v>1844.65408524957</v>
      </c>
      <c r="AF18">
        <f t="shared" si="4"/>
        <v>-92.232704262478507</v>
      </c>
      <c r="AG18">
        <f t="shared" si="5"/>
        <v>-41.427882501266112</v>
      </c>
      <c r="AH18">
        <f t="shared" si="6"/>
        <v>-2759.4122708757864</v>
      </c>
      <c r="AI18">
        <f t="shared" si="7"/>
        <v>-1048.4187723899611</v>
      </c>
      <c r="AJ18">
        <f t="shared" si="8"/>
        <v>500.74382694294673</v>
      </c>
      <c r="AK18">
        <f t="shared" si="32"/>
        <v>494.0130210498113</v>
      </c>
      <c r="AL18">
        <f t="shared" si="9"/>
        <v>-53.661924397203052</v>
      </c>
      <c r="AN18">
        <f t="shared" si="10"/>
        <v>656.9952731426331</v>
      </c>
      <c r="AO18">
        <f t="shared" si="11"/>
        <v>-32.849763657131653</v>
      </c>
      <c r="AP18">
        <f t="shared" si="12"/>
        <v>-14.755028163428172</v>
      </c>
      <c r="AQ18">
        <f t="shared" si="13"/>
        <v>-982.79717217111408</v>
      </c>
      <c r="AR18">
        <f t="shared" si="14"/>
        <v>-373.4066908490409</v>
      </c>
      <c r="AS18">
        <f t="shared" si="15"/>
        <v>178.34581019148578</v>
      </c>
      <c r="AT18">
        <f t="shared" si="16"/>
        <v>175.94855441784719</v>
      </c>
      <c r="AU18">
        <f t="shared" si="17"/>
        <v>-19.112326239707908</v>
      </c>
      <c r="AW18">
        <v>15</v>
      </c>
      <c r="AX18">
        <f>(R18*SUMPRODUCT(K19:$K$23, X19:$X$23)-$AZ$3*SUMPRODUCT(K18:$K$22, W19:$W$23))/Z18</f>
        <v>5798.2249805590454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2226.3436771034508</v>
      </c>
      <c r="P19">
        <f t="shared" si="30"/>
        <v>111.31718385517254</v>
      </c>
      <c r="Q19" s="5">
        <f t="shared" si="31"/>
        <v>50</v>
      </c>
      <c r="R19">
        <f t="shared" si="0"/>
        <v>500000</v>
      </c>
      <c r="S19">
        <f t="shared" si="1"/>
        <v>5074.3352535846534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4804.1636642101221</v>
      </c>
      <c r="AC19">
        <f t="shared" si="2"/>
        <v>4127.9084533115501</v>
      </c>
      <c r="AE19">
        <f t="shared" si="3"/>
        <v>1811.1028194678067</v>
      </c>
      <c r="AF19">
        <f t="shared" si="4"/>
        <v>-90.555140973390337</v>
      </c>
      <c r="AG19">
        <f t="shared" si="5"/>
        <v>-40.674376514593504</v>
      </c>
      <c r="AH19">
        <f t="shared" si="6"/>
        <v>-3392.2716165995239</v>
      </c>
      <c r="AI19">
        <f t="shared" si="7"/>
        <v>-1712.3983146197008</v>
      </c>
      <c r="AJ19">
        <f t="shared" si="8"/>
        <v>676.25521089857193</v>
      </c>
      <c r="AK19">
        <f t="shared" si="32"/>
        <v>456.72979398931767</v>
      </c>
      <c r="AL19">
        <f t="shared" si="9"/>
        <v>-579.4133097318113</v>
      </c>
      <c r="AN19">
        <f t="shared" si="10"/>
        <v>594.19990859226186</v>
      </c>
      <c r="AO19">
        <f t="shared" si="11"/>
        <v>-29.709995429613091</v>
      </c>
      <c r="AP19">
        <f t="shared" si="12"/>
        <v>-13.344748043692343</v>
      </c>
      <c r="AQ19">
        <f t="shared" si="13"/>
        <v>-1112.9613751558688</v>
      </c>
      <c r="AR19">
        <f t="shared" si="14"/>
        <v>-561.81621003691237</v>
      </c>
      <c r="AS19">
        <f t="shared" si="15"/>
        <v>221.87077408396411</v>
      </c>
      <c r="AT19">
        <f t="shared" si="16"/>
        <v>149.84726373490093</v>
      </c>
      <c r="AU19">
        <f t="shared" si="17"/>
        <v>-190.0981722180473</v>
      </c>
      <c r="AW19">
        <v>16</v>
      </c>
      <c r="AX19">
        <f>(R19*SUMPRODUCT(K20:$K$23, X20:$X$23)-$AZ$3*SUMPRODUCT(K19:$K$22, W20:$W$23))/Z19</f>
        <v>5074.3352535846534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2226.3436771034508</v>
      </c>
      <c r="P20">
        <f t="shared" si="30"/>
        <v>111.31718385517254</v>
      </c>
      <c r="Q20" s="5">
        <f t="shared" si="31"/>
        <v>50</v>
      </c>
      <c r="R20">
        <f t="shared" si="0"/>
        <v>500000</v>
      </c>
      <c r="S20">
        <f t="shared" si="1"/>
        <v>4139.5508255881623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4127.9084533115501</v>
      </c>
      <c r="AC20">
        <f t="shared" si="2"/>
        <v>3300.3075504711055</v>
      </c>
      <c r="AE20">
        <f t="shared" si="3"/>
        <v>1774.9797398475346</v>
      </c>
      <c r="AF20">
        <f t="shared" si="4"/>
        <v>-88.748986992376729</v>
      </c>
      <c r="AG20">
        <f t="shared" si="5"/>
        <v>-39.863111838978156</v>
      </c>
      <c r="AH20">
        <f t="shared" si="6"/>
        <v>-4045.209104694125</v>
      </c>
      <c r="AI20">
        <f t="shared" si="7"/>
        <v>-2398.8414636779453</v>
      </c>
      <c r="AJ20">
        <f t="shared" si="8"/>
        <v>827.60090284044463</v>
      </c>
      <c r="AK20">
        <f t="shared" si="32"/>
        <v>406.98974443166964</v>
      </c>
      <c r="AL20">
        <f t="shared" si="9"/>
        <v>-1164.2508164058311</v>
      </c>
      <c r="AN20">
        <f t="shared" si="10"/>
        <v>536.44480175891113</v>
      </c>
      <c r="AO20">
        <f t="shared" si="11"/>
        <v>-26.822240087945559</v>
      </c>
      <c r="AP20">
        <f t="shared" si="12"/>
        <v>-12.047663783357208</v>
      </c>
      <c r="AQ20">
        <f t="shared" si="13"/>
        <v>-1222.5668538770935</v>
      </c>
      <c r="AR20">
        <f t="shared" si="14"/>
        <v>-724.99195598948518</v>
      </c>
      <c r="AS20">
        <f t="shared" si="15"/>
        <v>250.12240550862469</v>
      </c>
      <c r="AT20">
        <f t="shared" si="16"/>
        <v>123.00283088769825</v>
      </c>
      <c r="AU20">
        <f t="shared" si="17"/>
        <v>-351.86671959316226</v>
      </c>
      <c r="AW20">
        <v>17</v>
      </c>
      <c r="AX20">
        <f>(R20*SUMPRODUCT(K21:$K$23, X21:$X$23)-$AZ$3*SUMPRODUCT(K20:$K$22, W21:$W$23))/Z20</f>
        <v>4139.5508255881623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2226.3436771034508</v>
      </c>
      <c r="P21">
        <f t="shared" si="30"/>
        <v>111.31718385517254</v>
      </c>
      <c r="Q21" s="5">
        <f t="shared" si="31"/>
        <v>50</v>
      </c>
      <c r="R21">
        <f t="shared" si="0"/>
        <v>500000</v>
      </c>
      <c r="S21">
        <f t="shared" si="1"/>
        <v>2986.3705178470227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3300.3075504711055</v>
      </c>
      <c r="AC21">
        <f t="shared" si="2"/>
        <v>2328.6151144405039</v>
      </c>
      <c r="AE21">
        <f t="shared" si="3"/>
        <v>1735.986042408322</v>
      </c>
      <c r="AF21">
        <f t="shared" si="4"/>
        <v>-86.799302120416101</v>
      </c>
      <c r="AG21">
        <f t="shared" si="5"/>
        <v>-38.987377830787096</v>
      </c>
      <c r="AH21">
        <f t="shared" si="6"/>
        <v>-4771.0288980127698</v>
      </c>
      <c r="AI21">
        <f t="shared" si="7"/>
        <v>-3160.8295355556511</v>
      </c>
      <c r="AJ21">
        <f t="shared" si="8"/>
        <v>971.69243603060158</v>
      </c>
      <c r="AK21">
        <f t="shared" si="32"/>
        <v>346.46460035313083</v>
      </c>
      <c r="AL21">
        <f t="shared" si="9"/>
        <v>-1842.6724991719186</v>
      </c>
      <c r="AN21">
        <f t="shared" si="10"/>
        <v>483.30360778363598</v>
      </c>
      <c r="AO21">
        <f t="shared" si="11"/>
        <v>-24.165180389181799</v>
      </c>
      <c r="AP21">
        <f t="shared" si="12"/>
        <v>-10.854200381417089</v>
      </c>
      <c r="AQ21">
        <f t="shared" si="13"/>
        <v>-1328.2684439390184</v>
      </c>
      <c r="AR21">
        <f t="shared" si="14"/>
        <v>-879.9842169259814</v>
      </c>
      <c r="AS21">
        <f t="shared" si="15"/>
        <v>270.52202524517736</v>
      </c>
      <c r="AT21">
        <f t="shared" si="16"/>
        <v>96.456761304189286</v>
      </c>
      <c r="AU21">
        <f t="shared" si="17"/>
        <v>-513.00543037661464</v>
      </c>
      <c r="AW21">
        <v>18</v>
      </c>
      <c r="AX21">
        <f>(R21*SUMPRODUCT(K22:$K$23, X22:$X$23)-$AZ$3*SUMPRODUCT(K21:$K$22, W22:$W$23))/Z21</f>
        <v>2986.3705178470227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2226.3436771034508</v>
      </c>
      <c r="P22">
        <f t="shared" si="30"/>
        <v>111.31718385517254</v>
      </c>
      <c r="Q22" s="5">
        <f t="shared" si="31"/>
        <v>50</v>
      </c>
      <c r="R22">
        <f t="shared" si="0"/>
        <v>500000</v>
      </c>
      <c r="S22">
        <f t="shared" si="1"/>
        <v>1607.3663588637269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2328.6151144405039</v>
      </c>
      <c r="AC22">
        <f t="shared" si="2"/>
        <v>1222.9196044679122</v>
      </c>
      <c r="AE22">
        <f t="shared" si="3"/>
        <v>1693.8511335633943</v>
      </c>
      <c r="AF22">
        <f t="shared" si="4"/>
        <v>-84.692556678169723</v>
      </c>
      <c r="AG22">
        <f t="shared" si="5"/>
        <v>-38.041097405211772</v>
      </c>
      <c r="AH22">
        <f t="shared" si="6"/>
        <v>-5564.0664726745345</v>
      </c>
      <c r="AI22">
        <f t="shared" si="7"/>
        <v>-3992.9489931945218</v>
      </c>
      <c r="AJ22">
        <f t="shared" si="8"/>
        <v>1105.6955099725917</v>
      </c>
      <c r="AK22">
        <f t="shared" si="32"/>
        <v>275.64415839280105</v>
      </c>
      <c r="AL22">
        <f t="shared" si="9"/>
        <v>-2611.609324829129</v>
      </c>
      <c r="AN22">
        <f t="shared" si="10"/>
        <v>434.40139791323844</v>
      </c>
      <c r="AO22">
        <f t="shared" si="11"/>
        <v>-21.720069895661922</v>
      </c>
      <c r="AP22">
        <f t="shared" si="12"/>
        <v>-9.7559375576373171</v>
      </c>
      <c r="AQ22">
        <f t="shared" si="13"/>
        <v>-1426.9484525049254</v>
      </c>
      <c r="AR22">
        <f t="shared" si="14"/>
        <v>-1024.0230620449863</v>
      </c>
      <c r="AS22">
        <f t="shared" si="15"/>
        <v>283.56427886790357</v>
      </c>
      <c r="AT22">
        <f t="shared" si="16"/>
        <v>70.69110464303354</v>
      </c>
      <c r="AU22">
        <f t="shared" si="17"/>
        <v>-669.76767853404931</v>
      </c>
      <c r="AW22">
        <v>19</v>
      </c>
      <c r="AX22">
        <f>(R22*SUMPRODUCT(K23:$K$23, X23:$X$23)-$AZ$3*SUMPRODUCT(K22:$K$22, W23:$W$23))/Z22</f>
        <v>1607.3663588637269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2226.3436771034508</v>
      </c>
      <c r="P23">
        <f t="shared" si="30"/>
        <v>111.31718385517254</v>
      </c>
      <c r="Q23" s="5">
        <f t="shared" si="31"/>
        <v>50</v>
      </c>
      <c r="R23">
        <f t="shared" si="0"/>
        <v>500000</v>
      </c>
      <c r="S23">
        <f t="shared" si="1"/>
        <v>1651.6652361221365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1222.9196044679122</v>
      </c>
      <c r="AC23">
        <f t="shared" si="2"/>
        <v>1222.9196044679122</v>
      </c>
      <c r="AE23">
        <f t="shared" si="3"/>
        <v>1648.4207994867895</v>
      </c>
      <c r="AF23">
        <f t="shared" si="4"/>
        <v>-82.421039974339479</v>
      </c>
      <c r="AG23">
        <f t="shared" si="5"/>
        <v>-37.020807174556296</v>
      </c>
      <c r="AH23">
        <f t="shared" si="6"/>
        <v>-6398.7925660335213</v>
      </c>
      <c r="AI23">
        <f t="shared" si="7"/>
        <v>-4869.8136136956273</v>
      </c>
      <c r="AJ23">
        <f t="shared" si="8"/>
        <v>0</v>
      </c>
      <c r="AK23">
        <f t="shared" si="32"/>
        <v>195.22435547862537</v>
      </c>
      <c r="AL23">
        <f t="shared" si="9"/>
        <v>-4674.5892582170018</v>
      </c>
      <c r="AN23">
        <f t="shared" si="10"/>
        <v>389.42715135990903</v>
      </c>
      <c r="AO23">
        <f t="shared" si="11"/>
        <v>-19.471357567995454</v>
      </c>
      <c r="AP23">
        <f t="shared" si="12"/>
        <v>-8.74589029907923</v>
      </c>
      <c r="AQ23">
        <f t="shared" si="13"/>
        <v>-1511.6671434315804</v>
      </c>
      <c r="AR23">
        <f t="shared" si="14"/>
        <v>-1150.4572399387459</v>
      </c>
      <c r="AS23">
        <f t="shared" si="15"/>
        <v>0</v>
      </c>
      <c r="AT23">
        <f t="shared" si="16"/>
        <v>46.120301717731756</v>
      </c>
      <c r="AU23">
        <f t="shared" si="17"/>
        <v>-1104.3369382210142</v>
      </c>
      <c r="AW23">
        <v>20</v>
      </c>
      <c r="AX23">
        <f>(R23*SUMPRODUCT(K$23:$K24, X$23:$X24)-$AZ$3*SUMPRODUCT(K$22:$K23, W$23:$W24))/Z23</f>
        <v>1651.6652361221365</v>
      </c>
    </row>
    <row r="25" spans="5:50" x14ac:dyDescent="0.25">
      <c r="AN25" s="6">
        <f t="shared" ref="AN25:AU25" si="33">SUM(AN3:AN23)</f>
        <v>22171.964920266208</v>
      </c>
      <c r="AO25" s="6">
        <f t="shared" si="33"/>
        <v>-2778.3560038408982</v>
      </c>
      <c r="AP25" s="6">
        <f t="shared" si="33"/>
        <v>-2967.8538973871218</v>
      </c>
      <c r="AQ25" s="6">
        <f t="shared" si="33"/>
        <v>-15870.450449998552</v>
      </c>
      <c r="AR25" s="6">
        <f t="shared" si="33"/>
        <v>555.30456903963022</v>
      </c>
      <c r="AS25" s="6">
        <f t="shared" si="33"/>
        <v>-3009.4678853390615</v>
      </c>
      <c r="AT25" s="6">
        <f t="shared" si="33"/>
        <v>2180.2074984563687</v>
      </c>
      <c r="AU25" s="7">
        <f t="shared" si="33"/>
        <v>-273.95581784306046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8686.7107909175065</v>
      </c>
      <c r="K3">
        <v>1</v>
      </c>
      <c r="L3" s="2">
        <v>0</v>
      </c>
      <c r="O3">
        <f>$C$3</f>
        <v>8686.7107909175065</v>
      </c>
      <c r="P3">
        <f>O3*B5</f>
        <v>6949.3686327340056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8686.7107909175065</v>
      </c>
      <c r="AF3">
        <f t="shared" ref="AF3:AF23" si="4">-$Z3*P3</f>
        <v>-6949.3686327340056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-782.5660458164989</v>
      </c>
      <c r="AJ3">
        <f t="shared" ref="AJ3:AJ23" si="8">AB3-AC3</f>
        <v>0</v>
      </c>
      <c r="AL3">
        <f t="shared" ref="AL3:AL23" si="9">SUM(AI3:AK3)</f>
        <v>-782.5660458164989</v>
      </c>
      <c r="AN3">
        <f t="shared" ref="AN3:AN23" si="10">AE3*$K3</f>
        <v>8686.7107909175065</v>
      </c>
      <c r="AO3">
        <f t="shared" ref="AO3:AO23" si="11">AF3*$K3</f>
        <v>-6949.3686327340056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-782.5660458164989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-782.5660458164989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6604.9093569225124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5591.2055355813636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5522.5681927604601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-5522.5681927604601</v>
      </c>
      <c r="AK4">
        <f>H4*SUM(AB4, AE4:AF4)</f>
        <v>0</v>
      </c>
      <c r="AL4">
        <f t="shared" si="9"/>
        <v>-6660.5416927604601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-1082.3411641620696</v>
      </c>
      <c r="AR4">
        <f t="shared" si="14"/>
        <v>-1082.3411641620696</v>
      </c>
      <c r="AS4">
        <f t="shared" si="15"/>
        <v>-5252.585307932718</v>
      </c>
      <c r="AT4">
        <f t="shared" si="16"/>
        <v>0</v>
      </c>
      <c r="AU4">
        <f t="shared" si="17"/>
        <v>-6334.9264720947867</v>
      </c>
      <c r="AW4">
        <v>1</v>
      </c>
      <c r="AX4">
        <f>(R4*SUMPRODUCT(K5:$K$23, X5:$X$23)-$AZ$3*SUMPRODUCT(K4:$K$22, W5:$W$23))/Z4</f>
        <v>5591.2055355813636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8686.7107909175065</v>
      </c>
      <c r="P5">
        <f t="shared" ref="P5:P23" si="30">O5*$C$5</f>
        <v>434.33553954587535</v>
      </c>
      <c r="Q5" s="5">
        <f t="shared" ref="Q5:Q23" si="31">$C$8</f>
        <v>50</v>
      </c>
      <c r="R5">
        <f t="shared" si="0"/>
        <v>500000</v>
      </c>
      <c r="S5">
        <f t="shared" si="1"/>
        <v>10915.819019455486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5522.5681927604601</v>
      </c>
      <c r="AC5">
        <f t="shared" si="2"/>
        <v>10647.933467612966</v>
      </c>
      <c r="AE5">
        <f t="shared" si="3"/>
        <v>8473.5298734092758</v>
      </c>
      <c r="AF5">
        <f t="shared" si="4"/>
        <v>-423.67649367046386</v>
      </c>
      <c r="AG5">
        <f t="shared" si="5"/>
        <v>-48.772947997007542</v>
      </c>
      <c r="AH5">
        <f t="shared" si="6"/>
        <v>-1193.926264924545</v>
      </c>
      <c r="AI5">
        <f t="shared" si="7"/>
        <v>6807.1541668172595</v>
      </c>
      <c r="AJ5">
        <f t="shared" si="8"/>
        <v>-5125.3652748525055</v>
      </c>
      <c r="AK5">
        <f>H5*SUM(AB5, AE5:AF5)</f>
        <v>704.40867961271226</v>
      </c>
      <c r="AL5">
        <f t="shared" si="9"/>
        <v>2386.1975715774661</v>
      </c>
      <c r="AN5">
        <f t="shared" si="10"/>
        <v>7661.6434457127561</v>
      </c>
      <c r="AO5">
        <f t="shared" si="11"/>
        <v>-383.08217228563785</v>
      </c>
      <c r="AP5">
        <f t="shared" si="12"/>
        <v>-44.099795826767242</v>
      </c>
      <c r="AQ5">
        <f t="shared" si="13"/>
        <v>-1079.5309014049694</v>
      </c>
      <c r="AR5">
        <f t="shared" si="14"/>
        <v>6154.9305761953819</v>
      </c>
      <c r="AS5">
        <f t="shared" si="15"/>
        <v>-4634.2813268631244</v>
      </c>
      <c r="AT5">
        <f t="shared" si="16"/>
        <v>636.91616408811819</v>
      </c>
      <c r="AU5">
        <f t="shared" si="17"/>
        <v>2157.565413420376</v>
      </c>
      <c r="AW5">
        <v>2</v>
      </c>
      <c r="AX5">
        <f>(R5*SUMPRODUCT(K6:$K$23, X6:$X$23)-$AZ$3*SUMPRODUCT(K5:$K$22, W6:$W$23))/Z5</f>
        <v>10915.819019455486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8686.7107909175065</v>
      </c>
      <c r="P6">
        <f t="shared" si="30"/>
        <v>434.33553954587535</v>
      </c>
      <c r="Q6" s="5">
        <f t="shared" si="31"/>
        <v>50</v>
      </c>
      <c r="R6">
        <f t="shared" si="0"/>
        <v>500000</v>
      </c>
      <c r="S6">
        <f t="shared" si="1"/>
        <v>15535.674027491794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10647.933467612966</v>
      </c>
      <c r="AC6">
        <f t="shared" si="2"/>
        <v>14947.565216335104</v>
      </c>
      <c r="AE6">
        <f t="shared" si="3"/>
        <v>8357.872071266971</v>
      </c>
      <c r="AF6">
        <f t="shared" si="4"/>
        <v>-417.89360356334856</v>
      </c>
      <c r="AG6">
        <f t="shared" si="5"/>
        <v>-48.107231105274295</v>
      </c>
      <c r="AH6">
        <f t="shared" si="6"/>
        <v>-1779.8741176316762</v>
      </c>
      <c r="AI6">
        <f t="shared" si="7"/>
        <v>6111.9971189666721</v>
      </c>
      <c r="AJ6">
        <f t="shared" si="8"/>
        <v>-4299.6317487221386</v>
      </c>
      <c r="AK6">
        <f>H6*SUM(AB6, AE6:AF6)</f>
        <v>1016.7587828618175</v>
      </c>
      <c r="AL6">
        <f t="shared" si="9"/>
        <v>2829.1241531063511</v>
      </c>
      <c r="AN6">
        <f t="shared" si="10"/>
        <v>7165.1344741247076</v>
      </c>
      <c r="AO6">
        <f t="shared" si="11"/>
        <v>-358.25672370623539</v>
      </c>
      <c r="AP6">
        <f t="shared" si="12"/>
        <v>-41.241930614383399</v>
      </c>
      <c r="AQ6">
        <f t="shared" si="13"/>
        <v>-1525.8713331695903</v>
      </c>
      <c r="AR6">
        <f t="shared" si="14"/>
        <v>5239.764486634499</v>
      </c>
      <c r="AS6">
        <f t="shared" si="15"/>
        <v>-3686.0386718194877</v>
      </c>
      <c r="AT6">
        <f t="shared" si="16"/>
        <v>871.65887977607201</v>
      </c>
      <c r="AU6">
        <f t="shared" si="17"/>
        <v>2425.3846945910827</v>
      </c>
      <c r="AW6">
        <v>3</v>
      </c>
      <c r="AX6">
        <f>(R6*SUMPRODUCT(K7:$K$23, X7:$X$23)-$AZ$3*SUMPRODUCT(K6:$K$22, W7:$W$23))/Z6</f>
        <v>15535.674027491794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8686.7107909175065</v>
      </c>
      <c r="P7">
        <f t="shared" si="30"/>
        <v>434.33553954587535</v>
      </c>
      <c r="Q7" s="5">
        <f t="shared" si="31"/>
        <v>50</v>
      </c>
      <c r="R7">
        <f t="shared" si="0"/>
        <v>500000</v>
      </c>
      <c r="S7">
        <f t="shared" si="1"/>
        <v>19448.088645984331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14947.565216335104</v>
      </c>
      <c r="AC7">
        <f t="shared" si="2"/>
        <v>18430.077627001418</v>
      </c>
      <c r="AE7">
        <f t="shared" si="3"/>
        <v>8232.0045488366031</v>
      </c>
      <c r="AF7">
        <f t="shared" si="4"/>
        <v>-411.60022744183021</v>
      </c>
      <c r="AG7">
        <f t="shared" si="5"/>
        <v>-47.382747894886023</v>
      </c>
      <c r="AH7">
        <f t="shared" si="6"/>
        <v>-2434.1089933552935</v>
      </c>
      <c r="AI7">
        <f t="shared" si="7"/>
        <v>5338.9125801445934</v>
      </c>
      <c r="AJ7">
        <f t="shared" si="8"/>
        <v>-3482.5124106663134</v>
      </c>
      <c r="AK7">
        <f>H7*SUM(AB7, AE7:AF7)</f>
        <v>1404.7837204779332</v>
      </c>
      <c r="AL7">
        <f t="shared" si="9"/>
        <v>3261.1838899562135</v>
      </c>
      <c r="AN7">
        <f t="shared" si="10"/>
        <v>6647.1030329396872</v>
      </c>
      <c r="AO7">
        <f t="shared" si="11"/>
        <v>-332.35515164698438</v>
      </c>
      <c r="AP7">
        <f t="shared" si="12"/>
        <v>-38.260183819459286</v>
      </c>
      <c r="AQ7">
        <f t="shared" si="13"/>
        <v>-1965.4718575835047</v>
      </c>
      <c r="AR7">
        <f t="shared" si="14"/>
        <v>4311.0158398897383</v>
      </c>
      <c r="AS7">
        <f t="shared" si="15"/>
        <v>-2812.0269698419511</v>
      </c>
      <c r="AT7">
        <f t="shared" si="16"/>
        <v>1134.3217892576158</v>
      </c>
      <c r="AU7">
        <f t="shared" si="17"/>
        <v>2633.3106593054031</v>
      </c>
      <c r="AW7">
        <v>4</v>
      </c>
      <c r="AX7">
        <f>(R7*SUMPRODUCT(K8:$K$23, X8:$X$23)-$AZ$3*SUMPRODUCT(K7:$K$22, W8:$W$23))/Z7</f>
        <v>19448.088645984331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8686.7107909175065</v>
      </c>
      <c r="P8">
        <f t="shared" si="30"/>
        <v>434.33553954587535</v>
      </c>
      <c r="Q8" s="5">
        <f t="shared" si="31"/>
        <v>50</v>
      </c>
      <c r="R8">
        <f t="shared" si="0"/>
        <v>500000</v>
      </c>
      <c r="S8">
        <f t="shared" si="1"/>
        <v>22685.384578297359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18430.077627001418</v>
      </c>
      <c r="AC8">
        <f t="shared" si="2"/>
        <v>21142.115416406086</v>
      </c>
      <c r="AE8">
        <f t="shared" si="3"/>
        <v>8095.7605764469827</v>
      </c>
      <c r="AF8">
        <f t="shared" si="4"/>
        <v>-404.78802882234919</v>
      </c>
      <c r="AG8">
        <f t="shared" si="5"/>
        <v>-46.598538683431258</v>
      </c>
      <c r="AH8">
        <f t="shared" si="6"/>
        <v>-3103.8173250590457</v>
      </c>
      <c r="AI8">
        <f t="shared" si="7"/>
        <v>4540.556683882156</v>
      </c>
      <c r="AJ8">
        <f t="shared" si="8"/>
        <v>-2712.0377894046687</v>
      </c>
      <c r="AK8">
        <f t="shared" ref="AK8:AK23" si="32">H8*SUM(AB8:AB8, AE8:AF8)</f>
        <v>1831.0856172412862</v>
      </c>
      <c r="AL8">
        <f t="shared" si="9"/>
        <v>3659.6045117187732</v>
      </c>
      <c r="AN8">
        <f t="shared" si="10"/>
        <v>6108.8589925770966</v>
      </c>
      <c r="AO8">
        <f t="shared" si="11"/>
        <v>-305.44294962885488</v>
      </c>
      <c r="AP8">
        <f t="shared" si="12"/>
        <v>-35.162094949473207</v>
      </c>
      <c r="AQ8">
        <f t="shared" si="13"/>
        <v>-2342.0631327297642</v>
      </c>
      <c r="AR8">
        <f t="shared" si="14"/>
        <v>3426.1908152690044</v>
      </c>
      <c r="AS8">
        <f t="shared" si="15"/>
        <v>-2046.4360675652101</v>
      </c>
      <c r="AT8">
        <f t="shared" si="16"/>
        <v>1381.691532677735</v>
      </c>
      <c r="AU8">
        <f t="shared" si="17"/>
        <v>2761.446280381529</v>
      </c>
      <c r="AW8">
        <v>5</v>
      </c>
      <c r="AX8">
        <f>(R8*SUMPRODUCT(K9:$K$23, X9:$X$23)-$AZ$3*SUMPRODUCT(K8:$K$22, W9:$W$23))/Z8</f>
        <v>22685.384578297359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8686.7107909175065</v>
      </c>
      <c r="P9">
        <f t="shared" si="30"/>
        <v>434.33553954587535</v>
      </c>
      <c r="Q9" s="5">
        <f t="shared" si="31"/>
        <v>50</v>
      </c>
      <c r="R9">
        <f t="shared" si="0"/>
        <v>500000</v>
      </c>
      <c r="S9">
        <f t="shared" si="1"/>
        <v>25250.429827174779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21142.115416406086</v>
      </c>
      <c r="AC9">
        <f t="shared" si="2"/>
        <v>23104.641658391141</v>
      </c>
      <c r="AE9">
        <f t="shared" si="3"/>
        <v>7948.5118228850679</v>
      </c>
      <c r="AF9">
        <f t="shared" si="4"/>
        <v>-397.42559114425342</v>
      </c>
      <c r="AG9">
        <f t="shared" si="5"/>
        <v>-45.75098684760939</v>
      </c>
      <c r="AH9">
        <f t="shared" si="6"/>
        <v>-3815.6644898755744</v>
      </c>
      <c r="AI9">
        <f t="shared" si="7"/>
        <v>3689.6707550176311</v>
      </c>
      <c r="AJ9">
        <f t="shared" si="8"/>
        <v>-1962.5262419850551</v>
      </c>
      <c r="AK9">
        <f t="shared" si="32"/>
        <v>2106.081000973983</v>
      </c>
      <c r="AL9">
        <f t="shared" si="9"/>
        <v>3833.225514006559</v>
      </c>
      <c r="AN9">
        <f t="shared" si="10"/>
        <v>5587.617622574443</v>
      </c>
      <c r="AO9">
        <f t="shared" si="11"/>
        <v>-279.38088112872214</v>
      </c>
      <c r="AP9">
        <f t="shared" si="12"/>
        <v>-32.161872065642164</v>
      </c>
      <c r="AQ9">
        <f t="shared" si="13"/>
        <v>-2682.3227568304223</v>
      </c>
      <c r="AR9">
        <f t="shared" si="14"/>
        <v>2593.7521125496564</v>
      </c>
      <c r="AS9">
        <f t="shared" si="15"/>
        <v>-1379.6099771667975</v>
      </c>
      <c r="AT9">
        <f t="shared" si="16"/>
        <v>1480.5256100556485</v>
      </c>
      <c r="AU9">
        <f t="shared" si="17"/>
        <v>2694.6677454385072</v>
      </c>
      <c r="AW9">
        <v>6</v>
      </c>
      <c r="AX9">
        <f>(R9*SUMPRODUCT(K10:$K$23, X10:$X$23)-$AZ$3*SUMPRODUCT(K9:$K$22, W10:$W$23))/Z9</f>
        <v>25250.429827174779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8686.7107909175065</v>
      </c>
      <c r="P10">
        <f t="shared" si="30"/>
        <v>434.33553954587535</v>
      </c>
      <c r="Q10" s="5">
        <f t="shared" si="31"/>
        <v>50</v>
      </c>
      <c r="R10">
        <f t="shared" si="0"/>
        <v>500000</v>
      </c>
      <c r="S10">
        <f t="shared" si="1"/>
        <v>27118.784987911207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23104.641658391141</v>
      </c>
      <c r="AC10">
        <f t="shared" si="2"/>
        <v>24319.295133294032</v>
      </c>
      <c r="AE10">
        <f t="shared" si="3"/>
        <v>7789.9759725984868</v>
      </c>
      <c r="AF10">
        <f t="shared" si="4"/>
        <v>-389.49879862992435</v>
      </c>
      <c r="AG10">
        <f t="shared" si="5"/>
        <v>-44.838467402088419</v>
      </c>
      <c r="AH10">
        <f t="shared" si="6"/>
        <v>-4550.09577044872</v>
      </c>
      <c r="AI10">
        <f t="shared" si="7"/>
        <v>2805.5429361177539</v>
      </c>
      <c r="AJ10">
        <f t="shared" si="8"/>
        <v>-1214.6534749028906</v>
      </c>
      <c r="AK10">
        <f t="shared" si="32"/>
        <v>1656.4279525971319</v>
      </c>
      <c r="AL10">
        <f t="shared" si="9"/>
        <v>3247.3174138119953</v>
      </c>
      <c r="AN10">
        <f t="shared" si="10"/>
        <v>5194.1294066451928</v>
      </c>
      <c r="AO10">
        <f t="shared" si="11"/>
        <v>-259.70647033225964</v>
      </c>
      <c r="AP10">
        <f t="shared" si="12"/>
        <v>-29.896985934399797</v>
      </c>
      <c r="AQ10">
        <f t="shared" si="13"/>
        <v>-3033.8715199472094</v>
      </c>
      <c r="AR10">
        <f t="shared" si="14"/>
        <v>1870.654430431324</v>
      </c>
      <c r="AS10">
        <f t="shared" si="15"/>
        <v>-809.89560880152112</v>
      </c>
      <c r="AT10">
        <f t="shared" si="16"/>
        <v>1104.4579814928406</v>
      </c>
      <c r="AU10">
        <f t="shared" si="17"/>
        <v>2165.2168031226438</v>
      </c>
      <c r="AW10">
        <v>7</v>
      </c>
      <c r="AX10">
        <f>(R10*SUMPRODUCT(K11:$K$23, X11:$X$23)-$AZ$3*SUMPRODUCT(K10:$K$22, W11:$W$23))/Z10</f>
        <v>27118.784987911207</v>
      </c>
    </row>
    <row r="11" spans="1:52" x14ac:dyDescent="0.25">
      <c r="A11" t="s">
        <v>33</v>
      </c>
      <c r="C11" s="24">
        <f>AU25</f>
        <v>4658.9145480180732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8686.7107909175065</v>
      </c>
      <c r="P11">
        <f t="shared" si="30"/>
        <v>434.33553954587535</v>
      </c>
      <c r="Q11" s="5">
        <f t="shared" si="31"/>
        <v>50</v>
      </c>
      <c r="R11">
        <f t="shared" si="0"/>
        <v>500000</v>
      </c>
      <c r="S11">
        <f t="shared" si="1"/>
        <v>28350.128427296499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24319.295133294032</v>
      </c>
      <c r="AC11">
        <f t="shared" si="2"/>
        <v>24865.00866348642</v>
      </c>
      <c r="AE11">
        <f t="shared" si="3"/>
        <v>7618.841643955202</v>
      </c>
      <c r="AF11">
        <f t="shared" si="4"/>
        <v>-380.9420821977601</v>
      </c>
      <c r="AG11">
        <f t="shared" si="5"/>
        <v>-43.853432140973155</v>
      </c>
      <c r="AH11">
        <f t="shared" si="6"/>
        <v>-5366.5058709438472</v>
      </c>
      <c r="AI11">
        <f t="shared" si="7"/>
        <v>1827.5402586726213</v>
      </c>
      <c r="AJ11">
        <f t="shared" si="8"/>
        <v>-545.71353019238813</v>
      </c>
      <c r="AK11">
        <f t="shared" si="32"/>
        <v>1618.8840878561409</v>
      </c>
      <c r="AL11">
        <f t="shared" si="9"/>
        <v>2900.7108163363741</v>
      </c>
      <c r="AN11">
        <f t="shared" si="10"/>
        <v>4832.133562025394</v>
      </c>
      <c r="AO11">
        <f t="shared" si="11"/>
        <v>-241.60667810126972</v>
      </c>
      <c r="AP11">
        <f t="shared" si="12"/>
        <v>-27.813367328158829</v>
      </c>
      <c r="AQ11">
        <f t="shared" si="13"/>
        <v>-3403.6241126455625</v>
      </c>
      <c r="AR11">
        <f t="shared" si="14"/>
        <v>1159.089403950403</v>
      </c>
      <c r="AS11">
        <f t="shared" si="15"/>
        <v>-346.11044404449132</v>
      </c>
      <c r="AT11">
        <f t="shared" si="16"/>
        <v>1026.7524250441716</v>
      </c>
      <c r="AU11">
        <f t="shared" si="17"/>
        <v>1839.7313849500833</v>
      </c>
      <c r="AW11">
        <v>8</v>
      </c>
      <c r="AX11">
        <f>(R11*SUMPRODUCT(K12:$K$23, X12:$X$23)-$AZ$3*SUMPRODUCT(K11:$K$22, W12:$W$23))/Z11</f>
        <v>28350.128427296499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8686.7107909175065</v>
      </c>
      <c r="P12">
        <f t="shared" si="30"/>
        <v>434.33553954587535</v>
      </c>
      <c r="Q12" s="5">
        <f t="shared" si="31"/>
        <v>50</v>
      </c>
      <c r="R12">
        <f t="shared" si="0"/>
        <v>500000</v>
      </c>
      <c r="S12">
        <f t="shared" si="1"/>
        <v>29013.74624416008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24865.00866348642</v>
      </c>
      <c r="AC12">
        <f t="shared" si="2"/>
        <v>24829.410158876715</v>
      </c>
      <c r="AE12">
        <f t="shared" si="3"/>
        <v>7433.9212642229759</v>
      </c>
      <c r="AF12">
        <f t="shared" si="4"/>
        <v>-371.69606321114878</v>
      </c>
      <c r="AG12">
        <f t="shared" si="5"/>
        <v>-42.789045492314536</v>
      </c>
      <c r="AH12">
        <f t="shared" si="6"/>
        <v>-6258.5232724888419</v>
      </c>
      <c r="AI12">
        <f t="shared" si="7"/>
        <v>760.91288303067086</v>
      </c>
      <c r="AJ12">
        <f t="shared" si="8"/>
        <v>35.598504609704833</v>
      </c>
      <c r="AK12">
        <f t="shared" si="32"/>
        <v>2234.9063705148774</v>
      </c>
      <c r="AL12">
        <f t="shared" si="9"/>
        <v>3031.4177581552531</v>
      </c>
      <c r="AN12">
        <f t="shared" si="10"/>
        <v>4406.4024718584787</v>
      </c>
      <c r="AO12">
        <f t="shared" si="11"/>
        <v>-220.32012359292392</v>
      </c>
      <c r="AP12">
        <f t="shared" si="12"/>
        <v>-25.362893838169704</v>
      </c>
      <c r="AQ12">
        <f t="shared" si="13"/>
        <v>-3709.6939068752927</v>
      </c>
      <c r="AR12">
        <f t="shared" si="14"/>
        <v>451.02554755209223</v>
      </c>
      <c r="AS12">
        <f t="shared" si="15"/>
        <v>21.100753307892965</v>
      </c>
      <c r="AT12">
        <f t="shared" si="16"/>
        <v>1324.7244092836595</v>
      </c>
      <c r="AU12">
        <f t="shared" si="17"/>
        <v>1796.8507101436446</v>
      </c>
      <c r="AW12">
        <v>9</v>
      </c>
      <c r="AX12">
        <f>(R12*SUMPRODUCT(K13:$K$23, X13:$X$23)-$AZ$3*SUMPRODUCT(K12:$K$22, W13:$W$23))/Z12</f>
        <v>29013.74624416008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8686.7107909175065</v>
      </c>
      <c r="P13">
        <f t="shared" si="30"/>
        <v>434.33553954587535</v>
      </c>
      <c r="Q13" s="5">
        <f t="shared" si="31"/>
        <v>50</v>
      </c>
      <c r="R13">
        <f t="shared" si="0"/>
        <v>500000</v>
      </c>
      <c r="S13">
        <f t="shared" si="1"/>
        <v>29195.837422603418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24829.410158876715</v>
      </c>
      <c r="AC13">
        <f t="shared" si="2"/>
        <v>24315.117778901971</v>
      </c>
      <c r="AE13">
        <f t="shared" si="3"/>
        <v>7234.5380245504648</v>
      </c>
      <c r="AF13">
        <f t="shared" si="4"/>
        <v>-361.72690122752323</v>
      </c>
      <c r="AG13">
        <f t="shared" si="5"/>
        <v>-41.641411799473175</v>
      </c>
      <c r="AH13">
        <f t="shared" si="6"/>
        <v>-7197.4323791821289</v>
      </c>
      <c r="AI13">
        <f t="shared" si="7"/>
        <v>-366.26266765865967</v>
      </c>
      <c r="AJ13">
        <f t="shared" si="8"/>
        <v>514.29237997474411</v>
      </c>
      <c r="AK13">
        <f t="shared" si="32"/>
        <v>3293.8607912205443</v>
      </c>
      <c r="AL13">
        <f t="shared" si="9"/>
        <v>3441.8905035366288</v>
      </c>
      <c r="AN13">
        <f t="shared" si="10"/>
        <v>3884.608673295601</v>
      </c>
      <c r="AO13">
        <f t="shared" si="11"/>
        <v>-194.23043366478007</v>
      </c>
      <c r="AP13">
        <f t="shared" si="12"/>
        <v>-22.359491220527335</v>
      </c>
      <c r="AQ13">
        <f t="shared" si="13"/>
        <v>-3864.6846765819305</v>
      </c>
      <c r="AR13">
        <f t="shared" si="14"/>
        <v>-196.66592817163635</v>
      </c>
      <c r="AS13">
        <f t="shared" si="15"/>
        <v>276.1509626571999</v>
      </c>
      <c r="AT13">
        <f t="shared" si="16"/>
        <v>1768.6492426720929</v>
      </c>
      <c r="AU13">
        <f t="shared" si="17"/>
        <v>1848.1342771576562</v>
      </c>
      <c r="AW13">
        <v>10</v>
      </c>
      <c r="AX13">
        <f>(R13*SUMPRODUCT(K14:$K$23, X14:$X$23)-$AZ$3*SUMPRODUCT(K13:$K$22, W14:$W$23))/Z13</f>
        <v>29195.837422603418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8686.7107909175065</v>
      </c>
      <c r="P14">
        <f t="shared" si="30"/>
        <v>434.33553954587535</v>
      </c>
      <c r="Q14" s="5">
        <f t="shared" si="31"/>
        <v>50</v>
      </c>
      <c r="R14">
        <f t="shared" si="0"/>
        <v>500000</v>
      </c>
      <c r="S14">
        <f t="shared" si="1"/>
        <v>28719.841364430842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24315.117778901971</v>
      </c>
      <c r="AC14">
        <f t="shared" si="2"/>
        <v>23207.935616445975</v>
      </c>
      <c r="AE14">
        <f t="shared" si="3"/>
        <v>7019.5591332193017</v>
      </c>
      <c r="AF14">
        <f t="shared" si="4"/>
        <v>-350.97795666096511</v>
      </c>
      <c r="AG14">
        <f t="shared" si="5"/>
        <v>-40.404010805555338</v>
      </c>
      <c r="AH14">
        <f t="shared" si="6"/>
        <v>-8209.8687592310634</v>
      </c>
      <c r="AI14">
        <f t="shared" si="7"/>
        <v>-1581.6915934782819</v>
      </c>
      <c r="AJ14">
        <f t="shared" si="8"/>
        <v>1107.1821624559961</v>
      </c>
      <c r="AK14">
        <f t="shared" si="32"/>
        <v>2651.2751196187387</v>
      </c>
      <c r="AL14">
        <f t="shared" si="9"/>
        <v>2176.7656885964529</v>
      </c>
      <c r="AN14">
        <f t="shared" si="10"/>
        <v>3472.070027581929</v>
      </c>
      <c r="AO14">
        <f t="shared" si="11"/>
        <v>-173.60350137909646</v>
      </c>
      <c r="AP14">
        <f t="shared" si="12"/>
        <v>-19.984952366620707</v>
      </c>
      <c r="AQ14">
        <f t="shared" si="13"/>
        <v>-4060.8304180257514</v>
      </c>
      <c r="AR14">
        <f t="shared" si="14"/>
        <v>-782.34884418953914</v>
      </c>
      <c r="AS14">
        <f t="shared" si="15"/>
        <v>547.64322493480893</v>
      </c>
      <c r="AT14">
        <f t="shared" si="16"/>
        <v>1311.3947333441924</v>
      </c>
      <c r="AU14">
        <f t="shared" si="17"/>
        <v>1076.6891140894622</v>
      </c>
      <c r="AW14">
        <v>11</v>
      </c>
      <c r="AX14">
        <f>(R14*SUMPRODUCT(K15:$K$23, X15:$X$23)-$AZ$3*SUMPRODUCT(K14:$K$22, W15:$W$23))/Z14</f>
        <v>28719.841364430842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8686.7107909175065</v>
      </c>
      <c r="P15">
        <f t="shared" si="30"/>
        <v>434.33553954587535</v>
      </c>
      <c r="Q15" s="5">
        <f t="shared" si="31"/>
        <v>50</v>
      </c>
      <c r="R15">
        <f t="shared" si="0"/>
        <v>500000</v>
      </c>
      <c r="S15">
        <f t="shared" si="1"/>
        <v>27660.408128266761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23207.935616445975</v>
      </c>
      <c r="AC15">
        <f t="shared" si="2"/>
        <v>21614.290610157783</v>
      </c>
      <c r="AE15">
        <f t="shared" si="3"/>
        <v>6787.9364111555378</v>
      </c>
      <c r="AF15">
        <f t="shared" si="4"/>
        <v>-339.39682055777689</v>
      </c>
      <c r="AG15">
        <f t="shared" si="5"/>
        <v>-39.070809277158993</v>
      </c>
      <c r="AH15">
        <f t="shared" si="6"/>
        <v>-9291.6142034078421</v>
      </c>
      <c r="AI15">
        <f t="shared" si="7"/>
        <v>-2882.1454220872401</v>
      </c>
      <c r="AJ15">
        <f t="shared" si="8"/>
        <v>1593.6450062881922</v>
      </c>
      <c r="AK15">
        <f t="shared" si="32"/>
        <v>2537.7045834667329</v>
      </c>
      <c r="AL15">
        <f t="shared" si="9"/>
        <v>1249.2041676676849</v>
      </c>
      <c r="AN15">
        <f t="shared" si="10"/>
        <v>3092.8479593526667</v>
      </c>
      <c r="AO15">
        <f t="shared" si="11"/>
        <v>-154.64239796763334</v>
      </c>
      <c r="AP15">
        <f t="shared" si="12"/>
        <v>-17.802181019923157</v>
      </c>
      <c r="AQ15">
        <f t="shared" si="13"/>
        <v>-4233.6209839670682</v>
      </c>
      <c r="AR15">
        <f t="shared" si="14"/>
        <v>-1313.2176036019582</v>
      </c>
      <c r="AS15">
        <f t="shared" si="15"/>
        <v>726.12667636819197</v>
      </c>
      <c r="AT15">
        <f t="shared" si="16"/>
        <v>1156.2769547334153</v>
      </c>
      <c r="AU15">
        <f t="shared" si="17"/>
        <v>569.18602749964919</v>
      </c>
      <c r="AW15">
        <v>12</v>
      </c>
      <c r="AX15">
        <f>(R15*SUMPRODUCT(K16:$K$23, X16:$X$23)-$AZ$3*SUMPRODUCT(K15:$K$22, W16:$W$23))/Z15</f>
        <v>27660.408128266761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8686.7107909175065</v>
      </c>
      <c r="P16">
        <f t="shared" si="30"/>
        <v>434.33553954587535</v>
      </c>
      <c r="Q16" s="5">
        <f t="shared" si="31"/>
        <v>50</v>
      </c>
      <c r="R16">
        <f t="shared" si="0"/>
        <v>500000</v>
      </c>
      <c r="S16">
        <f t="shared" si="1"/>
        <v>26075.396001480691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21614.290610157783</v>
      </c>
      <c r="AC16">
        <f t="shared" si="2"/>
        <v>19633.697799052861</v>
      </c>
      <c r="AE16">
        <f t="shared" si="3"/>
        <v>6540.7349720388138</v>
      </c>
      <c r="AF16">
        <f t="shared" si="4"/>
        <v>-327.0367486019407</v>
      </c>
      <c r="AG16">
        <f t="shared" si="5"/>
        <v>-37.647937921897643</v>
      </c>
      <c r="AH16">
        <f t="shared" si="6"/>
        <v>-10321.632624897598</v>
      </c>
      <c r="AI16">
        <f t="shared" si="7"/>
        <v>-4145.5823393826222</v>
      </c>
      <c r="AJ16">
        <f t="shared" si="8"/>
        <v>1980.5928111049216</v>
      </c>
      <c r="AK16">
        <f t="shared" si="32"/>
        <v>2381.2410044906951</v>
      </c>
      <c r="AL16">
        <f t="shared" si="9"/>
        <v>216.25147621299448</v>
      </c>
      <c r="AN16">
        <f t="shared" si="10"/>
        <v>2745.2981978614657</v>
      </c>
      <c r="AO16">
        <f t="shared" si="11"/>
        <v>-137.26490989307331</v>
      </c>
      <c r="AP16">
        <f t="shared" si="12"/>
        <v>-15.801712891902909</v>
      </c>
      <c r="AQ16">
        <f t="shared" si="13"/>
        <v>-4332.2286509472924</v>
      </c>
      <c r="AR16">
        <f t="shared" si="14"/>
        <v>-1739.9970758708027</v>
      </c>
      <c r="AS16">
        <f t="shared" si="15"/>
        <v>831.30074804557455</v>
      </c>
      <c r="AT16">
        <f t="shared" si="16"/>
        <v>999.46208893163805</v>
      </c>
      <c r="AU16">
        <f t="shared" si="17"/>
        <v>90.765761106409869</v>
      </c>
      <c r="AW16">
        <v>13</v>
      </c>
      <c r="AX16">
        <f>(R16*SUMPRODUCT(K17:$K$23, X17:$X$23)-$AZ$3*SUMPRODUCT(K16:$K$22, W17:$W$23))/Z16</f>
        <v>26075.396001480691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8686.7107909175065</v>
      </c>
      <c r="P17">
        <f t="shared" si="30"/>
        <v>434.33553954587535</v>
      </c>
      <c r="Q17" s="5">
        <f t="shared" si="31"/>
        <v>50</v>
      </c>
      <c r="R17">
        <f t="shared" si="0"/>
        <v>500000</v>
      </c>
      <c r="S17">
        <f t="shared" si="1"/>
        <v>23994.648161589834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19633.697799052861</v>
      </c>
      <c r="AC17">
        <f t="shared" si="2"/>
        <v>17342.893959971741</v>
      </c>
      <c r="AE17">
        <f t="shared" si="3"/>
        <v>6278.5960891473496</v>
      </c>
      <c r="AF17">
        <f t="shared" si="4"/>
        <v>-313.92980445736748</v>
      </c>
      <c r="AG17">
        <f t="shared" si="5"/>
        <v>-36.139087856545252</v>
      </c>
      <c r="AH17">
        <f t="shared" si="6"/>
        <v>-11323.706861334176</v>
      </c>
      <c r="AI17">
        <f t="shared" si="7"/>
        <v>-5395.1796645007398</v>
      </c>
      <c r="AJ17">
        <f t="shared" si="8"/>
        <v>2290.8038390811198</v>
      </c>
      <c r="AK17">
        <f t="shared" si="32"/>
        <v>2190.4520146458754</v>
      </c>
      <c r="AL17">
        <f t="shared" si="9"/>
        <v>-913.92381077374466</v>
      </c>
      <c r="AN17">
        <f t="shared" si="10"/>
        <v>2427.5472126985669</v>
      </c>
      <c r="AO17">
        <f t="shared" si="11"/>
        <v>-121.37736063492834</v>
      </c>
      <c r="AP17">
        <f t="shared" si="12"/>
        <v>-13.97276409407297</v>
      </c>
      <c r="AQ17">
        <f t="shared" si="13"/>
        <v>-4378.181465783774</v>
      </c>
      <c r="AR17">
        <f t="shared" si="14"/>
        <v>-2085.984377814209</v>
      </c>
      <c r="AS17">
        <f t="shared" si="15"/>
        <v>885.71304722291063</v>
      </c>
      <c r="AT17">
        <f t="shared" si="16"/>
        <v>846.9131645360668</v>
      </c>
      <c r="AU17">
        <f t="shared" si="17"/>
        <v>-353.35816605523149</v>
      </c>
      <c r="AW17">
        <v>14</v>
      </c>
      <c r="AX17">
        <f>(R17*SUMPRODUCT(K18:$K$23, X18:$X$23)-$AZ$3*SUMPRODUCT(K17:$K$22, W18:$W$23))/Z17</f>
        <v>23994.648161589834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8686.7107909175065</v>
      </c>
      <c r="P18">
        <f t="shared" si="30"/>
        <v>434.33553954587535</v>
      </c>
      <c r="Q18" s="5">
        <f t="shared" si="31"/>
        <v>50</v>
      </c>
      <c r="R18">
        <f t="shared" si="0"/>
        <v>500000</v>
      </c>
      <c r="S18">
        <f t="shared" si="1"/>
        <v>21418.539247444442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17342.893959971741</v>
      </c>
      <c r="AC18">
        <f t="shared" si="2"/>
        <v>14798.04052511245</v>
      </c>
      <c r="AE18">
        <f t="shared" si="3"/>
        <v>6001.637031772203</v>
      </c>
      <c r="AF18">
        <f t="shared" si="4"/>
        <v>-300.08185158861016</v>
      </c>
      <c r="AG18">
        <f t="shared" si="5"/>
        <v>-34.544934073592536</v>
      </c>
      <c r="AH18">
        <f t="shared" si="6"/>
        <v>-12327.629043872621</v>
      </c>
      <c r="AI18">
        <f t="shared" si="7"/>
        <v>-6660.6187977626205</v>
      </c>
      <c r="AJ18">
        <f t="shared" si="8"/>
        <v>2544.8534348592912</v>
      </c>
      <c r="AK18">
        <f t="shared" si="32"/>
        <v>1971.9135129230922</v>
      </c>
      <c r="AL18">
        <f t="shared" si="9"/>
        <v>-2143.8518499802371</v>
      </c>
      <c r="AN18">
        <f t="shared" si="10"/>
        <v>2137.5536977485135</v>
      </c>
      <c r="AO18">
        <f t="shared" si="11"/>
        <v>-106.87768488742567</v>
      </c>
      <c r="AP18">
        <f t="shared" si="12"/>
        <v>-12.303585034645439</v>
      </c>
      <c r="AQ18">
        <f t="shared" si="13"/>
        <v>-4390.6302409995633</v>
      </c>
      <c r="AR18">
        <f t="shared" si="14"/>
        <v>-2372.2578131731211</v>
      </c>
      <c r="AS18">
        <f t="shared" si="15"/>
        <v>906.37951630760233</v>
      </c>
      <c r="AT18">
        <f t="shared" si="16"/>
        <v>702.32021677998125</v>
      </c>
      <c r="AU18">
        <f t="shared" si="17"/>
        <v>-763.55808008553754</v>
      </c>
      <c r="AW18">
        <v>15</v>
      </c>
      <c r="AX18">
        <f>(R18*SUMPRODUCT(K19:$K$23, X19:$X$23)-$AZ$3*SUMPRODUCT(K18:$K$22, W19:$W$23))/Z18</f>
        <v>21418.539247444442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8686.7107909175065</v>
      </c>
      <c r="P19">
        <f t="shared" si="30"/>
        <v>434.33553954587535</v>
      </c>
      <c r="Q19" s="5">
        <f t="shared" si="31"/>
        <v>50</v>
      </c>
      <c r="R19">
        <f t="shared" si="0"/>
        <v>500000</v>
      </c>
      <c r="S19">
        <f t="shared" si="1"/>
        <v>18278.098084598994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14798.04052511245</v>
      </c>
      <c r="AC19">
        <f t="shared" si="2"/>
        <v>12010.325164716422</v>
      </c>
      <c r="AE19">
        <f t="shared" si="3"/>
        <v>5707.9363907494399</v>
      </c>
      <c r="AF19">
        <f t="shared" si="4"/>
        <v>-285.39681953747197</v>
      </c>
      <c r="AG19">
        <f t="shared" si="5"/>
        <v>-32.85441709834199</v>
      </c>
      <c r="AH19">
        <f t="shared" si="6"/>
        <v>-13450.676345146247</v>
      </c>
      <c r="AI19">
        <f t="shared" si="7"/>
        <v>-8060.9911910326209</v>
      </c>
      <c r="AJ19">
        <f t="shared" si="8"/>
        <v>2787.7153603960287</v>
      </c>
      <c r="AK19">
        <f t="shared" si="32"/>
        <v>1730.2750388424806</v>
      </c>
      <c r="AL19">
        <f t="shared" si="9"/>
        <v>-3543.0007917941116</v>
      </c>
      <c r="AN19">
        <f t="shared" si="10"/>
        <v>1872.7016739062894</v>
      </c>
      <c r="AO19">
        <f t="shared" si="11"/>
        <v>-93.635083695314464</v>
      </c>
      <c r="AP19">
        <f t="shared" si="12"/>
        <v>-10.779118350897068</v>
      </c>
      <c r="AQ19">
        <f t="shared" si="13"/>
        <v>-4412.9966387764589</v>
      </c>
      <c r="AR19">
        <f t="shared" si="14"/>
        <v>-2644.7091669163806</v>
      </c>
      <c r="AS19">
        <f t="shared" si="15"/>
        <v>914.61412048119723</v>
      </c>
      <c r="AT19">
        <f t="shared" si="16"/>
        <v>567.68133695567349</v>
      </c>
      <c r="AU19">
        <f t="shared" si="17"/>
        <v>-1162.4137094795099</v>
      </c>
      <c r="AW19">
        <v>16</v>
      </c>
      <c r="AX19">
        <f>(R19*SUMPRODUCT(K20:$K$23, X20:$X$23)-$AZ$3*SUMPRODUCT(K19:$K$22, W20:$W$23))/Z19</f>
        <v>18278.098084598994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8686.7107909175065</v>
      </c>
      <c r="P20">
        <f t="shared" si="30"/>
        <v>434.33553954587535</v>
      </c>
      <c r="Q20" s="5">
        <f t="shared" si="31"/>
        <v>50</v>
      </c>
      <c r="R20">
        <f t="shared" si="0"/>
        <v>500000</v>
      </c>
      <c r="S20">
        <f t="shared" si="1"/>
        <v>14571.892228914498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12010.325164716422</v>
      </c>
      <c r="AC20">
        <f t="shared" si="2"/>
        <v>9057.190583782236</v>
      </c>
      <c r="AE20">
        <f t="shared" si="3"/>
        <v>5399.2435535188197</v>
      </c>
      <c r="AF20">
        <f t="shared" si="4"/>
        <v>-269.96217767594101</v>
      </c>
      <c r="AG20">
        <f t="shared" si="5"/>
        <v>-31.077606262453578</v>
      </c>
      <c r="AH20">
        <f t="shared" si="6"/>
        <v>-14482.666649049923</v>
      </c>
      <c r="AI20">
        <f t="shared" si="7"/>
        <v>-9384.4628794694981</v>
      </c>
      <c r="AJ20">
        <f t="shared" si="8"/>
        <v>2953.1345809341856</v>
      </c>
      <c r="AK20">
        <f t="shared" si="32"/>
        <v>1466.6361316756595</v>
      </c>
      <c r="AL20">
        <f t="shared" si="9"/>
        <v>-4964.6921668596533</v>
      </c>
      <c r="AN20">
        <f t="shared" si="10"/>
        <v>1631.7910974940335</v>
      </c>
      <c r="AO20">
        <f t="shared" si="11"/>
        <v>-81.589554874701676</v>
      </c>
      <c r="AP20">
        <f t="shared" si="12"/>
        <v>-9.3924566891312402</v>
      </c>
      <c r="AQ20">
        <f t="shared" si="13"/>
        <v>-4377.0365740384887</v>
      </c>
      <c r="AR20">
        <f t="shared" si="14"/>
        <v>-2836.2274881082881</v>
      </c>
      <c r="AS20">
        <f t="shared" si="15"/>
        <v>892.51367735200279</v>
      </c>
      <c r="AT20">
        <f t="shared" si="16"/>
        <v>443.25538553853386</v>
      </c>
      <c r="AU20">
        <f t="shared" si="17"/>
        <v>-1500.4584252177515</v>
      </c>
      <c r="AW20">
        <v>17</v>
      </c>
      <c r="AX20">
        <f>(R20*SUMPRODUCT(K21:$K$23, X21:$X$23)-$AZ$3*SUMPRODUCT(K20:$K$22, W21:$W$23))/Z20</f>
        <v>14571.892228914498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8686.7107909175065</v>
      </c>
      <c r="P21">
        <f t="shared" si="30"/>
        <v>434.33553954587535</v>
      </c>
      <c r="Q21" s="5">
        <f t="shared" si="31"/>
        <v>50</v>
      </c>
      <c r="R21">
        <f t="shared" si="0"/>
        <v>500000</v>
      </c>
      <c r="S21">
        <f t="shared" si="1"/>
        <v>10330.115523989798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9057.190583782236</v>
      </c>
      <c r="AC21">
        <f t="shared" si="2"/>
        <v>6040.5605523116319</v>
      </c>
      <c r="AE21">
        <f t="shared" si="3"/>
        <v>5079.575577939866</v>
      </c>
      <c r="AF21">
        <f t="shared" si="4"/>
        <v>-253.97877889699333</v>
      </c>
      <c r="AG21">
        <f t="shared" si="5"/>
        <v>-29.237623423879132</v>
      </c>
      <c r="AH21">
        <f t="shared" si="6"/>
        <v>-15292.067759499103</v>
      </c>
      <c r="AI21">
        <f t="shared" si="7"/>
        <v>-10495.70858388011</v>
      </c>
      <c r="AJ21">
        <f t="shared" si="8"/>
        <v>3016.6300314706041</v>
      </c>
      <c r="AK21">
        <f t="shared" si="32"/>
        <v>1187.9501163483446</v>
      </c>
      <c r="AL21">
        <f t="shared" si="9"/>
        <v>-6291.1284360611617</v>
      </c>
      <c r="AN21">
        <f t="shared" si="10"/>
        <v>1414.1687449411813</v>
      </c>
      <c r="AO21">
        <f t="shared" si="11"/>
        <v>-70.708437247059081</v>
      </c>
      <c r="AP21">
        <f t="shared" si="12"/>
        <v>-8.1398401476643052</v>
      </c>
      <c r="AQ21">
        <f t="shared" si="13"/>
        <v>-4257.356532881252</v>
      </c>
      <c r="AR21">
        <f t="shared" si="14"/>
        <v>-2922.0360653347943</v>
      </c>
      <c r="AS21">
        <f t="shared" si="15"/>
        <v>839.83865189123549</v>
      </c>
      <c r="AT21">
        <f t="shared" si="16"/>
        <v>330.72879796985211</v>
      </c>
      <c r="AU21">
        <f t="shared" si="17"/>
        <v>-1751.4686154737064</v>
      </c>
      <c r="AW21">
        <v>18</v>
      </c>
      <c r="AX21">
        <f>(R21*SUMPRODUCT(K22:$K$23, X22:$X$23)-$AZ$3*SUMPRODUCT(K21:$K$22, W22:$W$23))/Z21</f>
        <v>10330.115523989798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8686.7107909175065</v>
      </c>
      <c r="P22">
        <f t="shared" si="30"/>
        <v>434.33553954587535</v>
      </c>
      <c r="Q22" s="5">
        <f t="shared" si="31"/>
        <v>50</v>
      </c>
      <c r="R22">
        <f t="shared" si="0"/>
        <v>500000</v>
      </c>
      <c r="S22">
        <f t="shared" si="1"/>
        <v>5492.5952606189858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6040.5605523116319</v>
      </c>
      <c r="AC22">
        <f t="shared" si="2"/>
        <v>3003.5441732954328</v>
      </c>
      <c r="AE22">
        <f t="shared" si="3"/>
        <v>4750.198830092304</v>
      </c>
      <c r="AF22">
        <f t="shared" si="4"/>
        <v>-237.5099415046152</v>
      </c>
      <c r="AG22">
        <f t="shared" si="5"/>
        <v>-27.341757682660106</v>
      </c>
      <c r="AH22">
        <f t="shared" si="6"/>
        <v>-16034.895069802358</v>
      </c>
      <c r="AI22">
        <f t="shared" si="7"/>
        <v>-11549.547938897329</v>
      </c>
      <c r="AJ22">
        <f t="shared" si="8"/>
        <v>3037.0163790161992</v>
      </c>
      <c r="AK22">
        <f t="shared" si="32"/>
        <v>903.041554657755</v>
      </c>
      <c r="AL22">
        <f t="shared" si="9"/>
        <v>-7609.4900052233752</v>
      </c>
      <c r="AN22">
        <f t="shared" si="10"/>
        <v>1218.225717284203</v>
      </c>
      <c r="AO22">
        <f t="shared" si="11"/>
        <v>-60.911285864210157</v>
      </c>
      <c r="AP22">
        <f t="shared" si="12"/>
        <v>-7.0120080350662377</v>
      </c>
      <c r="AQ22">
        <f t="shared" si="13"/>
        <v>-4112.2745061194273</v>
      </c>
      <c r="AR22">
        <f t="shared" si="14"/>
        <v>-2961.9720827345004</v>
      </c>
      <c r="AS22">
        <f t="shared" si="15"/>
        <v>778.86665149529961</v>
      </c>
      <c r="AT22">
        <f t="shared" si="16"/>
        <v>231.59208382841706</v>
      </c>
      <c r="AU22">
        <f t="shared" si="17"/>
        <v>-1951.5133474107838</v>
      </c>
      <c r="AW22">
        <v>19</v>
      </c>
      <c r="AX22">
        <f>(R22*SUMPRODUCT(K23:$K$23, X23:$X$23)-$AZ$3*SUMPRODUCT(K22:$K$22, W23:$W$23))/Z22</f>
        <v>5492.5952606189858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8686.7107909175065</v>
      </c>
      <c r="P23">
        <f t="shared" si="30"/>
        <v>434.33553954587535</v>
      </c>
      <c r="Q23" s="5">
        <f t="shared" si="31"/>
        <v>50</v>
      </c>
      <c r="R23">
        <f t="shared" si="0"/>
        <v>500000</v>
      </c>
      <c r="S23">
        <f t="shared" si="1"/>
        <v>5911.3544767735657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3003.5441732954328</v>
      </c>
      <c r="AC23">
        <f t="shared" si="2"/>
        <v>3003.5441732954328</v>
      </c>
      <c r="AE23">
        <f t="shared" si="3"/>
        <v>4413.6956570067396</v>
      </c>
      <c r="AF23">
        <f t="shared" si="4"/>
        <v>-220.684782850337</v>
      </c>
      <c r="AG23">
        <f t="shared" si="5"/>
        <v>-25.404872818037937</v>
      </c>
      <c r="AH23">
        <f t="shared" si="6"/>
        <v>-16634.672877955658</v>
      </c>
      <c r="AI23">
        <f t="shared" si="7"/>
        <v>-12467.066876617293</v>
      </c>
      <c r="AJ23">
        <f t="shared" si="8"/>
        <v>0</v>
      </c>
      <c r="AK23">
        <f t="shared" si="32"/>
        <v>615.8092154104537</v>
      </c>
      <c r="AL23">
        <f t="shared" si="9"/>
        <v>-11851.257661206839</v>
      </c>
      <c r="AN23">
        <f t="shared" si="10"/>
        <v>1042.7027657093763</v>
      </c>
      <c r="AO23">
        <f t="shared" si="11"/>
        <v>-52.135138285468827</v>
      </c>
      <c r="AP23">
        <f t="shared" si="12"/>
        <v>-6.0017122176991702</v>
      </c>
      <c r="AQ23">
        <f t="shared" si="13"/>
        <v>-3929.817722927929</v>
      </c>
      <c r="AR23">
        <f t="shared" si="14"/>
        <v>-2945.251807721721</v>
      </c>
      <c r="AS23">
        <f t="shared" si="15"/>
        <v>0</v>
      </c>
      <c r="AT23">
        <f t="shared" si="16"/>
        <v>145.48034616715321</v>
      </c>
      <c r="AU23">
        <f t="shared" si="17"/>
        <v>-2799.7714615545674</v>
      </c>
      <c r="AW23">
        <v>20</v>
      </c>
      <c r="AX23">
        <f>(R23*SUMPRODUCT(K$23:$K24, X$23:$X24)-$AZ$3*SUMPRODUCT(K$22:$K23, W$23:$W24))/Z23</f>
        <v>5911.3544767735657</v>
      </c>
    </row>
    <row r="25" spans="5:50" x14ac:dyDescent="0.25">
      <c r="AN25" s="6">
        <f t="shared" ref="AN25:AU25" si="33">SUM(AN3:AN23)</f>
        <v>81229.249567249106</v>
      </c>
      <c r="AO25" s="6">
        <f t="shared" si="33"/>
        <v>-10576.495571550586</v>
      </c>
      <c r="AP25" s="6">
        <f t="shared" si="33"/>
        <v>-2937.457150444603</v>
      </c>
      <c r="AQ25" s="6">
        <f t="shared" si="33"/>
        <v>-67174.449096397322</v>
      </c>
      <c r="AR25" s="6">
        <f t="shared" si="33"/>
        <v>540.84774885658089</v>
      </c>
      <c r="AS25" s="6">
        <f t="shared" si="33"/>
        <v>-13346.736343971386</v>
      </c>
      <c r="AT25" s="6">
        <f t="shared" si="33"/>
        <v>17464.803143132875</v>
      </c>
      <c r="AU25" s="7">
        <f t="shared" si="33"/>
        <v>4658.9145480180732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29398.447925647361</v>
      </c>
      <c r="K3">
        <v>1</v>
      </c>
      <c r="L3" s="2">
        <v>0</v>
      </c>
      <c r="O3">
        <f>$C$3</f>
        <v>29398.447925647361</v>
      </c>
      <c r="P3">
        <f>O3*B5</f>
        <v>23518.758340517888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29398.447925647361</v>
      </c>
      <c r="AF3">
        <f t="shared" ref="AF3:AF23" si="4">-$Z3*P3</f>
        <v>-23518.758340517888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3359.7813811294723</v>
      </c>
      <c r="AJ3">
        <f t="shared" ref="AJ3:AJ23" si="8">AB3-AC3</f>
        <v>0</v>
      </c>
      <c r="AL3">
        <f t="shared" ref="AL3:AL23" si="9">SUM(AI3:AK3)</f>
        <v>3359.7813811294723</v>
      </c>
      <c r="AN3">
        <f t="shared" ref="AN3:AN23" si="10">AE3*$K3</f>
        <v>29398.447925647361</v>
      </c>
      <c r="AO3">
        <f t="shared" ref="AO3:AO23" si="11">AF3*$K3</f>
        <v>-23518.758340517888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3359.7813811294723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3359.7813811294723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21592.207096308044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12590.44370202979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12216.310672492225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-12216.310672492225</v>
      </c>
      <c r="AK4">
        <f>H4*SUM(AB4, AE4:AF4)</f>
        <v>0</v>
      </c>
      <c r="AL4">
        <f t="shared" si="9"/>
        <v>-22074.128172492223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-9375.8964238158624</v>
      </c>
      <c r="AR4">
        <f t="shared" si="14"/>
        <v>-9375.8964238158624</v>
      </c>
      <c r="AS4">
        <f t="shared" si="15"/>
        <v>-11619.089473551669</v>
      </c>
      <c r="AT4">
        <f t="shared" si="16"/>
        <v>0</v>
      </c>
      <c r="AU4">
        <f t="shared" si="17"/>
        <v>-20994.985897367529</v>
      </c>
      <c r="AW4">
        <v>1</v>
      </c>
      <c r="AX4">
        <f>(R4*SUMPRODUCT(K5:$K$23, X5:$X$23)-$AZ$3*SUMPRODUCT(K4:$K$22, W5:$W$23))/Z4</f>
        <v>12590.44370202979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29398.447925647361</v>
      </c>
      <c r="P5">
        <f t="shared" ref="P5:P23" si="30">O5*$C$5</f>
        <v>1469.922396282368</v>
      </c>
      <c r="Q5" s="5">
        <f t="shared" ref="Q5:Q23" si="31">$C$8</f>
        <v>50</v>
      </c>
      <c r="R5">
        <f t="shared" si="0"/>
        <v>500000</v>
      </c>
      <c r="S5">
        <f t="shared" si="1"/>
        <v>23506.020675751312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12216.310672492225</v>
      </c>
      <c r="AC5">
        <f t="shared" si="2"/>
        <v>22054.949892425473</v>
      </c>
      <c r="AE5">
        <f t="shared" si="3"/>
        <v>27583.626546542557</v>
      </c>
      <c r="AF5">
        <f t="shared" si="4"/>
        <v>-1379.181327327128</v>
      </c>
      <c r="AG5">
        <f t="shared" si="5"/>
        <v>-46.913406136788701</v>
      </c>
      <c r="AH5">
        <f t="shared" si="6"/>
        <v>-11156.699307113066</v>
      </c>
      <c r="AI5">
        <f t="shared" si="7"/>
        <v>15000.832505965574</v>
      </c>
      <c r="AJ5">
        <f t="shared" si="8"/>
        <v>-9838.6392199332477</v>
      </c>
      <c r="AK5">
        <f>H5*SUM(AB5, AE5:AF5)</f>
        <v>1994.0372307796272</v>
      </c>
      <c r="AL5">
        <f t="shared" si="9"/>
        <v>7156.2305168119537</v>
      </c>
      <c r="AN5">
        <f t="shared" si="10"/>
        <v>24940.71711513025</v>
      </c>
      <c r="AO5">
        <f t="shared" si="11"/>
        <v>-1247.0358557565125</v>
      </c>
      <c r="AP5">
        <f t="shared" si="12"/>
        <v>-42.418424908363676</v>
      </c>
      <c r="AQ5">
        <f t="shared" si="13"/>
        <v>-10087.726531816548</v>
      </c>
      <c r="AR5">
        <f t="shared" si="14"/>
        <v>13563.536302648823</v>
      </c>
      <c r="AS5">
        <f t="shared" si="15"/>
        <v>-8895.9556194737615</v>
      </c>
      <c r="AT5">
        <f t="shared" si="16"/>
        <v>1802.9796918109041</v>
      </c>
      <c r="AU5">
        <f t="shared" si="17"/>
        <v>6470.5603749859665</v>
      </c>
      <c r="AW5">
        <v>2</v>
      </c>
      <c r="AX5">
        <f>(R5*SUMPRODUCT(K6:$K$23, X6:$X$23)-$AZ$3*SUMPRODUCT(K5:$K$22, W6:$W$23))/Z5</f>
        <v>23506.020675751312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29398.447925647361</v>
      </c>
      <c r="P6">
        <f t="shared" si="30"/>
        <v>1469.922396282368</v>
      </c>
      <c r="Q6" s="5">
        <f t="shared" si="31"/>
        <v>50</v>
      </c>
      <c r="R6">
        <f t="shared" si="0"/>
        <v>500000</v>
      </c>
      <c r="S6">
        <f t="shared" si="1"/>
        <v>32903.802169131195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22054.949892425473</v>
      </c>
      <c r="AC6">
        <f t="shared" si="2"/>
        <v>29748.278166532404</v>
      </c>
      <c r="AE6">
        <f t="shared" si="3"/>
        <v>26579.092655040942</v>
      </c>
      <c r="AF6">
        <f t="shared" si="4"/>
        <v>-1328.954632752047</v>
      </c>
      <c r="AG6">
        <f t="shared" si="5"/>
        <v>-45.204924971316601</v>
      </c>
      <c r="AH6">
        <f t="shared" si="6"/>
        <v>-12393.47104104211</v>
      </c>
      <c r="AI6">
        <f t="shared" si="7"/>
        <v>12811.462056275468</v>
      </c>
      <c r="AJ6">
        <f t="shared" si="8"/>
        <v>-7693.3282741069306</v>
      </c>
      <c r="AK6">
        <f>H6*SUM(AB6, AE6:AF6)</f>
        <v>2587.5883089348763</v>
      </c>
      <c r="AL6">
        <f t="shared" si="9"/>
        <v>7705.7220911034137</v>
      </c>
      <c r="AN6">
        <f t="shared" si="10"/>
        <v>22786.035901207495</v>
      </c>
      <c r="AO6">
        <f t="shared" si="11"/>
        <v>-1139.3017950603748</v>
      </c>
      <c r="AP6">
        <f t="shared" si="12"/>
        <v>-38.753807613987739</v>
      </c>
      <c r="AQ6">
        <f t="shared" si="13"/>
        <v>-10624.820032304671</v>
      </c>
      <c r="AR6">
        <f t="shared" si="14"/>
        <v>10983.160266228462</v>
      </c>
      <c r="AS6">
        <f t="shared" si="15"/>
        <v>-6595.4265831692364</v>
      </c>
      <c r="AT6">
        <f t="shared" si="16"/>
        <v>2218.3180167270484</v>
      </c>
      <c r="AU6">
        <f t="shared" si="17"/>
        <v>6606.0516997862742</v>
      </c>
      <c r="AW6">
        <v>3</v>
      </c>
      <c r="AX6">
        <f>(R6*SUMPRODUCT(K7:$K$23, X7:$X$23)-$AZ$3*SUMPRODUCT(K6:$K$22, W7:$W$23))/Z6</f>
        <v>32903.802169131195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29398.447925647361</v>
      </c>
      <c r="P7">
        <f t="shared" si="30"/>
        <v>1469.922396282368</v>
      </c>
      <c r="Q7" s="5">
        <f t="shared" si="31"/>
        <v>50</v>
      </c>
      <c r="R7">
        <f t="shared" si="0"/>
        <v>500000</v>
      </c>
      <c r="S7">
        <f t="shared" si="1"/>
        <v>40910.728148081827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29748.278166532404</v>
      </c>
      <c r="AC7">
        <f t="shared" si="2"/>
        <v>35504.9537210329</v>
      </c>
      <c r="AE7">
        <f t="shared" si="3"/>
        <v>25513.858596996033</v>
      </c>
      <c r="AF7">
        <f t="shared" si="4"/>
        <v>-1275.6929298498017</v>
      </c>
      <c r="AG7">
        <f t="shared" si="5"/>
        <v>-43.393206780038227</v>
      </c>
      <c r="AH7">
        <f t="shared" si="6"/>
        <v>-13596.689415652138</v>
      </c>
      <c r="AI7">
        <f t="shared" si="7"/>
        <v>10598.083044714058</v>
      </c>
      <c r="AJ7">
        <f t="shared" si="8"/>
        <v>-5756.6755545004962</v>
      </c>
      <c r="AK7">
        <f>H7*SUM(AB7, AE7:AF7)</f>
        <v>3330.9635845379726</v>
      </c>
      <c r="AL7">
        <f t="shared" si="9"/>
        <v>8172.3710747515343</v>
      </c>
      <c r="AN7">
        <f t="shared" si="10"/>
        <v>20601.694988865693</v>
      </c>
      <c r="AO7">
        <f t="shared" si="11"/>
        <v>-1030.0847494432846</v>
      </c>
      <c r="AP7">
        <f t="shared" si="12"/>
        <v>-35.038745992594848</v>
      </c>
      <c r="AQ7">
        <f t="shared" si="13"/>
        <v>-10978.929240933559</v>
      </c>
      <c r="AR7">
        <f t="shared" si="14"/>
        <v>8557.6422524962545</v>
      </c>
      <c r="AS7">
        <f t="shared" si="15"/>
        <v>-4648.3472295187048</v>
      </c>
      <c r="AT7">
        <f t="shared" si="16"/>
        <v>2689.6557228607394</v>
      </c>
      <c r="AU7">
        <f t="shared" si="17"/>
        <v>6598.9507458382895</v>
      </c>
      <c r="AW7">
        <v>4</v>
      </c>
      <c r="AX7">
        <f>(R7*SUMPRODUCT(K8:$K$23, X8:$X$23)-$AZ$3*SUMPRODUCT(K7:$K$22, W8:$W$23))/Z7</f>
        <v>40910.728148081827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29398.447925647361</v>
      </c>
      <c r="P8">
        <f t="shared" si="30"/>
        <v>1469.922396282368</v>
      </c>
      <c r="Q8" s="5">
        <f t="shared" si="31"/>
        <v>50</v>
      </c>
      <c r="R8">
        <f t="shared" si="0"/>
        <v>500000</v>
      </c>
      <c r="S8">
        <f t="shared" si="1"/>
        <v>47574.503143268877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35504.9537210329</v>
      </c>
      <c r="AC8">
        <f t="shared" si="2"/>
        <v>39466.915352974102</v>
      </c>
      <c r="AE8">
        <f t="shared" si="3"/>
        <v>24388.400910803895</v>
      </c>
      <c r="AF8">
        <f t="shared" si="4"/>
        <v>-1219.4200455401947</v>
      </c>
      <c r="AG8">
        <f t="shared" si="5"/>
        <v>-41.479062045189337</v>
      </c>
      <c r="AH8">
        <f t="shared" si="6"/>
        <v>-14802.12667048501</v>
      </c>
      <c r="AI8">
        <f t="shared" si="7"/>
        <v>8325.3751327335012</v>
      </c>
      <c r="AJ8">
        <f t="shared" si="8"/>
        <v>-3961.9616319412016</v>
      </c>
      <c r="AK8">
        <f t="shared" ref="AK8:AK23" si="32">H8*SUM(AB8:AB8, AE8:AF8)</f>
        <v>4113.0428144993912</v>
      </c>
      <c r="AL8">
        <f t="shared" si="9"/>
        <v>8476.4563152916908</v>
      </c>
      <c r="AN8">
        <f t="shared" si="10"/>
        <v>18402.878989774374</v>
      </c>
      <c r="AO8">
        <f t="shared" si="11"/>
        <v>-920.14394948871859</v>
      </c>
      <c r="AP8">
        <f t="shared" si="12"/>
        <v>-31.299065577063342</v>
      </c>
      <c r="AQ8">
        <f t="shared" si="13"/>
        <v>-11169.315565399589</v>
      </c>
      <c r="AR8">
        <f t="shared" si="14"/>
        <v>6282.1204093090009</v>
      </c>
      <c r="AS8">
        <f t="shared" si="15"/>
        <v>-2989.5974213891009</v>
      </c>
      <c r="AT8">
        <f t="shared" si="16"/>
        <v>3103.5995132203329</v>
      </c>
      <c r="AU8">
        <f t="shared" si="17"/>
        <v>6396.122501140233</v>
      </c>
      <c r="AW8">
        <v>5</v>
      </c>
      <c r="AX8">
        <f>(R8*SUMPRODUCT(K9:$K$23, X9:$X$23)-$AZ$3*SUMPRODUCT(K8:$K$22, W9:$W$23))/Z8</f>
        <v>47574.503143268877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29398.447925647361</v>
      </c>
      <c r="P9">
        <f t="shared" si="30"/>
        <v>1469.922396282368</v>
      </c>
      <c r="Q9" s="5">
        <f t="shared" si="31"/>
        <v>50</v>
      </c>
      <c r="R9">
        <f t="shared" si="0"/>
        <v>500000</v>
      </c>
      <c r="S9">
        <f t="shared" si="1"/>
        <v>52763.71570869063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39466.915352974102</v>
      </c>
      <c r="AC9">
        <f t="shared" si="2"/>
        <v>41629.73945022664</v>
      </c>
      <c r="AE9">
        <f t="shared" si="3"/>
        <v>23194.911710590106</v>
      </c>
      <c r="AF9">
        <f t="shared" si="4"/>
        <v>-1159.7455855295054</v>
      </c>
      <c r="AG9">
        <f t="shared" si="5"/>
        <v>-39.44921134825411</v>
      </c>
      <c r="AH9">
        <f t="shared" si="6"/>
        <v>-16150.600764833365</v>
      </c>
      <c r="AI9">
        <f t="shared" si="7"/>
        <v>5845.1161488789803</v>
      </c>
      <c r="AJ9">
        <f t="shared" si="8"/>
        <v>-2162.8240972525382</v>
      </c>
      <c r="AK9">
        <f t="shared" si="32"/>
        <v>4514.2527804877482</v>
      </c>
      <c r="AL9">
        <f t="shared" si="9"/>
        <v>8196.5448321141903</v>
      </c>
      <c r="AN9">
        <f t="shared" si="10"/>
        <v>16305.479606257813</v>
      </c>
      <c r="AO9">
        <f t="shared" si="11"/>
        <v>-815.27398031289067</v>
      </c>
      <c r="AP9">
        <f t="shared" si="12"/>
        <v>-27.73187150474163</v>
      </c>
      <c r="AQ9">
        <f t="shared" si="13"/>
        <v>-11353.494019965057</v>
      </c>
      <c r="AR9">
        <f t="shared" si="14"/>
        <v>4108.9797344751214</v>
      </c>
      <c r="AS9">
        <f t="shared" si="15"/>
        <v>-1520.4146775679631</v>
      </c>
      <c r="AT9">
        <f t="shared" si="16"/>
        <v>3173.4139611373821</v>
      </c>
      <c r="AU9">
        <f t="shared" si="17"/>
        <v>5761.9790180445407</v>
      </c>
      <c r="AW9">
        <v>6</v>
      </c>
      <c r="AX9">
        <f>(R9*SUMPRODUCT(K10:$K$23, X10:$X$23)-$AZ$3*SUMPRODUCT(K9:$K$22, W10:$W$23))/Z9</f>
        <v>52763.71570869063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29398.447925647361</v>
      </c>
      <c r="P10">
        <f t="shared" si="30"/>
        <v>1469.922396282368</v>
      </c>
      <c r="Q10" s="5">
        <f t="shared" si="31"/>
        <v>50</v>
      </c>
      <c r="R10">
        <f t="shared" si="0"/>
        <v>500000</v>
      </c>
      <c r="S10">
        <f t="shared" si="1"/>
        <v>56290.732615170142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41629.73945022664</v>
      </c>
      <c r="AC10">
        <f t="shared" si="2"/>
        <v>42010.612725225707</v>
      </c>
      <c r="AE10">
        <f t="shared" si="3"/>
        <v>21940.499850489527</v>
      </c>
      <c r="AF10">
        <f t="shared" si="4"/>
        <v>-1097.0249925244764</v>
      </c>
      <c r="AG10">
        <f t="shared" si="5"/>
        <v>-37.315745215495745</v>
      </c>
      <c r="AH10">
        <f t="shared" si="6"/>
        <v>-17389.74019275825</v>
      </c>
      <c r="AI10">
        <f t="shared" si="7"/>
        <v>3416.4189199913053</v>
      </c>
      <c r="AJ10">
        <f t="shared" si="8"/>
        <v>-380.87327499906678</v>
      </c>
      <c r="AK10">
        <f t="shared" si="32"/>
        <v>3392.2955369348088</v>
      </c>
      <c r="AL10">
        <f t="shared" si="9"/>
        <v>6427.8411819270477</v>
      </c>
      <c r="AN10">
        <f t="shared" si="10"/>
        <v>14629.287159650648</v>
      </c>
      <c r="AO10">
        <f t="shared" si="11"/>
        <v>-731.46435798253242</v>
      </c>
      <c r="AP10">
        <f t="shared" si="12"/>
        <v>-24.881053579172086</v>
      </c>
      <c r="AQ10">
        <f t="shared" si="13"/>
        <v>-11594.972978972628</v>
      </c>
      <c r="AR10">
        <f t="shared" si="14"/>
        <v>2277.9687691163158</v>
      </c>
      <c r="AS10">
        <f t="shared" si="15"/>
        <v>-253.95522204903733</v>
      </c>
      <c r="AT10">
        <f t="shared" si="16"/>
        <v>2261.8839989241787</v>
      </c>
      <c r="AU10">
        <f t="shared" si="17"/>
        <v>4285.8975459914573</v>
      </c>
      <c r="AW10">
        <v>7</v>
      </c>
      <c r="AX10">
        <f>(R10*SUMPRODUCT(K11:$K$23, X11:$X$23)-$AZ$3*SUMPRODUCT(K10:$K$22, W11:$W$23))/Z10</f>
        <v>56290.732615170142</v>
      </c>
    </row>
    <row r="11" spans="1:52" x14ac:dyDescent="0.25">
      <c r="A11" t="s">
        <v>33</v>
      </c>
      <c r="C11" s="24">
        <f>AU25</f>
        <v>15221.900952213189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29398.447925647361</v>
      </c>
      <c r="P11">
        <f t="shared" si="30"/>
        <v>1469.922396282368</v>
      </c>
      <c r="Q11" s="5">
        <f t="shared" si="31"/>
        <v>50</v>
      </c>
      <c r="R11">
        <f t="shared" si="0"/>
        <v>500000</v>
      </c>
      <c r="S11">
        <f t="shared" si="1"/>
        <v>58550.219535077958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42010.612725225707</v>
      </c>
      <c r="AC11">
        <f t="shared" si="2"/>
        <v>41109.779812357818</v>
      </c>
      <c r="AE11">
        <f t="shared" si="3"/>
        <v>20641.489146327949</v>
      </c>
      <c r="AF11">
        <f t="shared" si="4"/>
        <v>-1032.0744573163975</v>
      </c>
      <c r="AG11">
        <f t="shared" si="5"/>
        <v>-35.106426704112167</v>
      </c>
      <c r="AH11">
        <f t="shared" si="6"/>
        <v>-18361.610592286132</v>
      </c>
      <c r="AI11">
        <f t="shared" si="7"/>
        <v>1212.697670021309</v>
      </c>
      <c r="AJ11">
        <f t="shared" si="8"/>
        <v>900.83291286788881</v>
      </c>
      <c r="AK11">
        <f t="shared" si="32"/>
        <v>3161.1074063503715</v>
      </c>
      <c r="AL11">
        <f t="shared" si="9"/>
        <v>5274.6379892395689</v>
      </c>
      <c r="AN11">
        <f t="shared" si="10"/>
        <v>13091.548182168868</v>
      </c>
      <c r="AO11">
        <f t="shared" si="11"/>
        <v>-654.57740910844336</v>
      </c>
      <c r="AP11">
        <f t="shared" si="12"/>
        <v>-22.265713168394395</v>
      </c>
      <c r="AQ11">
        <f t="shared" si="13"/>
        <v>-11645.57014598432</v>
      </c>
      <c r="AR11">
        <f t="shared" si="14"/>
        <v>769.1349139077106</v>
      </c>
      <c r="AS11">
        <f t="shared" si="15"/>
        <v>571.33947067920155</v>
      </c>
      <c r="AT11">
        <f t="shared" si="16"/>
        <v>2004.88393186539</v>
      </c>
      <c r="AU11">
        <f t="shared" si="17"/>
        <v>3345.358316452302</v>
      </c>
      <c r="AW11">
        <v>8</v>
      </c>
      <c r="AX11">
        <f>(R11*SUMPRODUCT(K12:$K$23, X12:$X$23)-$AZ$3*SUMPRODUCT(K11:$K$22, W12:$W$23))/Z11</f>
        <v>58550.219535077958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29398.447925647361</v>
      </c>
      <c r="P12">
        <f t="shared" si="30"/>
        <v>1469.922396282368</v>
      </c>
      <c r="Q12" s="5">
        <f t="shared" si="31"/>
        <v>50</v>
      </c>
      <c r="R12">
        <f t="shared" si="0"/>
        <v>500000</v>
      </c>
      <c r="S12">
        <f t="shared" si="1"/>
        <v>59873.119970684464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41109.779812357818</v>
      </c>
      <c r="AC12">
        <f t="shared" si="2"/>
        <v>39312.700199180159</v>
      </c>
      <c r="AE12">
        <f t="shared" si="3"/>
        <v>19303.025634676516</v>
      </c>
      <c r="AF12">
        <f t="shared" si="4"/>
        <v>-965.15128173382573</v>
      </c>
      <c r="AG12">
        <f t="shared" si="5"/>
        <v>-32.830008039023809</v>
      </c>
      <c r="AH12">
        <f t="shared" si="6"/>
        <v>-19253.543980472372</v>
      </c>
      <c r="AI12">
        <f t="shared" si="7"/>
        <v>-948.49963556870716</v>
      </c>
      <c r="AJ12">
        <f t="shared" si="8"/>
        <v>1797.0796131776588</v>
      </c>
      <c r="AK12">
        <f t="shared" si="32"/>
        <v>4161.3357915710358</v>
      </c>
      <c r="AL12">
        <f t="shared" si="9"/>
        <v>5009.9157691799874</v>
      </c>
      <c r="AN12">
        <f t="shared" si="10"/>
        <v>11441.727299472101</v>
      </c>
      <c r="AO12">
        <f t="shared" si="11"/>
        <v>-572.08636497360499</v>
      </c>
      <c r="AP12">
        <f t="shared" si="12"/>
        <v>-19.459747209120991</v>
      </c>
      <c r="AQ12">
        <f t="shared" si="13"/>
        <v>-11412.397410756959</v>
      </c>
      <c r="AR12">
        <f t="shared" si="14"/>
        <v>-562.21622346758511</v>
      </c>
      <c r="AS12">
        <f t="shared" si="15"/>
        <v>1065.2058003011691</v>
      </c>
      <c r="AT12">
        <f t="shared" si="16"/>
        <v>2466.6013623872273</v>
      </c>
      <c r="AU12">
        <f t="shared" si="17"/>
        <v>2969.5909392208114</v>
      </c>
      <c r="AW12">
        <v>9</v>
      </c>
      <c r="AX12">
        <f>(R12*SUMPRODUCT(K13:$K$23, X13:$X$23)-$AZ$3*SUMPRODUCT(K12:$K$22, W13:$W$23))/Z12</f>
        <v>59873.119970684464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29398.447925647361</v>
      </c>
      <c r="P13">
        <f t="shared" si="30"/>
        <v>1469.922396282368</v>
      </c>
      <c r="Q13" s="5">
        <f t="shared" si="31"/>
        <v>50</v>
      </c>
      <c r="R13">
        <f t="shared" si="0"/>
        <v>500000</v>
      </c>
      <c r="S13">
        <f t="shared" si="1"/>
        <v>60632.899624574238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39312.700199180159</v>
      </c>
      <c r="AC13">
        <f t="shared" si="2"/>
        <v>36991.327550778595</v>
      </c>
      <c r="AE13">
        <f t="shared" si="3"/>
        <v>17935.603004896951</v>
      </c>
      <c r="AF13">
        <f t="shared" si="4"/>
        <v>-896.78015024484762</v>
      </c>
      <c r="AG13">
        <f t="shared" si="5"/>
        <v>-30.504336572900907</v>
      </c>
      <c r="AH13">
        <f t="shared" si="6"/>
        <v>-19973.713857326653</v>
      </c>
      <c r="AI13">
        <f t="shared" si="7"/>
        <v>-2965.3953392474505</v>
      </c>
      <c r="AJ13">
        <f t="shared" si="8"/>
        <v>2321.3726484015642</v>
      </c>
      <c r="AK13">
        <f t="shared" si="32"/>
        <v>5854.9232452931719</v>
      </c>
      <c r="AL13">
        <f t="shared" si="9"/>
        <v>5210.9005544472857</v>
      </c>
      <c r="AN13">
        <f t="shared" si="10"/>
        <v>9630.5802467516405</v>
      </c>
      <c r="AO13">
        <f t="shared" si="11"/>
        <v>-481.52901233758206</v>
      </c>
      <c r="AP13">
        <f t="shared" si="12"/>
        <v>-16.37940253020955</v>
      </c>
      <c r="AQ13">
        <f t="shared" si="13"/>
        <v>-10724.95048402443</v>
      </c>
      <c r="AR13">
        <f t="shared" si="14"/>
        <v>-1592.2786521405812</v>
      </c>
      <c r="AS13">
        <f t="shared" si="15"/>
        <v>1246.468577997726</v>
      </c>
      <c r="AT13">
        <f t="shared" si="16"/>
        <v>3143.8200397818964</v>
      </c>
      <c r="AU13">
        <f t="shared" si="17"/>
        <v>2798.0099656390412</v>
      </c>
      <c r="AW13">
        <v>10</v>
      </c>
      <c r="AX13">
        <f>(R13*SUMPRODUCT(K14:$K$23, X14:$X$23)-$AZ$3*SUMPRODUCT(K13:$K$22, W14:$W$23))/Z13</f>
        <v>60632.899624574238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29398.447925647361</v>
      </c>
      <c r="P14">
        <f t="shared" si="30"/>
        <v>1469.922396282368</v>
      </c>
      <c r="Q14" s="5">
        <f t="shared" si="31"/>
        <v>50</v>
      </c>
      <c r="R14">
        <f t="shared" si="0"/>
        <v>500000</v>
      </c>
      <c r="S14">
        <f t="shared" si="1"/>
        <v>60195.407049986599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36991.327550778595</v>
      </c>
      <c r="AC14">
        <f t="shared" si="2"/>
        <v>33877.69776585931</v>
      </c>
      <c r="AE14">
        <f t="shared" si="3"/>
        <v>16545.311053107274</v>
      </c>
      <c r="AF14">
        <f t="shared" si="4"/>
        <v>-827.26555265536376</v>
      </c>
      <c r="AG14">
        <f t="shared" si="5"/>
        <v>-28.139769648643693</v>
      </c>
      <c r="AH14">
        <f t="shared" si="6"/>
        <v>-20595.235585282102</v>
      </c>
      <c r="AI14">
        <f t="shared" si="7"/>
        <v>-4905.3298544788358</v>
      </c>
      <c r="AJ14">
        <f t="shared" si="8"/>
        <v>3113.6297849192852</v>
      </c>
      <c r="AK14">
        <f t="shared" si="32"/>
        <v>4510.3410519937943</v>
      </c>
      <c r="AL14">
        <f t="shared" si="9"/>
        <v>2718.6409824342436</v>
      </c>
      <c r="AN14">
        <f t="shared" si="10"/>
        <v>8183.7730139852438</v>
      </c>
      <c r="AO14">
        <f t="shared" si="11"/>
        <v>-409.18865069926221</v>
      </c>
      <c r="AP14">
        <f t="shared" si="12"/>
        <v>-13.918716108216172</v>
      </c>
      <c r="AQ14">
        <f t="shared" si="13"/>
        <v>-10186.978815840788</v>
      </c>
      <c r="AR14">
        <f t="shared" si="14"/>
        <v>-2426.3131686630236</v>
      </c>
      <c r="AS14">
        <f t="shared" si="15"/>
        <v>1540.0882659487777</v>
      </c>
      <c r="AT14">
        <f t="shared" si="16"/>
        <v>2230.9406735659095</v>
      </c>
      <c r="AU14">
        <f t="shared" si="17"/>
        <v>1344.7157708516634</v>
      </c>
      <c r="AW14">
        <v>11</v>
      </c>
      <c r="AX14">
        <f>(R14*SUMPRODUCT(K15:$K$23, X15:$X$23)-$AZ$3*SUMPRODUCT(K14:$K$22, W15:$W$23))/Z14</f>
        <v>60195.407049986599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29398.447925647361</v>
      </c>
      <c r="P15">
        <f t="shared" si="30"/>
        <v>1469.922396282368</v>
      </c>
      <c r="Q15" s="5">
        <f t="shared" si="31"/>
        <v>50</v>
      </c>
      <c r="R15">
        <f t="shared" si="0"/>
        <v>500000</v>
      </c>
      <c r="S15">
        <f t="shared" si="1"/>
        <v>58745.952528110829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33877.69776585931</v>
      </c>
      <c r="AC15">
        <f t="shared" si="2"/>
        <v>30244.546102423334</v>
      </c>
      <c r="AE15">
        <f t="shared" si="3"/>
        <v>15135.386786033725</v>
      </c>
      <c r="AF15">
        <f t="shared" si="4"/>
        <v>-756.76933930168627</v>
      </c>
      <c r="AG15">
        <f t="shared" si="5"/>
        <v>-25.741812670371512</v>
      </c>
      <c r="AH15">
        <f t="shared" si="6"/>
        <v>-21165.592817857443</v>
      </c>
      <c r="AI15">
        <f t="shared" si="7"/>
        <v>-6812.7171837957776</v>
      </c>
      <c r="AJ15">
        <f t="shared" si="8"/>
        <v>3633.1516634359759</v>
      </c>
      <c r="AK15">
        <f t="shared" si="32"/>
        <v>4129.2928927414423</v>
      </c>
      <c r="AL15">
        <f t="shared" si="9"/>
        <v>949.72737238164063</v>
      </c>
      <c r="AN15">
        <f t="shared" si="10"/>
        <v>6896.2711639823428</v>
      </c>
      <c r="AO15">
        <f t="shared" si="11"/>
        <v>-344.81355819911715</v>
      </c>
      <c r="AP15">
        <f t="shared" si="12"/>
        <v>-11.728971511393974</v>
      </c>
      <c r="AQ15">
        <f t="shared" si="13"/>
        <v>-9643.8676779024227</v>
      </c>
      <c r="AR15">
        <f t="shared" si="14"/>
        <v>-3104.139043630591</v>
      </c>
      <c r="AS15">
        <f t="shared" si="15"/>
        <v>1655.4052701215305</v>
      </c>
      <c r="AT15">
        <f t="shared" si="16"/>
        <v>1881.4665199126011</v>
      </c>
      <c r="AU15">
        <f t="shared" si="17"/>
        <v>432.73274640354043</v>
      </c>
      <c r="AW15">
        <v>12</v>
      </c>
      <c r="AX15">
        <f>(R15*SUMPRODUCT(K16:$K$23, X16:$X$23)-$AZ$3*SUMPRODUCT(K15:$K$22, W16:$W$23))/Z15</f>
        <v>58745.952528110829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29398.447925647361</v>
      </c>
      <c r="P16">
        <f t="shared" si="30"/>
        <v>1469.922396282368</v>
      </c>
      <c r="Q16" s="5">
        <f t="shared" si="31"/>
        <v>50</v>
      </c>
      <c r="R16">
        <f t="shared" si="0"/>
        <v>500000</v>
      </c>
      <c r="S16">
        <f t="shared" si="1"/>
        <v>56336.083284190448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30244.546102423334</v>
      </c>
      <c r="AC16">
        <f t="shared" si="2"/>
        <v>26293.489918579296</v>
      </c>
      <c r="AE16">
        <f t="shared" si="3"/>
        <v>13721.007018814356</v>
      </c>
      <c r="AF16">
        <f t="shared" si="4"/>
        <v>-686.05035094071775</v>
      </c>
      <c r="AG16">
        <f t="shared" si="5"/>
        <v>-23.336277910855419</v>
      </c>
      <c r="AH16">
        <f t="shared" si="6"/>
        <v>-21481.166328123785</v>
      </c>
      <c r="AI16">
        <f t="shared" si="7"/>
        <v>-8469.5459381610017</v>
      </c>
      <c r="AJ16">
        <f t="shared" si="8"/>
        <v>3951.0561838440372</v>
      </c>
      <c r="AK16">
        <f t="shared" si="32"/>
        <v>3703.4270520543118</v>
      </c>
      <c r="AL16">
        <f t="shared" si="9"/>
        <v>-815.06270226265269</v>
      </c>
      <c r="AN16">
        <f t="shared" si="10"/>
        <v>5759.0249417878485</v>
      </c>
      <c r="AO16">
        <f t="shared" si="11"/>
        <v>-287.95124708939244</v>
      </c>
      <c r="AP16">
        <f t="shared" si="12"/>
        <v>-9.7947771874780596</v>
      </c>
      <c r="AQ16">
        <f t="shared" si="13"/>
        <v>-9016.1438218583553</v>
      </c>
      <c r="AR16">
        <f t="shared" si="14"/>
        <v>-3554.8649043473761</v>
      </c>
      <c r="AS16">
        <f t="shared" si="15"/>
        <v>1658.3499358292099</v>
      </c>
      <c r="AT16">
        <f t="shared" si="16"/>
        <v>1554.4142447873778</v>
      </c>
      <c r="AU16">
        <f t="shared" si="17"/>
        <v>-342.1007237307885</v>
      </c>
      <c r="AW16">
        <v>13</v>
      </c>
      <c r="AX16">
        <f>(R16*SUMPRODUCT(K17:$K$23, X17:$X$23)-$AZ$3*SUMPRODUCT(K16:$K$22, W17:$W$23))/Z16</f>
        <v>56336.083284190448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29398.447925647361</v>
      </c>
      <c r="P17">
        <f t="shared" si="30"/>
        <v>1469.922396282368</v>
      </c>
      <c r="Q17" s="5">
        <f t="shared" si="31"/>
        <v>50</v>
      </c>
      <c r="R17">
        <f t="shared" si="0"/>
        <v>500000</v>
      </c>
      <c r="S17">
        <f t="shared" si="1"/>
        <v>52991.402892286984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26293.489918579296</v>
      </c>
      <c r="AC17">
        <f t="shared" si="2"/>
        <v>22204.942426753929</v>
      </c>
      <c r="AE17">
        <f t="shared" si="3"/>
        <v>12318.806598719775</v>
      </c>
      <c r="AF17">
        <f t="shared" si="4"/>
        <v>-615.94032993598876</v>
      </c>
      <c r="AG17">
        <f t="shared" si="5"/>
        <v>-20.951457420261946</v>
      </c>
      <c r="AH17">
        <f t="shared" si="6"/>
        <v>-21514.577114849195</v>
      </c>
      <c r="AI17">
        <f t="shared" si="7"/>
        <v>-9832.6623034856711</v>
      </c>
      <c r="AJ17">
        <f t="shared" si="8"/>
        <v>4088.5474918253676</v>
      </c>
      <c r="AK17">
        <f t="shared" si="32"/>
        <v>3251.3481989526595</v>
      </c>
      <c r="AL17">
        <f t="shared" si="9"/>
        <v>-2492.7666127076441</v>
      </c>
      <c r="AN17">
        <f t="shared" si="10"/>
        <v>4762.9253734262766</v>
      </c>
      <c r="AO17">
        <f t="shared" si="11"/>
        <v>-238.14626867131386</v>
      </c>
      <c r="AP17">
        <f t="shared" si="12"/>
        <v>-8.1006408662667457</v>
      </c>
      <c r="AQ17">
        <f t="shared" si="13"/>
        <v>-8318.3646417097661</v>
      </c>
      <c r="AR17">
        <f t="shared" si="14"/>
        <v>-3801.6861778210709</v>
      </c>
      <c r="AS17">
        <f t="shared" si="15"/>
        <v>1580.7900248468204</v>
      </c>
      <c r="AT17">
        <f t="shared" si="16"/>
        <v>1257.0965142227994</v>
      </c>
      <c r="AU17">
        <f t="shared" si="17"/>
        <v>-963.79963875145108</v>
      </c>
      <c r="AW17">
        <v>14</v>
      </c>
      <c r="AX17">
        <f>(R17*SUMPRODUCT(K18:$K$23, X18:$X$23)-$AZ$3*SUMPRODUCT(K17:$K$22, W18:$W$23))/Z17</f>
        <v>52991.402892286984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29398.447925647361</v>
      </c>
      <c r="P18">
        <f t="shared" si="30"/>
        <v>1469.922396282368</v>
      </c>
      <c r="Q18" s="5">
        <f t="shared" si="31"/>
        <v>50</v>
      </c>
      <c r="R18">
        <f t="shared" si="0"/>
        <v>500000</v>
      </c>
      <c r="S18">
        <f t="shared" si="1"/>
        <v>48614.636460307876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22204.942426753929</v>
      </c>
      <c r="AC18">
        <f t="shared" si="2"/>
        <v>18088.501036955146</v>
      </c>
      <c r="AE18">
        <f t="shared" si="3"/>
        <v>10938.55461044368</v>
      </c>
      <c r="AF18">
        <f t="shared" si="4"/>
        <v>-546.92773052218399</v>
      </c>
      <c r="AG18">
        <f t="shared" si="5"/>
        <v>-18.603966165337638</v>
      </c>
      <c r="AH18">
        <f t="shared" si="6"/>
        <v>-21379.766807216914</v>
      </c>
      <c r="AI18">
        <f t="shared" si="7"/>
        <v>-11006.743893460756</v>
      </c>
      <c r="AJ18">
        <f t="shared" si="8"/>
        <v>4116.4413897987833</v>
      </c>
      <c r="AK18">
        <f t="shared" si="32"/>
        <v>2789.2884355722163</v>
      </c>
      <c r="AL18">
        <f t="shared" si="9"/>
        <v>-4101.0140680897566</v>
      </c>
      <c r="AN18">
        <f t="shared" si="10"/>
        <v>3895.8950252733998</v>
      </c>
      <c r="AO18">
        <f t="shared" si="11"/>
        <v>-194.79475126366998</v>
      </c>
      <c r="AP18">
        <f t="shared" si="12"/>
        <v>-6.6260216102677321</v>
      </c>
      <c r="AQ18">
        <f t="shared" si="13"/>
        <v>-7614.6556937437335</v>
      </c>
      <c r="AR18">
        <f t="shared" si="14"/>
        <v>-3920.1814413442717</v>
      </c>
      <c r="AS18">
        <f t="shared" si="15"/>
        <v>1466.119071804507</v>
      </c>
      <c r="AT18">
        <f t="shared" si="16"/>
        <v>993.43792001762949</v>
      </c>
      <c r="AU18">
        <f t="shared" si="17"/>
        <v>-1460.6244495221349</v>
      </c>
      <c r="AW18">
        <v>15</v>
      </c>
      <c r="AX18">
        <f>(R18*SUMPRODUCT(K19:$K$23, X19:$X$23)-$AZ$3*SUMPRODUCT(K18:$K$22, W19:$W$23))/Z18</f>
        <v>48614.636460307876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29398.447925647361</v>
      </c>
      <c r="P19">
        <f t="shared" si="30"/>
        <v>1469.922396282368</v>
      </c>
      <c r="Q19" s="5">
        <f t="shared" si="31"/>
        <v>50</v>
      </c>
      <c r="R19">
        <f t="shared" si="0"/>
        <v>500000</v>
      </c>
      <c r="S19">
        <f t="shared" si="1"/>
        <v>43044.055064773107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18088.501036955146</v>
      </c>
      <c r="AC19">
        <f t="shared" si="2"/>
        <v>14043.42574950471</v>
      </c>
      <c r="AE19">
        <f t="shared" si="3"/>
        <v>9591.4504331258158</v>
      </c>
      <c r="AF19">
        <f t="shared" si="4"/>
        <v>-479.57252165629075</v>
      </c>
      <c r="AG19">
        <f t="shared" si="5"/>
        <v>-16.312851714797812</v>
      </c>
      <c r="AH19">
        <f t="shared" si="6"/>
        <v>-21050.747888864498</v>
      </c>
      <c r="AI19">
        <f t="shared" si="7"/>
        <v>-11955.182829109772</v>
      </c>
      <c r="AJ19">
        <f t="shared" si="8"/>
        <v>4045.075287450436</v>
      </c>
      <c r="AK19">
        <f t="shared" si="32"/>
        <v>2327.5364266166994</v>
      </c>
      <c r="AL19">
        <f t="shared" si="9"/>
        <v>-5582.5711150426359</v>
      </c>
      <c r="AN19">
        <f t="shared" si="10"/>
        <v>3146.8334703963928</v>
      </c>
      <c r="AO19">
        <f t="shared" si="11"/>
        <v>-157.34167351981964</v>
      </c>
      <c r="AP19">
        <f t="shared" si="12"/>
        <v>-5.3520401457164652</v>
      </c>
      <c r="AQ19">
        <f t="shared" si="13"/>
        <v>-6906.4839041207042</v>
      </c>
      <c r="AR19">
        <f t="shared" si="14"/>
        <v>-3922.3441473898483</v>
      </c>
      <c r="AS19">
        <f t="shared" si="15"/>
        <v>1327.1379958196742</v>
      </c>
      <c r="AT19">
        <f t="shared" si="16"/>
        <v>763.63523764332945</v>
      </c>
      <c r="AU19">
        <f t="shared" si="17"/>
        <v>-1831.5709139268445</v>
      </c>
      <c r="AW19">
        <v>16</v>
      </c>
      <c r="AX19">
        <f>(R19*SUMPRODUCT(K20:$K$23, X20:$X$23)-$AZ$3*SUMPRODUCT(K19:$K$22, W20:$W$23))/Z19</f>
        <v>43044.055064773107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29398.447925647361</v>
      </c>
      <c r="P20">
        <f t="shared" si="30"/>
        <v>1469.922396282368</v>
      </c>
      <c r="Q20" s="5">
        <f t="shared" si="31"/>
        <v>50</v>
      </c>
      <c r="R20">
        <f t="shared" si="0"/>
        <v>500000</v>
      </c>
      <c r="S20">
        <f t="shared" si="1"/>
        <v>35999.54295308025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14043.42574950471</v>
      </c>
      <c r="AC20">
        <f t="shared" si="2"/>
        <v>10149.366765208539</v>
      </c>
      <c r="AE20">
        <f t="shared" si="3"/>
        <v>8288.3171798643398</v>
      </c>
      <c r="AF20">
        <f t="shared" si="4"/>
        <v>-414.41585899321694</v>
      </c>
      <c r="AG20">
        <f t="shared" si="5"/>
        <v>-14.096521695340195</v>
      </c>
      <c r="AH20">
        <f t="shared" si="6"/>
        <v>-20532.015023096392</v>
      </c>
      <c r="AI20">
        <f t="shared" si="7"/>
        <v>-12672.210223920609</v>
      </c>
      <c r="AJ20">
        <f t="shared" si="8"/>
        <v>3894.0589842961708</v>
      </c>
      <c r="AK20">
        <f t="shared" si="32"/>
        <v>1875.4656774120604</v>
      </c>
      <c r="AL20">
        <f t="shared" si="9"/>
        <v>-6902.6855622123776</v>
      </c>
      <c r="AN20">
        <f t="shared" si="10"/>
        <v>2504.9438969084913</v>
      </c>
      <c r="AO20">
        <f t="shared" si="11"/>
        <v>-125.24719484542456</v>
      </c>
      <c r="AP20">
        <f t="shared" si="12"/>
        <v>-4.260333578228062</v>
      </c>
      <c r="AQ20">
        <f t="shared" si="13"/>
        <v>-6205.3061685774646</v>
      </c>
      <c r="AR20">
        <f t="shared" si="14"/>
        <v>-3829.8698000926261</v>
      </c>
      <c r="AS20">
        <f t="shared" si="15"/>
        <v>1176.8853767579908</v>
      </c>
      <c r="AT20">
        <f t="shared" si="16"/>
        <v>566.8142519820392</v>
      </c>
      <c r="AU20">
        <f t="shared" si="17"/>
        <v>-2086.1701713525958</v>
      </c>
      <c r="AW20">
        <v>17</v>
      </c>
      <c r="AX20">
        <f>(R20*SUMPRODUCT(K21:$K$23, X21:$X$23)-$AZ$3*SUMPRODUCT(K20:$K$22, W21:$W$23))/Z20</f>
        <v>35999.54295308025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29398.447925647361</v>
      </c>
      <c r="P21">
        <f t="shared" si="30"/>
        <v>1469.922396282368</v>
      </c>
      <c r="Q21" s="5">
        <f t="shared" si="31"/>
        <v>50</v>
      </c>
      <c r="R21">
        <f t="shared" si="0"/>
        <v>500000</v>
      </c>
      <c r="S21">
        <f t="shared" si="1"/>
        <v>27032.027543372456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10149.366765208539</v>
      </c>
      <c r="AC21">
        <f t="shared" si="2"/>
        <v>6473.9129947539477</v>
      </c>
      <c r="AE21">
        <f t="shared" si="3"/>
        <v>7040.6481254902355</v>
      </c>
      <c r="AF21">
        <f t="shared" si="4"/>
        <v>-352.03240627451174</v>
      </c>
      <c r="AG21">
        <f t="shared" si="5"/>
        <v>-11.974523524672092</v>
      </c>
      <c r="AH21">
        <f t="shared" si="6"/>
        <v>-19810.329537147016</v>
      </c>
      <c r="AI21">
        <f t="shared" si="7"/>
        <v>-13133.688341455963</v>
      </c>
      <c r="AJ21">
        <f t="shared" si="8"/>
        <v>3675.453770454591</v>
      </c>
      <c r="AK21">
        <f t="shared" si="32"/>
        <v>1440.8261611921841</v>
      </c>
      <c r="AL21">
        <f t="shared" si="9"/>
        <v>-8017.408409809188</v>
      </c>
      <c r="AN21">
        <f t="shared" si="10"/>
        <v>1960.1370961853377</v>
      </c>
      <c r="AO21">
        <f t="shared" si="11"/>
        <v>-98.006854809266869</v>
      </c>
      <c r="AP21">
        <f t="shared" si="12"/>
        <v>-3.3337424838596732</v>
      </c>
      <c r="AQ21">
        <f t="shared" si="13"/>
        <v>-5515.2538688636996</v>
      </c>
      <c r="AR21">
        <f t="shared" si="14"/>
        <v>-3656.4573699714883</v>
      </c>
      <c r="AS21">
        <f t="shared" si="15"/>
        <v>1023.2571138868946</v>
      </c>
      <c r="AT21">
        <f t="shared" si="16"/>
        <v>401.13023082096817</v>
      </c>
      <c r="AU21">
        <f t="shared" si="17"/>
        <v>-2232.0700252636257</v>
      </c>
      <c r="AW21">
        <v>18</v>
      </c>
      <c r="AX21">
        <f>(R21*SUMPRODUCT(K22:$K$23, X22:$X$23)-$AZ$3*SUMPRODUCT(K21:$K$22, W22:$W$23))/Z21</f>
        <v>27032.027543372456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29398.447925647361</v>
      </c>
      <c r="P22">
        <f t="shared" si="30"/>
        <v>1469.922396282368</v>
      </c>
      <c r="Q22" s="5">
        <f t="shared" si="31"/>
        <v>50</v>
      </c>
      <c r="R22">
        <f t="shared" si="0"/>
        <v>500000</v>
      </c>
      <c r="S22">
        <f t="shared" si="1"/>
        <v>15439.728312981635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6473.9129947539477</v>
      </c>
      <c r="AC22">
        <f t="shared" si="2"/>
        <v>3078.5139027186269</v>
      </c>
      <c r="AE22">
        <f t="shared" si="3"/>
        <v>5861.7307780837136</v>
      </c>
      <c r="AF22">
        <f t="shared" si="4"/>
        <v>-293.08653890418566</v>
      </c>
      <c r="AG22">
        <f t="shared" si="5"/>
        <v>-9.9694561986891639</v>
      </c>
      <c r="AH22">
        <f t="shared" si="6"/>
        <v>-18853.220907362058</v>
      </c>
      <c r="AI22">
        <f t="shared" si="7"/>
        <v>-13294.546124381219</v>
      </c>
      <c r="AJ22">
        <f t="shared" si="8"/>
        <v>3395.3990920353208</v>
      </c>
      <c r="AK22">
        <f t="shared" si="32"/>
        <v>1030.4816225076877</v>
      </c>
      <c r="AL22">
        <f t="shared" si="9"/>
        <v>-8868.6654098382096</v>
      </c>
      <c r="AN22">
        <f t="shared" si="10"/>
        <v>1503.2867964221957</v>
      </c>
      <c r="AO22">
        <f t="shared" si="11"/>
        <v>-75.164339821109778</v>
      </c>
      <c r="AP22">
        <f t="shared" si="12"/>
        <v>-2.5567451727795474</v>
      </c>
      <c r="AQ22">
        <f t="shared" si="13"/>
        <v>-4835.056254380489</v>
      </c>
      <c r="AR22">
        <f t="shared" si="14"/>
        <v>-3409.4905429521828</v>
      </c>
      <c r="AS22">
        <f t="shared" si="15"/>
        <v>870.77670689428476</v>
      </c>
      <c r="AT22">
        <f t="shared" si="16"/>
        <v>264.27508797631185</v>
      </c>
      <c r="AU22">
        <f t="shared" si="17"/>
        <v>-2274.4387480815858</v>
      </c>
      <c r="AW22">
        <v>19</v>
      </c>
      <c r="AX22">
        <f>(R22*SUMPRODUCT(K23:$K$23, X23:$X$23)-$AZ$3*SUMPRODUCT(K22:$K$22, W23:$W$23))/Z22</f>
        <v>15439.728312981635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29398.447925647361</v>
      </c>
      <c r="P23">
        <f t="shared" si="30"/>
        <v>1469.922396282368</v>
      </c>
      <c r="Q23" s="5">
        <f t="shared" si="31"/>
        <v>50</v>
      </c>
      <c r="R23">
        <f t="shared" si="0"/>
        <v>500000</v>
      </c>
      <c r="S23">
        <f t="shared" si="1"/>
        <v>19004.859738905729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3078.5139027186269</v>
      </c>
      <c r="AC23">
        <f t="shared" si="2"/>
        <v>3078.5139027186274</v>
      </c>
      <c r="AE23">
        <f t="shared" si="3"/>
        <v>4762.1256826316385</v>
      </c>
      <c r="AF23">
        <f t="shared" si="4"/>
        <v>-238.10628413158193</v>
      </c>
      <c r="AG23">
        <f t="shared" si="5"/>
        <v>-8.0992807761071202</v>
      </c>
      <c r="AH23">
        <f t="shared" si="6"/>
        <v>-17704.808605951512</v>
      </c>
      <c r="AI23">
        <f t="shared" si="7"/>
        <v>-13188.888488227562</v>
      </c>
      <c r="AJ23">
        <f t="shared" si="8"/>
        <v>0</v>
      </c>
      <c r="AK23">
        <f t="shared" si="32"/>
        <v>650.54877458528279</v>
      </c>
      <c r="AL23">
        <f t="shared" si="9"/>
        <v>-12538.339713642279</v>
      </c>
      <c r="AN23">
        <f t="shared" si="10"/>
        <v>1125.016767309944</v>
      </c>
      <c r="AO23">
        <f t="shared" si="11"/>
        <v>-56.250838365497202</v>
      </c>
      <c r="AP23">
        <f t="shared" si="12"/>
        <v>-1.9133948332157926</v>
      </c>
      <c r="AQ23">
        <f t="shared" si="13"/>
        <v>-4182.6293279814654</v>
      </c>
      <c r="AR23">
        <f t="shared" si="14"/>
        <v>-3115.7767938702336</v>
      </c>
      <c r="AS23">
        <f t="shared" si="15"/>
        <v>0</v>
      </c>
      <c r="AT23">
        <f t="shared" si="16"/>
        <v>153.68730859638524</v>
      </c>
      <c r="AU23">
        <f t="shared" si="17"/>
        <v>-2962.0894852738488</v>
      </c>
      <c r="AW23">
        <v>20</v>
      </c>
      <c r="AX23">
        <f>(R23*SUMPRODUCT(K$23:$K24, X$23:$X24)-$AZ$3*SUMPRODUCT(K$22:$K23, W$23:$W24))/Z23</f>
        <v>19004.859738905729</v>
      </c>
    </row>
    <row r="25" spans="5:50" x14ac:dyDescent="0.25">
      <c r="AN25" s="6">
        <f t="shared" ref="AN25:AU25" si="33">SUM(AN3:AN23)</f>
        <v>220966.50496060375</v>
      </c>
      <c r="AO25" s="6">
        <f t="shared" si="33"/>
        <v>-33097.16119226571</v>
      </c>
      <c r="AP25" s="6">
        <f t="shared" si="33"/>
        <v>-2845.7214195810707</v>
      </c>
      <c r="AQ25" s="6">
        <f t="shared" si="33"/>
        <v>-181392.81300895257</v>
      </c>
      <c r="AR25" s="6">
        <f t="shared" si="33"/>
        <v>3630.8093398044157</v>
      </c>
      <c r="AS25" s="6">
        <f t="shared" si="33"/>
        <v>-21340.96261583169</v>
      </c>
      <c r="AT25" s="6">
        <f t="shared" si="33"/>
        <v>32932.054228240442</v>
      </c>
      <c r="AU25" s="7">
        <f t="shared" si="33"/>
        <v>15221.900952213189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1778.1551343523574</v>
      </c>
      <c r="K3">
        <v>1</v>
      </c>
      <c r="L3" s="2">
        <v>0</v>
      </c>
      <c r="O3">
        <f>$C$3</f>
        <v>1778.1551343523574</v>
      </c>
      <c r="P3">
        <f>O3*B5</f>
        <v>1422.5241074818859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1778.1551343523574</v>
      </c>
      <c r="AF3">
        <f t="shared" ref="AF3:AF23" si="4">-$Z3*P3</f>
        <v>-1422.5241074818859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-2164.2771771295284</v>
      </c>
      <c r="AJ3">
        <f t="shared" ref="AJ3:AJ23" si="8">AB3-AC3</f>
        <v>0</v>
      </c>
      <c r="AL3">
        <f t="shared" ref="AL3:AL23" si="9">SUM(AI3:AK3)</f>
        <v>-2164.2771771295284</v>
      </c>
      <c r="AN3">
        <f t="shared" ref="AN3:AN23" si="10">AE3*$K3</f>
        <v>1778.1551343523574</v>
      </c>
      <c r="AO3">
        <f t="shared" ref="AO3:AO23" si="11">AF3*$K3</f>
        <v>-1422.5241074818859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-2164.2771771295284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-2164.2771771295284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1251.0319038784226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204.5037040538418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202.23315934731727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-202.23315934731727</v>
      </c>
      <c r="AK4">
        <f>G4*MAX(0, SUM(AB4, AE4:AF4))</f>
        <v>0</v>
      </c>
      <c r="AL4">
        <f t="shared" si="9"/>
        <v>-1304.9401593473174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-1048.7987445311014</v>
      </c>
      <c r="AR4">
        <f t="shared" si="14"/>
        <v>-1048.7987445311014</v>
      </c>
      <c r="AS4">
        <f t="shared" si="15"/>
        <v>-192.3465468397539</v>
      </c>
      <c r="AT4">
        <f t="shared" si="16"/>
        <v>0</v>
      </c>
      <c r="AU4">
        <f t="shared" si="17"/>
        <v>-1241.1452913708551</v>
      </c>
      <c r="AW4">
        <v>1</v>
      </c>
      <c r="AX4">
        <f>(R4*SUMPRODUCT(K5:$K$23, X5:$X$23)-$AZ$3*SUMPRODUCT(K4:$K$22, W5:$W$23))/Z4</f>
        <v>204.5037040538418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1778.1551343523574</v>
      </c>
      <c r="P5">
        <f t="shared" ref="P5:P23" si="30">O5*$C$5</f>
        <v>88.907756717617872</v>
      </c>
      <c r="Q5" s="5">
        <f t="shared" ref="Q5:Q23" si="31">$C$8</f>
        <v>50</v>
      </c>
      <c r="R5">
        <f t="shared" si="0"/>
        <v>1000000</v>
      </c>
      <c r="S5">
        <f t="shared" si="1"/>
        <v>391.89464145436563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202.23315934731727</v>
      </c>
      <c r="AC5">
        <f t="shared" si="2"/>
        <v>383.23657359290155</v>
      </c>
      <c r="AE5">
        <f t="shared" si="3"/>
        <v>1738.8706272606057</v>
      </c>
      <c r="AF5">
        <f t="shared" si="4"/>
        <v>-86.943531363030289</v>
      </c>
      <c r="AG5">
        <f t="shared" si="5"/>
        <v>-48.895357712811148</v>
      </c>
      <c r="AH5">
        <f t="shared" si="6"/>
        <v>-1101.1658137769971</v>
      </c>
      <c r="AI5">
        <f t="shared" si="7"/>
        <v>501.86592440776712</v>
      </c>
      <c r="AJ5">
        <f t="shared" si="8"/>
        <v>-181.00341424558428</v>
      </c>
      <c r="AK5">
        <f>G5*SUM(AB5, AE5:AF5)</f>
        <v>7.6020570465040604</v>
      </c>
      <c r="AL5">
        <f t="shared" si="9"/>
        <v>328.4645672086869</v>
      </c>
      <c r="AN5">
        <f t="shared" si="10"/>
        <v>1572.2617307459111</v>
      </c>
      <c r="AO5">
        <f t="shared" si="11"/>
        <v>-78.613086537295558</v>
      </c>
      <c r="AP5">
        <f t="shared" si="12"/>
        <v>-44.210476925528852</v>
      </c>
      <c r="AQ5">
        <f t="shared" si="13"/>
        <v>-995.65823993171455</v>
      </c>
      <c r="AR5">
        <f t="shared" si="14"/>
        <v>453.77992735137212</v>
      </c>
      <c r="AS5">
        <f t="shared" si="15"/>
        <v>-163.66067543564904</v>
      </c>
      <c r="AT5">
        <f t="shared" si="16"/>
        <v>6.8736702902362072</v>
      </c>
      <c r="AU5">
        <f t="shared" si="17"/>
        <v>296.9929222059593</v>
      </c>
      <c r="AW5">
        <v>2</v>
      </c>
      <c r="AX5">
        <f>(R5*SUMPRODUCT(K6:$K$23, X6:$X$23)-$AZ$3*SUMPRODUCT(K5:$K$22, W6:$W$23))/Z5</f>
        <v>391.89464145436563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1778.1551343523574</v>
      </c>
      <c r="P6">
        <f t="shared" si="30"/>
        <v>88.907756717617872</v>
      </c>
      <c r="Q6" s="5">
        <f t="shared" si="31"/>
        <v>50</v>
      </c>
      <c r="R6">
        <f t="shared" si="0"/>
        <v>1000000</v>
      </c>
      <c r="S6">
        <f t="shared" si="1"/>
        <v>563.1096197731531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383.23657359290155</v>
      </c>
      <c r="AC6">
        <f t="shared" si="2"/>
        <v>544.54160183175736</v>
      </c>
      <c r="AE6">
        <f t="shared" si="3"/>
        <v>1719.522116414322</v>
      </c>
      <c r="AF6">
        <f t="shared" si="4"/>
        <v>-85.9761058207161</v>
      </c>
      <c r="AG6">
        <f t="shared" si="5"/>
        <v>-48.351296329400675</v>
      </c>
      <c r="AH6">
        <f t="shared" si="6"/>
        <v>-1102.1561256474017</v>
      </c>
      <c r="AI6">
        <f t="shared" si="7"/>
        <v>483.03858861680351</v>
      </c>
      <c r="AJ6">
        <f t="shared" si="8"/>
        <v>-161.30502823885581</v>
      </c>
      <c r="AK6">
        <f>G6*SUM(AB6, AE6:AF6)</f>
        <v>14.319156347724205</v>
      </c>
      <c r="AL6">
        <f t="shared" si="9"/>
        <v>336.05271672567193</v>
      </c>
      <c r="AN6">
        <f t="shared" si="10"/>
        <v>1474.1320625971791</v>
      </c>
      <c r="AO6">
        <f t="shared" si="11"/>
        <v>-73.706603129858948</v>
      </c>
      <c r="AP6">
        <f t="shared" si="12"/>
        <v>-41.451165708724567</v>
      </c>
      <c r="AQ6">
        <f t="shared" si="13"/>
        <v>-944.86931415149058</v>
      </c>
      <c r="AR6">
        <f t="shared" si="14"/>
        <v>414.10497960710501</v>
      </c>
      <c r="AS6">
        <f t="shared" si="15"/>
        <v>-138.28546415028839</v>
      </c>
      <c r="AT6">
        <f t="shared" si="16"/>
        <v>12.275694089668853</v>
      </c>
      <c r="AU6">
        <f t="shared" si="17"/>
        <v>288.09520954648548</v>
      </c>
      <c r="AW6">
        <v>3</v>
      </c>
      <c r="AX6">
        <f>(R6*SUMPRODUCT(K7:$K$23, X7:$X$23)-$AZ$3*SUMPRODUCT(K6:$K$22, W7:$W$23))/Z6</f>
        <v>563.1096197731531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1778.1551343523574</v>
      </c>
      <c r="P7">
        <f t="shared" si="30"/>
        <v>88.907756717617872</v>
      </c>
      <c r="Q7" s="5">
        <f t="shared" si="31"/>
        <v>50</v>
      </c>
      <c r="R7">
        <f t="shared" si="0"/>
        <v>1000000</v>
      </c>
      <c r="S7">
        <f t="shared" si="1"/>
        <v>721.93739716808307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544.54160183175736</v>
      </c>
      <c r="AC7">
        <f t="shared" si="2"/>
        <v>690.35395191680254</v>
      </c>
      <c r="AE7">
        <f t="shared" si="3"/>
        <v>1700.3640882666457</v>
      </c>
      <c r="AF7">
        <f t="shared" si="4"/>
        <v>-85.018204413332285</v>
      </c>
      <c r="AG7">
        <f t="shared" si="5"/>
        <v>-47.812591134967398</v>
      </c>
      <c r="AH7">
        <f t="shared" si="6"/>
        <v>-1103.8446227853919</v>
      </c>
      <c r="AI7">
        <f t="shared" si="7"/>
        <v>463.6886699329541</v>
      </c>
      <c r="AJ7">
        <f t="shared" si="8"/>
        <v>-145.81235008504518</v>
      </c>
      <c r="AK7">
        <f>G7*SUM(AB7, AE7:AF7)</f>
        <v>29.806447302453982</v>
      </c>
      <c r="AL7">
        <f t="shared" si="9"/>
        <v>347.68276715036291</v>
      </c>
      <c r="AN7">
        <f t="shared" si="10"/>
        <v>1372.994295759504</v>
      </c>
      <c r="AO7">
        <f t="shared" si="11"/>
        <v>-68.649714787975199</v>
      </c>
      <c r="AP7">
        <f t="shared" si="12"/>
        <v>-38.607269670527884</v>
      </c>
      <c r="AQ7">
        <f t="shared" si="13"/>
        <v>-891.32226500626814</v>
      </c>
      <c r="AR7">
        <f t="shared" si="14"/>
        <v>374.41504629473292</v>
      </c>
      <c r="AS7">
        <f t="shared" si="15"/>
        <v>-117.73921026651335</v>
      </c>
      <c r="AT7">
        <f t="shared" si="16"/>
        <v>24.067834886376399</v>
      </c>
      <c r="AU7">
        <f t="shared" si="17"/>
        <v>280.74367091459595</v>
      </c>
      <c r="AW7">
        <v>4</v>
      </c>
      <c r="AX7">
        <f>(R7*SUMPRODUCT(K8:$K$23, X8:$X$23)-$AZ$3*SUMPRODUCT(K7:$K$22, W8:$W$23))/Z7</f>
        <v>721.93739716808307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1778.1551343523574</v>
      </c>
      <c r="P8">
        <f t="shared" si="30"/>
        <v>88.907756717617872</v>
      </c>
      <c r="Q8" s="5">
        <f t="shared" si="31"/>
        <v>50</v>
      </c>
      <c r="R8">
        <f t="shared" si="0"/>
        <v>1000000</v>
      </c>
      <c r="S8">
        <f t="shared" si="1"/>
        <v>866.83771257342767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690.35395191680254</v>
      </c>
      <c r="AC8">
        <f t="shared" si="2"/>
        <v>819.66484752035922</v>
      </c>
      <c r="AE8">
        <f t="shared" si="3"/>
        <v>1681.3888412163524</v>
      </c>
      <c r="AF8">
        <f t="shared" si="4"/>
        <v>-84.069442060817607</v>
      </c>
      <c r="AG8">
        <f t="shared" si="5"/>
        <v>-47.279025567944906</v>
      </c>
      <c r="AH8">
        <f t="shared" si="6"/>
        <v>-1108.7931134563478</v>
      </c>
      <c r="AI8">
        <f t="shared" si="7"/>
        <v>441.247260131242</v>
      </c>
      <c r="AJ8">
        <f t="shared" si="8"/>
        <v>-129.31089560355667</v>
      </c>
      <c r="AK8">
        <f t="shared" ref="AK8:AK23" si="32">G8*SUM(AB8:AB8, AE8:AF8)</f>
        <v>49.413744383162495</v>
      </c>
      <c r="AL8">
        <f t="shared" si="9"/>
        <v>361.35010891084784</v>
      </c>
      <c r="AN8">
        <f t="shared" si="10"/>
        <v>1268.7340794842444</v>
      </c>
      <c r="AO8">
        <f t="shared" si="11"/>
        <v>-63.436703974212215</v>
      </c>
      <c r="AP8">
        <f t="shared" si="12"/>
        <v>-35.67557337865081</v>
      </c>
      <c r="AQ8">
        <f t="shared" si="13"/>
        <v>-836.66762598580476</v>
      </c>
      <c r="AR8">
        <f t="shared" si="14"/>
        <v>332.95417614557658</v>
      </c>
      <c r="AS8">
        <f t="shared" si="15"/>
        <v>-97.574776327275018</v>
      </c>
      <c r="AT8">
        <f t="shared" si="16"/>
        <v>37.28637894877906</v>
      </c>
      <c r="AU8">
        <f t="shared" si="17"/>
        <v>272.66577876708067</v>
      </c>
      <c r="AW8">
        <v>5</v>
      </c>
      <c r="AX8">
        <f>(R8*SUMPRODUCT(K9:$K$23, X9:$X$23)-$AZ$3*SUMPRODUCT(K8:$K$22, W9:$W$23))/Z8</f>
        <v>866.83771257342767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1778.1551343523574</v>
      </c>
      <c r="P9">
        <f t="shared" si="30"/>
        <v>88.907756717617872</v>
      </c>
      <c r="Q9" s="5">
        <f t="shared" si="31"/>
        <v>50</v>
      </c>
      <c r="R9">
        <f t="shared" si="0"/>
        <v>1000000</v>
      </c>
      <c r="S9">
        <f t="shared" si="1"/>
        <v>987.11064639456606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819.66484752035922</v>
      </c>
      <c r="AC9">
        <f t="shared" si="2"/>
        <v>922.9502825887821</v>
      </c>
      <c r="AE9">
        <f t="shared" si="3"/>
        <v>1662.5783439085765</v>
      </c>
      <c r="AF9">
        <f t="shared" si="4"/>
        <v>-83.128917195428826</v>
      </c>
      <c r="AG9">
        <f t="shared" si="5"/>
        <v>-46.750092604100132</v>
      </c>
      <c r="AH9">
        <f t="shared" si="6"/>
        <v>-1122.854163306419</v>
      </c>
      <c r="AI9">
        <f t="shared" si="7"/>
        <v>409.84517080262845</v>
      </c>
      <c r="AJ9">
        <f t="shared" si="8"/>
        <v>-103.28543506842288</v>
      </c>
      <c r="AK9">
        <f t="shared" si="32"/>
        <v>53.500248315407191</v>
      </c>
      <c r="AL9">
        <f t="shared" si="9"/>
        <v>360.05998404961275</v>
      </c>
      <c r="AN9">
        <f t="shared" si="10"/>
        <v>1168.7536309107811</v>
      </c>
      <c r="AO9">
        <f t="shared" si="11"/>
        <v>-58.437681545539057</v>
      </c>
      <c r="AP9">
        <f t="shared" si="12"/>
        <v>-32.864220009028244</v>
      </c>
      <c r="AQ9">
        <f t="shared" si="13"/>
        <v>-789.34017464853287</v>
      </c>
      <c r="AR9">
        <f t="shared" si="14"/>
        <v>288.11155470768085</v>
      </c>
      <c r="AS9">
        <f t="shared" si="15"/>
        <v>-72.607241456440491</v>
      </c>
      <c r="AT9">
        <f t="shared" si="16"/>
        <v>37.609421355905098</v>
      </c>
      <c r="AU9">
        <f t="shared" si="17"/>
        <v>253.11373460714543</v>
      </c>
      <c r="AW9">
        <v>6</v>
      </c>
      <c r="AX9">
        <f>(R9*SUMPRODUCT(K10:$K$23, X10:$X$23)-$AZ$3*SUMPRODUCT(K9:$K$22, W10:$W$23))/Z9</f>
        <v>987.11064639456606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1778.1551343523574</v>
      </c>
      <c r="P10">
        <f t="shared" si="30"/>
        <v>88.907756717617872</v>
      </c>
      <c r="Q10" s="5">
        <f t="shared" si="31"/>
        <v>50</v>
      </c>
      <c r="R10">
        <f t="shared" si="0"/>
        <v>1000000</v>
      </c>
      <c r="S10">
        <f t="shared" si="1"/>
        <v>1064.4785123320403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922.9502825887821</v>
      </c>
      <c r="AC10">
        <f t="shared" si="2"/>
        <v>984.12139465343625</v>
      </c>
      <c r="AE10">
        <f t="shared" si="3"/>
        <v>1643.9228133363783</v>
      </c>
      <c r="AF10">
        <f t="shared" si="4"/>
        <v>-82.19614066681892</v>
      </c>
      <c r="AG10">
        <f t="shared" si="5"/>
        <v>-46.225517154754066</v>
      </c>
      <c r="AH10">
        <f t="shared" si="6"/>
        <v>-1141.4904661013484</v>
      </c>
      <c r="AI10">
        <f t="shared" si="7"/>
        <v>374.01068941345693</v>
      </c>
      <c r="AJ10">
        <f t="shared" si="8"/>
        <v>-61.171112064654153</v>
      </c>
      <c r="AK10">
        <f t="shared" si="32"/>
        <v>10.68411090761087</v>
      </c>
      <c r="AL10">
        <f t="shared" si="9"/>
        <v>323.52368825641366</v>
      </c>
      <c r="AN10">
        <f t="shared" si="10"/>
        <v>1096.1199183464396</v>
      </c>
      <c r="AO10">
        <f t="shared" si="11"/>
        <v>-54.80599591732198</v>
      </c>
      <c r="AP10">
        <f t="shared" si="12"/>
        <v>-30.821830367058219</v>
      </c>
      <c r="AQ10">
        <f t="shared" si="13"/>
        <v>-761.11264248282407</v>
      </c>
      <c r="AR10">
        <f t="shared" si="14"/>
        <v>249.37944957923528</v>
      </c>
      <c r="AS10">
        <f t="shared" si="15"/>
        <v>-40.787118359522218</v>
      </c>
      <c r="AT10">
        <f t="shared" si="16"/>
        <v>7.1238544052362522</v>
      </c>
      <c r="AU10">
        <f t="shared" si="17"/>
        <v>215.71618562494933</v>
      </c>
      <c r="AW10">
        <v>7</v>
      </c>
      <c r="AX10">
        <f>(R10*SUMPRODUCT(K11:$K$23, X11:$X$23)-$AZ$3*SUMPRODUCT(K10:$K$22, W11:$W$23))/Z10</f>
        <v>1064.4785123320403</v>
      </c>
    </row>
    <row r="11" spans="1:52" x14ac:dyDescent="0.25">
      <c r="A11" t="s">
        <v>33</v>
      </c>
      <c r="C11" s="24">
        <f>AU25</f>
        <v>-626.59768122992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1778.1551343523574</v>
      </c>
      <c r="P11">
        <f t="shared" si="30"/>
        <v>88.907756717617872</v>
      </c>
      <c r="Q11" s="5">
        <f t="shared" si="31"/>
        <v>50</v>
      </c>
      <c r="R11">
        <f t="shared" si="0"/>
        <v>1000000</v>
      </c>
      <c r="S11">
        <f t="shared" si="1"/>
        <v>1116.3015241093292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984.12139465343625</v>
      </c>
      <c r="AC11">
        <f t="shared" si="2"/>
        <v>1020.4185286892116</v>
      </c>
      <c r="AE11">
        <f t="shared" si="3"/>
        <v>1625.4232452336003</v>
      </c>
      <c r="AF11">
        <f t="shared" si="4"/>
        <v>-81.271162261680018</v>
      </c>
      <c r="AG11">
        <f t="shared" si="5"/>
        <v>-45.70532721897785</v>
      </c>
      <c r="AH11">
        <f t="shared" si="6"/>
        <v>-1158.695284573467</v>
      </c>
      <c r="AI11">
        <f t="shared" si="7"/>
        <v>339.7514711794754</v>
      </c>
      <c r="AJ11">
        <f t="shared" si="8"/>
        <v>-36.297134035775343</v>
      </c>
      <c r="AK11">
        <f t="shared" si="32"/>
        <v>4.0452375642005709</v>
      </c>
      <c r="AL11">
        <f t="shared" si="9"/>
        <v>307.49957470790065</v>
      </c>
      <c r="AN11">
        <f t="shared" si="10"/>
        <v>1030.8997854051861</v>
      </c>
      <c r="AO11">
        <f t="shared" si="11"/>
        <v>-51.544989270259308</v>
      </c>
      <c r="AP11">
        <f t="shared" si="12"/>
        <v>-28.987903403058873</v>
      </c>
      <c r="AQ11">
        <f t="shared" si="13"/>
        <v>-734.88472846659636</v>
      </c>
      <c r="AR11">
        <f t="shared" si="14"/>
        <v>215.48216426527156</v>
      </c>
      <c r="AS11">
        <f t="shared" si="15"/>
        <v>-23.020901047177031</v>
      </c>
      <c r="AT11">
        <f t="shared" si="16"/>
        <v>2.5656299361265962</v>
      </c>
      <c r="AU11">
        <f t="shared" si="17"/>
        <v>195.02689315422114</v>
      </c>
      <c r="AW11">
        <v>8</v>
      </c>
      <c r="AX11">
        <f>(R11*SUMPRODUCT(K12:$K$23, X12:$X$23)-$AZ$3*SUMPRODUCT(K11:$K$22, W12:$W$23))/Z11</f>
        <v>1116.3015241093292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1778.1551343523574</v>
      </c>
      <c r="P12">
        <f t="shared" si="30"/>
        <v>88.907756717617872</v>
      </c>
      <c r="Q12" s="5">
        <f t="shared" si="31"/>
        <v>50</v>
      </c>
      <c r="R12">
        <f t="shared" si="0"/>
        <v>1000000</v>
      </c>
      <c r="S12">
        <f t="shared" si="1"/>
        <v>1155.321143227291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1020.4185286892116</v>
      </c>
      <c r="AC12">
        <f t="shared" si="2"/>
        <v>1044.1583413133267</v>
      </c>
      <c r="AE12">
        <f t="shared" si="3"/>
        <v>1607.0644310175683</v>
      </c>
      <c r="AF12">
        <f t="shared" si="4"/>
        <v>-80.353221550878416</v>
      </c>
      <c r="AG12">
        <f t="shared" si="5"/>
        <v>-45.189095146158209</v>
      </c>
      <c r="AH12">
        <f t="shared" si="6"/>
        <v>-1183.5760125972067</v>
      </c>
      <c r="AI12">
        <f t="shared" si="7"/>
        <v>297.94610172332477</v>
      </c>
      <c r="AJ12">
        <f t="shared" si="8"/>
        <v>-23.739812624115075</v>
      </c>
      <c r="AK12">
        <f t="shared" si="32"/>
        <v>53.489724501273933</v>
      </c>
      <c r="AL12">
        <f t="shared" si="9"/>
        <v>327.69601360048364</v>
      </c>
      <c r="AN12">
        <f t="shared" si="10"/>
        <v>952.57569048410232</v>
      </c>
      <c r="AO12">
        <f t="shared" si="11"/>
        <v>-47.628784524205116</v>
      </c>
      <c r="AP12">
        <f t="shared" si="12"/>
        <v>-26.785505721103771</v>
      </c>
      <c r="AQ12">
        <f t="shared" si="13"/>
        <v>-701.55602705133833</v>
      </c>
      <c r="AR12">
        <f t="shared" si="14"/>
        <v>176.605373187455</v>
      </c>
      <c r="AS12">
        <f t="shared" si="15"/>
        <v>-14.071600345271044</v>
      </c>
      <c r="AT12">
        <f t="shared" si="16"/>
        <v>31.705643076390388</v>
      </c>
      <c r="AU12">
        <f t="shared" si="17"/>
        <v>194.23941591857437</v>
      </c>
      <c r="AW12">
        <v>9</v>
      </c>
      <c r="AX12">
        <f>(R12*SUMPRODUCT(K13:$K$23, X13:$X$23)-$AZ$3*SUMPRODUCT(K12:$K$22, W13:$W$23))/Z12</f>
        <v>1155.321143227291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1778.1551343523574</v>
      </c>
      <c r="P13">
        <f t="shared" si="30"/>
        <v>88.907756717617872</v>
      </c>
      <c r="Q13" s="5">
        <f t="shared" si="31"/>
        <v>50</v>
      </c>
      <c r="R13">
        <f t="shared" si="0"/>
        <v>1000000</v>
      </c>
      <c r="S13">
        <f t="shared" si="1"/>
        <v>1191.8901103151791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1044.1583413133267</v>
      </c>
      <c r="AC13">
        <f t="shared" si="2"/>
        <v>1064.9952366544985</v>
      </c>
      <c r="AE13">
        <f t="shared" si="3"/>
        <v>1588.84341075473</v>
      </c>
      <c r="AF13">
        <f t="shared" si="4"/>
        <v>-79.442170537736502</v>
      </c>
      <c r="AG13">
        <f t="shared" si="5"/>
        <v>-44.676737705830746</v>
      </c>
      <c r="AH13">
        <f t="shared" si="6"/>
        <v>-1209.3297773177187</v>
      </c>
      <c r="AI13">
        <f t="shared" si="7"/>
        <v>255.39472519344417</v>
      </c>
      <c r="AJ13">
        <f t="shared" si="8"/>
        <v>-20.836895341171839</v>
      </c>
      <c r="AK13">
        <f t="shared" si="32"/>
        <v>178.74917070712246</v>
      </c>
      <c r="AL13">
        <f t="shared" si="9"/>
        <v>413.30700055939479</v>
      </c>
      <c r="AN13">
        <f t="shared" si="10"/>
        <v>853.13462628595471</v>
      </c>
      <c r="AO13">
        <f t="shared" si="11"/>
        <v>-42.656731314297737</v>
      </c>
      <c r="AP13">
        <f t="shared" si="12"/>
        <v>-23.989319317650111</v>
      </c>
      <c r="AQ13">
        <f t="shared" si="13"/>
        <v>-649.35354903120515</v>
      </c>
      <c r="AR13">
        <f t="shared" si="14"/>
        <v>137.13502662280177</v>
      </c>
      <c r="AS13">
        <f t="shared" si="15"/>
        <v>-11.188438583388113</v>
      </c>
      <c r="AT13">
        <f t="shared" si="16"/>
        <v>95.979947374238904</v>
      </c>
      <c r="AU13">
        <f t="shared" si="17"/>
        <v>221.92653541365257</v>
      </c>
      <c r="AW13">
        <v>10</v>
      </c>
      <c r="AX13">
        <f>(R13*SUMPRODUCT(K14:$K$23, X14:$X$23)-$AZ$3*SUMPRODUCT(K13:$K$22, W14:$W$23))/Z13</f>
        <v>1191.8901103151791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1778.1551343523574</v>
      </c>
      <c r="P14">
        <f t="shared" si="30"/>
        <v>88.907756717617872</v>
      </c>
      <c r="Q14" s="5">
        <f t="shared" si="31"/>
        <v>50</v>
      </c>
      <c r="R14">
        <f t="shared" si="0"/>
        <v>1000000</v>
      </c>
      <c r="S14">
        <f t="shared" si="1"/>
        <v>1190.3633240244592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1064.9952366544985</v>
      </c>
      <c r="AC14">
        <f t="shared" si="2"/>
        <v>1051.5177564980704</v>
      </c>
      <c r="AE14">
        <f t="shared" si="3"/>
        <v>1570.7487452304074</v>
      </c>
      <c r="AF14">
        <f t="shared" si="4"/>
        <v>-78.537437261520367</v>
      </c>
      <c r="AG14">
        <f t="shared" si="5"/>
        <v>-44.16793323835909</v>
      </c>
      <c r="AH14">
        <f t="shared" si="6"/>
        <v>-1240.7418082669869</v>
      </c>
      <c r="AI14">
        <f t="shared" si="7"/>
        <v>207.30156646354089</v>
      </c>
      <c r="AJ14">
        <f t="shared" si="8"/>
        <v>13.477480156428101</v>
      </c>
      <c r="AK14">
        <f t="shared" si="32"/>
        <v>179.00445812363702</v>
      </c>
      <c r="AL14">
        <f t="shared" si="9"/>
        <v>399.78350474360604</v>
      </c>
      <c r="AN14">
        <f t="shared" si="10"/>
        <v>776.93620577496711</v>
      </c>
      <c r="AO14">
        <f t="shared" si="11"/>
        <v>-38.846810288748351</v>
      </c>
      <c r="AP14">
        <f t="shared" si="12"/>
        <v>-21.846693541110628</v>
      </c>
      <c r="AQ14">
        <f t="shared" si="13"/>
        <v>-613.70555653057181</v>
      </c>
      <c r="AR14">
        <f t="shared" si="14"/>
        <v>102.53714541453624</v>
      </c>
      <c r="AS14">
        <f t="shared" si="15"/>
        <v>6.6663381574795944</v>
      </c>
      <c r="AT14">
        <f t="shared" si="16"/>
        <v>88.540605194615082</v>
      </c>
      <c r="AU14">
        <f t="shared" si="17"/>
        <v>197.74408876663094</v>
      </c>
      <c r="AW14">
        <v>11</v>
      </c>
      <c r="AX14">
        <f>(R14*SUMPRODUCT(K15:$K$23, X15:$X$23)-$AZ$3*SUMPRODUCT(K14:$K$22, W15:$W$23))/Z14</f>
        <v>1190.3633240244592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1778.1551343523574</v>
      </c>
      <c r="P15">
        <f t="shared" si="30"/>
        <v>88.907756717617872</v>
      </c>
      <c r="Q15" s="5">
        <f t="shared" si="31"/>
        <v>50</v>
      </c>
      <c r="R15">
        <f t="shared" si="0"/>
        <v>1000000</v>
      </c>
      <c r="S15">
        <f t="shared" si="1"/>
        <v>1158.0993465823435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1051.5177564980704</v>
      </c>
      <c r="AC15">
        <f t="shared" si="2"/>
        <v>1011.2953462509903</v>
      </c>
      <c r="AE15">
        <f t="shared" si="3"/>
        <v>1552.7510809755772</v>
      </c>
      <c r="AF15">
        <f t="shared" si="4"/>
        <v>-77.637554048778867</v>
      </c>
      <c r="AG15">
        <f t="shared" si="5"/>
        <v>-43.661856352627041</v>
      </c>
      <c r="AH15">
        <f t="shared" si="6"/>
        <v>-1287.9510669691872</v>
      </c>
      <c r="AI15">
        <f t="shared" si="7"/>
        <v>143.50060360498424</v>
      </c>
      <c r="AJ15">
        <f t="shared" si="8"/>
        <v>40.22241024708012</v>
      </c>
      <c r="AK15">
        <f t="shared" si="32"/>
        <v>176.86418983974085</v>
      </c>
      <c r="AL15">
        <f t="shared" si="9"/>
        <v>360.5872036918052</v>
      </c>
      <c r="AN15">
        <f t="shared" si="10"/>
        <v>707.4938127418942</v>
      </c>
      <c r="AO15">
        <f t="shared" si="11"/>
        <v>-35.374690637094716</v>
      </c>
      <c r="AP15">
        <f t="shared" si="12"/>
        <v>-19.894040713145618</v>
      </c>
      <c r="AQ15">
        <f t="shared" si="13"/>
        <v>-586.84062253076172</v>
      </c>
      <c r="AR15">
        <f t="shared" si="14"/>
        <v>65.384458860892195</v>
      </c>
      <c r="AS15">
        <f t="shared" si="15"/>
        <v>18.32689523261903</v>
      </c>
      <c r="AT15">
        <f t="shared" si="16"/>
        <v>80.586206984706379</v>
      </c>
      <c r="AU15">
        <f t="shared" si="17"/>
        <v>164.2975610782176</v>
      </c>
      <c r="AW15">
        <v>12</v>
      </c>
      <c r="AX15">
        <f>(R15*SUMPRODUCT(K16:$K$23, X16:$X$23)-$AZ$3*SUMPRODUCT(K15:$K$22, W16:$W$23))/Z15</f>
        <v>1158.0993465823435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1778.1551343523574</v>
      </c>
      <c r="P16">
        <f t="shared" si="30"/>
        <v>88.907756717617872</v>
      </c>
      <c r="Q16" s="5">
        <f t="shared" si="31"/>
        <v>50</v>
      </c>
      <c r="R16">
        <f t="shared" si="0"/>
        <v>1000000</v>
      </c>
      <c r="S16">
        <f t="shared" si="1"/>
        <v>1095.1036482763002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1011.2953462509903</v>
      </c>
      <c r="AC16">
        <f t="shared" si="2"/>
        <v>945.25128149270483</v>
      </c>
      <c r="AE16">
        <f t="shared" si="3"/>
        <v>1534.8350104439826</v>
      </c>
      <c r="AF16">
        <f t="shared" si="4"/>
        <v>-76.741750522199126</v>
      </c>
      <c r="AG16">
        <f t="shared" si="5"/>
        <v>-43.158073803358072</v>
      </c>
      <c r="AH16">
        <f t="shared" si="6"/>
        <v>-1343.2797148538741</v>
      </c>
      <c r="AI16">
        <f t="shared" si="7"/>
        <v>71.655471264551352</v>
      </c>
      <c r="AJ16">
        <f t="shared" si="8"/>
        <v>66.044064758285458</v>
      </c>
      <c r="AK16">
        <f t="shared" si="32"/>
        <v>172.85720243209417</v>
      </c>
      <c r="AL16">
        <f t="shared" si="9"/>
        <v>310.55673845493095</v>
      </c>
      <c r="AN16">
        <f t="shared" si="10"/>
        <v>644.20585854637272</v>
      </c>
      <c r="AO16">
        <f t="shared" si="11"/>
        <v>-32.21029292731864</v>
      </c>
      <c r="AP16">
        <f t="shared" si="12"/>
        <v>-18.114444743906063</v>
      </c>
      <c r="AQ16">
        <f t="shared" si="13"/>
        <v>-563.80565734231391</v>
      </c>
      <c r="AR16">
        <f t="shared" si="14"/>
        <v>30.075463532834235</v>
      </c>
      <c r="AS16">
        <f t="shared" si="15"/>
        <v>27.720226050353272</v>
      </c>
      <c r="AT16">
        <f t="shared" si="16"/>
        <v>72.552177752629888</v>
      </c>
      <c r="AU16">
        <f t="shared" si="17"/>
        <v>130.3478673358174</v>
      </c>
      <c r="AW16">
        <v>13</v>
      </c>
      <c r="AX16">
        <f>(R16*SUMPRODUCT(K17:$K$23, X17:$X$23)-$AZ$3*SUMPRODUCT(K16:$K$22, W17:$W$23))/Z16</f>
        <v>1095.1036482763002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1778.1551343523574</v>
      </c>
      <c r="P17">
        <f t="shared" si="30"/>
        <v>88.907756717617872</v>
      </c>
      <c r="Q17" s="5">
        <f t="shared" si="31"/>
        <v>50</v>
      </c>
      <c r="R17">
        <f t="shared" si="0"/>
        <v>1000000</v>
      </c>
      <c r="S17">
        <f t="shared" si="1"/>
        <v>1005.3878190144807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945.25128149270483</v>
      </c>
      <c r="AC17">
        <f t="shared" si="2"/>
        <v>857.72776299070051</v>
      </c>
      <c r="AE17">
        <f t="shared" si="3"/>
        <v>1516.9997057787198</v>
      </c>
      <c r="AF17">
        <f t="shared" si="4"/>
        <v>-75.849985288935997</v>
      </c>
      <c r="AG17">
        <f t="shared" si="5"/>
        <v>-42.656562312017954</v>
      </c>
      <c r="AH17">
        <f t="shared" si="6"/>
        <v>-1398.6150661306644</v>
      </c>
      <c r="AI17">
        <f t="shared" si="7"/>
        <v>-0.12190795289870948</v>
      </c>
      <c r="AJ17">
        <f t="shared" si="8"/>
        <v>87.523518502004322</v>
      </c>
      <c r="AK17">
        <f t="shared" si="32"/>
        <v>167.04807013877422</v>
      </c>
      <c r="AL17">
        <f t="shared" si="9"/>
        <v>254.44968068787983</v>
      </c>
      <c r="AN17">
        <f t="shared" si="10"/>
        <v>586.53054841242113</v>
      </c>
      <c r="AO17">
        <f t="shared" si="11"/>
        <v>-29.326527420621058</v>
      </c>
      <c r="AP17">
        <f t="shared" si="12"/>
        <v>-16.49267088909113</v>
      </c>
      <c r="AQ17">
        <f t="shared" si="13"/>
        <v>-540.75848441539006</v>
      </c>
      <c r="AR17">
        <f t="shared" si="14"/>
        <v>-4.7134312681234997E-2</v>
      </c>
      <c r="AS17">
        <f t="shared" si="15"/>
        <v>33.839965235598662</v>
      </c>
      <c r="AT17">
        <f t="shared" si="16"/>
        <v>64.587221616787645</v>
      </c>
      <c r="AU17">
        <f t="shared" si="17"/>
        <v>98.380052539705076</v>
      </c>
      <c r="AW17">
        <v>14</v>
      </c>
      <c r="AX17">
        <f>(R17*SUMPRODUCT(K18:$K$23, X18:$X$23)-$AZ$3*SUMPRODUCT(K17:$K$22, W18:$W$23))/Z17</f>
        <v>1005.3878190144807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1778.1551343523574</v>
      </c>
      <c r="P18">
        <f t="shared" si="30"/>
        <v>88.907756717617872</v>
      </c>
      <c r="Q18" s="5">
        <f t="shared" si="31"/>
        <v>50</v>
      </c>
      <c r="R18">
        <f t="shared" si="0"/>
        <v>1000000</v>
      </c>
      <c r="S18">
        <f t="shared" si="1"/>
        <v>891.58587514473379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857.72776299070051</v>
      </c>
      <c r="AC18">
        <f t="shared" si="2"/>
        <v>751.73502595557352</v>
      </c>
      <c r="AE18">
        <f t="shared" si="3"/>
        <v>1499.2403237191427</v>
      </c>
      <c r="AF18">
        <f t="shared" si="4"/>
        <v>-74.962016185957125</v>
      </c>
      <c r="AG18">
        <f t="shared" si="5"/>
        <v>-42.157185690808646</v>
      </c>
      <c r="AH18">
        <f t="shared" si="6"/>
        <v>-1456.2199617826238</v>
      </c>
      <c r="AI18">
        <f t="shared" si="7"/>
        <v>-74.098839940246762</v>
      </c>
      <c r="AJ18">
        <f t="shared" si="8"/>
        <v>105.99273703512699</v>
      </c>
      <c r="AK18">
        <f t="shared" si="32"/>
        <v>159.74042493667204</v>
      </c>
      <c r="AL18">
        <f t="shared" si="9"/>
        <v>191.63432203155227</v>
      </c>
      <c r="AN18">
        <f t="shared" si="10"/>
        <v>533.97209474915962</v>
      </c>
      <c r="AO18">
        <f t="shared" si="11"/>
        <v>-26.698604737457977</v>
      </c>
      <c r="AP18">
        <f t="shared" si="12"/>
        <v>-15.014778081881021</v>
      </c>
      <c r="AQ18">
        <f t="shared" si="13"/>
        <v>-518.64988628352512</v>
      </c>
      <c r="AR18">
        <f t="shared" si="14"/>
        <v>-26.391174353704489</v>
      </c>
      <c r="AS18">
        <f t="shared" si="15"/>
        <v>37.750561352594801</v>
      </c>
      <c r="AT18">
        <f t="shared" si="16"/>
        <v>56.893433274233757</v>
      </c>
      <c r="AU18">
        <f t="shared" si="17"/>
        <v>68.252820273124073</v>
      </c>
      <c r="AW18">
        <v>15</v>
      </c>
      <c r="AX18">
        <f>(R18*SUMPRODUCT(K19:$K$23, X19:$X$23)-$AZ$3*SUMPRODUCT(K18:$K$22, W19:$W$23))/Z18</f>
        <v>891.58587514473379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1778.1551343523574</v>
      </c>
      <c r="P19">
        <f t="shared" si="30"/>
        <v>88.907756717617872</v>
      </c>
      <c r="Q19" s="5">
        <f t="shared" si="31"/>
        <v>50</v>
      </c>
      <c r="R19">
        <f t="shared" si="0"/>
        <v>1000000</v>
      </c>
      <c r="S19">
        <f t="shared" si="1"/>
        <v>753.19078870027658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751.73502595557352</v>
      </c>
      <c r="AC19">
        <f t="shared" si="2"/>
        <v>627.5500585099519</v>
      </c>
      <c r="AE19">
        <f t="shared" si="3"/>
        <v>1481.5387752261067</v>
      </c>
      <c r="AF19">
        <f t="shared" si="4"/>
        <v>-74.076938761305342</v>
      </c>
      <c r="AG19">
        <f t="shared" si="5"/>
        <v>-41.659435293471041</v>
      </c>
      <c r="AH19">
        <f t="shared" si="6"/>
        <v>-1523.5708085903902</v>
      </c>
      <c r="AI19">
        <f t="shared" si="7"/>
        <v>-157.76840741905994</v>
      </c>
      <c r="AJ19">
        <f t="shared" si="8"/>
        <v>124.18496744562162</v>
      </c>
      <c r="AK19">
        <f t="shared" si="32"/>
        <v>151.14378036942622</v>
      </c>
      <c r="AL19">
        <f t="shared" si="9"/>
        <v>117.56034039598791</v>
      </c>
      <c r="AN19">
        <f t="shared" si="10"/>
        <v>486.07411757766988</v>
      </c>
      <c r="AO19">
        <f t="shared" si="11"/>
        <v>-24.303705878883498</v>
      </c>
      <c r="AP19">
        <f t="shared" si="12"/>
        <v>-13.667933359332809</v>
      </c>
      <c r="AQ19">
        <f t="shared" si="13"/>
        <v>-499.86429564737398</v>
      </c>
      <c r="AR19">
        <f t="shared" si="14"/>
        <v>-51.761817307920388</v>
      </c>
      <c r="AS19">
        <f t="shared" si="15"/>
        <v>40.743515780293912</v>
      </c>
      <c r="AT19">
        <f t="shared" si="16"/>
        <v>49.588361033081796</v>
      </c>
      <c r="AU19">
        <f t="shared" si="17"/>
        <v>38.570059505455312</v>
      </c>
      <c r="AW19">
        <v>16</v>
      </c>
      <c r="AX19">
        <f>(R19*SUMPRODUCT(K20:$K$23, X20:$X$23)-$AZ$3*SUMPRODUCT(K19:$K$22, W20:$W$23))/Z19</f>
        <v>753.19078870027658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1778.1551343523574</v>
      </c>
      <c r="P20">
        <f t="shared" si="30"/>
        <v>88.907756717617872</v>
      </c>
      <c r="Q20" s="5">
        <f t="shared" si="31"/>
        <v>50</v>
      </c>
      <c r="R20">
        <f t="shared" si="0"/>
        <v>1000000</v>
      </c>
      <c r="S20">
        <f t="shared" si="1"/>
        <v>594.61211472503373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627.5500585099519</v>
      </c>
      <c r="AC20">
        <f t="shared" si="2"/>
        <v>489.52547500787142</v>
      </c>
      <c r="AE20">
        <f t="shared" si="3"/>
        <v>1463.899263445122</v>
      </c>
      <c r="AF20">
        <f t="shared" si="4"/>
        <v>-73.194963172256095</v>
      </c>
      <c r="AG20">
        <f t="shared" si="5"/>
        <v>-41.16342930838556</v>
      </c>
      <c r="AH20">
        <f t="shared" si="6"/>
        <v>-1588.2326430153487</v>
      </c>
      <c r="AI20">
        <f t="shared" si="7"/>
        <v>-238.69177205086839</v>
      </c>
      <c r="AJ20">
        <f t="shared" si="8"/>
        <v>138.02458350208047</v>
      </c>
      <c r="AK20">
        <f t="shared" si="32"/>
        <v>141.27780511479727</v>
      </c>
      <c r="AL20">
        <f t="shared" si="9"/>
        <v>40.610616566009355</v>
      </c>
      <c r="AN20">
        <f t="shared" si="10"/>
        <v>442.42823314777075</v>
      </c>
      <c r="AO20">
        <f t="shared" si="11"/>
        <v>-22.121411657388538</v>
      </c>
      <c r="AP20">
        <f t="shared" si="12"/>
        <v>-12.440653365964963</v>
      </c>
      <c r="AQ20">
        <f t="shared" si="13"/>
        <v>-480.00499735427087</v>
      </c>
      <c r="AR20">
        <f t="shared" si="14"/>
        <v>-72.138829229853627</v>
      </c>
      <c r="AS20">
        <f t="shared" si="15"/>
        <v>41.714600269741602</v>
      </c>
      <c r="AT20">
        <f t="shared" si="16"/>
        <v>42.697808012305231</v>
      </c>
      <c r="AU20">
        <f t="shared" si="17"/>
        <v>12.273579052193204</v>
      </c>
      <c r="AW20">
        <v>17</v>
      </c>
      <c r="AX20">
        <f>(R20*SUMPRODUCT(K21:$K$23, X21:$X$23)-$AZ$3*SUMPRODUCT(K20:$K$22, W21:$W$23))/Z20</f>
        <v>594.61211472503373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1778.1551343523574</v>
      </c>
      <c r="P21">
        <f t="shared" si="30"/>
        <v>88.907756717617872</v>
      </c>
      <c r="Q21" s="5">
        <f t="shared" si="31"/>
        <v>50</v>
      </c>
      <c r="R21">
        <f t="shared" si="0"/>
        <v>1000000</v>
      </c>
      <c r="S21">
        <f t="shared" si="1"/>
        <v>415.37074364861741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489.52547500787142</v>
      </c>
      <c r="AC21">
        <f t="shared" si="2"/>
        <v>337.85136148873892</v>
      </c>
      <c r="AE21">
        <f t="shared" si="3"/>
        <v>1446.3034343779909</v>
      </c>
      <c r="AF21">
        <f t="shared" si="4"/>
        <v>-72.315171718899549</v>
      </c>
      <c r="AG21">
        <f t="shared" si="5"/>
        <v>-40.668651638901174</v>
      </c>
      <c r="AH21">
        <f t="shared" si="6"/>
        <v>-1662.8675280106454</v>
      </c>
      <c r="AI21">
        <f t="shared" si="7"/>
        <v>-329.54791699045518</v>
      </c>
      <c r="AJ21">
        <f t="shared" si="8"/>
        <v>151.6741135191325</v>
      </c>
      <c r="AK21">
        <f t="shared" si="32"/>
        <v>130.4459616366874</v>
      </c>
      <c r="AL21">
        <f t="shared" si="9"/>
        <v>-47.427841834635274</v>
      </c>
      <c r="AN21">
        <f t="shared" si="10"/>
        <v>402.65511974682875</v>
      </c>
      <c r="AO21">
        <f t="shared" si="11"/>
        <v>-20.132755987341437</v>
      </c>
      <c r="AP21">
        <f t="shared" si="12"/>
        <v>-11.322271942641395</v>
      </c>
      <c r="AQ21">
        <f t="shared" si="13"/>
        <v>-462.94719883742579</v>
      </c>
      <c r="AR21">
        <f t="shared" si="14"/>
        <v>-91.747107020579847</v>
      </c>
      <c r="AS21">
        <f t="shared" si="15"/>
        <v>42.22651823253512</v>
      </c>
      <c r="AT21">
        <f t="shared" si="16"/>
        <v>36.316538462691135</v>
      </c>
      <c r="AU21">
        <f t="shared" si="17"/>
        <v>-13.204050325353586</v>
      </c>
      <c r="AW21">
        <v>18</v>
      </c>
      <c r="AX21">
        <f>(R21*SUMPRODUCT(K22:$K$23, X22:$X$23)-$AZ$3*SUMPRODUCT(K21:$K$22, W22:$W$23))/Z21</f>
        <v>415.37074364861741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1778.1551343523574</v>
      </c>
      <c r="P22">
        <f t="shared" si="30"/>
        <v>88.907756717617872</v>
      </c>
      <c r="Q22" s="5">
        <f t="shared" si="31"/>
        <v>50</v>
      </c>
      <c r="R22">
        <f t="shared" si="0"/>
        <v>1000000</v>
      </c>
      <c r="S22">
        <f t="shared" si="1"/>
        <v>216.83861200919355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337.85136148873892</v>
      </c>
      <c r="AC22">
        <f t="shared" si="2"/>
        <v>174.22910184883335</v>
      </c>
      <c r="AE22">
        <f t="shared" si="3"/>
        <v>1428.7417224058215</v>
      </c>
      <c r="AF22">
        <f t="shared" si="4"/>
        <v>-71.43708612029107</v>
      </c>
      <c r="AG22">
        <f t="shared" si="5"/>
        <v>-40.174833309080206</v>
      </c>
      <c r="AH22">
        <f t="shared" si="6"/>
        <v>-1742.6362686392924</v>
      </c>
      <c r="AI22">
        <f t="shared" si="7"/>
        <v>-425.50646566284217</v>
      </c>
      <c r="AJ22">
        <f t="shared" si="8"/>
        <v>163.62225963990556</v>
      </c>
      <c r="AK22">
        <f t="shared" si="32"/>
        <v>118.66091984419887</v>
      </c>
      <c r="AL22">
        <f t="shared" si="9"/>
        <v>-143.22328617873774</v>
      </c>
      <c r="AN22">
        <f t="shared" si="10"/>
        <v>366.41201175949061</v>
      </c>
      <c r="AO22">
        <f t="shared" si="11"/>
        <v>-18.320600587974528</v>
      </c>
      <c r="AP22">
        <f t="shared" si="12"/>
        <v>-10.303150852272116</v>
      </c>
      <c r="AQ22">
        <f t="shared" si="13"/>
        <v>-446.91272813254375</v>
      </c>
      <c r="AR22">
        <f t="shared" si="14"/>
        <v>-109.12446781329982</v>
      </c>
      <c r="AS22">
        <f t="shared" si="15"/>
        <v>41.96221079226126</v>
      </c>
      <c r="AT22">
        <f t="shared" si="16"/>
        <v>30.431522839643652</v>
      </c>
      <c r="AU22">
        <f t="shared" si="17"/>
        <v>-36.730734181394901</v>
      </c>
      <c r="AW22">
        <v>19</v>
      </c>
      <c r="AX22">
        <f>(R22*SUMPRODUCT(K23:$K$23, X23:$X$23)-$AZ$3*SUMPRODUCT(K22:$K$22, W23:$W$23))/Z22</f>
        <v>216.83861200919355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1778.1551343523574</v>
      </c>
      <c r="P23">
        <f t="shared" si="30"/>
        <v>88.907756717617872</v>
      </c>
      <c r="Q23" s="5">
        <f t="shared" si="31"/>
        <v>50</v>
      </c>
      <c r="R23">
        <f t="shared" si="0"/>
        <v>1000000</v>
      </c>
      <c r="S23">
        <f t="shared" si="1"/>
        <v>219.53359478347494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174.22910184883335</v>
      </c>
      <c r="AC23">
        <f t="shared" si="2"/>
        <v>174.22910184883335</v>
      </c>
      <c r="AE23">
        <f t="shared" si="3"/>
        <v>1411.2025647448791</v>
      </c>
      <c r="AF23">
        <f t="shared" si="4"/>
        <v>-70.560128237243944</v>
      </c>
      <c r="AG23">
        <f t="shared" si="5"/>
        <v>-39.681649184644101</v>
      </c>
      <c r="AH23">
        <f t="shared" si="6"/>
        <v>-1828.7158269060233</v>
      </c>
      <c r="AI23">
        <f t="shared" si="7"/>
        <v>-527.75503958303239</v>
      </c>
      <c r="AJ23">
        <f t="shared" si="8"/>
        <v>0</v>
      </c>
      <c r="AK23">
        <f t="shared" si="32"/>
        <v>106.0410076849528</v>
      </c>
      <c r="AL23">
        <f t="shared" si="9"/>
        <v>-421.71403189807961</v>
      </c>
      <c r="AN23">
        <f t="shared" si="10"/>
        <v>333.38610805656731</v>
      </c>
      <c r="AO23">
        <f t="shared" si="11"/>
        <v>-16.669305402828364</v>
      </c>
      <c r="AP23">
        <f t="shared" si="12"/>
        <v>-9.3744944300935167</v>
      </c>
      <c r="AQ23">
        <f t="shared" si="13"/>
        <v>-432.02051038212488</v>
      </c>
      <c r="AR23">
        <f t="shared" si="14"/>
        <v>-124.67820215847949</v>
      </c>
      <c r="AS23">
        <f t="shared" si="15"/>
        <v>0</v>
      </c>
      <c r="AT23">
        <f t="shared" si="16"/>
        <v>25.051399231884258</v>
      </c>
      <c r="AU23">
        <f t="shared" si="17"/>
        <v>-99.626802926595246</v>
      </c>
      <c r="AW23">
        <v>20</v>
      </c>
      <c r="AX23">
        <f>(R23*SUMPRODUCT(K$23:$K24, X$23:$X24)-$AZ$3*SUMPRODUCT(K$22:$K23, W$23:$W24))/Z23</f>
        <v>219.53359478347494</v>
      </c>
    </row>
    <row r="25" spans="5:50" x14ac:dyDescent="0.25">
      <c r="AN25" s="6">
        <f t="shared" ref="AN25:AU25" si="33">SUM(AN3:AN23)</f>
        <v>17847.855064884803</v>
      </c>
      <c r="AO25" s="6">
        <f t="shared" si="33"/>
        <v>-2226.009104008509</v>
      </c>
      <c r="AP25" s="6">
        <f t="shared" si="33"/>
        <v>-2971.7726004207698</v>
      </c>
      <c r="AQ25" s="6">
        <f t="shared" si="33"/>
        <v>-13499.073248743176</v>
      </c>
      <c r="AR25" s="6">
        <f t="shared" si="33"/>
        <v>-848.9998882876547</v>
      </c>
      <c r="AS25" s="6">
        <f t="shared" si="33"/>
        <v>-580.33114170780141</v>
      </c>
      <c r="AT25" s="6">
        <f t="shared" si="33"/>
        <v>802.73334876553668</v>
      </c>
      <c r="AU25" s="7">
        <f t="shared" si="33"/>
        <v>-626.59768122992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4358.3525356636974</v>
      </c>
      <c r="K3">
        <v>1</v>
      </c>
      <c r="L3" s="2">
        <v>0</v>
      </c>
      <c r="O3">
        <f>$C$3</f>
        <v>4358.3525356636974</v>
      </c>
      <c r="P3">
        <f>O3*B5</f>
        <v>3486.6820285309582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4358.3525356636974</v>
      </c>
      <c r="AF3">
        <f t="shared" ref="AF3:AF23" si="4">-$Z3*P3</f>
        <v>-3486.6820285309582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-1648.2376968672606</v>
      </c>
      <c r="AJ3">
        <f t="shared" ref="AJ3:AJ23" si="8">AB3-AC3</f>
        <v>0</v>
      </c>
      <c r="AL3">
        <f t="shared" ref="AL3:AL23" si="9">SUM(AI3:AK3)</f>
        <v>-1648.2376968672606</v>
      </c>
      <c r="AN3">
        <f t="shared" ref="AN3:AN23" si="10">AE3*$K3</f>
        <v>4358.3525356636974</v>
      </c>
      <c r="AO3">
        <f t="shared" ref="AO3:AO23" si="11">AF3*$K3</f>
        <v>-3486.6820285309582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-1648.2376968672606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-1648.2376968672606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2959.710814647698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1706.3958979989482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1687.048649914952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-1687.048649914952</v>
      </c>
      <c r="AK4">
        <f>G4*MAX(0, SUM(AB4, AE4:AF4))</f>
        <v>0</v>
      </c>
      <c r="AL4">
        <f t="shared" si="9"/>
        <v>-3025.1256499149522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-1272.6621647327372</v>
      </c>
      <c r="AR4">
        <f t="shared" si="14"/>
        <v>-1272.6621647327372</v>
      </c>
      <c r="AS4">
        <f t="shared" si="15"/>
        <v>-1604.5735684943425</v>
      </c>
      <c r="AT4">
        <f t="shared" si="16"/>
        <v>0</v>
      </c>
      <c r="AU4">
        <f t="shared" si="17"/>
        <v>-2877.2357332270799</v>
      </c>
      <c r="AW4">
        <v>1</v>
      </c>
      <c r="AX4">
        <f>(R4*SUMPRODUCT(K5:$K$23, X5:$X$23)-$AZ$3*SUMPRODUCT(K4:$K$22, W5:$W$23))/Z4</f>
        <v>1706.3958979989482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4358.3525356636974</v>
      </c>
      <c r="P5">
        <f t="shared" ref="P5:P23" si="30">O5*$C$5</f>
        <v>217.91762678318489</v>
      </c>
      <c r="Q5" s="5">
        <f t="shared" ref="Q5:Q23" si="31">$C$8</f>
        <v>50</v>
      </c>
      <c r="R5">
        <f t="shared" si="0"/>
        <v>1000000</v>
      </c>
      <c r="S5">
        <f t="shared" si="1"/>
        <v>3303.5056854165832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1687.048649914952</v>
      </c>
      <c r="AC5">
        <f t="shared" si="2"/>
        <v>3228.8546184449078</v>
      </c>
      <c r="AE5">
        <f t="shared" si="3"/>
        <v>4259.8645359419797</v>
      </c>
      <c r="AF5">
        <f t="shared" si="4"/>
        <v>-212.993226797099</v>
      </c>
      <c r="AG5">
        <f t="shared" si="5"/>
        <v>-48.870123528147317</v>
      </c>
      <c r="AH5">
        <f t="shared" si="6"/>
        <v>-1372.8332070535712</v>
      </c>
      <c r="AI5">
        <f t="shared" si="7"/>
        <v>2625.1679785631623</v>
      </c>
      <c r="AJ5">
        <f t="shared" si="8"/>
        <v>-1541.8059685299559</v>
      </c>
      <c r="AK5">
        <f>G5*SUM(AB5, AE5:AF5)</f>
        <v>23.509071832145317</v>
      </c>
      <c r="AL5">
        <f t="shared" si="9"/>
        <v>1106.8710818653517</v>
      </c>
      <c r="AN5">
        <f t="shared" si="10"/>
        <v>3851.7080471792265</v>
      </c>
      <c r="AO5">
        <f t="shared" si="11"/>
        <v>-192.58540235896135</v>
      </c>
      <c r="AP5">
        <f t="shared" si="12"/>
        <v>-44.187660539863622</v>
      </c>
      <c r="AQ5">
        <f t="shared" si="13"/>
        <v>-1241.2959770031348</v>
      </c>
      <c r="AR5">
        <f t="shared" si="14"/>
        <v>2373.639007277267</v>
      </c>
      <c r="AS5">
        <f t="shared" si="15"/>
        <v>-1394.0787097969533</v>
      </c>
      <c r="AT5">
        <f t="shared" si="16"/>
        <v>21.256563534728777</v>
      </c>
      <c r="AU5">
        <f t="shared" si="17"/>
        <v>1000.8168610150423</v>
      </c>
      <c r="AW5">
        <v>2</v>
      </c>
      <c r="AX5">
        <f>(R5*SUMPRODUCT(K6:$K$23, X6:$X$23)-$AZ$3*SUMPRODUCT(K5:$K$22, W6:$W$23))/Z5</f>
        <v>3303.5056854165832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4358.3525356636974</v>
      </c>
      <c r="P6">
        <f t="shared" si="30"/>
        <v>217.91762678318489</v>
      </c>
      <c r="Q6" s="5">
        <f t="shared" si="31"/>
        <v>50</v>
      </c>
      <c r="R6">
        <f t="shared" si="0"/>
        <v>1000000</v>
      </c>
      <c r="S6">
        <f t="shared" si="1"/>
        <v>4784.5094479081617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3228.8546184449078</v>
      </c>
      <c r="AC6">
        <f t="shared" si="2"/>
        <v>4622.8091878514388</v>
      </c>
      <c r="AE6">
        <f t="shared" si="3"/>
        <v>4211.054939931324</v>
      </c>
      <c r="AF6">
        <f t="shared" si="4"/>
        <v>-210.55274699656621</v>
      </c>
      <c r="AG6">
        <f t="shared" si="5"/>
        <v>-48.310168870839831</v>
      </c>
      <c r="AH6">
        <f t="shared" si="6"/>
        <v>-1425.0684405203046</v>
      </c>
      <c r="AI6">
        <f t="shared" si="7"/>
        <v>2527.1235835436132</v>
      </c>
      <c r="AJ6">
        <f t="shared" si="8"/>
        <v>-1393.9545694065309</v>
      </c>
      <c r="AK6">
        <f>G6*SUM(AB6, AE6:AF6)</f>
        <v>51.328433360795628</v>
      </c>
      <c r="AL6">
        <f t="shared" si="9"/>
        <v>1184.4974474978778</v>
      </c>
      <c r="AN6">
        <f t="shared" si="10"/>
        <v>3610.1025075825532</v>
      </c>
      <c r="AO6">
        <f t="shared" si="11"/>
        <v>-180.50512537912766</v>
      </c>
      <c r="AP6">
        <f t="shared" si="12"/>
        <v>-41.415907479278758</v>
      </c>
      <c r="AQ6">
        <f t="shared" si="13"/>
        <v>-1221.6993660697792</v>
      </c>
      <c r="AR6">
        <f t="shared" si="14"/>
        <v>2166.4821086543675</v>
      </c>
      <c r="AS6">
        <f t="shared" si="15"/>
        <v>-1195.0257021706643</v>
      </c>
      <c r="AT6">
        <f t="shared" si="16"/>
        <v>44.003440617451133</v>
      </c>
      <c r="AU6">
        <f t="shared" si="17"/>
        <v>1015.4598471011542</v>
      </c>
      <c r="AW6">
        <v>3</v>
      </c>
      <c r="AX6">
        <f>(R6*SUMPRODUCT(K7:$K$23, X7:$X$23)-$AZ$3*SUMPRODUCT(K6:$K$22, W7:$W$23))/Z6</f>
        <v>4784.5094479081617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4358.3525356636974</v>
      </c>
      <c r="P7">
        <f t="shared" si="30"/>
        <v>217.91762678318489</v>
      </c>
      <c r="Q7" s="5">
        <f t="shared" si="31"/>
        <v>50</v>
      </c>
      <c r="R7">
        <f t="shared" si="0"/>
        <v>1000000</v>
      </c>
      <c r="S7">
        <f t="shared" si="1"/>
        <v>6150.700583648616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4622.8091878514388</v>
      </c>
      <c r="AC7">
        <f t="shared" si="2"/>
        <v>5874.2576914384663</v>
      </c>
      <c r="AE7">
        <f t="shared" si="3"/>
        <v>4162.4666257832332</v>
      </c>
      <c r="AF7">
        <f t="shared" si="4"/>
        <v>-208.12333128916165</v>
      </c>
      <c r="AG7">
        <f t="shared" si="5"/>
        <v>-47.752752808801475</v>
      </c>
      <c r="AH7">
        <f t="shared" si="6"/>
        <v>-1486.2874665992003</v>
      </c>
      <c r="AI7">
        <f t="shared" si="7"/>
        <v>2420.3030750860694</v>
      </c>
      <c r="AJ7">
        <f t="shared" si="8"/>
        <v>-1251.4485035870275</v>
      </c>
      <c r="AK7">
        <f>G7*SUM(AB7, AE7:AF7)</f>
        <v>118.36470425636803</v>
      </c>
      <c r="AL7">
        <f t="shared" si="9"/>
        <v>1287.2192757554099</v>
      </c>
      <c r="AN7">
        <f t="shared" si="10"/>
        <v>3361.0701219381872</v>
      </c>
      <c r="AO7">
        <f t="shared" si="11"/>
        <v>-168.05350609690936</v>
      </c>
      <c r="AP7">
        <f t="shared" si="12"/>
        <v>-38.558951971359491</v>
      </c>
      <c r="AQ7">
        <f t="shared" si="13"/>
        <v>-1200.1336817103702</v>
      </c>
      <c r="AR7">
        <f t="shared" si="14"/>
        <v>1954.3239821595478</v>
      </c>
      <c r="AS7">
        <f t="shared" si="15"/>
        <v>-1010.5080839559042</v>
      </c>
      <c r="AT7">
        <f t="shared" si="16"/>
        <v>95.576038617071205</v>
      </c>
      <c r="AU7">
        <f t="shared" si="17"/>
        <v>1039.3919368207148</v>
      </c>
      <c r="AW7">
        <v>4</v>
      </c>
      <c r="AX7">
        <f>(R7*SUMPRODUCT(K8:$K$23, X8:$X$23)-$AZ$3*SUMPRODUCT(K7:$K$22, W8:$W$23))/Z7</f>
        <v>6150.700583648616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4358.3525356636974</v>
      </c>
      <c r="P8">
        <f t="shared" si="30"/>
        <v>217.91762678318489</v>
      </c>
      <c r="Q8" s="5">
        <f t="shared" si="31"/>
        <v>50</v>
      </c>
      <c r="R8">
        <f t="shared" si="0"/>
        <v>1000000</v>
      </c>
      <c r="S8">
        <f t="shared" si="1"/>
        <v>7403.948803134399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5874.2576914384663</v>
      </c>
      <c r="AC8">
        <f t="shared" si="2"/>
        <v>6989.009238941213</v>
      </c>
      <c r="AE8">
        <f t="shared" si="3"/>
        <v>4114.0973483529788</v>
      </c>
      <c r="AF8">
        <f t="shared" si="4"/>
        <v>-205.70486741764898</v>
      </c>
      <c r="AG8">
        <f t="shared" si="5"/>
        <v>-47.197849585227246</v>
      </c>
      <c r="AH8">
        <f t="shared" si="6"/>
        <v>-1547.5139097242677</v>
      </c>
      <c r="AI8">
        <f t="shared" si="7"/>
        <v>2313.6807216258348</v>
      </c>
      <c r="AJ8">
        <f t="shared" si="8"/>
        <v>-1114.7515475027467</v>
      </c>
      <c r="AK8">
        <f t="shared" ref="AK8:AK23" si="32">G8*SUM(AB8:AB8, AE8:AF8)</f>
        <v>211.30524372327397</v>
      </c>
      <c r="AL8">
        <f t="shared" si="9"/>
        <v>1410.2344178463622</v>
      </c>
      <c r="AN8">
        <f t="shared" si="10"/>
        <v>3104.3952381622498</v>
      </c>
      <c r="AO8">
        <f t="shared" si="11"/>
        <v>-155.21976190811253</v>
      </c>
      <c r="AP8">
        <f t="shared" si="12"/>
        <v>-35.6143200069233</v>
      </c>
      <c r="AQ8">
        <f t="shared" si="13"/>
        <v>-1167.7153955195336</v>
      </c>
      <c r="AR8">
        <f t="shared" si="14"/>
        <v>1745.8457607276805</v>
      </c>
      <c r="AS8">
        <f t="shared" si="15"/>
        <v>-841.16371169168872</v>
      </c>
      <c r="AT8">
        <f t="shared" si="16"/>
        <v>159.44566617410155</v>
      </c>
      <c r="AU8">
        <f t="shared" si="17"/>
        <v>1064.1277152100936</v>
      </c>
      <c r="AW8">
        <v>5</v>
      </c>
      <c r="AX8">
        <f>(R8*SUMPRODUCT(K9:$K$23, X9:$X$23)-$AZ$3*SUMPRODUCT(K8:$K$22, W9:$W$23))/Z8</f>
        <v>7403.948803134399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4358.3525356636974</v>
      </c>
      <c r="P9">
        <f t="shared" si="30"/>
        <v>217.91762678318489</v>
      </c>
      <c r="Q9" s="5">
        <f t="shared" si="31"/>
        <v>50</v>
      </c>
      <c r="R9">
        <f t="shared" si="0"/>
        <v>1000000</v>
      </c>
      <c r="S9">
        <f t="shared" si="1"/>
        <v>8537.2990132718023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6989.009238941213</v>
      </c>
      <c r="AC9">
        <f t="shared" si="2"/>
        <v>7964.4989269287189</v>
      </c>
      <c r="AE9">
        <f t="shared" si="3"/>
        <v>4065.9339727363781</v>
      </c>
      <c r="AF9">
        <f t="shared" si="4"/>
        <v>-203.29669863681892</v>
      </c>
      <c r="AG9">
        <f t="shared" si="5"/>
        <v>-46.64530851354376</v>
      </c>
      <c r="AH9">
        <f t="shared" si="6"/>
        <v>-1611.2515166243884</v>
      </c>
      <c r="AI9">
        <f t="shared" si="7"/>
        <v>2204.7404489616274</v>
      </c>
      <c r="AJ9">
        <f t="shared" si="8"/>
        <v>-975.48968798750593</v>
      </c>
      <c r="AK9">
        <f t="shared" si="32"/>
        <v>241.99171724080924</v>
      </c>
      <c r="AL9">
        <f t="shared" si="9"/>
        <v>1471.2424782149308</v>
      </c>
      <c r="AN9">
        <f t="shared" si="10"/>
        <v>2858.2563408755973</v>
      </c>
      <c r="AO9">
        <f t="shared" si="11"/>
        <v>-142.91281704377988</v>
      </c>
      <c r="AP9">
        <f t="shared" si="12"/>
        <v>-32.790559247868842</v>
      </c>
      <c r="AQ9">
        <f t="shared" si="13"/>
        <v>-1132.6720736287959</v>
      </c>
      <c r="AR9">
        <f t="shared" si="14"/>
        <v>1549.8808909551531</v>
      </c>
      <c r="AS9">
        <f t="shared" si="15"/>
        <v>-685.74640041992257</v>
      </c>
      <c r="AT9">
        <f t="shared" si="16"/>
        <v>170.11450871579697</v>
      </c>
      <c r="AU9">
        <f t="shared" si="17"/>
        <v>1034.2489992510275</v>
      </c>
      <c r="AW9">
        <v>6</v>
      </c>
      <c r="AX9">
        <f>(R9*SUMPRODUCT(K10:$K$23, X10:$X$23)-$AZ$3*SUMPRODUCT(K9:$K$22, W10:$W$23))/Z9</f>
        <v>8537.2990132718023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4358.3525356636974</v>
      </c>
      <c r="P10">
        <f t="shared" si="30"/>
        <v>217.91762678318489</v>
      </c>
      <c r="Q10" s="5">
        <f t="shared" si="31"/>
        <v>50</v>
      </c>
      <c r="R10">
        <f t="shared" si="0"/>
        <v>1000000</v>
      </c>
      <c r="S10">
        <f t="shared" si="1"/>
        <v>9525.5111666916091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7964.4989269287189</v>
      </c>
      <c r="AC10">
        <f t="shared" si="2"/>
        <v>8781.4862148166212</v>
      </c>
      <c r="AE10">
        <f t="shared" si="3"/>
        <v>4017.927441529072</v>
      </c>
      <c r="AF10">
        <f t="shared" si="4"/>
        <v>-200.89637207645362</v>
      </c>
      <c r="AG10">
        <f t="shared" si="5"/>
        <v>-46.094566796180644</v>
      </c>
      <c r="AH10">
        <f t="shared" si="6"/>
        <v>-1685.7726445535145</v>
      </c>
      <c r="AI10">
        <f t="shared" si="7"/>
        <v>2085.1638581029233</v>
      </c>
      <c r="AJ10">
        <f t="shared" si="8"/>
        <v>-816.98728788790231</v>
      </c>
      <c r="AK10">
        <f t="shared" si="32"/>
        <v>50.660578984439752</v>
      </c>
      <c r="AL10">
        <f t="shared" si="9"/>
        <v>1318.8371491994608</v>
      </c>
      <c r="AN10">
        <f t="shared" si="10"/>
        <v>2679.0371563689682</v>
      </c>
      <c r="AO10">
        <f t="shared" si="11"/>
        <v>-133.95185781844842</v>
      </c>
      <c r="AP10">
        <f t="shared" si="12"/>
        <v>-30.734516476659909</v>
      </c>
      <c r="AQ10">
        <f t="shared" si="13"/>
        <v>-1124.0241685973624</v>
      </c>
      <c r="AR10">
        <f t="shared" si="14"/>
        <v>1390.3266134764974</v>
      </c>
      <c r="AS10">
        <f t="shared" si="15"/>
        <v>-544.74336144304527</v>
      </c>
      <c r="AT10">
        <f t="shared" si="16"/>
        <v>33.779000601073186</v>
      </c>
      <c r="AU10">
        <f t="shared" si="17"/>
        <v>879.36225263452536</v>
      </c>
      <c r="AW10">
        <v>7</v>
      </c>
      <c r="AX10">
        <f>(R10*SUMPRODUCT(K11:$K$23, X11:$X$23)-$AZ$3*SUMPRODUCT(K10:$K$22, W11:$W$23))/Z10</f>
        <v>9525.5111666916091</v>
      </c>
    </row>
    <row r="11" spans="1:52" x14ac:dyDescent="0.25">
      <c r="A11" t="s">
        <v>33</v>
      </c>
      <c r="C11" s="24">
        <f>AU25</f>
        <v>1571.1617982965927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4358.3525356636974</v>
      </c>
      <c r="P11">
        <f t="shared" si="30"/>
        <v>217.91762678318489</v>
      </c>
      <c r="Q11" s="5">
        <f t="shared" si="31"/>
        <v>50</v>
      </c>
      <c r="R11">
        <f t="shared" si="0"/>
        <v>1000000</v>
      </c>
      <c r="S11">
        <f t="shared" si="1"/>
        <v>10413.9666465147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8781.4862148166212</v>
      </c>
      <c r="AC11">
        <f t="shared" si="2"/>
        <v>9486.2395117052292</v>
      </c>
      <c r="AE11">
        <f t="shared" si="3"/>
        <v>3970.0891536454642</v>
      </c>
      <c r="AF11">
        <f t="shared" si="4"/>
        <v>-198.50445768227323</v>
      </c>
      <c r="AG11">
        <f t="shared" si="5"/>
        <v>-45.545755204046294</v>
      </c>
      <c r="AH11">
        <f t="shared" si="6"/>
        <v>-1757.3184834509502</v>
      </c>
      <c r="AI11">
        <f t="shared" si="7"/>
        <v>1968.7204573081945</v>
      </c>
      <c r="AJ11">
        <f t="shared" si="8"/>
        <v>-704.75329688860802</v>
      </c>
      <c r="AK11">
        <f t="shared" si="32"/>
        <v>20.084913457247701</v>
      </c>
      <c r="AL11">
        <f t="shared" si="9"/>
        <v>1284.0520738768341</v>
      </c>
      <c r="AN11">
        <f t="shared" si="10"/>
        <v>2517.9682083015664</v>
      </c>
      <c r="AO11">
        <f t="shared" si="11"/>
        <v>-125.89841041507833</v>
      </c>
      <c r="AP11">
        <f t="shared" si="12"/>
        <v>-28.886697297860117</v>
      </c>
      <c r="AQ11">
        <f t="shared" si="13"/>
        <v>-1114.5523190901531</v>
      </c>
      <c r="AR11">
        <f t="shared" si="14"/>
        <v>1248.6307814984748</v>
      </c>
      <c r="AS11">
        <f t="shared" si="15"/>
        <v>-446.97897895612351</v>
      </c>
      <c r="AT11">
        <f t="shared" si="16"/>
        <v>12.738548580300796</v>
      </c>
      <c r="AU11">
        <f t="shared" si="17"/>
        <v>814.39035112265219</v>
      </c>
      <c r="AW11">
        <v>8</v>
      </c>
      <c r="AX11">
        <f>(R11*SUMPRODUCT(K12:$K$23, X12:$X$23)-$AZ$3*SUMPRODUCT(K11:$K$22, W12:$W$23))/Z11</f>
        <v>10413.9666465147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4358.3525356636974</v>
      </c>
      <c r="P12">
        <f t="shared" si="30"/>
        <v>217.91762678318489</v>
      </c>
      <c r="Q12" s="5">
        <f t="shared" si="31"/>
        <v>50</v>
      </c>
      <c r="R12">
        <f t="shared" si="0"/>
        <v>1000000</v>
      </c>
      <c r="S12">
        <f t="shared" si="1"/>
        <v>11228.843716447676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9486.2395117052292</v>
      </c>
      <c r="AC12">
        <f t="shared" si="2"/>
        <v>10105.578169575245</v>
      </c>
      <c r="AE12">
        <f t="shared" si="3"/>
        <v>3922.3693331132672</v>
      </c>
      <c r="AF12">
        <f t="shared" si="4"/>
        <v>-196.11846665566338</v>
      </c>
      <c r="AG12">
        <f t="shared" si="5"/>
        <v>-44.998302695997516</v>
      </c>
      <c r="AH12">
        <f t="shared" si="6"/>
        <v>-1839.8991201664012</v>
      </c>
      <c r="AI12">
        <f t="shared" si="7"/>
        <v>1841.3534435952051</v>
      </c>
      <c r="AJ12">
        <f t="shared" si="8"/>
        <v>-619.3386578700156</v>
      </c>
      <c r="AK12">
        <f t="shared" si="32"/>
        <v>277.46229794141948</v>
      </c>
      <c r="AL12">
        <f t="shared" si="9"/>
        <v>1499.4770836666089</v>
      </c>
      <c r="AN12">
        <f t="shared" si="10"/>
        <v>2324.9557414809046</v>
      </c>
      <c r="AO12">
        <f t="shared" si="11"/>
        <v>-116.24778707404525</v>
      </c>
      <c r="AP12">
        <f t="shared" si="12"/>
        <v>-26.672414891362802</v>
      </c>
      <c r="AQ12">
        <f t="shared" si="13"/>
        <v>-1090.5867499686092</v>
      </c>
      <c r="AR12">
        <f t="shared" si="14"/>
        <v>1091.4487895468874</v>
      </c>
      <c r="AS12">
        <f t="shared" si="15"/>
        <v>-367.10846079174894</v>
      </c>
      <c r="AT12">
        <f t="shared" si="16"/>
        <v>164.46374827517045</v>
      </c>
      <c r="AU12">
        <f t="shared" si="17"/>
        <v>888.8040770303088</v>
      </c>
      <c r="AW12">
        <v>9</v>
      </c>
      <c r="AX12">
        <f>(R12*SUMPRODUCT(K13:$K$23, X13:$X$23)-$AZ$3*SUMPRODUCT(K12:$K$22, W13:$W$23))/Z12</f>
        <v>11228.843716447676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4358.3525356636974</v>
      </c>
      <c r="P13">
        <f t="shared" si="30"/>
        <v>217.91762678318489</v>
      </c>
      <c r="Q13" s="5">
        <f t="shared" si="31"/>
        <v>50</v>
      </c>
      <c r="R13">
        <f t="shared" si="0"/>
        <v>1000000</v>
      </c>
      <c r="S13">
        <f t="shared" si="1"/>
        <v>11978.223889382478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10105.578169575245</v>
      </c>
      <c r="AC13">
        <f t="shared" si="2"/>
        <v>10649.09900360541</v>
      </c>
      <c r="AE13">
        <f t="shared" si="3"/>
        <v>3874.7420380109565</v>
      </c>
      <c r="AF13">
        <f t="shared" si="4"/>
        <v>-193.73710190054786</v>
      </c>
      <c r="AG13">
        <f t="shared" si="5"/>
        <v>-44.451911660479112</v>
      </c>
      <c r="AH13">
        <f t="shared" si="6"/>
        <v>-1928.1601711684691</v>
      </c>
      <c r="AI13">
        <f t="shared" si="7"/>
        <v>1708.3928532814605</v>
      </c>
      <c r="AJ13">
        <f t="shared" si="8"/>
        <v>-543.52083403016513</v>
      </c>
      <c r="AK13">
        <f t="shared" si="32"/>
        <v>965.06081739799583</v>
      </c>
      <c r="AL13">
        <f t="shared" si="9"/>
        <v>2129.9328366492909</v>
      </c>
      <c r="AN13">
        <f t="shared" si="10"/>
        <v>2080.5553134922834</v>
      </c>
      <c r="AO13">
        <f t="shared" si="11"/>
        <v>-104.02776567461417</v>
      </c>
      <c r="AP13">
        <f t="shared" si="12"/>
        <v>-23.868598242884598</v>
      </c>
      <c r="AQ13">
        <f t="shared" si="13"/>
        <v>-1035.3318621045721</v>
      </c>
      <c r="AR13">
        <f t="shared" si="14"/>
        <v>917.32708747021229</v>
      </c>
      <c r="AS13">
        <f t="shared" si="15"/>
        <v>-291.84527592853908</v>
      </c>
      <c r="AT13">
        <f t="shared" si="16"/>
        <v>518.19253818282925</v>
      </c>
      <c r="AU13">
        <f t="shared" si="17"/>
        <v>1143.6743497245022</v>
      </c>
      <c r="AW13">
        <v>10</v>
      </c>
      <c r="AX13">
        <f>(R13*SUMPRODUCT(K14:$K$23, X14:$X$23)-$AZ$3*SUMPRODUCT(K13:$K$22, W14:$W$23))/Z13</f>
        <v>11978.223889382478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4358.3525356636974</v>
      </c>
      <c r="P14">
        <f t="shared" si="30"/>
        <v>217.91762678318489</v>
      </c>
      <c r="Q14" s="5">
        <f t="shared" si="31"/>
        <v>50</v>
      </c>
      <c r="R14">
        <f t="shared" si="0"/>
        <v>1000000</v>
      </c>
      <c r="S14">
        <f t="shared" si="1"/>
        <v>12596.335199712101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10649.09900360541</v>
      </c>
      <c r="AC14">
        <f t="shared" si="2"/>
        <v>11061.149881193276</v>
      </c>
      <c r="AE14">
        <f t="shared" si="3"/>
        <v>3827.1759101136622</v>
      </c>
      <c r="AF14">
        <f t="shared" si="4"/>
        <v>-191.35879550568313</v>
      </c>
      <c r="AG14">
        <f t="shared" si="5"/>
        <v>-43.906222348886395</v>
      </c>
      <c r="AH14">
        <f t="shared" si="6"/>
        <v>-2023.403899758649</v>
      </c>
      <c r="AI14">
        <f t="shared" si="7"/>
        <v>1568.5069925004436</v>
      </c>
      <c r="AJ14">
        <f t="shared" si="8"/>
        <v>-412.05087758786613</v>
      </c>
      <c r="AK14">
        <f t="shared" si="32"/>
        <v>999.94412827493738</v>
      </c>
      <c r="AL14">
        <f t="shared" si="9"/>
        <v>2156.4002431875151</v>
      </c>
      <c r="AN14">
        <f t="shared" si="10"/>
        <v>1893.0281112533357</v>
      </c>
      <c r="AO14">
        <f t="shared" si="11"/>
        <v>-94.65140556266681</v>
      </c>
      <c r="AP14">
        <f t="shared" si="12"/>
        <v>-21.717244024697308</v>
      </c>
      <c r="AQ14">
        <f t="shared" si="13"/>
        <v>-1000.8320894110647</v>
      </c>
      <c r="AR14">
        <f t="shared" si="14"/>
        <v>775.82737225490712</v>
      </c>
      <c r="AS14">
        <f t="shared" si="15"/>
        <v>-203.81187404507676</v>
      </c>
      <c r="AT14">
        <f t="shared" si="16"/>
        <v>494.60029770383636</v>
      </c>
      <c r="AU14">
        <f t="shared" si="17"/>
        <v>1066.6157959136667</v>
      </c>
      <c r="AW14">
        <v>11</v>
      </c>
      <c r="AX14">
        <f>(R14*SUMPRODUCT(K15:$K$23, X15:$X$23)-$AZ$3*SUMPRODUCT(K14:$K$22, W15:$W$23))/Z14</f>
        <v>12596.335199712101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4358.3525356636974</v>
      </c>
      <c r="P15">
        <f t="shared" si="30"/>
        <v>217.91762678318489</v>
      </c>
      <c r="Q15" s="5">
        <f t="shared" si="31"/>
        <v>50</v>
      </c>
      <c r="R15">
        <f t="shared" si="0"/>
        <v>1000000</v>
      </c>
      <c r="S15">
        <f t="shared" si="1"/>
        <v>13121.709324364332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11061.149881193276</v>
      </c>
      <c r="AC15">
        <f t="shared" si="2"/>
        <v>11379.412832120732</v>
      </c>
      <c r="AE15">
        <f t="shared" si="3"/>
        <v>3779.6518384345486</v>
      </c>
      <c r="AF15">
        <f t="shared" si="4"/>
        <v>-188.98259192172745</v>
      </c>
      <c r="AG15">
        <f t="shared" si="5"/>
        <v>-43.361015515682425</v>
      </c>
      <c r="AH15">
        <f t="shared" si="6"/>
        <v>-2122.8921943020664</v>
      </c>
      <c r="AI15">
        <f t="shared" si="7"/>
        <v>1424.4160366950723</v>
      </c>
      <c r="AJ15">
        <f t="shared" si="8"/>
        <v>-318.26295092745568</v>
      </c>
      <c r="AK15">
        <f t="shared" si="32"/>
        <v>1025.6273389394269</v>
      </c>
      <c r="AL15">
        <f t="shared" si="9"/>
        <v>2131.7804247070435</v>
      </c>
      <c r="AN15">
        <f t="shared" si="10"/>
        <v>1722.1564504278897</v>
      </c>
      <c r="AO15">
        <f t="shared" si="11"/>
        <v>-86.107822521394496</v>
      </c>
      <c r="AP15">
        <f t="shared" si="12"/>
        <v>-19.756965921592627</v>
      </c>
      <c r="AQ15">
        <f t="shared" si="13"/>
        <v>-967.27228915733633</v>
      </c>
      <c r="AR15">
        <f t="shared" si="14"/>
        <v>649.01937282756626</v>
      </c>
      <c r="AS15">
        <f t="shared" si="15"/>
        <v>-145.01298460837691</v>
      </c>
      <c r="AT15">
        <f t="shared" si="16"/>
        <v>467.31572456718277</v>
      </c>
      <c r="AU15">
        <f t="shared" si="17"/>
        <v>971.32211278637203</v>
      </c>
      <c r="AW15">
        <v>12</v>
      </c>
      <c r="AX15">
        <f>(R15*SUMPRODUCT(K16:$K$23, X16:$X$23)-$AZ$3*SUMPRODUCT(K15:$K$22, W16:$W$23))/Z15</f>
        <v>13121.709324364332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4358.3525356636974</v>
      </c>
      <c r="P16">
        <f t="shared" si="30"/>
        <v>217.91762678318489</v>
      </c>
      <c r="Q16" s="5">
        <f t="shared" si="31"/>
        <v>50</v>
      </c>
      <c r="R16">
        <f t="shared" si="0"/>
        <v>1000000</v>
      </c>
      <c r="S16">
        <f t="shared" si="1"/>
        <v>13117.616719866026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11379.412832120732</v>
      </c>
      <c r="AC16">
        <f t="shared" si="2"/>
        <v>11220.590998508631</v>
      </c>
      <c r="AE16">
        <f t="shared" si="3"/>
        <v>3728.0622139182929</v>
      </c>
      <c r="AF16">
        <f t="shared" si="4"/>
        <v>-186.40311069591465</v>
      </c>
      <c r="AG16">
        <f t="shared" si="5"/>
        <v>-42.769167746438129</v>
      </c>
      <c r="AH16">
        <f t="shared" si="6"/>
        <v>-3164.7522817494596</v>
      </c>
      <c r="AI16">
        <f t="shared" si="7"/>
        <v>334.13765372648049</v>
      </c>
      <c r="AJ16">
        <f t="shared" si="8"/>
        <v>158.82183361210082</v>
      </c>
      <c r="AK16">
        <f t="shared" si="32"/>
        <v>1044.4750354740177</v>
      </c>
      <c r="AL16">
        <f t="shared" si="9"/>
        <v>1537.434522812599</v>
      </c>
      <c r="AN16">
        <f t="shared" si="10"/>
        <v>1564.7541937011206</v>
      </c>
      <c r="AO16">
        <f t="shared" si="11"/>
        <v>-78.237709685056032</v>
      </c>
      <c r="AP16">
        <f t="shared" si="12"/>
        <v>-17.951211850085429</v>
      </c>
      <c r="AQ16">
        <f t="shared" si="13"/>
        <v>-1328.3199476673731</v>
      </c>
      <c r="AR16">
        <f t="shared" si="14"/>
        <v>140.24532449860621</v>
      </c>
      <c r="AS16">
        <f t="shared" si="15"/>
        <v>66.661207870412184</v>
      </c>
      <c r="AT16">
        <f t="shared" si="16"/>
        <v>438.39040182120618</v>
      </c>
      <c r="AU16">
        <f t="shared" si="17"/>
        <v>645.29693419022453</v>
      </c>
      <c r="AW16">
        <v>13</v>
      </c>
      <c r="AX16">
        <f>(R16*SUMPRODUCT(K17:$K$23, X17:$X$23)-$AZ$3*SUMPRODUCT(K16:$K$22, W17:$W$23))/Z16</f>
        <v>13117.616719866026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4358.3525356636974</v>
      </c>
      <c r="P17">
        <f t="shared" si="30"/>
        <v>217.91762678318489</v>
      </c>
      <c r="Q17" s="5">
        <f t="shared" si="31"/>
        <v>50</v>
      </c>
      <c r="R17">
        <f t="shared" si="0"/>
        <v>1000000</v>
      </c>
      <c r="S17">
        <f t="shared" si="1"/>
        <v>12593.22994085766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11220.590998508631</v>
      </c>
      <c r="AC17">
        <f t="shared" si="2"/>
        <v>10609.814982306138</v>
      </c>
      <c r="AE17">
        <f t="shared" si="3"/>
        <v>3671.9185028958013</v>
      </c>
      <c r="AF17">
        <f t="shared" si="4"/>
        <v>-183.59592514479007</v>
      </c>
      <c r="AG17">
        <f t="shared" si="5"/>
        <v>-42.125074473084531</v>
      </c>
      <c r="AH17">
        <f t="shared" si="6"/>
        <v>-4328.0319177842912</v>
      </c>
      <c r="AI17">
        <f t="shared" si="7"/>
        <v>-881.83441450636474</v>
      </c>
      <c r="AJ17">
        <f t="shared" si="8"/>
        <v>610.77601620249334</v>
      </c>
      <c r="AK17">
        <f t="shared" si="32"/>
        <v>1029.6239503381751</v>
      </c>
      <c r="AL17">
        <f t="shared" si="9"/>
        <v>758.56555203430366</v>
      </c>
      <c r="AN17">
        <f t="shared" si="10"/>
        <v>1419.7052016721639</v>
      </c>
      <c r="AO17">
        <f t="shared" si="11"/>
        <v>-70.985260083608196</v>
      </c>
      <c r="AP17">
        <f t="shared" si="12"/>
        <v>-16.287177208072826</v>
      </c>
      <c r="AQ17">
        <f t="shared" si="13"/>
        <v>-1673.3839331770903</v>
      </c>
      <c r="AR17">
        <f t="shared" si="14"/>
        <v>-340.95116879660759</v>
      </c>
      <c r="AS17">
        <f t="shared" si="15"/>
        <v>236.14954595954114</v>
      </c>
      <c r="AT17">
        <f t="shared" si="16"/>
        <v>398.09229886462691</v>
      </c>
      <c r="AU17">
        <f t="shared" si="17"/>
        <v>293.29067602756049</v>
      </c>
      <c r="AW17">
        <v>14</v>
      </c>
      <c r="AX17">
        <f>(R17*SUMPRODUCT(K18:$K$23, X18:$X$23)-$AZ$3*SUMPRODUCT(K17:$K$22, W18:$W$23))/Z17</f>
        <v>12593.22994085766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4358.3525356636974</v>
      </c>
      <c r="P18">
        <f t="shared" si="30"/>
        <v>217.91762678318489</v>
      </c>
      <c r="Q18" s="5">
        <f t="shared" si="31"/>
        <v>50</v>
      </c>
      <c r="R18">
        <f t="shared" si="0"/>
        <v>1000000</v>
      </c>
      <c r="S18">
        <f t="shared" si="1"/>
        <v>11596.449961118091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10609.814982306138</v>
      </c>
      <c r="AC18">
        <f t="shared" si="2"/>
        <v>9608.3273284202442</v>
      </c>
      <c r="AE18">
        <f t="shared" si="3"/>
        <v>3611.1463349314176</v>
      </c>
      <c r="AF18">
        <f t="shared" si="4"/>
        <v>-180.55731674657088</v>
      </c>
      <c r="AG18">
        <f t="shared" si="5"/>
        <v>-41.427882501266112</v>
      </c>
      <c r="AH18">
        <f t="shared" si="6"/>
        <v>-5518.8245417515727</v>
      </c>
      <c r="AI18">
        <f t="shared" si="7"/>
        <v>-2129.6634060679921</v>
      </c>
      <c r="AJ18">
        <f t="shared" si="8"/>
        <v>1001.4876538858935</v>
      </c>
      <c r="AK18">
        <f t="shared" si="32"/>
        <v>982.82828003436907</v>
      </c>
      <c r="AL18">
        <f t="shared" si="9"/>
        <v>-145.3474721477296</v>
      </c>
      <c r="AN18">
        <f t="shared" si="10"/>
        <v>1286.152288197329</v>
      </c>
      <c r="AO18">
        <f t="shared" si="11"/>
        <v>-64.307614409866446</v>
      </c>
      <c r="AP18">
        <f t="shared" si="12"/>
        <v>-14.755028163428172</v>
      </c>
      <c r="AQ18">
        <f t="shared" si="13"/>
        <v>-1965.5943443422282</v>
      </c>
      <c r="AR18">
        <f t="shared" si="14"/>
        <v>-758.50469871819394</v>
      </c>
      <c r="AS18">
        <f t="shared" si="15"/>
        <v>356.69162038297156</v>
      </c>
      <c r="AT18">
        <f t="shared" si="16"/>
        <v>350.04586467284656</v>
      </c>
      <c r="AU18">
        <f t="shared" si="17"/>
        <v>-51.767213662375795</v>
      </c>
      <c r="AW18">
        <v>15</v>
      </c>
      <c r="AX18">
        <f>(R18*SUMPRODUCT(K19:$K$23, X19:$X$23)-$AZ$3*SUMPRODUCT(K18:$K$22, W19:$W$23))/Z18</f>
        <v>11596.449961118091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4358.3525356636974</v>
      </c>
      <c r="P19">
        <f t="shared" si="30"/>
        <v>217.91762678318489</v>
      </c>
      <c r="Q19" s="5">
        <f t="shared" si="31"/>
        <v>50</v>
      </c>
      <c r="R19">
        <f t="shared" si="0"/>
        <v>1000000</v>
      </c>
      <c r="S19">
        <f t="shared" si="1"/>
        <v>10148.670507169307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9608.3273284202442</v>
      </c>
      <c r="AC19">
        <f t="shared" si="2"/>
        <v>8255.8169066231003</v>
      </c>
      <c r="AE19">
        <f t="shared" si="3"/>
        <v>3545.4654403783707</v>
      </c>
      <c r="AF19">
        <f t="shared" si="4"/>
        <v>-177.27327201891853</v>
      </c>
      <c r="AG19">
        <f t="shared" si="5"/>
        <v>-40.674376514593504</v>
      </c>
      <c r="AH19">
        <f t="shared" si="6"/>
        <v>-6784.5432331990478</v>
      </c>
      <c r="AI19">
        <f t="shared" si="7"/>
        <v>-3457.0254413541893</v>
      </c>
      <c r="AJ19">
        <f t="shared" si="8"/>
        <v>1352.5104217971439</v>
      </c>
      <c r="AK19">
        <f t="shared" si="32"/>
        <v>908.35636477457899</v>
      </c>
      <c r="AL19">
        <f t="shared" si="9"/>
        <v>-1196.1586547824663</v>
      </c>
      <c r="AN19">
        <f t="shared" si="10"/>
        <v>1163.2223294803937</v>
      </c>
      <c r="AO19">
        <f t="shared" si="11"/>
        <v>-58.161116474019686</v>
      </c>
      <c r="AP19">
        <f t="shared" si="12"/>
        <v>-13.344748043692343</v>
      </c>
      <c r="AQ19">
        <f t="shared" si="13"/>
        <v>-2225.9227503117377</v>
      </c>
      <c r="AR19">
        <f t="shared" si="14"/>
        <v>-1134.2062853490559</v>
      </c>
      <c r="AS19">
        <f t="shared" si="15"/>
        <v>443.74154816792822</v>
      </c>
      <c r="AT19">
        <f t="shared" si="16"/>
        <v>298.02022453747736</v>
      </c>
      <c r="AU19">
        <f t="shared" si="17"/>
        <v>-392.44451264365028</v>
      </c>
      <c r="AW19">
        <v>16</v>
      </c>
      <c r="AX19">
        <f>(R19*SUMPRODUCT(K20:$K$23, X20:$X$23)-$AZ$3*SUMPRODUCT(K19:$K$22, W20:$W$23))/Z19</f>
        <v>10148.670507169307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4358.3525356636974</v>
      </c>
      <c r="P20">
        <f t="shared" si="30"/>
        <v>217.91762678318489</v>
      </c>
      <c r="Q20" s="5">
        <f t="shared" si="31"/>
        <v>50</v>
      </c>
      <c r="R20">
        <f t="shared" si="0"/>
        <v>1000000</v>
      </c>
      <c r="S20">
        <f t="shared" si="1"/>
        <v>8279.1016511763246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8255.8169066231003</v>
      </c>
      <c r="AC20">
        <f t="shared" si="2"/>
        <v>6600.615100942211</v>
      </c>
      <c r="AE20">
        <f t="shared" si="3"/>
        <v>3474.74989125712</v>
      </c>
      <c r="AF20">
        <f t="shared" si="4"/>
        <v>-173.737494562856</v>
      </c>
      <c r="AG20">
        <f t="shared" si="5"/>
        <v>-39.863111838978156</v>
      </c>
      <c r="AH20">
        <f t="shared" si="6"/>
        <v>-8090.41820938825</v>
      </c>
      <c r="AI20">
        <f t="shared" si="7"/>
        <v>-4829.2689245329639</v>
      </c>
      <c r="AJ20">
        <f t="shared" si="8"/>
        <v>1655.2018056808893</v>
      </c>
      <c r="AK20">
        <f t="shared" si="32"/>
        <v>808.97805123221553</v>
      </c>
      <c r="AL20">
        <f t="shared" si="9"/>
        <v>-2365.0890676198592</v>
      </c>
      <c r="AN20">
        <f t="shared" si="10"/>
        <v>1050.1593199803717</v>
      </c>
      <c r="AO20">
        <f t="shared" si="11"/>
        <v>-52.50796599901858</v>
      </c>
      <c r="AP20">
        <f t="shared" si="12"/>
        <v>-12.047663783357208</v>
      </c>
      <c r="AQ20">
        <f t="shared" si="13"/>
        <v>-2445.1337077541871</v>
      </c>
      <c r="AR20">
        <f t="shared" si="14"/>
        <v>-1459.5300175561913</v>
      </c>
      <c r="AS20">
        <f t="shared" si="15"/>
        <v>500.24481101724939</v>
      </c>
      <c r="AT20">
        <f t="shared" si="16"/>
        <v>244.49409792015601</v>
      </c>
      <c r="AU20">
        <f t="shared" si="17"/>
        <v>-714.79110861878587</v>
      </c>
      <c r="AW20">
        <v>17</v>
      </c>
      <c r="AX20">
        <f>(R20*SUMPRODUCT(K21:$K$23, X21:$X$23)-$AZ$3*SUMPRODUCT(K20:$K$22, W21:$W$23))/Z20</f>
        <v>8279.1016511763246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4358.3525356636974</v>
      </c>
      <c r="P21">
        <f t="shared" si="30"/>
        <v>217.91762678318489</v>
      </c>
      <c r="Q21" s="5">
        <f t="shared" si="31"/>
        <v>50</v>
      </c>
      <c r="R21">
        <f t="shared" si="0"/>
        <v>1000000</v>
      </c>
      <c r="S21">
        <f t="shared" si="1"/>
        <v>5972.7410356940454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6600.615100942211</v>
      </c>
      <c r="AC21">
        <f t="shared" si="2"/>
        <v>4657.2302288810079</v>
      </c>
      <c r="AE21">
        <f t="shared" si="3"/>
        <v>3398.414740553791</v>
      </c>
      <c r="AF21">
        <f t="shared" si="4"/>
        <v>-169.92073702768957</v>
      </c>
      <c r="AG21">
        <f t="shared" si="5"/>
        <v>-38.987377830787096</v>
      </c>
      <c r="AH21">
        <f t="shared" si="6"/>
        <v>-9542.0577960255396</v>
      </c>
      <c r="AI21">
        <f t="shared" si="7"/>
        <v>-6352.5511703302254</v>
      </c>
      <c r="AJ21">
        <f t="shared" si="8"/>
        <v>1943.3848720612032</v>
      </c>
      <c r="AK21">
        <f t="shared" si="32"/>
        <v>688.03763731278195</v>
      </c>
      <c r="AL21">
        <f t="shared" si="9"/>
        <v>-3721.1286609562403</v>
      </c>
      <c r="AN21">
        <f t="shared" si="10"/>
        <v>946.12863509902081</v>
      </c>
      <c r="AO21">
        <f t="shared" si="11"/>
        <v>-47.306431754951042</v>
      </c>
      <c r="AP21">
        <f t="shared" si="12"/>
        <v>-10.854200381417089</v>
      </c>
      <c r="AQ21">
        <f t="shared" si="13"/>
        <v>-2656.5368878780369</v>
      </c>
      <c r="AR21">
        <f t="shared" si="14"/>
        <v>-1768.5688849153842</v>
      </c>
      <c r="AS21">
        <f t="shared" si="15"/>
        <v>541.04405049035472</v>
      </c>
      <c r="AT21">
        <f t="shared" si="16"/>
        <v>191.55169700723988</v>
      </c>
      <c r="AU21">
        <f t="shared" si="17"/>
        <v>-1035.9731374177895</v>
      </c>
      <c r="AW21">
        <v>18</v>
      </c>
      <c r="AX21">
        <f>(R21*SUMPRODUCT(K22:$K$23, X22:$X$23)-$AZ$3*SUMPRODUCT(K21:$K$22, W22:$W$23))/Z21</f>
        <v>5972.7410356940454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4358.3525356636974</v>
      </c>
      <c r="P22">
        <f t="shared" si="30"/>
        <v>217.91762678318489</v>
      </c>
      <c r="Q22" s="5">
        <f t="shared" si="31"/>
        <v>50</v>
      </c>
      <c r="R22">
        <f t="shared" si="0"/>
        <v>1000000</v>
      </c>
      <c r="S22">
        <f t="shared" si="1"/>
        <v>3214.7327177274537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4657.2302288810079</v>
      </c>
      <c r="AC22">
        <f t="shared" si="2"/>
        <v>2445.8392089358244</v>
      </c>
      <c r="AE22">
        <f t="shared" si="3"/>
        <v>3315.9302667086886</v>
      </c>
      <c r="AF22">
        <f t="shared" si="4"/>
        <v>-165.79651333543444</v>
      </c>
      <c r="AG22">
        <f t="shared" si="5"/>
        <v>-38.041097405211772</v>
      </c>
      <c r="AH22">
        <f t="shared" si="6"/>
        <v>-11128.132945349069</v>
      </c>
      <c r="AI22">
        <f t="shared" si="7"/>
        <v>-8016.0402893810269</v>
      </c>
      <c r="AJ22">
        <f t="shared" si="8"/>
        <v>2211.3910199451834</v>
      </c>
      <c r="AK22">
        <f t="shared" si="32"/>
        <v>546.51547875779841</v>
      </c>
      <c r="AL22">
        <f t="shared" si="9"/>
        <v>-5258.1337906780454</v>
      </c>
      <c r="AN22">
        <f t="shared" si="10"/>
        <v>850.39630384210591</v>
      </c>
      <c r="AO22">
        <f t="shared" si="11"/>
        <v>-42.519815192105298</v>
      </c>
      <c r="AP22">
        <f t="shared" si="12"/>
        <v>-9.7559375576373171</v>
      </c>
      <c r="AQ22">
        <f t="shared" si="13"/>
        <v>-2853.8969050098508</v>
      </c>
      <c r="AR22">
        <f t="shared" si="14"/>
        <v>-2055.7763539174875</v>
      </c>
      <c r="AS22">
        <f t="shared" si="15"/>
        <v>567.12855773580714</v>
      </c>
      <c r="AT22">
        <f t="shared" si="16"/>
        <v>140.15817756910641</v>
      </c>
      <c r="AU22">
        <f t="shared" si="17"/>
        <v>-1348.4896186125743</v>
      </c>
      <c r="AW22">
        <v>19</v>
      </c>
      <c r="AX22">
        <f>(R22*SUMPRODUCT(K23:$K$23, X23:$X$23)-$AZ$3*SUMPRODUCT(K22:$K$22, W23:$W$23))/Z22</f>
        <v>3214.7327177274537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4358.3525356636974</v>
      </c>
      <c r="P23">
        <f t="shared" si="30"/>
        <v>217.91762678318489</v>
      </c>
      <c r="Q23" s="5">
        <f t="shared" si="31"/>
        <v>50</v>
      </c>
      <c r="R23">
        <f t="shared" si="0"/>
        <v>1000000</v>
      </c>
      <c r="S23">
        <f t="shared" si="1"/>
        <v>3303.3304722442731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2445.8392089358244</v>
      </c>
      <c r="AC23">
        <f t="shared" si="2"/>
        <v>2445.8392089358244</v>
      </c>
      <c r="AE23">
        <f t="shared" si="3"/>
        <v>3226.994576430885</v>
      </c>
      <c r="AF23">
        <f t="shared" si="4"/>
        <v>-161.34972882154426</v>
      </c>
      <c r="AG23">
        <f t="shared" si="5"/>
        <v>-37.020807174556296</v>
      </c>
      <c r="AH23">
        <f t="shared" si="6"/>
        <v>-12797.585132067043</v>
      </c>
      <c r="AI23">
        <f t="shared" si="7"/>
        <v>-9768.9610916322581</v>
      </c>
      <c r="AJ23">
        <f t="shared" si="8"/>
        <v>0</v>
      </c>
      <c r="AK23">
        <f t="shared" si="32"/>
        <v>385.80388395816158</v>
      </c>
      <c r="AL23">
        <f t="shared" si="9"/>
        <v>-9383.1572076740958</v>
      </c>
      <c r="AN23">
        <f t="shared" si="10"/>
        <v>762.35346323256999</v>
      </c>
      <c r="AO23">
        <f t="shared" si="11"/>
        <v>-38.117673161628502</v>
      </c>
      <c r="AP23">
        <f t="shared" si="12"/>
        <v>-8.74589029907923</v>
      </c>
      <c r="AQ23">
        <f t="shared" si="13"/>
        <v>-3023.3342868631607</v>
      </c>
      <c r="AR23">
        <f t="shared" si="14"/>
        <v>-2307.8443870912984</v>
      </c>
      <c r="AS23">
        <f t="shared" si="15"/>
        <v>0</v>
      </c>
      <c r="AT23">
        <f t="shared" si="16"/>
        <v>91.143297609561515</v>
      </c>
      <c r="AU23">
        <f t="shared" si="17"/>
        <v>-2216.7010894817367</v>
      </c>
      <c r="AW23">
        <v>20</v>
      </c>
      <c r="AX23">
        <f>(R23*SUMPRODUCT(K$23:$K24, X$23:$X24)-$AZ$3*SUMPRODUCT(K$22:$K23, W$23:$W24))/Z23</f>
        <v>3303.3304722442731</v>
      </c>
    </row>
    <row r="25" spans="5:50" x14ac:dyDescent="0.25">
      <c r="AN25" s="6">
        <f t="shared" ref="AN25:AU25" si="33">SUM(AN3:AN23)</f>
        <v>43404.457507931525</v>
      </c>
      <c r="AO25" s="6">
        <f t="shared" si="33"/>
        <v>-5438.9872771443497</v>
      </c>
      <c r="AP25" s="6">
        <f t="shared" si="33"/>
        <v>-2967.8538973871218</v>
      </c>
      <c r="AQ25" s="6">
        <f t="shared" si="33"/>
        <v>-31740.900899997105</v>
      </c>
      <c r="AR25" s="6">
        <f t="shared" si="33"/>
        <v>3256.7154334029524</v>
      </c>
      <c r="AS25" s="6">
        <f t="shared" si="33"/>
        <v>-6018.9357706781229</v>
      </c>
      <c r="AT25" s="6">
        <f t="shared" si="33"/>
        <v>4333.3821355717637</v>
      </c>
      <c r="AU25" s="7">
        <f t="shared" si="33"/>
        <v>1571.1617982965927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17278.922350760975</v>
      </c>
      <c r="K3">
        <v>1</v>
      </c>
      <c r="L3" s="2">
        <v>0</v>
      </c>
      <c r="O3">
        <f>$C$3</f>
        <v>17278.922350760975</v>
      </c>
      <c r="P3">
        <f>O3*B5</f>
        <v>13823.137880608781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17278.922350760975</v>
      </c>
      <c r="AF3">
        <f t="shared" ref="AF3:AF23" si="4">-$Z3*P3</f>
        <v>-13823.137880608781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935.87626615219369</v>
      </c>
      <c r="AJ3">
        <f t="shared" ref="AJ3:AJ23" si="8">AB3-AC3</f>
        <v>0</v>
      </c>
      <c r="AL3">
        <f t="shared" ref="AL3:AL23" si="9">SUM(AI3:AK3)</f>
        <v>935.87626615219369</v>
      </c>
      <c r="AN3">
        <f t="shared" ref="AN3:AN23" si="10">AE3*$K3</f>
        <v>17278.922350760975</v>
      </c>
      <c r="AO3">
        <f t="shared" ref="AO3:AO23" si="11">AF3*$K3</f>
        <v>-13823.137880608781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935.87626615219369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935.87626615219369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13209.818713845025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11182.411071162727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11045.13638552092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-11045.13638552092</v>
      </c>
      <c r="AK4">
        <f>H4*SUM(AB4, AE4:AF4)</f>
        <v>0</v>
      </c>
      <c r="AL4">
        <f t="shared" si="9"/>
        <v>-13321.08338552092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-2164.6823283241392</v>
      </c>
      <c r="AR4">
        <f t="shared" si="14"/>
        <v>-2164.6823283241392</v>
      </c>
      <c r="AS4">
        <f t="shared" si="15"/>
        <v>-10505.170615865436</v>
      </c>
      <c r="AT4">
        <f t="shared" si="16"/>
        <v>0</v>
      </c>
      <c r="AU4">
        <f t="shared" si="17"/>
        <v>-12669.852944189573</v>
      </c>
      <c r="AW4">
        <v>1</v>
      </c>
      <c r="AX4">
        <f>(R4*SUMPRODUCT(K5:$K$23, X5:$X$23)-$AZ$3*SUMPRODUCT(K4:$K$22, W5:$W$23))/Z4</f>
        <v>11182.411071162727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17278.922350760975</v>
      </c>
      <c r="P5">
        <f t="shared" ref="P5:P23" si="30">O5*$C$5</f>
        <v>863.94611753804884</v>
      </c>
      <c r="Q5" s="5">
        <f t="shared" ref="Q5:Q23" si="31">$C$8</f>
        <v>50</v>
      </c>
      <c r="R5">
        <f t="shared" si="0"/>
        <v>1000000</v>
      </c>
      <c r="S5">
        <f t="shared" si="1"/>
        <v>21831.638038910973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11045.13638552092</v>
      </c>
      <c r="AC5">
        <f t="shared" si="2"/>
        <v>21295.866935225931</v>
      </c>
      <c r="AE5">
        <f t="shared" si="3"/>
        <v>16854.879625159927</v>
      </c>
      <c r="AF5">
        <f t="shared" si="4"/>
        <v>-842.74398125799644</v>
      </c>
      <c r="AG5">
        <f t="shared" si="5"/>
        <v>-48.772947997007542</v>
      </c>
      <c r="AH5">
        <f t="shared" si="6"/>
        <v>-2387.8525298490899</v>
      </c>
      <c r="AI5">
        <f t="shared" si="7"/>
        <v>13575.510166055834</v>
      </c>
      <c r="AJ5">
        <f t="shared" si="8"/>
        <v>-10250.730549705011</v>
      </c>
      <c r="AK5">
        <f>H5*SUM(AB5, AE5:AF5)</f>
        <v>1404.2724183270459</v>
      </c>
      <c r="AL5">
        <f t="shared" si="9"/>
        <v>4729.0520346778685</v>
      </c>
      <c r="AN5">
        <f t="shared" si="10"/>
        <v>15239.938955502481</v>
      </c>
      <c r="AO5">
        <f t="shared" si="11"/>
        <v>-761.99694777512411</v>
      </c>
      <c r="AP5">
        <f t="shared" si="12"/>
        <v>-44.099795826767242</v>
      </c>
      <c r="AQ5">
        <f t="shared" si="13"/>
        <v>-2159.0618028099389</v>
      </c>
      <c r="AR5">
        <f t="shared" si="14"/>
        <v>12274.780409090652</v>
      </c>
      <c r="AS5">
        <f t="shared" si="15"/>
        <v>-9268.5626537262488</v>
      </c>
      <c r="AT5">
        <f t="shared" si="16"/>
        <v>1269.7228581955512</v>
      </c>
      <c r="AU5">
        <f t="shared" si="17"/>
        <v>4275.9406135599547</v>
      </c>
      <c r="AW5">
        <v>2</v>
      </c>
      <c r="AX5">
        <f>(R5*SUMPRODUCT(K6:$K$23, X6:$X$23)-$AZ$3*SUMPRODUCT(K5:$K$22, W6:$W$23))/Z5</f>
        <v>21831.638038910973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17278.922350760975</v>
      </c>
      <c r="P6">
        <f t="shared" si="30"/>
        <v>863.94611753804884</v>
      </c>
      <c r="Q6" s="5">
        <f t="shared" si="31"/>
        <v>50</v>
      </c>
      <c r="R6">
        <f t="shared" si="0"/>
        <v>1000000</v>
      </c>
      <c r="S6">
        <f t="shared" si="1"/>
        <v>31071.348054983588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21295.866935225931</v>
      </c>
      <c r="AC6">
        <f t="shared" si="2"/>
        <v>29895.130432670208</v>
      </c>
      <c r="AE6">
        <f t="shared" si="3"/>
        <v>16624.822215562952</v>
      </c>
      <c r="AF6">
        <f t="shared" si="4"/>
        <v>-831.24111077814769</v>
      </c>
      <c r="AG6">
        <f t="shared" si="5"/>
        <v>-48.107231105274295</v>
      </c>
      <c r="AH6">
        <f t="shared" si="6"/>
        <v>-3559.7482352633524</v>
      </c>
      <c r="AI6">
        <f t="shared" si="7"/>
        <v>12185.725638416177</v>
      </c>
      <c r="AJ6">
        <f t="shared" si="8"/>
        <v>-8599.2634974442772</v>
      </c>
      <c r="AK6">
        <f>H6*SUM(AB6, AE6:AF6)</f>
        <v>2028.7928077885874</v>
      </c>
      <c r="AL6">
        <f t="shared" si="9"/>
        <v>5615.2549487604874</v>
      </c>
      <c r="AN6">
        <f t="shared" si="10"/>
        <v>14252.322333628053</v>
      </c>
      <c r="AO6">
        <f t="shared" si="11"/>
        <v>-712.61611668140279</v>
      </c>
      <c r="AP6">
        <f t="shared" si="12"/>
        <v>-41.241930614383399</v>
      </c>
      <c r="AQ6">
        <f t="shared" si="13"/>
        <v>-3051.7426663391807</v>
      </c>
      <c r="AR6">
        <f t="shared" si="14"/>
        <v>10446.721619993086</v>
      </c>
      <c r="AS6">
        <f t="shared" si="15"/>
        <v>-7372.0773436389754</v>
      </c>
      <c r="AT6">
        <f t="shared" si="16"/>
        <v>1739.267263723345</v>
      </c>
      <c r="AU6">
        <f t="shared" si="17"/>
        <v>4813.9115400774554</v>
      </c>
      <c r="AW6">
        <v>3</v>
      </c>
      <c r="AX6">
        <f>(R6*SUMPRODUCT(K7:$K$23, X7:$X$23)-$AZ$3*SUMPRODUCT(K6:$K$22, W7:$W$23))/Z6</f>
        <v>31071.348054983588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17278.922350760975</v>
      </c>
      <c r="P7">
        <f t="shared" si="30"/>
        <v>863.94611753804884</v>
      </c>
      <c r="Q7" s="5">
        <f t="shared" si="31"/>
        <v>50</v>
      </c>
      <c r="R7">
        <f t="shared" si="0"/>
        <v>1000000</v>
      </c>
      <c r="S7">
        <f t="shared" si="1"/>
        <v>38896.177291968663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29895.130432670208</v>
      </c>
      <c r="AC7">
        <f t="shared" si="2"/>
        <v>36860.155254002835</v>
      </c>
      <c r="AE7">
        <f t="shared" si="3"/>
        <v>16374.456432828372</v>
      </c>
      <c r="AF7">
        <f t="shared" si="4"/>
        <v>-818.7228216414187</v>
      </c>
      <c r="AG7">
        <f t="shared" si="5"/>
        <v>-47.382747894886023</v>
      </c>
      <c r="AH7">
        <f t="shared" si="6"/>
        <v>-4868.217986710587</v>
      </c>
      <c r="AI7">
        <f t="shared" si="7"/>
        <v>10640.13287658148</v>
      </c>
      <c r="AJ7">
        <f t="shared" si="8"/>
        <v>-6965.0248213326267</v>
      </c>
      <c r="AK7">
        <f>H7*SUM(AB7, AE7:AF7)</f>
        <v>2804.3183115059869</v>
      </c>
      <c r="AL7">
        <f t="shared" si="9"/>
        <v>6479.4263667548403</v>
      </c>
      <c r="AN7">
        <f t="shared" si="10"/>
        <v>13221.894906845569</v>
      </c>
      <c r="AO7">
        <f t="shared" si="11"/>
        <v>-661.09474534227854</v>
      </c>
      <c r="AP7">
        <f t="shared" si="12"/>
        <v>-38.260183819459286</v>
      </c>
      <c r="AQ7">
        <f t="shared" si="13"/>
        <v>-3930.9437151670095</v>
      </c>
      <c r="AR7">
        <f t="shared" si="14"/>
        <v>8591.5962625168213</v>
      </c>
      <c r="AS7">
        <f t="shared" si="15"/>
        <v>-5624.0539396839022</v>
      </c>
      <c r="AT7">
        <f t="shared" si="16"/>
        <v>2264.4050599284651</v>
      </c>
      <c r="AU7">
        <f t="shared" si="17"/>
        <v>5231.9473827613838</v>
      </c>
      <c r="AW7">
        <v>4</v>
      </c>
      <c r="AX7">
        <f>(R7*SUMPRODUCT(K8:$K$23, X8:$X$23)-$AZ$3*SUMPRODUCT(K7:$K$22, W8:$W$23))/Z7</f>
        <v>38896.177291968663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17278.922350760975</v>
      </c>
      <c r="P8">
        <f t="shared" si="30"/>
        <v>863.94611753804884</v>
      </c>
      <c r="Q8" s="5">
        <f t="shared" si="31"/>
        <v>50</v>
      </c>
      <c r="R8">
        <f t="shared" si="0"/>
        <v>1000000</v>
      </c>
      <c r="S8">
        <f t="shared" si="1"/>
        <v>45370.769156594717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36860.155254002835</v>
      </c>
      <c r="AC8">
        <f t="shared" si="2"/>
        <v>42284.230832812173</v>
      </c>
      <c r="AE8">
        <f t="shared" si="3"/>
        <v>16103.450631398804</v>
      </c>
      <c r="AF8">
        <f t="shared" si="4"/>
        <v>-805.17253156994036</v>
      </c>
      <c r="AG8">
        <f t="shared" si="5"/>
        <v>-46.598538683431258</v>
      </c>
      <c r="AH8">
        <f t="shared" si="6"/>
        <v>-6207.6346501180915</v>
      </c>
      <c r="AI8">
        <f t="shared" si="7"/>
        <v>9044.0449110273403</v>
      </c>
      <c r="AJ8">
        <f t="shared" si="8"/>
        <v>-5424.0755788093375</v>
      </c>
      <c r="AK8">
        <f t="shared" ref="AK8:AK23" si="32">H8*SUM(AB8:AB8, AE8:AF8)</f>
        <v>3656.3061781036022</v>
      </c>
      <c r="AL8">
        <f t="shared" si="9"/>
        <v>7276.275510321605</v>
      </c>
      <c r="AN8">
        <f t="shared" si="10"/>
        <v>12151.262166440643</v>
      </c>
      <c r="AO8">
        <f t="shared" si="11"/>
        <v>-607.56310832203235</v>
      </c>
      <c r="AP8">
        <f t="shared" si="12"/>
        <v>-35.162094949473207</v>
      </c>
      <c r="AQ8">
        <f t="shared" si="13"/>
        <v>-4684.1262654595284</v>
      </c>
      <c r="AR8">
        <f t="shared" si="14"/>
        <v>6824.4106977096089</v>
      </c>
      <c r="AS8">
        <f t="shared" si="15"/>
        <v>-4092.8721351304202</v>
      </c>
      <c r="AT8">
        <f t="shared" si="16"/>
        <v>2758.9574401082414</v>
      </c>
      <c r="AU8">
        <f t="shared" si="17"/>
        <v>5490.4960026874296</v>
      </c>
      <c r="AW8">
        <v>5</v>
      </c>
      <c r="AX8">
        <f>(R8*SUMPRODUCT(K9:$K$23, X9:$X$23)-$AZ$3*SUMPRODUCT(K8:$K$22, W9:$W$23))/Z8</f>
        <v>45370.769156594717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17278.922350760975</v>
      </c>
      <c r="P9">
        <f t="shared" si="30"/>
        <v>863.94611753804884</v>
      </c>
      <c r="Q9" s="5">
        <f t="shared" si="31"/>
        <v>50</v>
      </c>
      <c r="R9">
        <f t="shared" si="0"/>
        <v>1000000</v>
      </c>
      <c r="S9">
        <f t="shared" si="1"/>
        <v>50500.859654349559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42284.230832812173</v>
      </c>
      <c r="AC9">
        <f t="shared" si="2"/>
        <v>46209.283316782283</v>
      </c>
      <c r="AE9">
        <f t="shared" si="3"/>
        <v>15810.554984210585</v>
      </c>
      <c r="AF9">
        <f t="shared" si="4"/>
        <v>-790.52774921052935</v>
      </c>
      <c r="AG9">
        <f t="shared" si="5"/>
        <v>-45.75098684760939</v>
      </c>
      <c r="AH9">
        <f t="shared" si="6"/>
        <v>-7631.3289797511488</v>
      </c>
      <c r="AI9">
        <f t="shared" si="7"/>
        <v>7342.9472684012972</v>
      </c>
      <c r="AJ9">
        <f t="shared" si="8"/>
        <v>-3925.0524839701102</v>
      </c>
      <c r="AK9">
        <f t="shared" si="32"/>
        <v>4206.1325421774181</v>
      </c>
      <c r="AL9">
        <f t="shared" si="9"/>
        <v>7624.0273266086051</v>
      </c>
      <c r="AN9">
        <f t="shared" si="10"/>
        <v>11114.449801546789</v>
      </c>
      <c r="AO9">
        <f t="shared" si="11"/>
        <v>-555.72249007733956</v>
      </c>
      <c r="AP9">
        <f t="shared" si="12"/>
        <v>-32.161872065642164</v>
      </c>
      <c r="AQ9">
        <f t="shared" si="13"/>
        <v>-5364.6455136608447</v>
      </c>
      <c r="AR9">
        <f t="shared" si="14"/>
        <v>5161.9199257429627</v>
      </c>
      <c r="AS9">
        <f t="shared" si="15"/>
        <v>-2759.2199543335951</v>
      </c>
      <c r="AT9">
        <f t="shared" si="16"/>
        <v>2956.8126511289224</v>
      </c>
      <c r="AU9">
        <f t="shared" si="17"/>
        <v>5359.5126225382901</v>
      </c>
      <c r="AW9">
        <v>6</v>
      </c>
      <c r="AX9">
        <f>(R9*SUMPRODUCT(K10:$K$23, X10:$X$23)-$AZ$3*SUMPRODUCT(K9:$K$22, W10:$W$23))/Z9</f>
        <v>50500.859654349559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17278.922350760975</v>
      </c>
      <c r="P10">
        <f t="shared" si="30"/>
        <v>863.94611753804884</v>
      </c>
      <c r="Q10" s="5">
        <f t="shared" si="31"/>
        <v>50</v>
      </c>
      <c r="R10">
        <f t="shared" si="0"/>
        <v>1000000</v>
      </c>
      <c r="S10">
        <f t="shared" si="1"/>
        <v>54237.569975822415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46209.283316782283</v>
      </c>
      <c r="AC10">
        <f t="shared" si="2"/>
        <v>48638.590266588064</v>
      </c>
      <c r="AE10">
        <f t="shared" si="3"/>
        <v>15495.207931356261</v>
      </c>
      <c r="AF10">
        <f t="shared" si="4"/>
        <v>-774.76039656781313</v>
      </c>
      <c r="AG10">
        <f t="shared" si="5"/>
        <v>-44.838467402088419</v>
      </c>
      <c r="AH10">
        <f t="shared" si="6"/>
        <v>-9100.1915408974401</v>
      </c>
      <c r="AI10">
        <f t="shared" si="7"/>
        <v>5575.4175264889182</v>
      </c>
      <c r="AJ10">
        <f t="shared" si="8"/>
        <v>-2429.3069498057812</v>
      </c>
      <c r="AK10">
        <f t="shared" si="32"/>
        <v>3308.4843852402905</v>
      </c>
      <c r="AL10">
        <f t="shared" si="9"/>
        <v>6454.594961923427</v>
      </c>
      <c r="AN10">
        <f t="shared" si="10"/>
        <v>10331.753969645744</v>
      </c>
      <c r="AO10">
        <f t="shared" si="11"/>
        <v>-516.58769848228724</v>
      </c>
      <c r="AP10">
        <f t="shared" si="12"/>
        <v>-29.896985934399797</v>
      </c>
      <c r="AQ10">
        <f t="shared" si="13"/>
        <v>-6067.7430398944189</v>
      </c>
      <c r="AR10">
        <f t="shared" si="14"/>
        <v>3717.5262453346377</v>
      </c>
      <c r="AS10">
        <f t="shared" si="15"/>
        <v>-1619.7912176030422</v>
      </c>
      <c r="AT10">
        <f t="shared" si="16"/>
        <v>2206.0011606262724</v>
      </c>
      <c r="AU10">
        <f t="shared" si="17"/>
        <v>4303.7361883578678</v>
      </c>
      <c r="AW10">
        <v>7</v>
      </c>
      <c r="AX10">
        <f>(R10*SUMPRODUCT(K11:$K$23, X11:$X$23)-$AZ$3*SUMPRODUCT(K10:$K$22, W11:$W$23))/Z10</f>
        <v>54237.569975822415</v>
      </c>
    </row>
    <row r="11" spans="1:52" x14ac:dyDescent="0.25">
      <c r="A11" t="s">
        <v>33</v>
      </c>
      <c r="C11" s="24">
        <f>AU25</f>
        <v>11434.165503840833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17278.922350760975</v>
      </c>
      <c r="P11">
        <f t="shared" si="30"/>
        <v>863.94611753804884</v>
      </c>
      <c r="Q11" s="5">
        <f t="shared" si="31"/>
        <v>50</v>
      </c>
      <c r="R11">
        <f t="shared" si="0"/>
        <v>1000000</v>
      </c>
      <c r="S11">
        <f t="shared" si="1"/>
        <v>56700.256854592997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48638.590266588064</v>
      </c>
      <c r="AC11">
        <f t="shared" si="2"/>
        <v>49730.01732697284</v>
      </c>
      <c r="AE11">
        <f t="shared" si="3"/>
        <v>15154.800975564815</v>
      </c>
      <c r="AF11">
        <f t="shared" si="4"/>
        <v>-757.74004877824086</v>
      </c>
      <c r="AG11">
        <f t="shared" si="5"/>
        <v>-43.853432140973155</v>
      </c>
      <c r="AH11">
        <f t="shared" si="6"/>
        <v>-10733.011741887694</v>
      </c>
      <c r="AI11">
        <f t="shared" si="7"/>
        <v>3620.1957527579052</v>
      </c>
      <c r="AJ11">
        <f t="shared" si="8"/>
        <v>-1091.4270603847763</v>
      </c>
      <c r="AK11">
        <f t="shared" si="32"/>
        <v>3233.7289062201194</v>
      </c>
      <c r="AL11">
        <f t="shared" si="9"/>
        <v>5762.4975985932488</v>
      </c>
      <c r="AN11">
        <f t="shared" si="10"/>
        <v>9611.7002875289727</v>
      </c>
      <c r="AO11">
        <f t="shared" si="11"/>
        <v>-480.58501437644873</v>
      </c>
      <c r="AP11">
        <f t="shared" si="12"/>
        <v>-27.813367328158829</v>
      </c>
      <c r="AQ11">
        <f t="shared" si="13"/>
        <v>-6807.248225291125</v>
      </c>
      <c r="AR11">
        <f t="shared" si="14"/>
        <v>2296.0536805332399</v>
      </c>
      <c r="AS11">
        <f t="shared" si="15"/>
        <v>-692.22088808898263</v>
      </c>
      <c r="AT11">
        <f t="shared" si="16"/>
        <v>2050.943005310452</v>
      </c>
      <c r="AU11">
        <f t="shared" si="17"/>
        <v>3654.7757977547094</v>
      </c>
      <c r="AW11">
        <v>8</v>
      </c>
      <c r="AX11">
        <f>(R11*SUMPRODUCT(K12:$K$23, X12:$X$23)-$AZ$3*SUMPRODUCT(K11:$K$22, W12:$W$23))/Z11</f>
        <v>56700.256854592997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17278.922350760975</v>
      </c>
      <c r="P12">
        <f t="shared" si="30"/>
        <v>863.94611753804884</v>
      </c>
      <c r="Q12" s="5">
        <f t="shared" si="31"/>
        <v>50</v>
      </c>
      <c r="R12">
        <f t="shared" si="0"/>
        <v>1000000</v>
      </c>
      <c r="S12">
        <f t="shared" si="1"/>
        <v>58027.49248832016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49730.01732697284</v>
      </c>
      <c r="AC12">
        <f t="shared" si="2"/>
        <v>49658.820317753431</v>
      </c>
      <c r="AE12">
        <f t="shared" si="3"/>
        <v>14786.971890497636</v>
      </c>
      <c r="AF12">
        <f t="shared" si="4"/>
        <v>-739.34859452488183</v>
      </c>
      <c r="AG12">
        <f t="shared" si="5"/>
        <v>-42.789045492314536</v>
      </c>
      <c r="AH12">
        <f t="shared" si="6"/>
        <v>-12517.046544977684</v>
      </c>
      <c r="AI12">
        <f t="shared" si="7"/>
        <v>1487.7877055027566</v>
      </c>
      <c r="AJ12">
        <f t="shared" si="8"/>
        <v>71.197009219409665</v>
      </c>
      <c r="AK12">
        <f t="shared" si="32"/>
        <v>4464.4348436061919</v>
      </c>
      <c r="AL12">
        <f t="shared" si="9"/>
        <v>6023.4195583283581</v>
      </c>
      <c r="AN12">
        <f t="shared" si="10"/>
        <v>8764.8694644065672</v>
      </c>
      <c r="AO12">
        <f t="shared" si="11"/>
        <v>-438.24347322032838</v>
      </c>
      <c r="AP12">
        <f t="shared" si="12"/>
        <v>-25.362893838169704</v>
      </c>
      <c r="AQ12">
        <f t="shared" si="13"/>
        <v>-7419.3878137505853</v>
      </c>
      <c r="AR12">
        <f t="shared" si="14"/>
        <v>881.87528359748364</v>
      </c>
      <c r="AS12">
        <f t="shared" si="15"/>
        <v>42.201506615785931</v>
      </c>
      <c r="AT12">
        <f t="shared" si="16"/>
        <v>2646.2611091931781</v>
      </c>
      <c r="AU12">
        <f t="shared" si="17"/>
        <v>3570.3378994064474</v>
      </c>
      <c r="AW12">
        <v>9</v>
      </c>
      <c r="AX12">
        <f>(R12*SUMPRODUCT(K13:$K$23, X13:$X$23)-$AZ$3*SUMPRODUCT(K12:$K$22, W13:$W$23))/Z12</f>
        <v>58027.49248832016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17278.922350760975</v>
      </c>
      <c r="P13">
        <f t="shared" si="30"/>
        <v>863.94611753804884</v>
      </c>
      <c r="Q13" s="5">
        <f t="shared" si="31"/>
        <v>50</v>
      </c>
      <c r="R13">
        <f t="shared" si="0"/>
        <v>1000000</v>
      </c>
      <c r="S13">
        <f t="shared" si="1"/>
        <v>58391.674845206835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49658.820317753431</v>
      </c>
      <c r="AC13">
        <f t="shared" si="2"/>
        <v>48630.235557803942</v>
      </c>
      <c r="AE13">
        <f t="shared" si="3"/>
        <v>14390.374421183178</v>
      </c>
      <c r="AF13">
        <f t="shared" si="4"/>
        <v>-719.51872105915891</v>
      </c>
      <c r="AG13">
        <f t="shared" si="5"/>
        <v>-41.641411799473175</v>
      </c>
      <c r="AH13">
        <f t="shared" si="6"/>
        <v>-14394.864758364258</v>
      </c>
      <c r="AI13">
        <f t="shared" si="7"/>
        <v>-765.65047003971267</v>
      </c>
      <c r="AJ13">
        <f t="shared" si="8"/>
        <v>1028.5847599494882</v>
      </c>
      <c r="AK13">
        <f t="shared" si="32"/>
        <v>6579.9533382574673</v>
      </c>
      <c r="AL13">
        <f t="shared" si="9"/>
        <v>6842.8876281672428</v>
      </c>
      <c r="AN13">
        <f t="shared" si="10"/>
        <v>7726.9582520402719</v>
      </c>
      <c r="AO13">
        <f t="shared" si="11"/>
        <v>-386.34791260201359</v>
      </c>
      <c r="AP13">
        <f t="shared" si="12"/>
        <v>-22.359491220527335</v>
      </c>
      <c r="AQ13">
        <f t="shared" si="13"/>
        <v>-7729.369353163861</v>
      </c>
      <c r="AR13">
        <f t="shared" si="14"/>
        <v>-411.11850494613083</v>
      </c>
      <c r="AS13">
        <f t="shared" si="15"/>
        <v>552.3019253143998</v>
      </c>
      <c r="AT13">
        <f t="shared" si="16"/>
        <v>3533.1273014165363</v>
      </c>
      <c r="AU13">
        <f t="shared" si="17"/>
        <v>3674.3107217848051</v>
      </c>
      <c r="AW13">
        <v>10</v>
      </c>
      <c r="AX13">
        <f>(R13*SUMPRODUCT(K14:$K$23, X14:$X$23)-$AZ$3*SUMPRODUCT(K13:$K$22, W14:$W$23))/Z13</f>
        <v>58391.674845206835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17278.922350760975</v>
      </c>
      <c r="P14">
        <f t="shared" si="30"/>
        <v>863.94611753804884</v>
      </c>
      <c r="Q14" s="5">
        <f t="shared" si="31"/>
        <v>50</v>
      </c>
      <c r="R14">
        <f t="shared" si="0"/>
        <v>1000000</v>
      </c>
      <c r="S14">
        <f t="shared" si="1"/>
        <v>57439.682728861684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48630.235557803942</v>
      </c>
      <c r="AC14">
        <f t="shared" si="2"/>
        <v>46415.87123289195</v>
      </c>
      <c r="AE14">
        <f t="shared" si="3"/>
        <v>13962.75530736996</v>
      </c>
      <c r="AF14">
        <f t="shared" si="4"/>
        <v>-698.13776536849809</v>
      </c>
      <c r="AG14">
        <f t="shared" si="5"/>
        <v>-40.404010805555338</v>
      </c>
      <c r="AH14">
        <f t="shared" si="6"/>
        <v>-16419.737518462127</v>
      </c>
      <c r="AI14">
        <f t="shared" si="7"/>
        <v>-3195.5239872662205</v>
      </c>
      <c r="AJ14">
        <f t="shared" si="8"/>
        <v>2214.3643249119923</v>
      </c>
      <c r="AK14">
        <f t="shared" si="32"/>
        <v>5296.3425797503487</v>
      </c>
      <c r="AL14">
        <f t="shared" si="9"/>
        <v>4315.1829173961205</v>
      </c>
      <c r="AN14">
        <f t="shared" si="10"/>
        <v>6906.3688025299189</v>
      </c>
      <c r="AO14">
        <f t="shared" si="11"/>
        <v>-345.318440126496</v>
      </c>
      <c r="AP14">
        <f t="shared" si="12"/>
        <v>-19.984952366620707</v>
      </c>
      <c r="AQ14">
        <f t="shared" si="13"/>
        <v>-8121.6608360515029</v>
      </c>
      <c r="AR14">
        <f t="shared" si="14"/>
        <v>-1580.5954260147003</v>
      </c>
      <c r="AS14">
        <f t="shared" si="15"/>
        <v>1095.2864498696179</v>
      </c>
      <c r="AT14">
        <f t="shared" si="16"/>
        <v>2619.7189849048927</v>
      </c>
      <c r="AU14">
        <f t="shared" si="17"/>
        <v>2134.4100087598104</v>
      </c>
      <c r="AW14">
        <v>11</v>
      </c>
      <c r="AX14">
        <f>(R14*SUMPRODUCT(K15:$K$23, X15:$X$23)-$AZ$3*SUMPRODUCT(K14:$K$22, W15:$W$23))/Z14</f>
        <v>57439.682728861684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17278.922350760975</v>
      </c>
      <c r="P15">
        <f t="shared" si="30"/>
        <v>863.94611753804884</v>
      </c>
      <c r="Q15" s="5">
        <f t="shared" si="31"/>
        <v>50</v>
      </c>
      <c r="R15">
        <f t="shared" si="0"/>
        <v>1000000</v>
      </c>
      <c r="S15">
        <f t="shared" si="1"/>
        <v>55320.816256533522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46415.87123289195</v>
      </c>
      <c r="AC15">
        <f t="shared" si="2"/>
        <v>43228.581220315566</v>
      </c>
      <c r="AE15">
        <f t="shared" si="3"/>
        <v>13502.029593628436</v>
      </c>
      <c r="AF15">
        <f t="shared" si="4"/>
        <v>-675.10147968142189</v>
      </c>
      <c r="AG15">
        <f t="shared" si="5"/>
        <v>-39.070809277158993</v>
      </c>
      <c r="AH15">
        <f t="shared" si="6"/>
        <v>-18583.228406815684</v>
      </c>
      <c r="AI15">
        <f t="shared" si="7"/>
        <v>-5795.3711021458275</v>
      </c>
      <c r="AJ15">
        <f t="shared" si="8"/>
        <v>3187.2900125763845</v>
      </c>
      <c r="AK15">
        <f t="shared" si="32"/>
        <v>5069.4063401090107</v>
      </c>
      <c r="AL15">
        <f t="shared" si="9"/>
        <v>2461.3252505395676</v>
      </c>
      <c r="AN15">
        <f t="shared" si="10"/>
        <v>6152.0500703488615</v>
      </c>
      <c r="AO15">
        <f t="shared" si="11"/>
        <v>-307.60250351744315</v>
      </c>
      <c r="AP15">
        <f t="shared" si="12"/>
        <v>-17.802181019923157</v>
      </c>
      <c r="AQ15">
        <f t="shared" si="13"/>
        <v>-8467.2419679341365</v>
      </c>
      <c r="AR15">
        <f t="shared" si="14"/>
        <v>-2640.5965821226409</v>
      </c>
      <c r="AS15">
        <f t="shared" si="15"/>
        <v>1452.2533527363839</v>
      </c>
      <c r="AT15">
        <f t="shared" si="16"/>
        <v>2309.8187879851607</v>
      </c>
      <c r="AU15">
        <f t="shared" si="17"/>
        <v>1121.4755585989035</v>
      </c>
      <c r="AW15">
        <v>12</v>
      </c>
      <c r="AX15">
        <f>(R15*SUMPRODUCT(K16:$K$23, X16:$X$23)-$AZ$3*SUMPRODUCT(K15:$K$22, W16:$W$23))/Z15</f>
        <v>55320.816256533522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17278.922350760975</v>
      </c>
      <c r="P16">
        <f t="shared" si="30"/>
        <v>863.94611753804884</v>
      </c>
      <c r="Q16" s="5">
        <f t="shared" si="31"/>
        <v>50</v>
      </c>
      <c r="R16">
        <f t="shared" si="0"/>
        <v>1000000</v>
      </c>
      <c r="S16">
        <f t="shared" si="1"/>
        <v>52150.792002961382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43228.581220315566</v>
      </c>
      <c r="AC16">
        <f t="shared" si="2"/>
        <v>39267.395598105722</v>
      </c>
      <c r="AE16">
        <f t="shared" si="3"/>
        <v>13010.315920374778</v>
      </c>
      <c r="AF16">
        <f t="shared" si="4"/>
        <v>-650.51579601873902</v>
      </c>
      <c r="AG16">
        <f t="shared" si="5"/>
        <v>-37.647937921897643</v>
      </c>
      <c r="AH16">
        <f t="shared" si="6"/>
        <v>-20643.265249795197</v>
      </c>
      <c r="AI16">
        <f t="shared" si="7"/>
        <v>-8321.1130633610555</v>
      </c>
      <c r="AJ16">
        <f t="shared" si="8"/>
        <v>3961.1856222098431</v>
      </c>
      <c r="AK16">
        <f t="shared" si="32"/>
        <v>4756.6977916635497</v>
      </c>
      <c r="AL16">
        <f t="shared" si="9"/>
        <v>396.77035051233725</v>
      </c>
      <c r="AN16">
        <f t="shared" si="10"/>
        <v>5460.7314013641808</v>
      </c>
      <c r="AO16">
        <f t="shared" si="11"/>
        <v>-273.03657006820907</v>
      </c>
      <c r="AP16">
        <f t="shared" si="12"/>
        <v>-15.801712891902909</v>
      </c>
      <c r="AQ16">
        <f t="shared" si="13"/>
        <v>-8664.4573018945848</v>
      </c>
      <c r="AR16">
        <f t="shared" si="14"/>
        <v>-3492.5641834905168</v>
      </c>
      <c r="AS16">
        <f t="shared" si="15"/>
        <v>1662.6014960911491</v>
      </c>
      <c r="AT16">
        <f t="shared" si="16"/>
        <v>1996.4964076743615</v>
      </c>
      <c r="AU16">
        <f t="shared" si="17"/>
        <v>166.53372027499387</v>
      </c>
      <c r="AW16">
        <v>13</v>
      </c>
      <c r="AX16">
        <f>(R16*SUMPRODUCT(K17:$K$23, X17:$X$23)-$AZ$3*SUMPRODUCT(K16:$K$22, W17:$W$23))/Z16</f>
        <v>52150.792002961382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17278.922350760975</v>
      </c>
      <c r="P17">
        <f t="shared" si="30"/>
        <v>863.94611753804884</v>
      </c>
      <c r="Q17" s="5">
        <f t="shared" si="31"/>
        <v>50</v>
      </c>
      <c r="R17">
        <f t="shared" si="0"/>
        <v>1000000</v>
      </c>
      <c r="S17">
        <f t="shared" si="1"/>
        <v>47989.296323179668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39267.395598105722</v>
      </c>
      <c r="AC17">
        <f t="shared" si="2"/>
        <v>34685.787919943483</v>
      </c>
      <c r="AE17">
        <f t="shared" si="3"/>
        <v>12488.889858011487</v>
      </c>
      <c r="AF17">
        <f t="shared" si="4"/>
        <v>-624.44449290057435</v>
      </c>
      <c r="AG17">
        <f t="shared" si="5"/>
        <v>-36.139087856545252</v>
      </c>
      <c r="AH17">
        <f t="shared" si="6"/>
        <v>-22647.413722668352</v>
      </c>
      <c r="AI17">
        <f t="shared" si="7"/>
        <v>-10819.107445413985</v>
      </c>
      <c r="AJ17">
        <f t="shared" si="8"/>
        <v>4581.6076781622396</v>
      </c>
      <c r="AK17">
        <f t="shared" si="32"/>
        <v>4375.3516312224483</v>
      </c>
      <c r="AL17">
        <f t="shared" si="9"/>
        <v>-1862.1481360292973</v>
      </c>
      <c r="AN17">
        <f t="shared" si="10"/>
        <v>4828.6861161397574</v>
      </c>
      <c r="AO17">
        <f t="shared" si="11"/>
        <v>-241.43430580698788</v>
      </c>
      <c r="AP17">
        <f t="shared" si="12"/>
        <v>-13.97276409407297</v>
      </c>
      <c r="AQ17">
        <f t="shared" si="13"/>
        <v>-8756.362931567548</v>
      </c>
      <c r="AR17">
        <f t="shared" si="14"/>
        <v>-4183.0838853288524</v>
      </c>
      <c r="AS17">
        <f t="shared" si="15"/>
        <v>1771.4260944458213</v>
      </c>
      <c r="AT17">
        <f t="shared" si="16"/>
        <v>1691.6795580001378</v>
      </c>
      <c r="AU17">
        <f t="shared" si="17"/>
        <v>-719.97823288289317</v>
      </c>
      <c r="AW17">
        <v>14</v>
      </c>
      <c r="AX17">
        <f>(R17*SUMPRODUCT(K18:$K$23, X18:$X$23)-$AZ$3*SUMPRODUCT(K17:$K$22, W18:$W$23))/Z17</f>
        <v>47989.296323179668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17278.922350760975</v>
      </c>
      <c r="P18">
        <f t="shared" si="30"/>
        <v>863.94611753804884</v>
      </c>
      <c r="Q18" s="5">
        <f t="shared" si="31"/>
        <v>50</v>
      </c>
      <c r="R18">
        <f t="shared" si="0"/>
        <v>1000000</v>
      </c>
      <c r="S18">
        <f t="shared" si="1"/>
        <v>42837.078494888883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34685.787919943483</v>
      </c>
      <c r="AC18">
        <f t="shared" si="2"/>
        <v>29596.081050224901</v>
      </c>
      <c r="AE18">
        <f t="shared" si="3"/>
        <v>11937.98466939525</v>
      </c>
      <c r="AF18">
        <f t="shared" si="4"/>
        <v>-596.89923346976252</v>
      </c>
      <c r="AG18">
        <f t="shared" si="5"/>
        <v>-34.544934073592536</v>
      </c>
      <c r="AH18">
        <f t="shared" si="6"/>
        <v>-24655.258087745242</v>
      </c>
      <c r="AI18">
        <f t="shared" si="7"/>
        <v>-13348.717585893348</v>
      </c>
      <c r="AJ18">
        <f t="shared" si="8"/>
        <v>5089.7068697185823</v>
      </c>
      <c r="AK18">
        <f t="shared" si="32"/>
        <v>3938.5195530617084</v>
      </c>
      <c r="AL18">
        <f t="shared" si="9"/>
        <v>-4320.4911631130572</v>
      </c>
      <c r="AN18">
        <f t="shared" si="10"/>
        <v>4251.8538089924659</v>
      </c>
      <c r="AO18">
        <f t="shared" si="11"/>
        <v>-212.59269044962332</v>
      </c>
      <c r="AP18">
        <f t="shared" si="12"/>
        <v>-12.303585034645439</v>
      </c>
      <c r="AQ18">
        <f t="shared" si="13"/>
        <v>-8781.2604819991266</v>
      </c>
      <c r="AR18">
        <f t="shared" si="14"/>
        <v>-4754.3029484909293</v>
      </c>
      <c r="AS18">
        <f t="shared" si="15"/>
        <v>1812.7590326152047</v>
      </c>
      <c r="AT18">
        <f t="shared" si="16"/>
        <v>1402.7501146326272</v>
      </c>
      <c r="AU18">
        <f t="shared" si="17"/>
        <v>-1538.793801243098</v>
      </c>
      <c r="AW18">
        <v>15</v>
      </c>
      <c r="AX18">
        <f>(R18*SUMPRODUCT(K19:$K$23, X19:$X$23)-$AZ$3*SUMPRODUCT(K18:$K$22, W19:$W$23))/Z18</f>
        <v>42837.078494888883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17278.922350760975</v>
      </c>
      <c r="P19">
        <f t="shared" si="30"/>
        <v>863.94611753804884</v>
      </c>
      <c r="Q19" s="5">
        <f t="shared" si="31"/>
        <v>50</v>
      </c>
      <c r="R19">
        <f t="shared" si="0"/>
        <v>1000000</v>
      </c>
      <c r="S19">
        <f t="shared" si="1"/>
        <v>36556.196169197989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29596.081050224901</v>
      </c>
      <c r="AC19">
        <f t="shared" si="2"/>
        <v>24020.650329432843</v>
      </c>
      <c r="AE19">
        <f t="shared" si="3"/>
        <v>11353.778438435298</v>
      </c>
      <c r="AF19">
        <f t="shared" si="4"/>
        <v>-567.68892192176497</v>
      </c>
      <c r="AG19">
        <f t="shared" si="5"/>
        <v>-32.85441709834199</v>
      </c>
      <c r="AH19">
        <f t="shared" si="6"/>
        <v>-26901.352690292493</v>
      </c>
      <c r="AI19">
        <f t="shared" si="7"/>
        <v>-16148.117590877302</v>
      </c>
      <c r="AJ19">
        <f t="shared" si="8"/>
        <v>5575.4307207920574</v>
      </c>
      <c r="AK19">
        <f t="shared" si="32"/>
        <v>3455.5023353958086</v>
      </c>
      <c r="AL19">
        <f t="shared" si="9"/>
        <v>-7117.1845346894361</v>
      </c>
      <c r="AN19">
        <f t="shared" si="10"/>
        <v>3725.0309798962621</v>
      </c>
      <c r="AO19">
        <f t="shared" si="11"/>
        <v>-186.25154899481313</v>
      </c>
      <c r="AP19">
        <f t="shared" si="12"/>
        <v>-10.779118350897068</v>
      </c>
      <c r="AQ19">
        <f t="shared" si="13"/>
        <v>-8825.9932775529178</v>
      </c>
      <c r="AR19">
        <f t="shared" si="14"/>
        <v>-5297.9929650023651</v>
      </c>
      <c r="AS19">
        <f t="shared" si="15"/>
        <v>1829.2282409623945</v>
      </c>
      <c r="AT19">
        <f t="shared" si="16"/>
        <v>1133.7065735648778</v>
      </c>
      <c r="AU19">
        <f t="shared" si="17"/>
        <v>-2335.0581504750926</v>
      </c>
      <c r="AW19">
        <v>16</v>
      </c>
      <c r="AX19">
        <f>(R19*SUMPRODUCT(K20:$K$23, X20:$X$23)-$AZ$3*SUMPRODUCT(K19:$K$22, W20:$W$23))/Z19</f>
        <v>36556.196169197989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17278.922350760975</v>
      </c>
      <c r="P20">
        <f t="shared" si="30"/>
        <v>863.94611753804884</v>
      </c>
      <c r="Q20" s="5">
        <f t="shared" si="31"/>
        <v>50</v>
      </c>
      <c r="R20">
        <f t="shared" si="0"/>
        <v>1000000</v>
      </c>
      <c r="S20">
        <f t="shared" si="1"/>
        <v>29143.784457828995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24020.650329432843</v>
      </c>
      <c r="AC20">
        <f t="shared" si="2"/>
        <v>18114.381167564472</v>
      </c>
      <c r="AE20">
        <f t="shared" si="3"/>
        <v>10739.750909129167</v>
      </c>
      <c r="AF20">
        <f t="shared" si="4"/>
        <v>-536.98754545645841</v>
      </c>
      <c r="AG20">
        <f t="shared" si="5"/>
        <v>-31.077606262453578</v>
      </c>
      <c r="AH20">
        <f t="shared" si="6"/>
        <v>-28965.333298099846</v>
      </c>
      <c r="AI20">
        <f t="shared" si="7"/>
        <v>-18793.647540689592</v>
      </c>
      <c r="AJ20">
        <f t="shared" si="8"/>
        <v>5906.2691618683712</v>
      </c>
      <c r="AK20">
        <f t="shared" si="32"/>
        <v>2928.4975097190418</v>
      </c>
      <c r="AL20">
        <f t="shared" si="9"/>
        <v>-9958.8808691021786</v>
      </c>
      <c r="AN20">
        <f t="shared" si="10"/>
        <v>3245.8305962876843</v>
      </c>
      <c r="AO20">
        <f t="shared" si="11"/>
        <v>-162.29152981438423</v>
      </c>
      <c r="AP20">
        <f t="shared" si="12"/>
        <v>-9.3924566891312402</v>
      </c>
      <c r="AQ20">
        <f t="shared" si="13"/>
        <v>-8754.0731480769773</v>
      </c>
      <c r="AR20">
        <f t="shared" si="14"/>
        <v>-5679.9265382928079</v>
      </c>
      <c r="AS20">
        <f t="shared" si="15"/>
        <v>1785.0273547040056</v>
      </c>
      <c r="AT20">
        <f t="shared" si="16"/>
        <v>885.06771699131548</v>
      </c>
      <c r="AU20">
        <f t="shared" si="17"/>
        <v>-3009.8314665974872</v>
      </c>
      <c r="AW20">
        <v>17</v>
      </c>
      <c r="AX20">
        <f>(R20*SUMPRODUCT(K21:$K$23, X21:$X$23)-$AZ$3*SUMPRODUCT(K20:$K$22, W21:$W$23))/Z20</f>
        <v>29143.784457828995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17278.922350760975</v>
      </c>
      <c r="P21">
        <f t="shared" si="30"/>
        <v>863.94611753804884</v>
      </c>
      <c r="Q21" s="5">
        <f t="shared" si="31"/>
        <v>50</v>
      </c>
      <c r="R21">
        <f t="shared" si="0"/>
        <v>1000000</v>
      </c>
      <c r="S21">
        <f t="shared" si="1"/>
        <v>20660.231047979596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18114.381167564472</v>
      </c>
      <c r="AC21">
        <f t="shared" si="2"/>
        <v>12081.121104623264</v>
      </c>
      <c r="AE21">
        <f t="shared" si="3"/>
        <v>10103.892497239956</v>
      </c>
      <c r="AF21">
        <f t="shared" si="4"/>
        <v>-505.19462486199785</v>
      </c>
      <c r="AG21">
        <f t="shared" si="5"/>
        <v>-29.237623423879132</v>
      </c>
      <c r="AH21">
        <f t="shared" si="6"/>
        <v>-30584.135518998206</v>
      </c>
      <c r="AI21">
        <f t="shared" si="7"/>
        <v>-21014.675270044128</v>
      </c>
      <c r="AJ21">
        <f t="shared" si="8"/>
        <v>6033.2600629412082</v>
      </c>
      <c r="AK21">
        <f t="shared" si="32"/>
        <v>2371.4081734478741</v>
      </c>
      <c r="AL21">
        <f t="shared" si="9"/>
        <v>-12610.007033655045</v>
      </c>
      <c r="AN21">
        <f t="shared" si="10"/>
        <v>2812.9533171819658</v>
      </c>
      <c r="AO21">
        <f t="shared" si="11"/>
        <v>-140.64766585909831</v>
      </c>
      <c r="AP21">
        <f t="shared" si="12"/>
        <v>-8.1398401476643052</v>
      </c>
      <c r="AQ21">
        <f t="shared" si="13"/>
        <v>-8514.7130657625039</v>
      </c>
      <c r="AR21">
        <f t="shared" si="14"/>
        <v>-5850.5472545873008</v>
      </c>
      <c r="AS21">
        <f t="shared" si="15"/>
        <v>1679.677303782471</v>
      </c>
      <c r="AT21">
        <f t="shared" si="16"/>
        <v>660.20699346463005</v>
      </c>
      <c r="AU21">
        <f t="shared" si="17"/>
        <v>-3510.6629573401997</v>
      </c>
      <c r="AW21">
        <v>18</v>
      </c>
      <c r="AX21">
        <f>(R21*SUMPRODUCT(K22:$K$23, X22:$X$23)-$AZ$3*SUMPRODUCT(K21:$K$22, W22:$W$23))/Z21</f>
        <v>20660.231047979596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17278.922350760975</v>
      </c>
      <c r="P22">
        <f t="shared" si="30"/>
        <v>863.94611753804884</v>
      </c>
      <c r="Q22" s="5">
        <f t="shared" si="31"/>
        <v>50</v>
      </c>
      <c r="R22">
        <f t="shared" si="0"/>
        <v>1000000</v>
      </c>
      <c r="S22">
        <f t="shared" si="1"/>
        <v>10985.190521237972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12081.121104623264</v>
      </c>
      <c r="AC22">
        <f t="shared" si="2"/>
        <v>6007.0883465908655</v>
      </c>
      <c r="AE22">
        <f t="shared" si="3"/>
        <v>9448.7221586401265</v>
      </c>
      <c r="AF22">
        <f t="shared" si="4"/>
        <v>-472.43610793200634</v>
      </c>
      <c r="AG22">
        <f t="shared" si="5"/>
        <v>-27.341757682660106</v>
      </c>
      <c r="AH22">
        <f t="shared" si="6"/>
        <v>-32069.790139604716</v>
      </c>
      <c r="AI22">
        <f t="shared" si="7"/>
        <v>-23120.845846579257</v>
      </c>
      <c r="AJ22">
        <f t="shared" si="8"/>
        <v>6074.0327580323983</v>
      </c>
      <c r="AK22">
        <f t="shared" si="32"/>
        <v>1801.8823302817068</v>
      </c>
      <c r="AL22">
        <f t="shared" si="9"/>
        <v>-15244.930758265153</v>
      </c>
      <c r="AN22">
        <f t="shared" si="10"/>
        <v>2423.1988472164312</v>
      </c>
      <c r="AO22">
        <f t="shared" si="11"/>
        <v>-121.15994236082157</v>
      </c>
      <c r="AP22">
        <f t="shared" si="12"/>
        <v>-7.0120080350662377</v>
      </c>
      <c r="AQ22">
        <f t="shared" si="13"/>
        <v>-8224.5490122388546</v>
      </c>
      <c r="AR22">
        <f t="shared" si="14"/>
        <v>-5929.5221154183109</v>
      </c>
      <c r="AS22">
        <f t="shared" si="15"/>
        <v>1557.7333029905992</v>
      </c>
      <c r="AT22">
        <f t="shared" si="16"/>
        <v>462.10684495211103</v>
      </c>
      <c r="AU22">
        <f t="shared" si="17"/>
        <v>-3909.6819674756007</v>
      </c>
      <c r="AW22">
        <v>19</v>
      </c>
      <c r="AX22">
        <f>(R22*SUMPRODUCT(K23:$K$23, X23:$X$23)-$AZ$3*SUMPRODUCT(K22:$K$22, W23:$W$23))/Z22</f>
        <v>10985.190521237972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17278.922350760975</v>
      </c>
      <c r="P23">
        <f t="shared" si="30"/>
        <v>863.94611753804884</v>
      </c>
      <c r="Q23" s="5">
        <f t="shared" si="31"/>
        <v>50</v>
      </c>
      <c r="R23">
        <f t="shared" si="0"/>
        <v>1000000</v>
      </c>
      <c r="S23">
        <f t="shared" si="1"/>
        <v>11822.708953547131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6007.0883465908655</v>
      </c>
      <c r="AC23">
        <f t="shared" si="2"/>
        <v>6007.0883465908655</v>
      </c>
      <c r="AE23">
        <f t="shared" si="3"/>
        <v>8779.3764950767145</v>
      </c>
      <c r="AF23">
        <f t="shared" si="4"/>
        <v>-438.96882475383575</v>
      </c>
      <c r="AG23">
        <f t="shared" si="5"/>
        <v>-25.404872818037937</v>
      </c>
      <c r="AH23">
        <f t="shared" si="6"/>
        <v>-33269.345755911316</v>
      </c>
      <c r="AI23">
        <f t="shared" si="7"/>
        <v>-24954.342958406476</v>
      </c>
      <c r="AJ23">
        <f t="shared" si="8"/>
        <v>0</v>
      </c>
      <c r="AK23">
        <f t="shared" si="32"/>
        <v>1227.7152341673093</v>
      </c>
      <c r="AL23">
        <f t="shared" si="9"/>
        <v>-23726.627724239166</v>
      </c>
      <c r="AN23">
        <f t="shared" si="10"/>
        <v>2074.0623876247487</v>
      </c>
      <c r="AO23">
        <f t="shared" si="11"/>
        <v>-103.70311938123743</v>
      </c>
      <c r="AP23">
        <f t="shared" si="12"/>
        <v>-6.0017122176991702</v>
      </c>
      <c r="AQ23">
        <f t="shared" si="13"/>
        <v>-7859.6354458558581</v>
      </c>
      <c r="AR23">
        <f t="shared" si="14"/>
        <v>-5895.2778898300467</v>
      </c>
      <c r="AS23">
        <f t="shared" si="15"/>
        <v>0</v>
      </c>
      <c r="AT23">
        <f t="shared" si="16"/>
        <v>290.03859116057612</v>
      </c>
      <c r="AU23">
        <f t="shared" si="17"/>
        <v>-5605.2392986694704</v>
      </c>
      <c r="AW23">
        <v>20</v>
      </c>
      <c r="AX23">
        <f>(R23*SUMPRODUCT(K$23:$K24, X$23:$X24)-$AZ$3*SUMPRODUCT(K$22:$K23, W$23:$W24))/Z23</f>
        <v>11822.708953547131</v>
      </c>
    </row>
    <row r="25" spans="5:50" x14ac:dyDescent="0.25">
      <c r="AN25" s="6">
        <f t="shared" ref="AN25:AU25" si="33">SUM(AN3:AN23)</f>
        <v>161574.83881592832</v>
      </c>
      <c r="AO25" s="6">
        <f t="shared" si="33"/>
        <v>-21037.933703867144</v>
      </c>
      <c r="AP25" s="6">
        <f t="shared" si="33"/>
        <v>-2937.457150444603</v>
      </c>
      <c r="AQ25" s="6">
        <f t="shared" si="33"/>
        <v>-134348.89819279464</v>
      </c>
      <c r="AR25" s="6">
        <f t="shared" si="33"/>
        <v>3250.5497688219411</v>
      </c>
      <c r="AS25" s="6">
        <f t="shared" si="33"/>
        <v>-26693.472687942773</v>
      </c>
      <c r="AT25" s="6">
        <f t="shared" si="33"/>
        <v>34877.088422961657</v>
      </c>
      <c r="AU25" s="7">
        <f t="shared" si="33"/>
        <v>11434.165503840833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58688.509697186411</v>
      </c>
      <c r="K3">
        <v>1</v>
      </c>
      <c r="L3" s="2">
        <v>0</v>
      </c>
      <c r="O3">
        <f>$C$3</f>
        <v>58688.509697186411</v>
      </c>
      <c r="P3">
        <f>O3*B5</f>
        <v>46950.807757749135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58688.509697186411</v>
      </c>
      <c r="AF3">
        <f t="shared" ref="AF3:AF23" si="4">-$Z3*P3</f>
        <v>-46950.807757749135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9217.7937354372771</v>
      </c>
      <c r="AJ3">
        <f t="shared" ref="AJ3:AJ23" si="8">AB3-AC3</f>
        <v>0</v>
      </c>
      <c r="AL3">
        <f t="shared" ref="AL3:AL23" si="9">SUM(AI3:AK3)</f>
        <v>9217.7937354372771</v>
      </c>
      <c r="AN3">
        <f t="shared" ref="AN3:AN23" si="10">AE3*$K3</f>
        <v>58688.509697186411</v>
      </c>
      <c r="AO3">
        <f t="shared" ref="AO3:AO23" si="11">AF3*$K3</f>
        <v>-46950.807757749135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9217.7937354372771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9217.7937354372771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43184.414192616088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25180.88740405958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24432.621344984451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-24432.621344984451</v>
      </c>
      <c r="AK4">
        <f>H4*SUM(AB4, AE4:AF4)</f>
        <v>0</v>
      </c>
      <c r="AL4">
        <f t="shared" si="9"/>
        <v>-44148.256344984446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-18751.792847631725</v>
      </c>
      <c r="AR4">
        <f t="shared" si="14"/>
        <v>-18751.792847631725</v>
      </c>
      <c r="AS4">
        <f t="shared" si="15"/>
        <v>-23238.178947103337</v>
      </c>
      <c r="AT4">
        <f t="shared" si="16"/>
        <v>0</v>
      </c>
      <c r="AU4">
        <f t="shared" si="17"/>
        <v>-41989.971794735058</v>
      </c>
      <c r="AW4">
        <v>1</v>
      </c>
      <c r="AX4">
        <f>(R4*SUMPRODUCT(K5:$K$23, X5:$X$23)-$AZ$3*SUMPRODUCT(K4:$K$22, W5:$W$23))/Z4</f>
        <v>25180.88740405958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58688.509697186411</v>
      </c>
      <c r="P5">
        <f t="shared" ref="P5:P23" si="30">O5*$C$5</f>
        <v>2934.4254848593209</v>
      </c>
      <c r="Q5" s="5">
        <f t="shared" ref="Q5:Q23" si="31">$C$8</f>
        <v>50</v>
      </c>
      <c r="R5">
        <f t="shared" si="0"/>
        <v>1000000</v>
      </c>
      <c r="S5">
        <f t="shared" si="1"/>
        <v>47012.041351502623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24432.621344984451</v>
      </c>
      <c r="AC5">
        <f t="shared" si="2"/>
        <v>44109.899784850946</v>
      </c>
      <c r="AE5">
        <f t="shared" si="3"/>
        <v>55065.557819739362</v>
      </c>
      <c r="AF5">
        <f t="shared" si="4"/>
        <v>-2753.2778909869685</v>
      </c>
      <c r="AG5">
        <f t="shared" si="5"/>
        <v>-46.913406136788701</v>
      </c>
      <c r="AH5">
        <f t="shared" si="6"/>
        <v>-22313.398614226131</v>
      </c>
      <c r="AI5">
        <f t="shared" si="7"/>
        <v>29951.967908389477</v>
      </c>
      <c r="AJ5">
        <f t="shared" si="8"/>
        <v>-19677.278439866495</v>
      </c>
      <c r="AK5">
        <f>H5*SUM(AB5, AE5:AF5)</f>
        <v>3983.0603761069424</v>
      </c>
      <c r="AL5">
        <f t="shared" si="9"/>
        <v>14257.749844629925</v>
      </c>
      <c r="AN5">
        <f t="shared" si="10"/>
        <v>49789.482831477508</v>
      </c>
      <c r="AO5">
        <f t="shared" si="11"/>
        <v>-2489.4741415738758</v>
      </c>
      <c r="AP5">
        <f t="shared" si="12"/>
        <v>-42.418424908363676</v>
      </c>
      <c r="AQ5">
        <f t="shared" si="13"/>
        <v>-20175.453063633096</v>
      </c>
      <c r="AR5">
        <f t="shared" si="14"/>
        <v>27082.137201362173</v>
      </c>
      <c r="AS5">
        <f t="shared" si="15"/>
        <v>-17791.911238947523</v>
      </c>
      <c r="AT5">
        <f t="shared" si="16"/>
        <v>3601.4257199048129</v>
      </c>
      <c r="AU5">
        <f t="shared" si="17"/>
        <v>12891.651682319465</v>
      </c>
      <c r="AW5">
        <v>2</v>
      </c>
      <c r="AX5">
        <f>(R5*SUMPRODUCT(K6:$K$23, X6:$X$23)-$AZ$3*SUMPRODUCT(K5:$K$22, W6:$W$23))/Z5</f>
        <v>47012.041351502623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58688.509697186411</v>
      </c>
      <c r="P6">
        <f t="shared" si="30"/>
        <v>2934.4254848593209</v>
      </c>
      <c r="Q6" s="5">
        <f t="shared" si="31"/>
        <v>50</v>
      </c>
      <c r="R6">
        <f t="shared" si="0"/>
        <v>1000000</v>
      </c>
      <c r="S6">
        <f t="shared" si="1"/>
        <v>65807.60433826239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44109.899784850946</v>
      </c>
      <c r="AC6">
        <f t="shared" si="2"/>
        <v>59496.556333064807</v>
      </c>
      <c r="AE6">
        <f t="shared" si="3"/>
        <v>53060.193550793971</v>
      </c>
      <c r="AF6">
        <f t="shared" si="4"/>
        <v>-2653.0096775396987</v>
      </c>
      <c r="AG6">
        <f t="shared" si="5"/>
        <v>-45.204924971316601</v>
      </c>
      <c r="AH6">
        <f t="shared" si="6"/>
        <v>-24786.942082084221</v>
      </c>
      <c r="AI6">
        <f t="shared" si="7"/>
        <v>25575.036866198738</v>
      </c>
      <c r="AJ6">
        <f t="shared" si="8"/>
        <v>-15386.656548213861</v>
      </c>
      <c r="AK6">
        <f>H6*SUM(AB6, AE6:AF6)</f>
        <v>5170.0844760983564</v>
      </c>
      <c r="AL6">
        <f t="shared" si="9"/>
        <v>15358.464794083233</v>
      </c>
      <c r="AN6">
        <f t="shared" si="10"/>
        <v>45488.064279128324</v>
      </c>
      <c r="AO6">
        <f t="shared" si="11"/>
        <v>-2274.4032139564165</v>
      </c>
      <c r="AP6">
        <f t="shared" si="12"/>
        <v>-38.753807613987739</v>
      </c>
      <c r="AQ6">
        <f t="shared" si="13"/>
        <v>-21249.640064609343</v>
      </c>
      <c r="AR6">
        <f t="shared" si="14"/>
        <v>21925.267192948577</v>
      </c>
      <c r="AS6">
        <f t="shared" si="15"/>
        <v>-13190.853166338473</v>
      </c>
      <c r="AT6">
        <f t="shared" si="16"/>
        <v>4432.2705825065059</v>
      </c>
      <c r="AU6">
        <f t="shared" si="17"/>
        <v>13166.684609116612</v>
      </c>
      <c r="AW6">
        <v>3</v>
      </c>
      <c r="AX6">
        <f>(R6*SUMPRODUCT(K7:$K$23, X7:$X$23)-$AZ$3*SUMPRODUCT(K6:$K$22, W7:$W$23))/Z6</f>
        <v>65807.60433826239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58688.509697186411</v>
      </c>
      <c r="P7">
        <f t="shared" si="30"/>
        <v>2934.4254848593209</v>
      </c>
      <c r="Q7" s="5">
        <f t="shared" si="31"/>
        <v>50</v>
      </c>
      <c r="R7">
        <f t="shared" si="0"/>
        <v>1000000</v>
      </c>
      <c r="S7">
        <f t="shared" si="1"/>
        <v>81821.456296163655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59496.556333064807</v>
      </c>
      <c r="AC7">
        <f t="shared" si="2"/>
        <v>71009.9074420658</v>
      </c>
      <c r="AE7">
        <f t="shared" si="3"/>
        <v>50933.65273804577</v>
      </c>
      <c r="AF7">
        <f t="shared" si="4"/>
        <v>-2546.6826369022888</v>
      </c>
      <c r="AG7">
        <f t="shared" si="5"/>
        <v>-43.393206780038227</v>
      </c>
      <c r="AH7">
        <f t="shared" si="6"/>
        <v>-27193.378831304275</v>
      </c>
      <c r="AI7">
        <f t="shared" si="7"/>
        <v>21150.198063059164</v>
      </c>
      <c r="AJ7">
        <f t="shared" si="8"/>
        <v>-11513.351109000992</v>
      </c>
      <c r="AK7">
        <f>H7*SUM(AB7, AE7:AF7)</f>
        <v>6656.413580990652</v>
      </c>
      <c r="AL7">
        <f t="shared" si="9"/>
        <v>16293.260535048823</v>
      </c>
      <c r="AN7">
        <f t="shared" si="10"/>
        <v>41127.435679273083</v>
      </c>
      <c r="AO7">
        <f t="shared" si="11"/>
        <v>-2056.3717839636543</v>
      </c>
      <c r="AP7">
        <f t="shared" si="12"/>
        <v>-35.038745992594848</v>
      </c>
      <c r="AQ7">
        <f t="shared" si="13"/>
        <v>-21957.858481867119</v>
      </c>
      <c r="AR7">
        <f t="shared" si="14"/>
        <v>17078.16666744971</v>
      </c>
      <c r="AS7">
        <f t="shared" si="15"/>
        <v>-9296.6944590374096</v>
      </c>
      <c r="AT7">
        <f t="shared" si="16"/>
        <v>5374.8593845173446</v>
      </c>
      <c r="AU7">
        <f t="shared" si="17"/>
        <v>13156.331592929644</v>
      </c>
      <c r="AW7">
        <v>4</v>
      </c>
      <c r="AX7">
        <f>(R7*SUMPRODUCT(K8:$K$23, X8:$X$23)-$AZ$3*SUMPRODUCT(K7:$K$22, W8:$W$23))/Z7</f>
        <v>81821.456296163655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58688.509697186411</v>
      </c>
      <c r="P8">
        <f t="shared" si="30"/>
        <v>2934.4254848593209</v>
      </c>
      <c r="Q8" s="5">
        <f t="shared" si="31"/>
        <v>50</v>
      </c>
      <c r="R8">
        <f t="shared" si="0"/>
        <v>1000000</v>
      </c>
      <c r="S8">
        <f t="shared" si="1"/>
        <v>95149.006286537755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71009.9074420658</v>
      </c>
      <c r="AC8">
        <f t="shared" si="2"/>
        <v>78933.830705948203</v>
      </c>
      <c r="AE8">
        <f t="shared" si="3"/>
        <v>48686.886701385833</v>
      </c>
      <c r="AF8">
        <f t="shared" si="4"/>
        <v>-2434.3443350692919</v>
      </c>
      <c r="AG8">
        <f t="shared" si="5"/>
        <v>-41.479062045189337</v>
      </c>
      <c r="AH8">
        <f t="shared" si="6"/>
        <v>-29604.253340970019</v>
      </c>
      <c r="AI8">
        <f t="shared" si="7"/>
        <v>16606.809963301333</v>
      </c>
      <c r="AJ8">
        <f t="shared" si="8"/>
        <v>-7923.9232638824033</v>
      </c>
      <c r="AK8">
        <f t="shared" ref="AK8:AK23" si="32">H8*SUM(AB8:AB8, AE8:AF8)</f>
        <v>8220.0977315676009</v>
      </c>
      <c r="AL8">
        <f t="shared" si="9"/>
        <v>16902.984430986529</v>
      </c>
      <c r="AN8">
        <f t="shared" si="10"/>
        <v>36737.91027264711</v>
      </c>
      <c r="AO8">
        <f t="shared" si="11"/>
        <v>-1836.8955136323559</v>
      </c>
      <c r="AP8">
        <f t="shared" si="12"/>
        <v>-31.299065577063342</v>
      </c>
      <c r="AQ8">
        <f t="shared" si="13"/>
        <v>-22338.631130799178</v>
      </c>
      <c r="AR8">
        <f t="shared" si="14"/>
        <v>12531.084562638516</v>
      </c>
      <c r="AS8">
        <f t="shared" si="15"/>
        <v>-5979.1948427782017</v>
      </c>
      <c r="AT8">
        <f t="shared" si="16"/>
        <v>6202.6807083995518</v>
      </c>
      <c r="AU8">
        <f t="shared" si="17"/>
        <v>12754.570428259865</v>
      </c>
      <c r="AW8">
        <v>5</v>
      </c>
      <c r="AX8">
        <f>(R8*SUMPRODUCT(K9:$K$23, X9:$X$23)-$AZ$3*SUMPRODUCT(K8:$K$22, W9:$W$23))/Z8</f>
        <v>95149.006286537755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58688.509697186411</v>
      </c>
      <c r="P9">
        <f t="shared" si="30"/>
        <v>2934.4254848593209</v>
      </c>
      <c r="Q9" s="5">
        <f t="shared" si="31"/>
        <v>50</v>
      </c>
      <c r="R9">
        <f t="shared" si="0"/>
        <v>1000000</v>
      </c>
      <c r="S9">
        <f t="shared" si="1"/>
        <v>105527.43141738126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78933.830705948203</v>
      </c>
      <c r="AC9">
        <f t="shared" si="2"/>
        <v>83259.478900453279</v>
      </c>
      <c r="AE9">
        <f t="shared" si="3"/>
        <v>46304.308455167353</v>
      </c>
      <c r="AF9">
        <f t="shared" si="4"/>
        <v>-2315.2154227583678</v>
      </c>
      <c r="AG9">
        <f t="shared" si="5"/>
        <v>-39.44921134825411</v>
      </c>
      <c r="AH9">
        <f t="shared" si="6"/>
        <v>-32301.20152966673</v>
      </c>
      <c r="AI9">
        <f t="shared" si="7"/>
        <v>11648.442291394</v>
      </c>
      <c r="AJ9">
        <f t="shared" si="8"/>
        <v>-4325.6481945050764</v>
      </c>
      <c r="AK9">
        <f t="shared" si="32"/>
        <v>9022.5426023954187</v>
      </c>
      <c r="AL9">
        <f t="shared" si="9"/>
        <v>16345.336699284342</v>
      </c>
      <c r="AN9">
        <f t="shared" si="10"/>
        <v>32550.844194543133</v>
      </c>
      <c r="AO9">
        <f t="shared" si="11"/>
        <v>-1627.5422097271567</v>
      </c>
      <c r="AP9">
        <f t="shared" si="12"/>
        <v>-27.73187150474163</v>
      </c>
      <c r="AQ9">
        <f t="shared" si="13"/>
        <v>-22706.988039930115</v>
      </c>
      <c r="AR9">
        <f t="shared" si="14"/>
        <v>8188.582073381117</v>
      </c>
      <c r="AS9">
        <f t="shared" si="15"/>
        <v>-3040.8293551359261</v>
      </c>
      <c r="AT9">
        <f t="shared" si="16"/>
        <v>6342.6361020715422</v>
      </c>
      <c r="AU9">
        <f t="shared" si="17"/>
        <v>11490.388820316733</v>
      </c>
      <c r="AW9">
        <v>6</v>
      </c>
      <c r="AX9">
        <f>(R9*SUMPRODUCT(K10:$K$23, X10:$X$23)-$AZ$3*SUMPRODUCT(K9:$K$22, W10:$W$23))/Z9</f>
        <v>105527.43141738126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58688.509697186411</v>
      </c>
      <c r="P10">
        <f t="shared" si="30"/>
        <v>2934.4254848593209</v>
      </c>
      <c r="Q10" s="5">
        <f t="shared" si="31"/>
        <v>50</v>
      </c>
      <c r="R10">
        <f t="shared" si="0"/>
        <v>1000000</v>
      </c>
      <c r="S10">
        <f t="shared" si="1"/>
        <v>112581.46523034028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83259.478900453279</v>
      </c>
      <c r="AC10">
        <f t="shared" si="2"/>
        <v>84021.225450451413</v>
      </c>
      <c r="AE10">
        <f t="shared" si="3"/>
        <v>43800.109498747188</v>
      </c>
      <c r="AF10">
        <f t="shared" si="4"/>
        <v>-2190.0054749373598</v>
      </c>
      <c r="AG10">
        <f t="shared" si="5"/>
        <v>-37.315745215495745</v>
      </c>
      <c r="AH10">
        <f t="shared" si="6"/>
        <v>-34779.480385516501</v>
      </c>
      <c r="AI10">
        <f t="shared" si="7"/>
        <v>6793.3078930778283</v>
      </c>
      <c r="AJ10">
        <f t="shared" si="8"/>
        <v>-761.74654999813356</v>
      </c>
      <c r="AK10">
        <f t="shared" si="32"/>
        <v>6780.4183527874866</v>
      </c>
      <c r="AL10">
        <f t="shared" si="9"/>
        <v>12811.979695867181</v>
      </c>
      <c r="AN10">
        <f t="shared" si="10"/>
        <v>29204.639085149109</v>
      </c>
      <c r="AO10">
        <f t="shared" si="11"/>
        <v>-1460.2319542574558</v>
      </c>
      <c r="AP10">
        <f t="shared" si="12"/>
        <v>-24.881053579172086</v>
      </c>
      <c r="AQ10">
        <f t="shared" si="13"/>
        <v>-23189.945957945256</v>
      </c>
      <c r="AR10">
        <f t="shared" si="14"/>
        <v>4529.5801193672223</v>
      </c>
      <c r="AS10">
        <f t="shared" si="15"/>
        <v>-507.91044409807466</v>
      </c>
      <c r="AT10">
        <f t="shared" si="16"/>
        <v>4520.9857487946174</v>
      </c>
      <c r="AU10">
        <f t="shared" si="17"/>
        <v>8542.6554240637652</v>
      </c>
      <c r="AW10">
        <v>7</v>
      </c>
      <c r="AX10">
        <f>(R10*SUMPRODUCT(K11:$K$23, X11:$X$23)-$AZ$3*SUMPRODUCT(K10:$K$22, W11:$W$23))/Z10</f>
        <v>112581.46523034028</v>
      </c>
    </row>
    <row r="11" spans="1:52" x14ac:dyDescent="0.25">
      <c r="A11" t="s">
        <v>33</v>
      </c>
      <c r="C11" s="24">
        <f>AU25</f>
        <v>32551.471567257817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58688.509697186411</v>
      </c>
      <c r="P11">
        <f t="shared" si="30"/>
        <v>2934.4254848593209</v>
      </c>
      <c r="Q11" s="5">
        <f t="shared" si="31"/>
        <v>50</v>
      </c>
      <c r="R11">
        <f t="shared" si="0"/>
        <v>1000000</v>
      </c>
      <c r="S11">
        <f t="shared" si="1"/>
        <v>117100.43907015592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84021.225450451413</v>
      </c>
      <c r="AC11">
        <f t="shared" si="2"/>
        <v>82219.559624715635</v>
      </c>
      <c r="AE11">
        <f t="shared" si="3"/>
        <v>41206.877281157023</v>
      </c>
      <c r="AF11">
        <f t="shared" si="4"/>
        <v>-2060.3438640578515</v>
      </c>
      <c r="AG11">
        <f t="shared" si="5"/>
        <v>-35.106426704112167</v>
      </c>
      <c r="AH11">
        <f t="shared" si="6"/>
        <v>-36723.221184572263</v>
      </c>
      <c r="AI11">
        <f t="shared" si="7"/>
        <v>2388.2058058227922</v>
      </c>
      <c r="AJ11">
        <f t="shared" si="8"/>
        <v>1801.6658257357776</v>
      </c>
      <c r="AK11">
        <f t="shared" si="32"/>
        <v>6318.5060299053457</v>
      </c>
      <c r="AL11">
        <f t="shared" si="9"/>
        <v>10508.377661463916</v>
      </c>
      <c r="AN11">
        <f t="shared" si="10"/>
        <v>26134.830463961716</v>
      </c>
      <c r="AO11">
        <f t="shared" si="11"/>
        <v>-1306.741523198086</v>
      </c>
      <c r="AP11">
        <f t="shared" si="12"/>
        <v>-22.265713168394395</v>
      </c>
      <c r="AQ11">
        <f t="shared" si="13"/>
        <v>-23291.140291968641</v>
      </c>
      <c r="AR11">
        <f t="shared" si="14"/>
        <v>1514.6829356265946</v>
      </c>
      <c r="AS11">
        <f t="shared" si="15"/>
        <v>1142.6789413584031</v>
      </c>
      <c r="AT11">
        <f t="shared" si="16"/>
        <v>4007.4156250759547</v>
      </c>
      <c r="AU11">
        <f t="shared" si="17"/>
        <v>6664.7775020609524</v>
      </c>
      <c r="AW11">
        <v>8</v>
      </c>
      <c r="AX11">
        <f>(R11*SUMPRODUCT(K12:$K$23, X12:$X$23)-$AZ$3*SUMPRODUCT(K11:$K$22, W12:$W$23))/Z11</f>
        <v>117100.43907015592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58688.509697186411</v>
      </c>
      <c r="P12">
        <f t="shared" si="30"/>
        <v>2934.4254848593209</v>
      </c>
      <c r="Q12" s="5">
        <f t="shared" si="31"/>
        <v>50</v>
      </c>
      <c r="R12">
        <f t="shared" si="0"/>
        <v>1000000</v>
      </c>
      <c r="S12">
        <f t="shared" si="1"/>
        <v>119746.23994136893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82219.559624715635</v>
      </c>
      <c r="AC12">
        <f t="shared" si="2"/>
        <v>78625.400398360318</v>
      </c>
      <c r="AE12">
        <f t="shared" si="3"/>
        <v>38534.884903139136</v>
      </c>
      <c r="AF12">
        <f t="shared" si="4"/>
        <v>-1926.744245156957</v>
      </c>
      <c r="AG12">
        <f t="shared" si="5"/>
        <v>-32.830008039023809</v>
      </c>
      <c r="AH12">
        <f t="shared" si="6"/>
        <v>-38507.087960944744</v>
      </c>
      <c r="AI12">
        <f t="shared" si="7"/>
        <v>-1931.7773110015914</v>
      </c>
      <c r="AJ12">
        <f t="shared" si="8"/>
        <v>3594.1592263553175</v>
      </c>
      <c r="AK12">
        <f t="shared" si="32"/>
        <v>8317.9390197888479</v>
      </c>
      <c r="AL12">
        <f t="shared" si="9"/>
        <v>9980.3209351425739</v>
      </c>
      <c r="AN12">
        <f t="shared" si="10"/>
        <v>22841.271255745869</v>
      </c>
      <c r="AO12">
        <f t="shared" si="11"/>
        <v>-1142.0635627872937</v>
      </c>
      <c r="AP12">
        <f t="shared" si="12"/>
        <v>-19.459747209120991</v>
      </c>
      <c r="AQ12">
        <f t="shared" si="13"/>
        <v>-22824.794821513919</v>
      </c>
      <c r="AR12">
        <f t="shared" si="14"/>
        <v>-1145.0468757644646</v>
      </c>
      <c r="AS12">
        <f t="shared" si="15"/>
        <v>2130.4116006023382</v>
      </c>
      <c r="AT12">
        <f t="shared" si="16"/>
        <v>4930.3975324517651</v>
      </c>
      <c r="AU12">
        <f t="shared" si="17"/>
        <v>5915.7622572896389</v>
      </c>
      <c r="AW12">
        <v>9</v>
      </c>
      <c r="AX12">
        <f>(R12*SUMPRODUCT(K13:$K$23, X13:$X$23)-$AZ$3*SUMPRODUCT(K12:$K$22, W13:$W$23))/Z12</f>
        <v>119746.23994136893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58688.509697186411</v>
      </c>
      <c r="P13">
        <f t="shared" si="30"/>
        <v>2934.4254848593209</v>
      </c>
      <c r="Q13" s="5">
        <f t="shared" si="31"/>
        <v>50</v>
      </c>
      <c r="R13">
        <f t="shared" si="0"/>
        <v>1000000</v>
      </c>
      <c r="S13">
        <f t="shared" si="1"/>
        <v>121265.79924914848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78625.400398360318</v>
      </c>
      <c r="AC13">
        <f t="shared" si="2"/>
        <v>73982.655101557189</v>
      </c>
      <c r="AE13">
        <f t="shared" si="3"/>
        <v>35805.081055298659</v>
      </c>
      <c r="AF13">
        <f t="shared" si="4"/>
        <v>-1790.2540527649332</v>
      </c>
      <c r="AG13">
        <f t="shared" si="5"/>
        <v>-30.504336572900907</v>
      </c>
      <c r="AH13">
        <f t="shared" si="6"/>
        <v>-39947.427714653306</v>
      </c>
      <c r="AI13">
        <f t="shared" si="7"/>
        <v>-5963.1050486924796</v>
      </c>
      <c r="AJ13">
        <f t="shared" si="8"/>
        <v>4642.7452968031284</v>
      </c>
      <c r="AK13">
        <f t="shared" si="32"/>
        <v>11703.319626952893</v>
      </c>
      <c r="AL13">
        <f t="shared" si="9"/>
        <v>10382.959875063541</v>
      </c>
      <c r="AN13">
        <f t="shared" si="10"/>
        <v>19225.654484566454</v>
      </c>
      <c r="AO13">
        <f t="shared" si="11"/>
        <v>-961.28272422832288</v>
      </c>
      <c r="AP13">
        <f t="shared" si="12"/>
        <v>-16.37940253020955</v>
      </c>
      <c r="AQ13">
        <f t="shared" si="13"/>
        <v>-21449.90096804886</v>
      </c>
      <c r="AR13">
        <f t="shared" si="14"/>
        <v>-3201.9086102409374</v>
      </c>
      <c r="AS13">
        <f t="shared" si="15"/>
        <v>2492.937155995452</v>
      </c>
      <c r="AT13">
        <f t="shared" si="16"/>
        <v>6284.1354589516841</v>
      </c>
      <c r="AU13">
        <f t="shared" si="17"/>
        <v>5575.1640047061992</v>
      </c>
      <c r="AW13">
        <v>10</v>
      </c>
      <c r="AX13">
        <f>(R13*SUMPRODUCT(K14:$K$23, X14:$X$23)-$AZ$3*SUMPRODUCT(K13:$K$22, W14:$W$23))/Z13</f>
        <v>121265.79924914848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58688.509697186411</v>
      </c>
      <c r="P14">
        <f t="shared" si="30"/>
        <v>2934.4254848593209</v>
      </c>
      <c r="Q14" s="5">
        <f t="shared" si="31"/>
        <v>50</v>
      </c>
      <c r="R14">
        <f t="shared" si="0"/>
        <v>1000000</v>
      </c>
      <c r="S14">
        <f t="shared" si="1"/>
        <v>120390.8140999732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73982.655101557189</v>
      </c>
      <c r="AC14">
        <f t="shared" si="2"/>
        <v>67755.395531718619</v>
      </c>
      <c r="AE14">
        <f t="shared" si="3"/>
        <v>33029.622878020346</v>
      </c>
      <c r="AF14">
        <f t="shared" si="4"/>
        <v>-1651.4811439010173</v>
      </c>
      <c r="AG14">
        <f t="shared" si="5"/>
        <v>-28.139769648643693</v>
      </c>
      <c r="AH14">
        <f t="shared" si="6"/>
        <v>-41190.471170564204</v>
      </c>
      <c r="AI14">
        <f t="shared" si="7"/>
        <v>-9840.4692060935158</v>
      </c>
      <c r="AJ14">
        <f t="shared" si="8"/>
        <v>6227.2595698385703</v>
      </c>
      <c r="AK14">
        <f t="shared" si="32"/>
        <v>9015.7233852288409</v>
      </c>
      <c r="AL14">
        <f t="shared" si="9"/>
        <v>5402.5137489738954</v>
      </c>
      <c r="AN14">
        <f t="shared" si="10"/>
        <v>16337.374105788591</v>
      </c>
      <c r="AO14">
        <f t="shared" si="11"/>
        <v>-816.8687052894295</v>
      </c>
      <c r="AP14">
        <f t="shared" si="12"/>
        <v>-13.918716108216172</v>
      </c>
      <c r="AQ14">
        <f t="shared" si="13"/>
        <v>-20373.957631681576</v>
      </c>
      <c r="AR14">
        <f t="shared" si="14"/>
        <v>-4867.3709472906321</v>
      </c>
      <c r="AS14">
        <f t="shared" si="15"/>
        <v>3080.1765318975554</v>
      </c>
      <c r="AT14">
        <f t="shared" si="16"/>
        <v>4459.42862631977</v>
      </c>
      <c r="AU14">
        <f t="shared" si="17"/>
        <v>2672.2342109266933</v>
      </c>
      <c r="AW14">
        <v>11</v>
      </c>
      <c r="AX14">
        <f>(R14*SUMPRODUCT(K15:$K$23, X15:$X$23)-$AZ$3*SUMPRODUCT(K14:$K$22, W15:$W$23))/Z14</f>
        <v>120390.8140999732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58688.509697186411</v>
      </c>
      <c r="P15">
        <f t="shared" si="30"/>
        <v>2934.4254848593209</v>
      </c>
      <c r="Q15" s="5">
        <f t="shared" si="31"/>
        <v>50</v>
      </c>
      <c r="R15">
        <f t="shared" si="0"/>
        <v>1000000</v>
      </c>
      <c r="S15">
        <f t="shared" si="1"/>
        <v>117491.90505622166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67755.395531718619</v>
      </c>
      <c r="AC15">
        <f t="shared" si="2"/>
        <v>60489.092204846667</v>
      </c>
      <c r="AE15">
        <f t="shared" si="3"/>
        <v>30214.972450565088</v>
      </c>
      <c r="AF15">
        <f t="shared" si="4"/>
        <v>-1510.7486225282546</v>
      </c>
      <c r="AG15">
        <f t="shared" si="5"/>
        <v>-25.741812670371512</v>
      </c>
      <c r="AH15">
        <f t="shared" si="6"/>
        <v>-42331.185635714886</v>
      </c>
      <c r="AI15">
        <f t="shared" si="7"/>
        <v>-13652.703620348424</v>
      </c>
      <c r="AJ15">
        <f t="shared" si="8"/>
        <v>7266.3033268719519</v>
      </c>
      <c r="AK15">
        <f t="shared" si="32"/>
        <v>8254.0496286142752</v>
      </c>
      <c r="AL15">
        <f t="shared" si="9"/>
        <v>1867.6493351378031</v>
      </c>
      <c r="AN15">
        <f t="shared" si="10"/>
        <v>13767.117165689368</v>
      </c>
      <c r="AO15">
        <f t="shared" si="11"/>
        <v>-688.35585828446847</v>
      </c>
      <c r="AP15">
        <f t="shared" si="12"/>
        <v>-11.728971511393974</v>
      </c>
      <c r="AQ15">
        <f t="shared" si="13"/>
        <v>-19287.735355804845</v>
      </c>
      <c r="AR15">
        <f t="shared" si="14"/>
        <v>-6220.7030199113387</v>
      </c>
      <c r="AS15">
        <f t="shared" si="15"/>
        <v>3310.810540243061</v>
      </c>
      <c r="AT15">
        <f t="shared" si="16"/>
        <v>3760.8661902460981</v>
      </c>
      <c r="AU15">
        <f t="shared" si="17"/>
        <v>850.97371057782004</v>
      </c>
      <c r="AW15">
        <v>12</v>
      </c>
      <c r="AX15">
        <f>(R15*SUMPRODUCT(K16:$K$23, X16:$X$23)-$AZ$3*SUMPRODUCT(K15:$K$22, W16:$W$23))/Z15</f>
        <v>117491.90505622166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58688.509697186411</v>
      </c>
      <c r="P16">
        <f t="shared" si="30"/>
        <v>2934.4254848593209</v>
      </c>
      <c r="Q16" s="5">
        <f t="shared" si="31"/>
        <v>50</v>
      </c>
      <c r="R16">
        <f t="shared" si="0"/>
        <v>1000000</v>
      </c>
      <c r="S16">
        <f t="shared" si="1"/>
        <v>112672.1665683809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60489.092204846667</v>
      </c>
      <c r="AC16">
        <f t="shared" si="2"/>
        <v>52586.979837158593</v>
      </c>
      <c r="AE16">
        <f t="shared" si="3"/>
        <v>27391.427449349507</v>
      </c>
      <c r="AF16">
        <f t="shared" si="4"/>
        <v>-1369.5713724674754</v>
      </c>
      <c r="AG16">
        <f t="shared" si="5"/>
        <v>-23.336277910855419</v>
      </c>
      <c r="AH16">
        <f t="shared" si="6"/>
        <v>-42962.33265624757</v>
      </c>
      <c r="AI16">
        <f t="shared" si="7"/>
        <v>-16963.812857276393</v>
      </c>
      <c r="AJ16">
        <f t="shared" si="8"/>
        <v>7902.1123676880743</v>
      </c>
      <c r="AK16">
        <f t="shared" si="32"/>
        <v>7402.7418444675259</v>
      </c>
      <c r="AL16">
        <f t="shared" si="9"/>
        <v>-1658.9586451207924</v>
      </c>
      <c r="AN16">
        <f t="shared" si="10"/>
        <v>11496.817518981727</v>
      </c>
      <c r="AO16">
        <f t="shared" si="11"/>
        <v>-574.84087594908635</v>
      </c>
      <c r="AP16">
        <f t="shared" si="12"/>
        <v>-9.7947771874780596</v>
      </c>
      <c r="AQ16">
        <f t="shared" si="13"/>
        <v>-18032.287643716711</v>
      </c>
      <c r="AR16">
        <f t="shared" si="14"/>
        <v>-7120.1057778715467</v>
      </c>
      <c r="AS16">
        <f t="shared" si="15"/>
        <v>3316.6998716584199</v>
      </c>
      <c r="AT16">
        <f t="shared" si="16"/>
        <v>3107.1024788083655</v>
      </c>
      <c r="AU16">
        <f t="shared" si="17"/>
        <v>-696.30342740476112</v>
      </c>
      <c r="AW16">
        <v>13</v>
      </c>
      <c r="AX16">
        <f>(R16*SUMPRODUCT(K17:$K$23, X17:$X$23)-$AZ$3*SUMPRODUCT(K16:$K$22, W17:$W$23))/Z16</f>
        <v>112672.1665683809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58688.509697186411</v>
      </c>
      <c r="P17">
        <f t="shared" si="30"/>
        <v>2934.4254848593209</v>
      </c>
      <c r="Q17" s="5">
        <f t="shared" si="31"/>
        <v>50</v>
      </c>
      <c r="R17">
        <f t="shared" si="0"/>
        <v>1000000</v>
      </c>
      <c r="S17">
        <f t="shared" si="1"/>
        <v>105982.80578457397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52586.979837158593</v>
      </c>
      <c r="AC17">
        <f t="shared" si="2"/>
        <v>44409.884853507858</v>
      </c>
      <c r="AE17">
        <f t="shared" si="3"/>
        <v>24592.196239584628</v>
      </c>
      <c r="AF17">
        <f t="shared" si="4"/>
        <v>-1229.6098119792316</v>
      </c>
      <c r="AG17">
        <f t="shared" si="5"/>
        <v>-20.951457420261946</v>
      </c>
      <c r="AH17">
        <f t="shared" si="6"/>
        <v>-43029.15422969839</v>
      </c>
      <c r="AI17">
        <f t="shared" si="7"/>
        <v>-19687.519259513258</v>
      </c>
      <c r="AJ17">
        <f t="shared" si="8"/>
        <v>8177.0949836507352</v>
      </c>
      <c r="AK17">
        <f t="shared" si="32"/>
        <v>6499.0043852758563</v>
      </c>
      <c r="AL17">
        <f t="shared" si="9"/>
        <v>-5011.419890586666</v>
      </c>
      <c r="AN17">
        <f t="shared" si="10"/>
        <v>9508.2908006664093</v>
      </c>
      <c r="AO17">
        <f t="shared" si="11"/>
        <v>-475.41454003332058</v>
      </c>
      <c r="AP17">
        <f t="shared" si="12"/>
        <v>-8.1006408662667457</v>
      </c>
      <c r="AQ17">
        <f t="shared" si="13"/>
        <v>-16636.729283419532</v>
      </c>
      <c r="AR17">
        <f t="shared" si="14"/>
        <v>-7611.9536636527127</v>
      </c>
      <c r="AS17">
        <f t="shared" si="15"/>
        <v>3161.5800496936408</v>
      </c>
      <c r="AT17">
        <f t="shared" si="16"/>
        <v>2512.7655540802079</v>
      </c>
      <c r="AU17">
        <f t="shared" si="17"/>
        <v>-1937.6080598788637</v>
      </c>
      <c r="AW17">
        <v>14</v>
      </c>
      <c r="AX17">
        <f>(R17*SUMPRODUCT(K18:$K$23, X18:$X$23)-$AZ$3*SUMPRODUCT(K17:$K$22, W18:$W$23))/Z17</f>
        <v>105982.80578457397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58688.509697186411</v>
      </c>
      <c r="P18">
        <f t="shared" si="30"/>
        <v>2934.4254848593209</v>
      </c>
      <c r="Q18" s="5">
        <f t="shared" si="31"/>
        <v>50</v>
      </c>
      <c r="R18">
        <f t="shared" si="0"/>
        <v>1000000</v>
      </c>
      <c r="S18">
        <f t="shared" si="1"/>
        <v>97229.272920615753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44409.884853507858</v>
      </c>
      <c r="AC18">
        <f t="shared" si="2"/>
        <v>36177.002073910291</v>
      </c>
      <c r="AE18">
        <f t="shared" si="3"/>
        <v>21836.780974010915</v>
      </c>
      <c r="AF18">
        <f t="shared" si="4"/>
        <v>-1091.8390487005461</v>
      </c>
      <c r="AG18">
        <f t="shared" si="5"/>
        <v>-18.603966165337638</v>
      </c>
      <c r="AH18">
        <f t="shared" si="6"/>
        <v>-42759.533614433829</v>
      </c>
      <c r="AI18">
        <f t="shared" si="7"/>
        <v>-22033.195655288797</v>
      </c>
      <c r="AJ18">
        <f t="shared" si="8"/>
        <v>8232.8827795975667</v>
      </c>
      <c r="AK18">
        <f t="shared" si="32"/>
        <v>5575.2985274634757</v>
      </c>
      <c r="AL18">
        <f t="shared" si="9"/>
        <v>-8225.0143482277545</v>
      </c>
      <c r="AN18">
        <f t="shared" si="10"/>
        <v>7777.4266705592891</v>
      </c>
      <c r="AO18">
        <f t="shared" si="11"/>
        <v>-388.87133352796457</v>
      </c>
      <c r="AP18">
        <f t="shared" si="12"/>
        <v>-6.6260216102677321</v>
      </c>
      <c r="AQ18">
        <f t="shared" si="13"/>
        <v>-15229.311387487467</v>
      </c>
      <c r="AR18">
        <f t="shared" si="14"/>
        <v>-7847.3820720664098</v>
      </c>
      <c r="AS18">
        <f t="shared" si="15"/>
        <v>2932.2381436090141</v>
      </c>
      <c r="AT18">
        <f t="shared" si="16"/>
        <v>1985.7082193310041</v>
      </c>
      <c r="AU18">
        <f t="shared" si="17"/>
        <v>-2929.4357091263919</v>
      </c>
      <c r="AW18">
        <v>15</v>
      </c>
      <c r="AX18">
        <f>(R18*SUMPRODUCT(K19:$K$23, X19:$X$23)-$AZ$3*SUMPRODUCT(K18:$K$22, W19:$W$23))/Z18</f>
        <v>97229.272920615753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58688.509697186411</v>
      </c>
      <c r="P19">
        <f t="shared" si="30"/>
        <v>2934.4254848593209</v>
      </c>
      <c r="Q19" s="5">
        <f t="shared" si="31"/>
        <v>50</v>
      </c>
      <c r="R19">
        <f t="shared" si="0"/>
        <v>1000000</v>
      </c>
      <c r="S19">
        <f t="shared" si="1"/>
        <v>86088.110129546214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36177.002073910291</v>
      </c>
      <c r="AC19">
        <f t="shared" si="2"/>
        <v>28086.851499009419</v>
      </c>
      <c r="AE19">
        <f t="shared" si="3"/>
        <v>19147.539121053509</v>
      </c>
      <c r="AF19">
        <f t="shared" si="4"/>
        <v>-957.3769560526755</v>
      </c>
      <c r="AG19">
        <f t="shared" si="5"/>
        <v>-16.312851714797812</v>
      </c>
      <c r="AH19">
        <f t="shared" si="6"/>
        <v>-42101.495777728996</v>
      </c>
      <c r="AI19">
        <f t="shared" si="7"/>
        <v>-23927.646464442958</v>
      </c>
      <c r="AJ19">
        <f t="shared" si="8"/>
        <v>8090.150574900872</v>
      </c>
      <c r="AK19">
        <f t="shared" si="32"/>
        <v>4652.1982439236253</v>
      </c>
      <c r="AL19">
        <f t="shared" si="9"/>
        <v>-11185.297645618461</v>
      </c>
      <c r="AN19">
        <f t="shared" si="10"/>
        <v>6282.0651998322355</v>
      </c>
      <c r="AO19">
        <f t="shared" si="11"/>
        <v>-314.10325999161176</v>
      </c>
      <c r="AP19">
        <f t="shared" si="12"/>
        <v>-5.3520401457164652</v>
      </c>
      <c r="AQ19">
        <f t="shared" si="13"/>
        <v>-13812.967808241408</v>
      </c>
      <c r="AR19">
        <f t="shared" si="14"/>
        <v>-7850.3579085465008</v>
      </c>
      <c r="AS19">
        <f t="shared" si="15"/>
        <v>2654.2759916393484</v>
      </c>
      <c r="AT19">
        <f t="shared" si="16"/>
        <v>1526.3273523613641</v>
      </c>
      <c r="AU19">
        <f t="shared" si="17"/>
        <v>-3669.7545645457885</v>
      </c>
      <c r="AW19">
        <v>16</v>
      </c>
      <c r="AX19">
        <f>(R19*SUMPRODUCT(K20:$K$23, X20:$X$23)-$AZ$3*SUMPRODUCT(K19:$K$22, W20:$W$23))/Z19</f>
        <v>86088.110129546214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58688.509697186411</v>
      </c>
      <c r="P20">
        <f t="shared" si="30"/>
        <v>2934.4254848593209</v>
      </c>
      <c r="Q20" s="5">
        <f t="shared" si="31"/>
        <v>50</v>
      </c>
      <c r="R20">
        <f t="shared" si="0"/>
        <v>1000000</v>
      </c>
      <c r="S20">
        <f t="shared" si="1"/>
        <v>71999.085906160501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28086.851499009419</v>
      </c>
      <c r="AC20">
        <f t="shared" si="2"/>
        <v>20298.733530417077</v>
      </c>
      <c r="AE20">
        <f t="shared" si="3"/>
        <v>16546.077004271432</v>
      </c>
      <c r="AF20">
        <f t="shared" si="4"/>
        <v>-827.30385021357176</v>
      </c>
      <c r="AG20">
        <f t="shared" si="5"/>
        <v>-14.096521695340195</v>
      </c>
      <c r="AH20">
        <f t="shared" si="6"/>
        <v>-41064.030046192784</v>
      </c>
      <c r="AI20">
        <f t="shared" si="7"/>
        <v>-25359.353413830264</v>
      </c>
      <c r="AJ20">
        <f t="shared" si="8"/>
        <v>7788.1179685923416</v>
      </c>
      <c r="AK20">
        <f t="shared" si="32"/>
        <v>3748.4473015629674</v>
      </c>
      <c r="AL20">
        <f t="shared" si="9"/>
        <v>-13822.788143674956</v>
      </c>
      <c r="AN20">
        <f t="shared" si="10"/>
        <v>5000.6525703817297</v>
      </c>
      <c r="AO20">
        <f t="shared" si="11"/>
        <v>-250.03262851908653</v>
      </c>
      <c r="AP20">
        <f t="shared" si="12"/>
        <v>-4.260333578228062</v>
      </c>
      <c r="AQ20">
        <f t="shared" si="13"/>
        <v>-12410.612337154929</v>
      </c>
      <c r="AR20">
        <f t="shared" si="14"/>
        <v>-7664.2527288705151</v>
      </c>
      <c r="AS20">
        <f t="shared" si="15"/>
        <v>2353.7707535159816</v>
      </c>
      <c r="AT20">
        <f t="shared" si="16"/>
        <v>1132.8777587981913</v>
      </c>
      <c r="AU20">
        <f t="shared" si="17"/>
        <v>-4177.6042165563422</v>
      </c>
      <c r="AW20">
        <v>17</v>
      </c>
      <c r="AX20">
        <f>(R20*SUMPRODUCT(K21:$K$23, X21:$X$23)-$AZ$3*SUMPRODUCT(K20:$K$22, W21:$W$23))/Z20</f>
        <v>71999.085906160501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58688.509697186411</v>
      </c>
      <c r="P21">
        <f t="shared" si="30"/>
        <v>2934.4254848593209</v>
      </c>
      <c r="Q21" s="5">
        <f t="shared" si="31"/>
        <v>50</v>
      </c>
      <c r="R21">
        <f t="shared" si="0"/>
        <v>1000000</v>
      </c>
      <c r="S21">
        <f t="shared" si="1"/>
        <v>54064.055086744913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20298.733530417077</v>
      </c>
      <c r="AC21">
        <f t="shared" si="2"/>
        <v>12947.825989507895</v>
      </c>
      <c r="AE21">
        <f t="shared" si="3"/>
        <v>14055.338799938098</v>
      </c>
      <c r="AF21">
        <f t="shared" si="4"/>
        <v>-702.76693999690497</v>
      </c>
      <c r="AG21">
        <f t="shared" si="5"/>
        <v>-11.974523524672092</v>
      </c>
      <c r="AH21">
        <f t="shared" si="6"/>
        <v>-39620.659074294032</v>
      </c>
      <c r="AI21">
        <f t="shared" si="7"/>
        <v>-26280.061737877513</v>
      </c>
      <c r="AJ21">
        <f t="shared" si="8"/>
        <v>7350.907540909182</v>
      </c>
      <c r="AK21">
        <f t="shared" si="32"/>
        <v>2879.5422022529578</v>
      </c>
      <c r="AL21">
        <f t="shared" si="9"/>
        <v>-16049.611994715373</v>
      </c>
      <c r="AN21">
        <f t="shared" si="10"/>
        <v>3913.0475618384148</v>
      </c>
      <c r="AO21">
        <f t="shared" si="11"/>
        <v>-195.65237809192075</v>
      </c>
      <c r="AP21">
        <f t="shared" si="12"/>
        <v>-3.3337424838596732</v>
      </c>
      <c r="AQ21">
        <f t="shared" si="13"/>
        <v>-11030.507737727399</v>
      </c>
      <c r="AR21">
        <f t="shared" si="14"/>
        <v>-7316.4462964647655</v>
      </c>
      <c r="AS21">
        <f t="shared" si="15"/>
        <v>2046.5142277737891</v>
      </c>
      <c r="AT21">
        <f t="shared" si="16"/>
        <v>801.67299800602325</v>
      </c>
      <c r="AU21">
        <f t="shared" si="17"/>
        <v>-4468.2590706849533</v>
      </c>
      <c r="AW21">
        <v>18</v>
      </c>
      <c r="AX21">
        <f>(R21*SUMPRODUCT(K22:$K$23, X22:$X$23)-$AZ$3*SUMPRODUCT(K21:$K$22, W22:$W$23))/Z21</f>
        <v>54064.055086744913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58688.509697186411</v>
      </c>
      <c r="P22">
        <f t="shared" si="30"/>
        <v>2934.4254848593209</v>
      </c>
      <c r="Q22" s="5">
        <f t="shared" si="31"/>
        <v>50</v>
      </c>
      <c r="R22">
        <f t="shared" si="0"/>
        <v>1000000</v>
      </c>
      <c r="S22">
        <f t="shared" si="1"/>
        <v>30879.45662596327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12947.825989507895</v>
      </c>
      <c r="AC22">
        <f t="shared" si="2"/>
        <v>6157.0278054372538</v>
      </c>
      <c r="AE22">
        <f t="shared" si="3"/>
        <v>11701.850535848884</v>
      </c>
      <c r="AF22">
        <f t="shared" si="4"/>
        <v>-585.09252679244423</v>
      </c>
      <c r="AG22">
        <f t="shared" si="5"/>
        <v>-9.9694561986891639</v>
      </c>
      <c r="AH22">
        <f t="shared" si="6"/>
        <v>-37706.441814724116</v>
      </c>
      <c r="AI22">
        <f t="shared" si="7"/>
        <v>-26599.653261866366</v>
      </c>
      <c r="AJ22">
        <f t="shared" si="8"/>
        <v>6790.7981840706416</v>
      </c>
      <c r="AK22">
        <f t="shared" si="32"/>
        <v>2059.2064527571506</v>
      </c>
      <c r="AL22">
        <f t="shared" si="9"/>
        <v>-17749.648625038575</v>
      </c>
      <c r="AN22">
        <f t="shared" si="10"/>
        <v>3001.0312773181404</v>
      </c>
      <c r="AO22">
        <f t="shared" si="11"/>
        <v>-150.05156386590704</v>
      </c>
      <c r="AP22">
        <f t="shared" si="12"/>
        <v>-2.5567451727795474</v>
      </c>
      <c r="AQ22">
        <f t="shared" si="13"/>
        <v>-9670.112508760978</v>
      </c>
      <c r="AR22">
        <f t="shared" si="14"/>
        <v>-6821.689540481525</v>
      </c>
      <c r="AS22">
        <f t="shared" si="15"/>
        <v>1741.5534137885695</v>
      </c>
      <c r="AT22">
        <f t="shared" si="16"/>
        <v>528.09963281002149</v>
      </c>
      <c r="AU22">
        <f t="shared" si="17"/>
        <v>-4552.0364938829343</v>
      </c>
      <c r="AW22">
        <v>19</v>
      </c>
      <c r="AX22">
        <f>(R22*SUMPRODUCT(K23:$K$23, X23:$X$23)-$AZ$3*SUMPRODUCT(K22:$K$22, W23:$W$23))/Z22</f>
        <v>30879.45662596327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58688.509697186411</v>
      </c>
      <c r="P23">
        <f t="shared" si="30"/>
        <v>2934.4254848593209</v>
      </c>
      <c r="Q23" s="5">
        <f t="shared" si="31"/>
        <v>50</v>
      </c>
      <c r="R23">
        <f t="shared" si="0"/>
        <v>1000000</v>
      </c>
      <c r="S23">
        <f t="shared" si="1"/>
        <v>38009.719477811457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6157.0278054372538</v>
      </c>
      <c r="AC23">
        <f t="shared" si="2"/>
        <v>6157.0278054372548</v>
      </c>
      <c r="AE23">
        <f t="shared" si="3"/>
        <v>9506.6943673759652</v>
      </c>
      <c r="AF23">
        <f t="shared" si="4"/>
        <v>-475.33471836879829</v>
      </c>
      <c r="AG23">
        <f t="shared" si="5"/>
        <v>-8.0992807761071202</v>
      </c>
      <c r="AH23">
        <f t="shared" si="6"/>
        <v>-35409.617211903023</v>
      </c>
      <c r="AI23">
        <f t="shared" si="7"/>
        <v>-26386.356843671965</v>
      </c>
      <c r="AJ23">
        <f t="shared" si="8"/>
        <v>0</v>
      </c>
      <c r="AK23">
        <f t="shared" si="32"/>
        <v>1299.6703144768092</v>
      </c>
      <c r="AL23">
        <f t="shared" si="9"/>
        <v>-25086.686529195154</v>
      </c>
      <c r="AN23">
        <f t="shared" si="10"/>
        <v>2245.8858244746284</v>
      </c>
      <c r="AO23">
        <f t="shared" si="11"/>
        <v>-112.29429122373143</v>
      </c>
      <c r="AP23">
        <f t="shared" si="12"/>
        <v>-1.9133948332157926</v>
      </c>
      <c r="AQ23">
        <f t="shared" si="13"/>
        <v>-8365.2586559629308</v>
      </c>
      <c r="AR23">
        <f t="shared" si="14"/>
        <v>-6233.5805175452488</v>
      </c>
      <c r="AS23">
        <f t="shared" si="15"/>
        <v>0</v>
      </c>
      <c r="AT23">
        <f t="shared" si="16"/>
        <v>307.03744361349709</v>
      </c>
      <c r="AU23">
        <f t="shared" si="17"/>
        <v>-5926.5430739317517</v>
      </c>
      <c r="AW23">
        <v>20</v>
      </c>
      <c r="AX23">
        <f>(R23*SUMPRODUCT(K$23:$K24, X$23:$X24)-$AZ$3*SUMPRODUCT(K$22:$K23, W$23:$W24))/Z23</f>
        <v>38009.719477811457</v>
      </c>
    </row>
    <row r="25" spans="5:50" x14ac:dyDescent="0.25">
      <c r="AN25" s="6">
        <f t="shared" ref="AN25:AU25" si="33">SUM(AN3:AN23)</f>
        <v>441118.35093920917</v>
      </c>
      <c r="AO25" s="6">
        <f t="shared" si="33"/>
        <v>-66072.29981985029</v>
      </c>
      <c r="AP25" s="6">
        <f t="shared" si="33"/>
        <v>-2845.7214195810707</v>
      </c>
      <c r="AQ25" s="6">
        <f t="shared" si="33"/>
        <v>-362785.62601790513</v>
      </c>
      <c r="AR25" s="6">
        <f t="shared" si="33"/>
        <v>9414.7036818728593</v>
      </c>
      <c r="AS25" s="6">
        <f t="shared" si="33"/>
        <v>-42681.925231663379</v>
      </c>
      <c r="AT25" s="6">
        <f t="shared" si="33"/>
        <v>65818.693117048329</v>
      </c>
      <c r="AU25" s="7">
        <f t="shared" si="33"/>
        <v>32551.471567257817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3462.406677456273</v>
      </c>
      <c r="K3">
        <v>1</v>
      </c>
      <c r="L3" s="2">
        <v>0</v>
      </c>
      <c r="O3">
        <f>$C$3</f>
        <v>3462.406677456273</v>
      </c>
      <c r="P3">
        <f>O3*B5</f>
        <v>2769.9253419650186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3462.406677456273</v>
      </c>
      <c r="AF3">
        <f t="shared" ref="AF3:AF23" si="4">-$Z3*P3</f>
        <v>-2769.9253419650186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-1827.4268685087454</v>
      </c>
      <c r="AJ3">
        <f t="shared" ref="AJ3:AJ23" si="8">AB3-AC3</f>
        <v>0</v>
      </c>
      <c r="AL3">
        <f t="shared" ref="AL3:AL23" si="9">SUM(AI3:AK3)</f>
        <v>-1827.4268685087454</v>
      </c>
      <c r="AN3">
        <f t="shared" ref="AN3:AN23" si="10">AE3*$K3</f>
        <v>3462.406677456273</v>
      </c>
      <c r="AO3">
        <f t="shared" ref="AO3:AO23" si="11">AF3*$K3</f>
        <v>-2769.9253419650186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-1827.4268685087454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-1827.4268685087454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2502.0638077568451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409.0074081076836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404.46631869463454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-404.46631869463454</v>
      </c>
      <c r="AK4">
        <f>G4*MAX(0, SUM(AB4, AE4:AF4))</f>
        <v>0</v>
      </c>
      <c r="AL4">
        <f t="shared" si="9"/>
        <v>-2609.8803186946348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-2097.5974890622028</v>
      </c>
      <c r="AR4">
        <f t="shared" si="14"/>
        <v>-2097.5974890622028</v>
      </c>
      <c r="AS4">
        <f t="shared" si="15"/>
        <v>-384.6930936795078</v>
      </c>
      <c r="AT4">
        <f t="shared" si="16"/>
        <v>0</v>
      </c>
      <c r="AU4">
        <f t="shared" si="17"/>
        <v>-2482.2905827417103</v>
      </c>
      <c r="AW4">
        <v>1</v>
      </c>
      <c r="AX4">
        <f>(R4*SUMPRODUCT(K5:$K$23, X5:$X$23)-$AZ$3*SUMPRODUCT(K4:$K$22, W5:$W$23))/Z4</f>
        <v>409.0074081076836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3462.406677456273</v>
      </c>
      <c r="P5">
        <f t="shared" ref="P5:P23" si="30">O5*$C$5</f>
        <v>173.12033387281366</v>
      </c>
      <c r="Q5" s="5">
        <f t="shared" ref="Q5:Q23" si="31">$C$8</f>
        <v>50</v>
      </c>
      <c r="R5">
        <f t="shared" si="0"/>
        <v>2000000</v>
      </c>
      <c r="S5">
        <f t="shared" si="1"/>
        <v>783.78928290873125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404.46631869463454</v>
      </c>
      <c r="AC5">
        <f t="shared" si="2"/>
        <v>766.4731471858031</v>
      </c>
      <c r="AE5">
        <f t="shared" si="3"/>
        <v>3385.9122608290081</v>
      </c>
      <c r="AF5">
        <f t="shared" si="4"/>
        <v>-169.29561304145042</v>
      </c>
      <c r="AG5">
        <f t="shared" si="5"/>
        <v>-48.895357712811148</v>
      </c>
      <c r="AH5">
        <f t="shared" si="6"/>
        <v>-2202.3316275539942</v>
      </c>
      <c r="AI5">
        <f t="shared" si="7"/>
        <v>965.38966252075215</v>
      </c>
      <c r="AJ5">
        <f t="shared" si="8"/>
        <v>-362.00682849116856</v>
      </c>
      <c r="AK5">
        <f>G5*SUM(AB5, AE5:AF5)</f>
        <v>14.84644016257699</v>
      </c>
      <c r="AL5">
        <f t="shared" si="9"/>
        <v>618.22927419216057</v>
      </c>
      <c r="AN5">
        <f t="shared" si="10"/>
        <v>3061.4930104095515</v>
      </c>
      <c r="AO5">
        <f t="shared" si="11"/>
        <v>-153.0746505204776</v>
      </c>
      <c r="AP5">
        <f t="shared" si="12"/>
        <v>-44.210476925528852</v>
      </c>
      <c r="AQ5">
        <f t="shared" si="13"/>
        <v>-1991.3164798634291</v>
      </c>
      <c r="AR5">
        <f t="shared" si="14"/>
        <v>872.89140310011589</v>
      </c>
      <c r="AS5">
        <f t="shared" si="15"/>
        <v>-327.32135087129808</v>
      </c>
      <c r="AT5">
        <f t="shared" si="16"/>
        <v>13.42393697350697</v>
      </c>
      <c r="AU5">
        <f t="shared" si="17"/>
        <v>558.99398920232477</v>
      </c>
      <c r="AW5">
        <v>2</v>
      </c>
      <c r="AX5">
        <f>(R5*SUMPRODUCT(K6:$K$23, X6:$X$23)-$AZ$3*SUMPRODUCT(K5:$K$22, W6:$W$23))/Z5</f>
        <v>783.78928290873125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3462.406677456273</v>
      </c>
      <c r="P6">
        <f t="shared" si="30"/>
        <v>173.12033387281366</v>
      </c>
      <c r="Q6" s="5">
        <f t="shared" si="31"/>
        <v>50</v>
      </c>
      <c r="R6">
        <f t="shared" si="0"/>
        <v>2000000</v>
      </c>
      <c r="S6">
        <f t="shared" si="1"/>
        <v>1126.2192395463062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766.4731471858031</v>
      </c>
      <c r="AC6">
        <f t="shared" si="2"/>
        <v>1089.0832036635147</v>
      </c>
      <c r="AE6">
        <f t="shared" si="3"/>
        <v>3348.2370254916773</v>
      </c>
      <c r="AF6">
        <f t="shared" si="4"/>
        <v>-167.41185127458388</v>
      </c>
      <c r="AG6">
        <f t="shared" si="5"/>
        <v>-48.351296329400675</v>
      </c>
      <c r="AH6">
        <f t="shared" si="6"/>
        <v>-2204.3122512948034</v>
      </c>
      <c r="AI6">
        <f t="shared" si="7"/>
        <v>928.16162659288921</v>
      </c>
      <c r="AJ6">
        <f t="shared" si="8"/>
        <v>-322.61005647771162</v>
      </c>
      <c r="AK6">
        <f>G6*SUM(AB6, AE6:AF6)</f>
        <v>28.025818081960562</v>
      </c>
      <c r="AL6">
        <f t="shared" si="9"/>
        <v>633.57738819713813</v>
      </c>
      <c r="AN6">
        <f t="shared" si="10"/>
        <v>2870.415858764688</v>
      </c>
      <c r="AO6">
        <f t="shared" si="11"/>
        <v>-143.52079293823442</v>
      </c>
      <c r="AP6">
        <f t="shared" si="12"/>
        <v>-41.451165708724567</v>
      </c>
      <c r="AQ6">
        <f t="shared" si="13"/>
        <v>-1889.7386283029812</v>
      </c>
      <c r="AR6">
        <f t="shared" si="14"/>
        <v>795.70527181474779</v>
      </c>
      <c r="AS6">
        <f t="shared" si="15"/>
        <v>-276.57092830057678</v>
      </c>
      <c r="AT6">
        <f t="shared" si="16"/>
        <v>24.026301622269578</v>
      </c>
      <c r="AU6">
        <f t="shared" si="17"/>
        <v>543.16064513644062</v>
      </c>
      <c r="AW6">
        <v>3</v>
      </c>
      <c r="AX6">
        <f>(R6*SUMPRODUCT(K7:$K$23, X7:$X$23)-$AZ$3*SUMPRODUCT(K6:$K$22, W7:$W$23))/Z6</f>
        <v>1126.2192395463062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3462.406677456273</v>
      </c>
      <c r="P7">
        <f t="shared" si="30"/>
        <v>173.12033387281366</v>
      </c>
      <c r="Q7" s="5">
        <f t="shared" si="31"/>
        <v>50</v>
      </c>
      <c r="R7">
        <f t="shared" si="0"/>
        <v>2000000</v>
      </c>
      <c r="S7">
        <f t="shared" si="1"/>
        <v>1443.8747943361661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1089.0832036635147</v>
      </c>
      <c r="AC7">
        <f t="shared" si="2"/>
        <v>1380.7079038336051</v>
      </c>
      <c r="AE7">
        <f t="shared" si="3"/>
        <v>3310.9326962439545</v>
      </c>
      <c r="AF7">
        <f t="shared" si="4"/>
        <v>-165.54663481219774</v>
      </c>
      <c r="AG7">
        <f t="shared" si="5"/>
        <v>-47.812591134967398</v>
      </c>
      <c r="AH7">
        <f t="shared" si="6"/>
        <v>-2207.6892455707839</v>
      </c>
      <c r="AI7">
        <f t="shared" si="7"/>
        <v>889.88422472600541</v>
      </c>
      <c r="AJ7">
        <f t="shared" si="8"/>
        <v>-291.62470017009036</v>
      </c>
      <c r="AK7">
        <f>G7*SUM(AB7, AE7:AF7)</f>
        <v>58.435675858314738</v>
      </c>
      <c r="AL7">
        <f t="shared" si="9"/>
        <v>656.69520041422982</v>
      </c>
      <c r="AN7">
        <f t="shared" si="10"/>
        <v>2673.481366111816</v>
      </c>
      <c r="AO7">
        <f t="shared" si="11"/>
        <v>-133.67406830559082</v>
      </c>
      <c r="AP7">
        <f t="shared" si="12"/>
        <v>-38.607269670527884</v>
      </c>
      <c r="AQ7">
        <f t="shared" si="13"/>
        <v>-1782.6445300125363</v>
      </c>
      <c r="AR7">
        <f t="shared" si="14"/>
        <v>718.55549812316099</v>
      </c>
      <c r="AS7">
        <f t="shared" si="15"/>
        <v>-235.47842053302671</v>
      </c>
      <c r="AT7">
        <f t="shared" si="16"/>
        <v>47.185100047664491</v>
      </c>
      <c r="AU7">
        <f t="shared" si="17"/>
        <v>530.2621776377988</v>
      </c>
      <c r="AW7">
        <v>4</v>
      </c>
      <c r="AX7">
        <f>(R7*SUMPRODUCT(K8:$K$23, X8:$X$23)-$AZ$3*SUMPRODUCT(K7:$K$22, W8:$W$23))/Z7</f>
        <v>1443.8747943361661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3462.406677456273</v>
      </c>
      <c r="P8">
        <f t="shared" si="30"/>
        <v>173.12033387281366</v>
      </c>
      <c r="Q8" s="5">
        <f t="shared" si="31"/>
        <v>50</v>
      </c>
      <c r="R8">
        <f t="shared" si="0"/>
        <v>2000000</v>
      </c>
      <c r="S8">
        <f t="shared" si="1"/>
        <v>1733.6754251468553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1380.7079038336051</v>
      </c>
      <c r="AC8">
        <f t="shared" si="2"/>
        <v>1639.3296950407184</v>
      </c>
      <c r="AE8">
        <f t="shared" si="3"/>
        <v>3273.9842766015659</v>
      </c>
      <c r="AF8">
        <f t="shared" si="4"/>
        <v>-163.69921383007832</v>
      </c>
      <c r="AG8">
        <f t="shared" si="5"/>
        <v>-47.279025567944906</v>
      </c>
      <c r="AH8">
        <f t="shared" si="6"/>
        <v>-2217.5862269126956</v>
      </c>
      <c r="AI8">
        <f t="shared" si="7"/>
        <v>845.41981029084718</v>
      </c>
      <c r="AJ8">
        <f t="shared" si="8"/>
        <v>-258.62179120711335</v>
      </c>
      <c r="AK8">
        <f t="shared" ref="AK8:AK23" si="32">G8*SUM(AB8:AB8, AE8:AF8)</f>
        <v>97.005448078670014</v>
      </c>
      <c r="AL8">
        <f t="shared" si="9"/>
        <v>683.80346716240388</v>
      </c>
      <c r="AN8">
        <f t="shared" si="10"/>
        <v>2470.4668697664365</v>
      </c>
      <c r="AO8">
        <f t="shared" si="11"/>
        <v>-123.52334348832184</v>
      </c>
      <c r="AP8">
        <f t="shared" si="12"/>
        <v>-35.67557337865081</v>
      </c>
      <c r="AQ8">
        <f t="shared" si="13"/>
        <v>-1673.3352519716095</v>
      </c>
      <c r="AR8">
        <f t="shared" si="14"/>
        <v>637.93270092785417</v>
      </c>
      <c r="AS8">
        <f t="shared" si="15"/>
        <v>-195.14955265455004</v>
      </c>
      <c r="AT8">
        <f t="shared" si="16"/>
        <v>73.197891443132008</v>
      </c>
      <c r="AU8">
        <f t="shared" si="17"/>
        <v>515.98103971643616</v>
      </c>
      <c r="AW8">
        <v>5</v>
      </c>
      <c r="AX8">
        <f>(R8*SUMPRODUCT(K9:$K$23, X9:$X$23)-$AZ$3*SUMPRODUCT(K8:$K$22, W9:$W$23))/Z8</f>
        <v>1733.6754251468553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3462.406677456273</v>
      </c>
      <c r="P9">
        <f t="shared" si="30"/>
        <v>173.12033387281366</v>
      </c>
      <c r="Q9" s="5">
        <f t="shared" si="31"/>
        <v>50</v>
      </c>
      <c r="R9">
        <f t="shared" si="0"/>
        <v>2000000</v>
      </c>
      <c r="S9">
        <f t="shared" si="1"/>
        <v>1974.2212927891321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1639.3296950407184</v>
      </c>
      <c r="AC9">
        <f t="shared" si="2"/>
        <v>1845.9005651775642</v>
      </c>
      <c r="AE9">
        <f t="shared" si="3"/>
        <v>3237.3566560827085</v>
      </c>
      <c r="AF9">
        <f t="shared" si="4"/>
        <v>-161.86783280413545</v>
      </c>
      <c r="AG9">
        <f t="shared" si="5"/>
        <v>-46.750092604100132</v>
      </c>
      <c r="AH9">
        <f t="shared" si="6"/>
        <v>-2245.7083266128379</v>
      </c>
      <c r="AI9">
        <f t="shared" si="7"/>
        <v>783.03040406163473</v>
      </c>
      <c r="AJ9">
        <f t="shared" si="8"/>
        <v>-206.57087013684577</v>
      </c>
      <c r="AK9">
        <f t="shared" si="32"/>
        <v>105.14045295852021</v>
      </c>
      <c r="AL9">
        <f t="shared" si="9"/>
        <v>681.59998688330916</v>
      </c>
      <c r="AN9">
        <f t="shared" si="10"/>
        <v>2275.785896173029</v>
      </c>
      <c r="AO9">
        <f t="shared" si="11"/>
        <v>-113.78929480865146</v>
      </c>
      <c r="AP9">
        <f t="shared" si="12"/>
        <v>-32.864220009028244</v>
      </c>
      <c r="AQ9">
        <f t="shared" si="13"/>
        <v>-1578.6803492970657</v>
      </c>
      <c r="AR9">
        <f t="shared" si="14"/>
        <v>550.45203205828352</v>
      </c>
      <c r="AS9">
        <f t="shared" si="15"/>
        <v>-145.21448291288098</v>
      </c>
      <c r="AT9">
        <f t="shared" si="16"/>
        <v>73.911275580546061</v>
      </c>
      <c r="AU9">
        <f t="shared" si="17"/>
        <v>479.14882472594854</v>
      </c>
      <c r="AW9">
        <v>6</v>
      </c>
      <c r="AX9">
        <f>(R9*SUMPRODUCT(K10:$K$23, X10:$X$23)-$AZ$3*SUMPRODUCT(K9:$K$22, W10:$W$23))/Z9</f>
        <v>1974.2212927891321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3462.406677456273</v>
      </c>
      <c r="P10">
        <f t="shared" si="30"/>
        <v>173.12033387281366</v>
      </c>
      <c r="Q10" s="5">
        <f t="shared" si="31"/>
        <v>50</v>
      </c>
      <c r="R10">
        <f t="shared" si="0"/>
        <v>2000000</v>
      </c>
      <c r="S10">
        <f t="shared" si="1"/>
        <v>2128.9570246640806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1845.9005651775642</v>
      </c>
      <c r="AC10">
        <f t="shared" si="2"/>
        <v>1968.2427893068725</v>
      </c>
      <c r="AE10">
        <f t="shared" si="3"/>
        <v>3201.0307853097993</v>
      </c>
      <c r="AF10">
        <f t="shared" si="4"/>
        <v>-160.05153926548999</v>
      </c>
      <c r="AG10">
        <f t="shared" si="5"/>
        <v>-46.225517154754066</v>
      </c>
      <c r="AH10">
        <f t="shared" si="6"/>
        <v>-2282.9809322026967</v>
      </c>
      <c r="AI10">
        <f t="shared" si="7"/>
        <v>711.77279668685833</v>
      </c>
      <c r="AJ10">
        <f t="shared" si="8"/>
        <v>-122.34222412930831</v>
      </c>
      <c r="AK10">
        <f t="shared" si="32"/>
        <v>21.013583188254056</v>
      </c>
      <c r="AL10">
        <f t="shared" si="9"/>
        <v>610.4441557458041</v>
      </c>
      <c r="AN10">
        <f t="shared" si="10"/>
        <v>2134.3542254865379</v>
      </c>
      <c r="AO10">
        <f t="shared" si="11"/>
        <v>-106.71771127432692</v>
      </c>
      <c r="AP10">
        <f t="shared" si="12"/>
        <v>-30.821830367058219</v>
      </c>
      <c r="AQ10">
        <f t="shared" si="13"/>
        <v>-1522.2252849656481</v>
      </c>
      <c r="AR10">
        <f t="shared" si="14"/>
        <v>474.58939887950476</v>
      </c>
      <c r="AS10">
        <f t="shared" si="15"/>
        <v>-81.574236719044436</v>
      </c>
      <c r="AT10">
        <f t="shared" si="16"/>
        <v>14.011246088694598</v>
      </c>
      <c r="AU10">
        <f t="shared" si="17"/>
        <v>407.02640824915488</v>
      </c>
      <c r="AW10">
        <v>7</v>
      </c>
      <c r="AX10">
        <f>(R10*SUMPRODUCT(K11:$K$23, X11:$X$23)-$AZ$3*SUMPRODUCT(K10:$K$22, W11:$W$23))/Z10</f>
        <v>2128.9570246640806</v>
      </c>
    </row>
    <row r="11" spans="1:52" x14ac:dyDescent="0.25">
      <c r="A11" t="s">
        <v>33</v>
      </c>
      <c r="C11" s="24">
        <f>AU25</f>
        <v>866.25123167322351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3462.406677456273</v>
      </c>
      <c r="P11">
        <f t="shared" si="30"/>
        <v>173.12033387281366</v>
      </c>
      <c r="Q11" s="5">
        <f t="shared" si="31"/>
        <v>50</v>
      </c>
      <c r="R11">
        <f t="shared" si="0"/>
        <v>2000000</v>
      </c>
      <c r="S11">
        <f t="shared" si="1"/>
        <v>2232.6030482186584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1968.2427893068725</v>
      </c>
      <c r="AC11">
        <f t="shared" si="2"/>
        <v>2040.8370573784232</v>
      </c>
      <c r="AE11">
        <f t="shared" si="3"/>
        <v>3165.0086031662568</v>
      </c>
      <c r="AF11">
        <f t="shared" si="4"/>
        <v>-158.25043015831287</v>
      </c>
      <c r="AG11">
        <f t="shared" si="5"/>
        <v>-45.70532721897785</v>
      </c>
      <c r="AH11">
        <f t="shared" si="6"/>
        <v>-2317.390569146934</v>
      </c>
      <c r="AI11">
        <f t="shared" si="7"/>
        <v>643.66227664203188</v>
      </c>
      <c r="AJ11">
        <f t="shared" si="8"/>
        <v>-72.594268071550687</v>
      </c>
      <c r="AK11">
        <f t="shared" si="32"/>
        <v>7.9600015397037067</v>
      </c>
      <c r="AL11">
        <f t="shared" si="9"/>
        <v>579.02801011018494</v>
      </c>
      <c r="AN11">
        <f t="shared" si="10"/>
        <v>2007.3582061641689</v>
      </c>
      <c r="AO11">
        <f t="shared" si="11"/>
        <v>-100.36791030820847</v>
      </c>
      <c r="AP11">
        <f t="shared" si="12"/>
        <v>-28.987903403058873</v>
      </c>
      <c r="AQ11">
        <f t="shared" si="13"/>
        <v>-1469.7694569331927</v>
      </c>
      <c r="AR11">
        <f t="shared" si="14"/>
        <v>408.2329355197088</v>
      </c>
      <c r="AS11">
        <f t="shared" si="15"/>
        <v>-46.041802094354061</v>
      </c>
      <c r="AT11">
        <f t="shared" si="16"/>
        <v>5.0485089979909628</v>
      </c>
      <c r="AU11">
        <f t="shared" si="17"/>
        <v>367.23964242334574</v>
      </c>
      <c r="AW11">
        <v>8</v>
      </c>
      <c r="AX11">
        <f>(R11*SUMPRODUCT(K12:$K$23, X12:$X$23)-$AZ$3*SUMPRODUCT(K11:$K$22, W12:$W$23))/Z11</f>
        <v>2232.6030482186584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3462.406677456273</v>
      </c>
      <c r="P12">
        <f t="shared" si="30"/>
        <v>173.12033387281366</v>
      </c>
      <c r="Q12" s="5">
        <f t="shared" si="31"/>
        <v>50</v>
      </c>
      <c r="R12">
        <f t="shared" si="0"/>
        <v>2000000</v>
      </c>
      <c r="S12">
        <f t="shared" si="1"/>
        <v>2310.6422864545821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2040.8370573784232</v>
      </c>
      <c r="AC12">
        <f t="shared" si="2"/>
        <v>2088.3166826266533</v>
      </c>
      <c r="AE12">
        <f t="shared" si="3"/>
        <v>3129.2604956453006</v>
      </c>
      <c r="AF12">
        <f t="shared" si="4"/>
        <v>-156.46302478226505</v>
      </c>
      <c r="AG12">
        <f t="shared" si="5"/>
        <v>-45.189095146158209</v>
      </c>
      <c r="AH12">
        <f t="shared" si="6"/>
        <v>-2367.1520251944135</v>
      </c>
      <c r="AI12">
        <f t="shared" si="7"/>
        <v>560.45635052246371</v>
      </c>
      <c r="AJ12">
        <f t="shared" si="8"/>
        <v>-47.47962524823015</v>
      </c>
      <c r="AK12">
        <f t="shared" si="32"/>
        <v>105.28632509307064</v>
      </c>
      <c r="AL12">
        <f t="shared" si="9"/>
        <v>618.26305036730423</v>
      </c>
      <c r="AN12">
        <f t="shared" si="10"/>
        <v>1854.8462773558579</v>
      </c>
      <c r="AO12">
        <f t="shared" si="11"/>
        <v>-92.742313867792916</v>
      </c>
      <c r="AP12">
        <f t="shared" si="12"/>
        <v>-26.785505721103771</v>
      </c>
      <c r="AQ12">
        <f t="shared" si="13"/>
        <v>-1403.1120541026767</v>
      </c>
      <c r="AR12">
        <f t="shared" si="14"/>
        <v>332.20640366428449</v>
      </c>
      <c r="AS12">
        <f t="shared" si="15"/>
        <v>-28.143200690542088</v>
      </c>
      <c r="AT12">
        <f t="shared" si="16"/>
        <v>62.407699335714462</v>
      </c>
      <c r="AU12">
        <f t="shared" si="17"/>
        <v>366.4709023094569</v>
      </c>
      <c r="AW12">
        <v>9</v>
      </c>
      <c r="AX12">
        <f>(R12*SUMPRODUCT(K13:$K$23, X13:$X$23)-$AZ$3*SUMPRODUCT(K12:$K$22, W13:$W$23))/Z12</f>
        <v>2310.6422864545821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3462.406677456273</v>
      </c>
      <c r="P13">
        <f t="shared" si="30"/>
        <v>173.12033387281366</v>
      </c>
      <c r="Q13" s="5">
        <f t="shared" si="31"/>
        <v>50</v>
      </c>
      <c r="R13">
        <f t="shared" si="0"/>
        <v>2000000</v>
      </c>
      <c r="S13">
        <f t="shared" si="1"/>
        <v>2383.7802206303581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2088.3166826266533</v>
      </c>
      <c r="AC13">
        <f t="shared" si="2"/>
        <v>2129.990473308997</v>
      </c>
      <c r="AE13">
        <f t="shared" si="3"/>
        <v>3093.7806991926163</v>
      </c>
      <c r="AF13">
        <f t="shared" si="4"/>
        <v>-154.68903495963082</v>
      </c>
      <c r="AG13">
        <f t="shared" si="5"/>
        <v>-44.676737705830746</v>
      </c>
      <c r="AH13">
        <f t="shared" si="6"/>
        <v>-2418.6595546354374</v>
      </c>
      <c r="AI13">
        <f t="shared" si="7"/>
        <v>475.75537189171746</v>
      </c>
      <c r="AJ13">
        <f t="shared" si="8"/>
        <v>-41.673790682343679</v>
      </c>
      <c r="AK13">
        <f t="shared" si="32"/>
        <v>351.9185842801748</v>
      </c>
      <c r="AL13">
        <f t="shared" si="9"/>
        <v>786.00016548954864</v>
      </c>
      <c r="AN13">
        <f t="shared" si="10"/>
        <v>1661.21558786125</v>
      </c>
      <c r="AO13">
        <f t="shared" si="11"/>
        <v>-83.060779393062504</v>
      </c>
      <c r="AP13">
        <f t="shared" si="12"/>
        <v>-23.989319317650111</v>
      </c>
      <c r="AQ13">
        <f t="shared" si="13"/>
        <v>-1298.7070980624103</v>
      </c>
      <c r="AR13">
        <f t="shared" si="14"/>
        <v>255.4583910881272</v>
      </c>
      <c r="AS13">
        <f t="shared" si="15"/>
        <v>-22.376877166776225</v>
      </c>
      <c r="AT13">
        <f t="shared" si="16"/>
        <v>188.96382604521895</v>
      </c>
      <c r="AU13">
        <f t="shared" si="17"/>
        <v>422.04533996657</v>
      </c>
      <c r="AW13">
        <v>10</v>
      </c>
      <c r="AX13">
        <f>(R13*SUMPRODUCT(K14:$K$23, X14:$X$23)-$AZ$3*SUMPRODUCT(K13:$K$22, W14:$W$23))/Z13</f>
        <v>2383.7802206303581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3462.406677456273</v>
      </c>
      <c r="P14">
        <f t="shared" si="30"/>
        <v>173.12033387281366</v>
      </c>
      <c r="Q14" s="5">
        <f t="shared" si="31"/>
        <v>50</v>
      </c>
      <c r="R14">
        <f t="shared" si="0"/>
        <v>2000000</v>
      </c>
      <c r="S14">
        <f t="shared" si="1"/>
        <v>2380.7266480489184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2129.990473308997</v>
      </c>
      <c r="AC14">
        <f t="shared" si="2"/>
        <v>2103.0355129961408</v>
      </c>
      <c r="AE14">
        <f t="shared" si="3"/>
        <v>3058.5469394787478</v>
      </c>
      <c r="AF14">
        <f t="shared" si="4"/>
        <v>-152.9273469739374</v>
      </c>
      <c r="AG14">
        <f t="shared" si="5"/>
        <v>-44.16793323835909</v>
      </c>
      <c r="AH14">
        <f t="shared" si="6"/>
        <v>-2481.4836165339739</v>
      </c>
      <c r="AI14">
        <f t="shared" si="7"/>
        <v>379.96804273247744</v>
      </c>
      <c r="AJ14">
        <f t="shared" si="8"/>
        <v>26.954960312856201</v>
      </c>
      <c r="AK14">
        <f t="shared" si="32"/>
        <v>352.49270460696658</v>
      </c>
      <c r="AL14">
        <f t="shared" si="9"/>
        <v>759.41570765230017</v>
      </c>
      <c r="AN14">
        <f t="shared" si="10"/>
        <v>1512.8427519416457</v>
      </c>
      <c r="AO14">
        <f t="shared" si="11"/>
        <v>-75.642137597082282</v>
      </c>
      <c r="AP14">
        <f t="shared" si="12"/>
        <v>-21.846693541110628</v>
      </c>
      <c r="AQ14">
        <f t="shared" si="13"/>
        <v>-1227.4111130611436</v>
      </c>
      <c r="AR14">
        <f t="shared" si="14"/>
        <v>187.94280774230901</v>
      </c>
      <c r="AS14">
        <f t="shared" si="15"/>
        <v>13.332676314959189</v>
      </c>
      <c r="AT14">
        <f t="shared" si="16"/>
        <v>174.35273802527897</v>
      </c>
      <c r="AU14">
        <f t="shared" si="17"/>
        <v>375.62822208254715</v>
      </c>
      <c r="AW14">
        <v>11</v>
      </c>
      <c r="AX14">
        <f>(R14*SUMPRODUCT(K15:$K$23, X15:$X$23)-$AZ$3*SUMPRODUCT(K14:$K$22, W15:$W$23))/Z14</f>
        <v>2380.7266480489184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3462.406677456273</v>
      </c>
      <c r="P15">
        <f t="shared" si="30"/>
        <v>173.12033387281366</v>
      </c>
      <c r="Q15" s="5">
        <f t="shared" si="31"/>
        <v>50</v>
      </c>
      <c r="R15">
        <f t="shared" si="0"/>
        <v>2000000</v>
      </c>
      <c r="S15">
        <f t="shared" si="1"/>
        <v>2316.198693164687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2103.0355129961408</v>
      </c>
      <c r="AC15">
        <f t="shared" si="2"/>
        <v>2022.5906925019806</v>
      </c>
      <c r="AE15">
        <f t="shared" si="3"/>
        <v>3023.502059709449</v>
      </c>
      <c r="AF15">
        <f t="shared" si="4"/>
        <v>-151.17510298547245</v>
      </c>
      <c r="AG15">
        <f t="shared" si="5"/>
        <v>-43.661856352627041</v>
      </c>
      <c r="AH15">
        <f t="shared" si="6"/>
        <v>-2575.9021339383744</v>
      </c>
      <c r="AI15">
        <f t="shared" si="7"/>
        <v>252.76296643297519</v>
      </c>
      <c r="AJ15">
        <f t="shared" si="8"/>
        <v>80.44482049416024</v>
      </c>
      <c r="AK15">
        <f t="shared" si="32"/>
        <v>348.27537288040827</v>
      </c>
      <c r="AL15">
        <f t="shared" si="9"/>
        <v>681.48315980754364</v>
      </c>
      <c r="AN15">
        <f t="shared" si="10"/>
        <v>1377.6251881356468</v>
      </c>
      <c r="AO15">
        <f t="shared" si="11"/>
        <v>-68.881259406782334</v>
      </c>
      <c r="AP15">
        <f t="shared" si="12"/>
        <v>-19.894040713145618</v>
      </c>
      <c r="AQ15">
        <f t="shared" si="13"/>
        <v>-1173.6812450615234</v>
      </c>
      <c r="AR15">
        <f t="shared" si="14"/>
        <v>115.16864295419531</v>
      </c>
      <c r="AS15">
        <f t="shared" si="15"/>
        <v>36.65379046523806</v>
      </c>
      <c r="AT15">
        <f t="shared" si="16"/>
        <v>158.68781188576133</v>
      </c>
      <c r="AU15">
        <f t="shared" si="17"/>
        <v>310.51024530519464</v>
      </c>
      <c r="AW15">
        <v>12</v>
      </c>
      <c r="AX15">
        <f>(R15*SUMPRODUCT(K16:$K$23, X16:$X$23)-$AZ$3*SUMPRODUCT(K15:$K$22, W16:$W$23))/Z15</f>
        <v>2316.198693164687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3462.406677456273</v>
      </c>
      <c r="P16">
        <f t="shared" si="30"/>
        <v>173.12033387281366</v>
      </c>
      <c r="Q16" s="5">
        <f t="shared" si="31"/>
        <v>50</v>
      </c>
      <c r="R16">
        <f t="shared" si="0"/>
        <v>2000000</v>
      </c>
      <c r="S16">
        <f t="shared" si="1"/>
        <v>2190.2072965526004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2022.5906925019806</v>
      </c>
      <c r="AC16">
        <f t="shared" si="2"/>
        <v>1890.5025629854097</v>
      </c>
      <c r="AE16">
        <f t="shared" si="3"/>
        <v>2988.6160584579525</v>
      </c>
      <c r="AF16">
        <f t="shared" si="4"/>
        <v>-149.43080292289764</v>
      </c>
      <c r="AG16">
        <f t="shared" si="5"/>
        <v>-43.158073803358072</v>
      </c>
      <c r="AH16">
        <f t="shared" si="6"/>
        <v>-2686.5594297077482</v>
      </c>
      <c r="AI16">
        <f t="shared" si="7"/>
        <v>109.46775202394838</v>
      </c>
      <c r="AJ16">
        <f t="shared" si="8"/>
        <v>132.08812951657092</v>
      </c>
      <c r="AK16">
        <f t="shared" si="32"/>
        <v>340.32431636259247</v>
      </c>
      <c r="AL16">
        <f t="shared" si="9"/>
        <v>581.88019790311182</v>
      </c>
      <c r="AN16">
        <f t="shared" si="10"/>
        <v>1254.3914887942606</v>
      </c>
      <c r="AO16">
        <f t="shared" si="11"/>
        <v>-62.719574439713035</v>
      </c>
      <c r="AP16">
        <f t="shared" si="12"/>
        <v>-18.114444743906063</v>
      </c>
      <c r="AQ16">
        <f t="shared" si="13"/>
        <v>-1127.6113146846278</v>
      </c>
      <c r="AR16">
        <f t="shared" si="14"/>
        <v>45.946154926013712</v>
      </c>
      <c r="AS16">
        <f t="shared" si="15"/>
        <v>55.440452100706544</v>
      </c>
      <c r="AT16">
        <f t="shared" si="16"/>
        <v>142.84201032341053</v>
      </c>
      <c r="AU16">
        <f t="shared" si="17"/>
        <v>244.2286173501308</v>
      </c>
      <c r="AW16">
        <v>13</v>
      </c>
      <c r="AX16">
        <f>(R16*SUMPRODUCT(K17:$K$23, X17:$X$23)-$AZ$3*SUMPRODUCT(K16:$K$22, W17:$W$23))/Z16</f>
        <v>2190.2072965526004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3462.406677456273</v>
      </c>
      <c r="P17">
        <f t="shared" si="30"/>
        <v>173.12033387281366</v>
      </c>
      <c r="Q17" s="5">
        <f t="shared" si="31"/>
        <v>50</v>
      </c>
      <c r="R17">
        <f t="shared" si="0"/>
        <v>2000000</v>
      </c>
      <c r="S17">
        <f t="shared" si="1"/>
        <v>2010.7756380289613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1890.5025629854097</v>
      </c>
      <c r="AC17">
        <f t="shared" si="2"/>
        <v>1715.455525981401</v>
      </c>
      <c r="AE17">
        <f t="shared" si="3"/>
        <v>2953.8873237292109</v>
      </c>
      <c r="AF17">
        <f t="shared" si="4"/>
        <v>-147.69436618646057</v>
      </c>
      <c r="AG17">
        <f t="shared" si="5"/>
        <v>-42.656562312017954</v>
      </c>
      <c r="AH17">
        <f t="shared" si="6"/>
        <v>-2797.2301322613289</v>
      </c>
      <c r="AI17">
        <f t="shared" si="7"/>
        <v>-33.693737030596367</v>
      </c>
      <c r="AJ17">
        <f t="shared" si="8"/>
        <v>175.04703700400864</v>
      </c>
      <c r="AK17">
        <f t="shared" si="32"/>
        <v>328.76868643697122</v>
      </c>
      <c r="AL17">
        <f t="shared" si="9"/>
        <v>470.1219864103835</v>
      </c>
      <c r="AN17">
        <f t="shared" si="10"/>
        <v>1142.0866763095562</v>
      </c>
      <c r="AO17">
        <f t="shared" si="11"/>
        <v>-57.104333815477823</v>
      </c>
      <c r="AP17">
        <f t="shared" si="12"/>
        <v>-16.49267088909113</v>
      </c>
      <c r="AQ17">
        <f t="shared" si="13"/>
        <v>-1081.5169688307801</v>
      </c>
      <c r="AR17">
        <f t="shared" si="14"/>
        <v>-13.027297225792784</v>
      </c>
      <c r="AS17">
        <f t="shared" si="15"/>
        <v>67.679930471197324</v>
      </c>
      <c r="AT17">
        <f t="shared" si="16"/>
        <v>127.11464426930877</v>
      </c>
      <c r="AU17">
        <f t="shared" si="17"/>
        <v>181.7672775147133</v>
      </c>
      <c r="AW17">
        <v>14</v>
      </c>
      <c r="AX17">
        <f>(R17*SUMPRODUCT(K18:$K$23, X18:$X$23)-$AZ$3*SUMPRODUCT(K17:$K$22, W18:$W$23))/Z17</f>
        <v>2010.7756380289613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3462.406677456273</v>
      </c>
      <c r="P18">
        <f t="shared" si="30"/>
        <v>173.12033387281366</v>
      </c>
      <c r="Q18" s="5">
        <f t="shared" si="31"/>
        <v>50</v>
      </c>
      <c r="R18">
        <f t="shared" si="0"/>
        <v>2000000</v>
      </c>
      <c r="S18">
        <f t="shared" si="1"/>
        <v>1783.1717502894676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1715.455525981401</v>
      </c>
      <c r="AC18">
        <f t="shared" si="2"/>
        <v>1503.470051911147</v>
      </c>
      <c r="AE18">
        <f t="shared" si="3"/>
        <v>2919.3064247723978</v>
      </c>
      <c r="AF18">
        <f t="shared" si="4"/>
        <v>-145.96532123861991</v>
      </c>
      <c r="AG18">
        <f t="shared" si="5"/>
        <v>-42.157185690808646</v>
      </c>
      <c r="AH18">
        <f t="shared" si="6"/>
        <v>-2912.4399235652477</v>
      </c>
      <c r="AI18">
        <f t="shared" si="7"/>
        <v>-181.25600572227813</v>
      </c>
      <c r="AJ18">
        <f t="shared" si="8"/>
        <v>211.98547407025399</v>
      </c>
      <c r="AK18">
        <f t="shared" si="32"/>
        <v>314.21576406606249</v>
      </c>
      <c r="AL18">
        <f t="shared" si="9"/>
        <v>344.94523241403834</v>
      </c>
      <c r="AN18">
        <f t="shared" si="10"/>
        <v>1039.7453578245786</v>
      </c>
      <c r="AO18">
        <f t="shared" si="11"/>
        <v>-51.987267891228939</v>
      </c>
      <c r="AP18">
        <f t="shared" si="12"/>
        <v>-15.014778081881021</v>
      </c>
      <c r="AQ18">
        <f t="shared" si="13"/>
        <v>-1037.2997725670502</v>
      </c>
      <c r="AR18">
        <f t="shared" si="14"/>
        <v>-64.556460715581494</v>
      </c>
      <c r="AS18">
        <f t="shared" si="15"/>
        <v>75.501122705189601</v>
      </c>
      <c r="AT18">
        <f t="shared" si="16"/>
        <v>111.91164424216375</v>
      </c>
      <c r="AU18">
        <f t="shared" si="17"/>
        <v>122.85630623177185</v>
      </c>
      <c r="AW18">
        <v>15</v>
      </c>
      <c r="AX18">
        <f>(R18*SUMPRODUCT(K19:$K$23, X19:$X$23)-$AZ$3*SUMPRODUCT(K18:$K$22, W19:$W$23))/Z18</f>
        <v>1783.1717502894676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3462.406677456273</v>
      </c>
      <c r="P19">
        <f t="shared" si="30"/>
        <v>173.12033387281366</v>
      </c>
      <c r="Q19" s="5">
        <f t="shared" si="31"/>
        <v>50</v>
      </c>
      <c r="R19">
        <f t="shared" si="0"/>
        <v>2000000</v>
      </c>
      <c r="S19">
        <f t="shared" si="1"/>
        <v>1506.3815774005532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1503.470051911147</v>
      </c>
      <c r="AC19">
        <f t="shared" si="2"/>
        <v>1255.1001170199038</v>
      </c>
      <c r="AE19">
        <f t="shared" si="3"/>
        <v>2884.8381387834334</v>
      </c>
      <c r="AF19">
        <f t="shared" si="4"/>
        <v>-144.24190693917168</v>
      </c>
      <c r="AG19">
        <f t="shared" si="5"/>
        <v>-41.659435293471041</v>
      </c>
      <c r="AH19">
        <f t="shared" si="6"/>
        <v>-3047.1416171807805</v>
      </c>
      <c r="AI19">
        <f t="shared" si="7"/>
        <v>-348.20482062999008</v>
      </c>
      <c r="AJ19">
        <f t="shared" si="8"/>
        <v>248.36993489124325</v>
      </c>
      <c r="AK19">
        <f t="shared" si="32"/>
        <v>297.08463986287865</v>
      </c>
      <c r="AL19">
        <f t="shared" si="9"/>
        <v>197.24975412413181</v>
      </c>
      <c r="AN19">
        <f t="shared" si="10"/>
        <v>946.47887460762524</v>
      </c>
      <c r="AO19">
        <f t="shared" si="11"/>
        <v>-47.323943730381266</v>
      </c>
      <c r="AP19">
        <f t="shared" si="12"/>
        <v>-13.667933359332809</v>
      </c>
      <c r="AQ19">
        <f t="shared" si="13"/>
        <v>-999.72859129474796</v>
      </c>
      <c r="AR19">
        <f t="shared" si="14"/>
        <v>-114.24159377683684</v>
      </c>
      <c r="AS19">
        <f t="shared" si="15"/>
        <v>81.487031560587823</v>
      </c>
      <c r="AT19">
        <f t="shared" si="16"/>
        <v>97.469709589740603</v>
      </c>
      <c r="AU19">
        <f t="shared" si="17"/>
        <v>64.71514737349159</v>
      </c>
      <c r="AW19">
        <v>16</v>
      </c>
      <c r="AX19">
        <f>(R19*SUMPRODUCT(K20:$K$23, X20:$X$23)-$AZ$3*SUMPRODUCT(K19:$K$22, W20:$W$23))/Z19</f>
        <v>1506.3815774005532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3462.406677456273</v>
      </c>
      <c r="P20">
        <f t="shared" si="30"/>
        <v>173.12033387281366</v>
      </c>
      <c r="Q20" s="5">
        <f t="shared" si="31"/>
        <v>50</v>
      </c>
      <c r="R20">
        <f t="shared" si="0"/>
        <v>2000000</v>
      </c>
      <c r="S20">
        <f t="shared" si="1"/>
        <v>1189.2242294500675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1255.1001170199038</v>
      </c>
      <c r="AC20">
        <f t="shared" si="2"/>
        <v>979.05095001574284</v>
      </c>
      <c r="AE20">
        <f t="shared" si="3"/>
        <v>2850.4906500870684</v>
      </c>
      <c r="AF20">
        <f t="shared" si="4"/>
        <v>-142.52453250435343</v>
      </c>
      <c r="AG20">
        <f t="shared" si="5"/>
        <v>-41.16342930838556</v>
      </c>
      <c r="AH20">
        <f t="shared" si="6"/>
        <v>-3176.4652860306974</v>
      </c>
      <c r="AI20">
        <f t="shared" si="7"/>
        <v>-509.66259775636809</v>
      </c>
      <c r="AJ20">
        <f t="shared" si="8"/>
        <v>276.04916700416095</v>
      </c>
      <c r="AK20">
        <f t="shared" si="32"/>
        <v>277.41463642218338</v>
      </c>
      <c r="AL20">
        <f t="shared" si="9"/>
        <v>43.801205669976241</v>
      </c>
      <c r="AN20">
        <f t="shared" si="10"/>
        <v>861.49202572471893</v>
      </c>
      <c r="AO20">
        <f t="shared" si="11"/>
        <v>-43.074601286235954</v>
      </c>
      <c r="AP20">
        <f t="shared" si="12"/>
        <v>-12.440653365964963</v>
      </c>
      <c r="AQ20">
        <f t="shared" si="13"/>
        <v>-960.00999470854174</v>
      </c>
      <c r="AR20">
        <f t="shared" si="14"/>
        <v>-154.03322363602376</v>
      </c>
      <c r="AS20">
        <f t="shared" si="15"/>
        <v>83.429200539483205</v>
      </c>
      <c r="AT20">
        <f t="shared" si="16"/>
        <v>83.841880726650757</v>
      </c>
      <c r="AU20">
        <f t="shared" si="17"/>
        <v>13.237857630110199</v>
      </c>
      <c r="AW20">
        <v>17</v>
      </c>
      <c r="AX20">
        <f>(R20*SUMPRODUCT(K21:$K$23, X21:$X$23)-$AZ$3*SUMPRODUCT(K20:$K$22, W21:$W$23))/Z20</f>
        <v>1189.2242294500675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3462.406677456273</v>
      </c>
      <c r="P21">
        <f t="shared" si="30"/>
        <v>173.12033387281366</v>
      </c>
      <c r="Q21" s="5">
        <f t="shared" si="31"/>
        <v>50</v>
      </c>
      <c r="R21">
        <f t="shared" si="0"/>
        <v>2000000</v>
      </c>
      <c r="S21">
        <f t="shared" si="1"/>
        <v>830.74148729723481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979.05095001574284</v>
      </c>
      <c r="AC21">
        <f t="shared" si="2"/>
        <v>675.70272297747783</v>
      </c>
      <c r="AE21">
        <f t="shared" si="3"/>
        <v>2816.2282199534889</v>
      </c>
      <c r="AF21">
        <f t="shared" si="4"/>
        <v>-140.81141099767444</v>
      </c>
      <c r="AG21">
        <f t="shared" si="5"/>
        <v>-40.668651638901174</v>
      </c>
      <c r="AH21">
        <f t="shared" si="6"/>
        <v>-3325.7350560212908</v>
      </c>
      <c r="AI21">
        <f t="shared" si="7"/>
        <v>-690.98689870437784</v>
      </c>
      <c r="AJ21">
        <f t="shared" si="8"/>
        <v>303.34822703826501</v>
      </c>
      <c r="AK21">
        <f t="shared" si="32"/>
        <v>255.812743128009</v>
      </c>
      <c r="AL21">
        <f t="shared" si="9"/>
        <v>-131.82592853810382</v>
      </c>
      <c r="AN21">
        <f t="shared" si="10"/>
        <v>784.04619956354748</v>
      </c>
      <c r="AO21">
        <f t="shared" si="11"/>
        <v>-39.202309978177375</v>
      </c>
      <c r="AP21">
        <f t="shared" si="12"/>
        <v>-11.322271942641395</v>
      </c>
      <c r="AQ21">
        <f t="shared" si="13"/>
        <v>-925.89439767485158</v>
      </c>
      <c r="AR21">
        <f t="shared" si="14"/>
        <v>-192.37278003212285</v>
      </c>
      <c r="AS21">
        <f t="shared" si="15"/>
        <v>84.453036465070241</v>
      </c>
      <c r="AT21">
        <f t="shared" si="16"/>
        <v>71.219018270029963</v>
      </c>
      <c r="AU21">
        <f t="shared" si="17"/>
        <v>-36.700725297022657</v>
      </c>
      <c r="AW21">
        <v>18</v>
      </c>
      <c r="AX21">
        <f>(R21*SUMPRODUCT(K22:$K$23, X22:$X$23)-$AZ$3*SUMPRODUCT(K21:$K$22, W22:$W$23))/Z21</f>
        <v>830.74148729723481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3462.406677456273</v>
      </c>
      <c r="P22">
        <f t="shared" si="30"/>
        <v>173.12033387281366</v>
      </c>
      <c r="Q22" s="5">
        <f t="shared" si="31"/>
        <v>50</v>
      </c>
      <c r="R22">
        <f t="shared" si="0"/>
        <v>2000000</v>
      </c>
      <c r="S22">
        <f t="shared" si="1"/>
        <v>433.67722401838711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675.70272297747783</v>
      </c>
      <c r="AC22">
        <f t="shared" si="2"/>
        <v>348.4582036976667</v>
      </c>
      <c r="AE22">
        <f t="shared" si="3"/>
        <v>2782.0322223010398</v>
      </c>
      <c r="AF22">
        <f t="shared" si="4"/>
        <v>-139.10161111505201</v>
      </c>
      <c r="AG22">
        <f t="shared" si="5"/>
        <v>-40.174833309080206</v>
      </c>
      <c r="AH22">
        <f t="shared" si="6"/>
        <v>-3485.2725372785849</v>
      </c>
      <c r="AI22">
        <f t="shared" si="7"/>
        <v>-882.51675940167706</v>
      </c>
      <c r="AJ22">
        <f t="shared" si="8"/>
        <v>327.24451927981113</v>
      </c>
      <c r="AK22">
        <f t="shared" si="32"/>
        <v>232.30433339144261</v>
      </c>
      <c r="AL22">
        <f t="shared" si="9"/>
        <v>-322.96790673042335</v>
      </c>
      <c r="AN22">
        <f t="shared" si="10"/>
        <v>713.4739661949252</v>
      </c>
      <c r="AO22">
        <f t="shared" si="11"/>
        <v>-35.673698309746264</v>
      </c>
      <c r="AP22">
        <f t="shared" si="12"/>
        <v>-10.303150852272116</v>
      </c>
      <c r="AQ22">
        <f t="shared" si="13"/>
        <v>-893.8254562650875</v>
      </c>
      <c r="AR22">
        <f t="shared" si="14"/>
        <v>-226.32833923218064</v>
      </c>
      <c r="AS22">
        <f t="shared" si="15"/>
        <v>83.92442158452252</v>
      </c>
      <c r="AT22">
        <f t="shared" si="16"/>
        <v>59.576266867237578</v>
      </c>
      <c r="AU22">
        <f t="shared" si="17"/>
        <v>-82.827650780420541</v>
      </c>
      <c r="AW22">
        <v>19</v>
      </c>
      <c r="AX22">
        <f>(R22*SUMPRODUCT(K23:$K$23, X23:$X$23)-$AZ$3*SUMPRODUCT(K22:$K$22, W23:$W$23))/Z22</f>
        <v>433.67722401838711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3462.406677456273</v>
      </c>
      <c r="P23">
        <f t="shared" si="30"/>
        <v>173.12033387281366</v>
      </c>
      <c r="Q23" s="5">
        <f t="shared" si="31"/>
        <v>50</v>
      </c>
      <c r="R23">
        <f t="shared" si="0"/>
        <v>2000000</v>
      </c>
      <c r="S23">
        <f t="shared" si="1"/>
        <v>439.06718956694988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348.4582036976667</v>
      </c>
      <c r="AC23">
        <f t="shared" si="2"/>
        <v>348.4582036976667</v>
      </c>
      <c r="AE23">
        <f t="shared" si="3"/>
        <v>2747.8801421877802</v>
      </c>
      <c r="AF23">
        <f t="shared" si="4"/>
        <v>-137.39400710938901</v>
      </c>
      <c r="AG23">
        <f t="shared" si="5"/>
        <v>-39.681649184644101</v>
      </c>
      <c r="AH23">
        <f t="shared" si="6"/>
        <v>-3657.4316538120465</v>
      </c>
      <c r="AI23">
        <f t="shared" si="7"/>
        <v>-1086.6271679182992</v>
      </c>
      <c r="AJ23">
        <f t="shared" si="8"/>
        <v>0</v>
      </c>
      <c r="AK23">
        <f t="shared" si="32"/>
        <v>207.12610371432407</v>
      </c>
      <c r="AL23">
        <f t="shared" si="9"/>
        <v>-879.50106420397515</v>
      </c>
      <c r="AN23">
        <f t="shared" si="10"/>
        <v>649.16624225064857</v>
      </c>
      <c r="AO23">
        <f t="shared" si="11"/>
        <v>-32.458312112532433</v>
      </c>
      <c r="AP23">
        <f t="shared" si="12"/>
        <v>-9.3744944300935167</v>
      </c>
      <c r="AQ23">
        <f t="shared" si="13"/>
        <v>-864.04102076424977</v>
      </c>
      <c r="AR23">
        <f t="shared" si="14"/>
        <v>-256.70758505622706</v>
      </c>
      <c r="AS23">
        <f t="shared" si="15"/>
        <v>0</v>
      </c>
      <c r="AT23">
        <f t="shared" si="16"/>
        <v>48.932001201913195</v>
      </c>
      <c r="AU23">
        <f t="shared" si="17"/>
        <v>-207.77558385431385</v>
      </c>
      <c r="AW23">
        <v>20</v>
      </c>
      <c r="AX23">
        <f>(R23*SUMPRODUCT(K$23:$K24, X$23:$X24)-$AZ$3*SUMPRODUCT(K$22:$K23, W$23:$W24))/Z23</f>
        <v>439.06718956694988</v>
      </c>
    </row>
    <row r="25" spans="5:50" x14ac:dyDescent="0.25">
      <c r="AN25" s="6">
        <f t="shared" ref="AN25:AU25" si="33">SUM(AN3:AN23)</f>
        <v>34753.172746896766</v>
      </c>
      <c r="AO25" s="6">
        <f t="shared" si="33"/>
        <v>-4334.463645437042</v>
      </c>
      <c r="AP25" s="6">
        <f t="shared" si="33"/>
        <v>-2971.7726004207698</v>
      </c>
      <c r="AQ25" s="6">
        <f t="shared" si="33"/>
        <v>-26998.146497486352</v>
      </c>
      <c r="AR25" s="6">
        <f t="shared" si="33"/>
        <v>448.79000355259171</v>
      </c>
      <c r="AS25" s="6">
        <f t="shared" si="33"/>
        <v>-1160.6622834156028</v>
      </c>
      <c r="AT25" s="6">
        <f t="shared" si="33"/>
        <v>1578.1235115362333</v>
      </c>
      <c r="AU25" s="7">
        <f t="shared" si="33"/>
        <v>866.25123167322351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8622.3702527841906</v>
      </c>
      <c r="K3">
        <v>1</v>
      </c>
      <c r="L3" s="2">
        <v>0</v>
      </c>
      <c r="O3">
        <f>$C$3</f>
        <v>8622.3702527841906</v>
      </c>
      <c r="P3">
        <f>O3*B5</f>
        <v>6897.8962022273527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8622.3702527841906</v>
      </c>
      <c r="AF3">
        <f t="shared" ref="AF3:AF23" si="4">-$Z3*P3</f>
        <v>-6897.8962022273527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-795.4341534431619</v>
      </c>
      <c r="AJ3">
        <f t="shared" ref="AJ3:AJ23" si="8">AB3-AC3</f>
        <v>0</v>
      </c>
      <c r="AL3">
        <f t="shared" ref="AL3:AL23" si="9">SUM(AI3:AK3)</f>
        <v>-795.4341534431619</v>
      </c>
      <c r="AN3">
        <f t="shared" ref="AN3:AN23" si="10">AE3*$K3</f>
        <v>8622.3702527841906</v>
      </c>
      <c r="AO3">
        <f t="shared" ref="AO3:AO23" si="11">AF3*$K3</f>
        <v>-6897.8962022273527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-795.4341534431619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-795.4341534431619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5919.4216292953961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3412.7917959978963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3374.0972998299039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-3374.0972998299039</v>
      </c>
      <c r="AK4">
        <f>G4*MAX(0, SUM(AB4, AE4:AF4))</f>
        <v>0</v>
      </c>
      <c r="AL4">
        <f t="shared" si="9"/>
        <v>-6050.2512998299044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-2545.3243294654744</v>
      </c>
      <c r="AR4">
        <f t="shared" si="14"/>
        <v>-2545.3243294654744</v>
      </c>
      <c r="AS4">
        <f t="shared" si="15"/>
        <v>-3209.1471369886849</v>
      </c>
      <c r="AT4">
        <f t="shared" si="16"/>
        <v>0</v>
      </c>
      <c r="AU4">
        <f t="shared" si="17"/>
        <v>-5754.4714664541598</v>
      </c>
      <c r="AW4">
        <v>1</v>
      </c>
      <c r="AX4">
        <f>(R4*SUMPRODUCT(K5:$K$23, X5:$X$23)-$AZ$3*SUMPRODUCT(K4:$K$22, W5:$W$23))/Z4</f>
        <v>3412.7917959978963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8622.3702527841906</v>
      </c>
      <c r="P5">
        <f t="shared" ref="P5:P23" si="30">O5*$C$5</f>
        <v>431.11851263920954</v>
      </c>
      <c r="Q5" s="5">
        <f t="shared" ref="Q5:Q23" si="31">$C$8</f>
        <v>50</v>
      </c>
      <c r="R5">
        <f t="shared" si="0"/>
        <v>2000000</v>
      </c>
      <c r="S5">
        <f t="shared" si="1"/>
        <v>6607.0113708331664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3374.0972998299039</v>
      </c>
      <c r="AC5">
        <f t="shared" si="2"/>
        <v>6457.7092368898157</v>
      </c>
      <c r="AE5">
        <f t="shared" si="3"/>
        <v>8427.5259871797243</v>
      </c>
      <c r="AF5">
        <f t="shared" si="4"/>
        <v>-421.37629935898622</v>
      </c>
      <c r="AG5">
        <f t="shared" si="5"/>
        <v>-48.870123528147317</v>
      </c>
      <c r="AH5">
        <f t="shared" si="6"/>
        <v>-2745.6664141071424</v>
      </c>
      <c r="AI5">
        <f t="shared" si="7"/>
        <v>5211.6131501854488</v>
      </c>
      <c r="AJ5">
        <f t="shared" si="8"/>
        <v>-3083.6119370599117</v>
      </c>
      <c r="AK5">
        <f>G5*SUM(AB5, AE5:AF5)</f>
        <v>46.659012649367639</v>
      </c>
      <c r="AL5">
        <f t="shared" si="9"/>
        <v>2174.6602257749046</v>
      </c>
      <c r="AN5">
        <f t="shared" si="10"/>
        <v>7620.0473955809184</v>
      </c>
      <c r="AO5">
        <f t="shared" si="11"/>
        <v>-381.00236977904592</v>
      </c>
      <c r="AP5">
        <f t="shared" si="12"/>
        <v>-44.187660539863622</v>
      </c>
      <c r="AQ5">
        <f t="shared" si="13"/>
        <v>-2482.5919540062696</v>
      </c>
      <c r="AR5">
        <f t="shared" si="14"/>
        <v>4712.2654112557393</v>
      </c>
      <c r="AS5">
        <f t="shared" si="15"/>
        <v>-2788.1574195939065</v>
      </c>
      <c r="AT5">
        <f t="shared" si="16"/>
        <v>42.188405987719051</v>
      </c>
      <c r="AU5">
        <f t="shared" si="17"/>
        <v>1966.2963976495516</v>
      </c>
      <c r="AW5">
        <v>2</v>
      </c>
      <c r="AX5">
        <f>(R5*SUMPRODUCT(K6:$K$23, X6:$X$23)-$AZ$3*SUMPRODUCT(K5:$K$22, W6:$W$23))/Z5</f>
        <v>6607.0113708331664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8622.3702527841906</v>
      </c>
      <c r="P6">
        <f t="shared" si="30"/>
        <v>431.11851263920954</v>
      </c>
      <c r="Q6" s="5">
        <f t="shared" si="31"/>
        <v>50</v>
      </c>
      <c r="R6">
        <f t="shared" si="0"/>
        <v>2000000</v>
      </c>
      <c r="S6">
        <f t="shared" si="1"/>
        <v>9569.0188958163235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6457.7092368898157</v>
      </c>
      <c r="AC6">
        <f t="shared" si="2"/>
        <v>9245.6183757028775</v>
      </c>
      <c r="AE6">
        <f t="shared" si="3"/>
        <v>8330.9632595782041</v>
      </c>
      <c r="AF6">
        <f t="shared" si="4"/>
        <v>-416.54816297891017</v>
      </c>
      <c r="AG6">
        <f t="shared" si="5"/>
        <v>-48.310168870839831</v>
      </c>
      <c r="AH6">
        <f t="shared" si="6"/>
        <v>-2850.1368810406093</v>
      </c>
      <c r="AI6">
        <f t="shared" si="7"/>
        <v>5015.9680466878444</v>
      </c>
      <c r="AJ6">
        <f t="shared" si="8"/>
        <v>-2787.9091388130619</v>
      </c>
      <c r="AK6">
        <f>G6*SUM(AB6, AE6:AF6)</f>
        <v>102.04208276777268</v>
      </c>
      <c r="AL6">
        <f t="shared" si="9"/>
        <v>2330.1009906425552</v>
      </c>
      <c r="AN6">
        <f t="shared" si="10"/>
        <v>7142.0657728279093</v>
      </c>
      <c r="AO6">
        <f t="shared" si="11"/>
        <v>-357.10328864139541</v>
      </c>
      <c r="AP6">
        <f t="shared" si="12"/>
        <v>-41.415907479278758</v>
      </c>
      <c r="AQ6">
        <f t="shared" si="13"/>
        <v>-2443.3987321395584</v>
      </c>
      <c r="AR6">
        <f t="shared" si="14"/>
        <v>4300.1478445676767</v>
      </c>
      <c r="AS6">
        <f t="shared" si="15"/>
        <v>-2390.0514043413286</v>
      </c>
      <c r="AT6">
        <f t="shared" si="16"/>
        <v>87.479832045337872</v>
      </c>
      <c r="AU6">
        <f t="shared" si="17"/>
        <v>1997.5762722716852</v>
      </c>
      <c r="AW6">
        <v>3</v>
      </c>
      <c r="AX6">
        <f>(R6*SUMPRODUCT(K7:$K$23, X7:$X$23)-$AZ$3*SUMPRODUCT(K6:$K$22, W7:$W$23))/Z6</f>
        <v>9569.0188958163235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8622.3702527841906</v>
      </c>
      <c r="P7">
        <f t="shared" si="30"/>
        <v>431.11851263920954</v>
      </c>
      <c r="Q7" s="5">
        <f t="shared" si="31"/>
        <v>50</v>
      </c>
      <c r="R7">
        <f t="shared" si="0"/>
        <v>2000000</v>
      </c>
      <c r="S7">
        <f t="shared" si="1"/>
        <v>12301.401167297232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9245.6183757028775</v>
      </c>
      <c r="AC7">
        <f t="shared" si="2"/>
        <v>11748.515382876933</v>
      </c>
      <c r="AE7">
        <f t="shared" si="3"/>
        <v>8234.8383061433306</v>
      </c>
      <c r="AF7">
        <f t="shared" si="4"/>
        <v>-411.74191530716655</v>
      </c>
      <c r="AG7">
        <f t="shared" si="5"/>
        <v>-47.752752808801475</v>
      </c>
      <c r="AH7">
        <f t="shared" si="6"/>
        <v>-2972.5749331984007</v>
      </c>
      <c r="AI7">
        <f t="shared" si="7"/>
        <v>4802.7687048289617</v>
      </c>
      <c r="AJ7">
        <f t="shared" si="8"/>
        <v>-2502.897007174055</v>
      </c>
      <c r="AK7">
        <f>G7*SUM(AB7, AE7:AF7)</f>
        <v>235.54826377823875</v>
      </c>
      <c r="AL7">
        <f t="shared" si="9"/>
        <v>2535.4199614331455</v>
      </c>
      <c r="AN7">
        <f t="shared" si="10"/>
        <v>6649.3912091276879</v>
      </c>
      <c r="AO7">
        <f t="shared" si="11"/>
        <v>-332.46956045638439</v>
      </c>
      <c r="AP7">
        <f t="shared" si="12"/>
        <v>-38.558951971359491</v>
      </c>
      <c r="AQ7">
        <f t="shared" si="13"/>
        <v>-2400.2673634207404</v>
      </c>
      <c r="AR7">
        <f t="shared" si="14"/>
        <v>3878.0953332792033</v>
      </c>
      <c r="AS7">
        <f t="shared" si="15"/>
        <v>-2021.0161679118085</v>
      </c>
      <c r="AT7">
        <f t="shared" si="16"/>
        <v>190.19833738858713</v>
      </c>
      <c r="AU7">
        <f t="shared" si="17"/>
        <v>2047.2775027559821</v>
      </c>
      <c r="AW7">
        <v>4</v>
      </c>
      <c r="AX7">
        <f>(R7*SUMPRODUCT(K8:$K$23, X8:$X$23)-$AZ$3*SUMPRODUCT(K7:$K$22, W8:$W$23))/Z7</f>
        <v>12301.401167297232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8622.3702527841906</v>
      </c>
      <c r="P8">
        <f t="shared" si="30"/>
        <v>431.11851263920954</v>
      </c>
      <c r="Q8" s="5">
        <f t="shared" si="31"/>
        <v>50</v>
      </c>
      <c r="R8">
        <f t="shared" si="0"/>
        <v>2000000</v>
      </c>
      <c r="S8">
        <f t="shared" si="1"/>
        <v>14807.897606268798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11748.515382876933</v>
      </c>
      <c r="AC8">
        <f t="shared" si="2"/>
        <v>13978.018477882426</v>
      </c>
      <c r="AE8">
        <f t="shared" si="3"/>
        <v>8139.1466851809209</v>
      </c>
      <c r="AF8">
        <f t="shared" si="4"/>
        <v>-406.95733425904609</v>
      </c>
      <c r="AG8">
        <f t="shared" si="5"/>
        <v>-47.197849585227246</v>
      </c>
      <c r="AH8">
        <f t="shared" si="6"/>
        <v>-3095.0278194485354</v>
      </c>
      <c r="AI8">
        <f t="shared" si="7"/>
        <v>4589.9636818881127</v>
      </c>
      <c r="AJ8">
        <f t="shared" si="8"/>
        <v>-2229.5030950054934</v>
      </c>
      <c r="AK8">
        <f t="shared" ref="AK8:AK23" si="32">G8*SUM(AB8:AB8, AE8:AF8)</f>
        <v>420.78322225005428</v>
      </c>
      <c r="AL8">
        <f t="shared" si="9"/>
        <v>2781.2438091326735</v>
      </c>
      <c r="AN8">
        <f t="shared" si="10"/>
        <v>6141.5970680166456</v>
      </c>
      <c r="AO8">
        <f t="shared" si="11"/>
        <v>-307.07985340083235</v>
      </c>
      <c r="AP8">
        <f t="shared" si="12"/>
        <v>-35.6143200069233</v>
      </c>
      <c r="AQ8">
        <f t="shared" si="13"/>
        <v>-2335.4307910390671</v>
      </c>
      <c r="AR8">
        <f t="shared" si="14"/>
        <v>3463.4721035698235</v>
      </c>
      <c r="AS8">
        <f t="shared" si="15"/>
        <v>-1682.3274233833774</v>
      </c>
      <c r="AT8">
        <f t="shared" si="16"/>
        <v>317.51252360972597</v>
      </c>
      <c r="AU8">
        <f t="shared" si="17"/>
        <v>2098.6572037961723</v>
      </c>
      <c r="AW8">
        <v>5</v>
      </c>
      <c r="AX8">
        <f>(R8*SUMPRODUCT(K9:$K$23, X9:$X$23)-$AZ$3*SUMPRODUCT(K8:$K$22, W9:$W$23))/Z8</f>
        <v>14807.897606268798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8622.3702527841906</v>
      </c>
      <c r="P9">
        <f t="shared" si="30"/>
        <v>431.11851263920954</v>
      </c>
      <c r="Q9" s="5">
        <f t="shared" si="31"/>
        <v>50</v>
      </c>
      <c r="R9">
        <f t="shared" si="0"/>
        <v>2000000</v>
      </c>
      <c r="S9">
        <f t="shared" si="1"/>
        <v>17074.598026543605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13978.018477882426</v>
      </c>
      <c r="AC9">
        <f t="shared" si="2"/>
        <v>15928.997853857438</v>
      </c>
      <c r="AE9">
        <f t="shared" si="3"/>
        <v>8043.8624111824174</v>
      </c>
      <c r="AF9">
        <f t="shared" si="4"/>
        <v>-402.19312055912087</v>
      </c>
      <c r="AG9">
        <f t="shared" si="5"/>
        <v>-46.64530851354376</v>
      </c>
      <c r="AH9">
        <f t="shared" si="6"/>
        <v>-3222.5030332487768</v>
      </c>
      <c r="AI9">
        <f t="shared" si="7"/>
        <v>4372.5209488609762</v>
      </c>
      <c r="AJ9">
        <f t="shared" si="8"/>
        <v>-1950.9793759750119</v>
      </c>
      <c r="AK9">
        <f t="shared" si="32"/>
        <v>482.11903723767762</v>
      </c>
      <c r="AL9">
        <f t="shared" si="9"/>
        <v>2903.6606101236421</v>
      </c>
      <c r="AN9">
        <f t="shared" si="10"/>
        <v>5654.6468526196368</v>
      </c>
      <c r="AO9">
        <f t="shared" si="11"/>
        <v>-282.73234263098186</v>
      </c>
      <c r="AP9">
        <f t="shared" si="12"/>
        <v>-32.790559247868842</v>
      </c>
      <c r="AQ9">
        <f t="shared" si="13"/>
        <v>-2265.3441472575919</v>
      </c>
      <c r="AR9">
        <f t="shared" si="14"/>
        <v>3073.7798034831949</v>
      </c>
      <c r="AS9">
        <f t="shared" si="15"/>
        <v>-1371.4928008398451</v>
      </c>
      <c r="AT9">
        <f t="shared" si="16"/>
        <v>338.91838984144186</v>
      </c>
      <c r="AU9">
        <f t="shared" si="17"/>
        <v>2041.2053924847914</v>
      </c>
      <c r="AW9">
        <v>6</v>
      </c>
      <c r="AX9">
        <f>(R9*SUMPRODUCT(K10:$K$23, X10:$X$23)-$AZ$3*SUMPRODUCT(K9:$K$22, W10:$W$23))/Z9</f>
        <v>17074.598026543605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8622.3702527841906</v>
      </c>
      <c r="P10">
        <f t="shared" si="30"/>
        <v>431.11851263920954</v>
      </c>
      <c r="Q10" s="5">
        <f t="shared" si="31"/>
        <v>50</v>
      </c>
      <c r="R10">
        <f t="shared" si="0"/>
        <v>2000000</v>
      </c>
      <c r="S10">
        <f t="shared" si="1"/>
        <v>19051.022333383218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15928.997853857438</v>
      </c>
      <c r="AC10">
        <f t="shared" si="2"/>
        <v>17562.972429633242</v>
      </c>
      <c r="AE10">
        <f t="shared" si="3"/>
        <v>7948.8884311672373</v>
      </c>
      <c r="AF10">
        <f t="shared" si="4"/>
        <v>-397.44442155836191</v>
      </c>
      <c r="AG10">
        <f t="shared" si="5"/>
        <v>-46.094566796180644</v>
      </c>
      <c r="AH10">
        <f t="shared" si="6"/>
        <v>-3371.545289107029</v>
      </c>
      <c r="AI10">
        <f t="shared" si="7"/>
        <v>4133.8041537056661</v>
      </c>
      <c r="AJ10">
        <f t="shared" si="8"/>
        <v>-1633.9745757758046</v>
      </c>
      <c r="AK10">
        <f t="shared" si="32"/>
        <v>100.96590001290514</v>
      </c>
      <c r="AL10">
        <f t="shared" si="9"/>
        <v>2600.7954779427664</v>
      </c>
      <c r="AN10">
        <f t="shared" si="10"/>
        <v>5300.0876120411594</v>
      </c>
      <c r="AO10">
        <f t="shared" si="11"/>
        <v>-265.00438060205801</v>
      </c>
      <c r="AP10">
        <f t="shared" si="12"/>
        <v>-30.734516476659909</v>
      </c>
      <c r="AQ10">
        <f t="shared" si="13"/>
        <v>-2248.0483371947248</v>
      </c>
      <c r="AR10">
        <f t="shared" si="14"/>
        <v>2756.3003777677168</v>
      </c>
      <c r="AS10">
        <f t="shared" si="15"/>
        <v>-1089.4867228860905</v>
      </c>
      <c r="AT10">
        <f t="shared" si="16"/>
        <v>67.321125529800042</v>
      </c>
      <c r="AU10">
        <f t="shared" si="17"/>
        <v>1734.1347804114262</v>
      </c>
      <c r="AW10">
        <v>7</v>
      </c>
      <c r="AX10">
        <f>(R10*SUMPRODUCT(K11:$K$23, X11:$X$23)-$AZ$3*SUMPRODUCT(K10:$K$22, W11:$W$23))/Z10</f>
        <v>19051.022333383218</v>
      </c>
    </row>
    <row r="11" spans="1:52" x14ac:dyDescent="0.25">
      <c r="A11" t="s">
        <v>33</v>
      </c>
      <c r="C11" s="24">
        <f>AU25</f>
        <v>5261.3970305758985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8622.3702527841906</v>
      </c>
      <c r="P11">
        <f t="shared" si="30"/>
        <v>431.11851263920954</v>
      </c>
      <c r="Q11" s="5">
        <f t="shared" si="31"/>
        <v>50</v>
      </c>
      <c r="R11">
        <f t="shared" si="0"/>
        <v>2000000</v>
      </c>
      <c r="S11">
        <f t="shared" si="1"/>
        <v>20827.9332930294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17562.972429633242</v>
      </c>
      <c r="AC11">
        <f t="shared" si="2"/>
        <v>18972.479023410458</v>
      </c>
      <c r="AE11">
        <f t="shared" si="3"/>
        <v>7854.2472962391903</v>
      </c>
      <c r="AF11">
        <f t="shared" si="4"/>
        <v>-392.7123648119595</v>
      </c>
      <c r="AG11">
        <f t="shared" si="5"/>
        <v>-45.545755204046294</v>
      </c>
      <c r="AH11">
        <f t="shared" si="6"/>
        <v>-3514.6369669019005</v>
      </c>
      <c r="AI11">
        <f t="shared" si="7"/>
        <v>3901.3522093212841</v>
      </c>
      <c r="AJ11">
        <f t="shared" si="8"/>
        <v>-1409.506593777216</v>
      </c>
      <c r="AK11">
        <f t="shared" si="32"/>
        <v>40.039211777696764</v>
      </c>
      <c r="AL11">
        <f t="shared" si="9"/>
        <v>2531.884827321765</v>
      </c>
      <c r="AN11">
        <f t="shared" si="10"/>
        <v>4981.4359896450105</v>
      </c>
      <c r="AO11">
        <f t="shared" si="11"/>
        <v>-249.07179948225053</v>
      </c>
      <c r="AP11">
        <f t="shared" si="12"/>
        <v>-28.886697297860117</v>
      </c>
      <c r="AQ11">
        <f t="shared" si="13"/>
        <v>-2229.1046381803062</v>
      </c>
      <c r="AR11">
        <f t="shared" si="14"/>
        <v>2474.3728546845941</v>
      </c>
      <c r="AS11">
        <f t="shared" si="15"/>
        <v>-893.95795791224702</v>
      </c>
      <c r="AT11">
        <f t="shared" si="16"/>
        <v>25.394256511625247</v>
      </c>
      <c r="AU11">
        <f t="shared" si="17"/>
        <v>1605.8091532839724</v>
      </c>
      <c r="AW11">
        <v>8</v>
      </c>
      <c r="AX11">
        <f>(R11*SUMPRODUCT(K12:$K$23, X12:$X$23)-$AZ$3*SUMPRODUCT(K11:$K$22, W12:$W$23))/Z11</f>
        <v>20827.9332930294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8622.3702527841906</v>
      </c>
      <c r="P12">
        <f t="shared" si="30"/>
        <v>431.11851263920954</v>
      </c>
      <c r="Q12" s="5">
        <f t="shared" si="31"/>
        <v>50</v>
      </c>
      <c r="R12">
        <f t="shared" si="0"/>
        <v>2000000</v>
      </c>
      <c r="S12">
        <f t="shared" si="1"/>
        <v>22457.687432895353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18972.479023410458</v>
      </c>
      <c r="AC12">
        <f t="shared" si="2"/>
        <v>20211.15633915049</v>
      </c>
      <c r="AE12">
        <f t="shared" si="3"/>
        <v>7759.8405318349523</v>
      </c>
      <c r="AF12">
        <f t="shared" si="4"/>
        <v>-387.99202659174762</v>
      </c>
      <c r="AG12">
        <f t="shared" si="5"/>
        <v>-44.998302695997516</v>
      </c>
      <c r="AH12">
        <f t="shared" si="6"/>
        <v>-3679.7982403328024</v>
      </c>
      <c r="AI12">
        <f t="shared" si="7"/>
        <v>3647.0519622144047</v>
      </c>
      <c r="AJ12">
        <f t="shared" si="8"/>
        <v>-1238.6773157400312</v>
      </c>
      <c r="AK12">
        <f t="shared" si="32"/>
        <v>553.23087810172706</v>
      </c>
      <c r="AL12">
        <f t="shared" si="9"/>
        <v>2961.6055245761008</v>
      </c>
      <c r="AN12">
        <f t="shared" si="10"/>
        <v>4599.5887345840938</v>
      </c>
      <c r="AO12">
        <f t="shared" si="11"/>
        <v>-229.97943672920468</v>
      </c>
      <c r="AP12">
        <f t="shared" si="12"/>
        <v>-26.672414891362802</v>
      </c>
      <c r="AQ12">
        <f t="shared" si="13"/>
        <v>-2181.1734999372184</v>
      </c>
      <c r="AR12">
        <f t="shared" si="14"/>
        <v>2161.763383026308</v>
      </c>
      <c r="AS12">
        <f t="shared" si="15"/>
        <v>-734.21692158349788</v>
      </c>
      <c r="AT12">
        <f t="shared" si="16"/>
        <v>327.92355772020557</v>
      </c>
      <c r="AU12">
        <f t="shared" si="17"/>
        <v>1755.4700191630156</v>
      </c>
      <c r="AW12">
        <v>9</v>
      </c>
      <c r="AX12">
        <f>(R12*SUMPRODUCT(K13:$K$23, X13:$X$23)-$AZ$3*SUMPRODUCT(K12:$K$22, W13:$W$23))/Z12</f>
        <v>22457.687432895353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8622.3702527841906</v>
      </c>
      <c r="P13">
        <f t="shared" si="30"/>
        <v>431.11851263920954</v>
      </c>
      <c r="Q13" s="5">
        <f t="shared" si="31"/>
        <v>50</v>
      </c>
      <c r="R13">
        <f t="shared" si="0"/>
        <v>2000000</v>
      </c>
      <c r="S13">
        <f t="shared" si="1"/>
        <v>23956.447778764956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20211.15633915049</v>
      </c>
      <c r="AC13">
        <f t="shared" si="2"/>
        <v>21298.19800721082</v>
      </c>
      <c r="AE13">
        <f t="shared" si="3"/>
        <v>7665.6168156141166</v>
      </c>
      <c r="AF13">
        <f t="shared" si="4"/>
        <v>-383.28084078070583</v>
      </c>
      <c r="AG13">
        <f t="shared" si="5"/>
        <v>-44.451911660479112</v>
      </c>
      <c r="AH13">
        <f t="shared" si="6"/>
        <v>-3856.3203423369382</v>
      </c>
      <c r="AI13">
        <f t="shared" si="7"/>
        <v>3381.5637208359935</v>
      </c>
      <c r="AJ13">
        <f t="shared" si="8"/>
        <v>-1087.0416680603303</v>
      </c>
      <c r="AK13">
        <f t="shared" si="32"/>
        <v>1924.5444619788732</v>
      </c>
      <c r="AL13">
        <f t="shared" si="9"/>
        <v>4219.0665147545369</v>
      </c>
      <c r="AN13">
        <f t="shared" si="10"/>
        <v>4116.0778293021031</v>
      </c>
      <c r="AO13">
        <f t="shared" si="11"/>
        <v>-205.80389146510518</v>
      </c>
      <c r="AP13">
        <f t="shared" si="12"/>
        <v>-23.868598242884598</v>
      </c>
      <c r="AQ13">
        <f t="shared" si="13"/>
        <v>-2070.6637242091442</v>
      </c>
      <c r="AR13">
        <f t="shared" si="14"/>
        <v>1815.7416153849692</v>
      </c>
      <c r="AS13">
        <f t="shared" si="15"/>
        <v>-583.69055185707816</v>
      </c>
      <c r="AT13">
        <f t="shared" si="16"/>
        <v>1033.3903953197748</v>
      </c>
      <c r="AU13">
        <f t="shared" si="17"/>
        <v>2265.4414588476661</v>
      </c>
      <c r="AW13">
        <v>10</v>
      </c>
      <c r="AX13">
        <f>(R13*SUMPRODUCT(K14:$K$23, X14:$X$23)-$AZ$3*SUMPRODUCT(K13:$K$22, W14:$W$23))/Z13</f>
        <v>23956.447778764956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8622.3702527841906</v>
      </c>
      <c r="P14">
        <f t="shared" si="30"/>
        <v>431.11851263920954</v>
      </c>
      <c r="Q14" s="5">
        <f t="shared" si="31"/>
        <v>50</v>
      </c>
      <c r="R14">
        <f t="shared" si="0"/>
        <v>2000000</v>
      </c>
      <c r="S14">
        <f t="shared" si="1"/>
        <v>25192.670399424202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21298.19800721082</v>
      </c>
      <c r="AC14">
        <f t="shared" si="2"/>
        <v>22122.299762386552</v>
      </c>
      <c r="AE14">
        <f t="shared" si="3"/>
        <v>7571.5141098633285</v>
      </c>
      <c r="AF14">
        <f t="shared" si="4"/>
        <v>-378.57570549316642</v>
      </c>
      <c r="AG14">
        <f t="shared" si="5"/>
        <v>-43.906222348886395</v>
      </c>
      <c r="AH14">
        <f t="shared" si="6"/>
        <v>-4046.807799517298</v>
      </c>
      <c r="AI14">
        <f t="shared" si="7"/>
        <v>3102.2243825039777</v>
      </c>
      <c r="AJ14">
        <f t="shared" si="8"/>
        <v>-824.10175517573225</v>
      </c>
      <c r="AK14">
        <f t="shared" si="32"/>
        <v>1994.3795488106689</v>
      </c>
      <c r="AL14">
        <f t="shared" si="9"/>
        <v>4272.5021761389144</v>
      </c>
      <c r="AN14">
        <f t="shared" si="10"/>
        <v>3745.0823770201055</v>
      </c>
      <c r="AO14">
        <f t="shared" si="11"/>
        <v>-187.25411885100527</v>
      </c>
      <c r="AP14">
        <f t="shared" si="12"/>
        <v>-21.717244024697308</v>
      </c>
      <c r="AQ14">
        <f t="shared" si="13"/>
        <v>-2001.6641788221293</v>
      </c>
      <c r="AR14">
        <f t="shared" si="14"/>
        <v>1534.4468353222735</v>
      </c>
      <c r="AS14">
        <f t="shared" si="15"/>
        <v>-407.62374809015353</v>
      </c>
      <c r="AT14">
        <f t="shared" si="16"/>
        <v>986.47583468281596</v>
      </c>
      <c r="AU14">
        <f t="shared" si="17"/>
        <v>2113.2989219149358</v>
      </c>
      <c r="AW14">
        <v>11</v>
      </c>
      <c r="AX14">
        <f>(R14*SUMPRODUCT(K15:$K$23, X15:$X$23)-$AZ$3*SUMPRODUCT(K14:$K$22, W15:$W$23))/Z14</f>
        <v>25192.670399424202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8622.3702527841906</v>
      </c>
      <c r="P15">
        <f t="shared" si="30"/>
        <v>431.11851263920954</v>
      </c>
      <c r="Q15" s="5">
        <f t="shared" si="31"/>
        <v>50</v>
      </c>
      <c r="R15">
        <f t="shared" si="0"/>
        <v>2000000</v>
      </c>
      <c r="S15">
        <f t="shared" si="1"/>
        <v>26243.418648728664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22122.299762386552</v>
      </c>
      <c r="AC15">
        <f t="shared" si="2"/>
        <v>22758.825664241464</v>
      </c>
      <c r="AE15">
        <f t="shared" si="3"/>
        <v>7477.4946062586778</v>
      </c>
      <c r="AF15">
        <f t="shared" si="4"/>
        <v>-373.87473031293393</v>
      </c>
      <c r="AG15">
        <f t="shared" si="5"/>
        <v>-43.361015515682425</v>
      </c>
      <c r="AH15">
        <f t="shared" si="6"/>
        <v>-4245.7843886041328</v>
      </c>
      <c r="AI15">
        <f t="shared" si="7"/>
        <v>2814.474471825929</v>
      </c>
      <c r="AJ15">
        <f t="shared" si="8"/>
        <v>-636.52590185491135</v>
      </c>
      <c r="AK15">
        <f t="shared" si="32"/>
        <v>2045.8143746832609</v>
      </c>
      <c r="AL15">
        <f t="shared" si="9"/>
        <v>4223.7629446542787</v>
      </c>
      <c r="AN15">
        <f t="shared" si="10"/>
        <v>3407.0375049522249</v>
      </c>
      <c r="AO15">
        <f t="shared" si="11"/>
        <v>-170.35187524761128</v>
      </c>
      <c r="AP15">
        <f t="shared" si="12"/>
        <v>-19.756965921592627</v>
      </c>
      <c r="AQ15">
        <f t="shared" si="13"/>
        <v>-1934.5445783146727</v>
      </c>
      <c r="AR15">
        <f t="shared" si="14"/>
        <v>1282.3840854683488</v>
      </c>
      <c r="AS15">
        <f t="shared" si="15"/>
        <v>-290.02596921675382</v>
      </c>
      <c r="AT15">
        <f t="shared" si="16"/>
        <v>932.15263530677919</v>
      </c>
      <c r="AU15">
        <f t="shared" si="17"/>
        <v>1924.5107515583741</v>
      </c>
      <c r="AW15">
        <v>12</v>
      </c>
      <c r="AX15">
        <f>(R15*SUMPRODUCT(K16:$K$23, X16:$X$23)-$AZ$3*SUMPRODUCT(K15:$K$22, W16:$W$23))/Z15</f>
        <v>26243.418648728664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8622.3702527841906</v>
      </c>
      <c r="P16">
        <f t="shared" si="30"/>
        <v>431.11851263920954</v>
      </c>
      <c r="Q16" s="5">
        <f t="shared" si="31"/>
        <v>50</v>
      </c>
      <c r="R16">
        <f t="shared" si="0"/>
        <v>2000000</v>
      </c>
      <c r="S16">
        <f t="shared" si="1"/>
        <v>26235.233439732052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22758.825664241464</v>
      </c>
      <c r="AC16">
        <f t="shared" si="2"/>
        <v>22441.181997017262</v>
      </c>
      <c r="AE16">
        <f t="shared" si="3"/>
        <v>7375.4319942645043</v>
      </c>
      <c r="AF16">
        <f t="shared" si="4"/>
        <v>-368.77159971322521</v>
      </c>
      <c r="AG16">
        <f t="shared" si="5"/>
        <v>-42.769167746438129</v>
      </c>
      <c r="AH16">
        <f t="shared" si="6"/>
        <v>-6329.5045634989192</v>
      </c>
      <c r="AI16">
        <f t="shared" si="7"/>
        <v>634.3866633059215</v>
      </c>
      <c r="AJ16">
        <f t="shared" si="8"/>
        <v>317.64366722420164</v>
      </c>
      <c r="AK16">
        <f t="shared" si="32"/>
        <v>2083.5840241154924</v>
      </c>
      <c r="AL16">
        <f t="shared" si="9"/>
        <v>3035.6143546456155</v>
      </c>
      <c r="AN16">
        <f t="shared" si="10"/>
        <v>3095.639901152073</v>
      </c>
      <c r="AO16">
        <f t="shared" si="11"/>
        <v>-154.78199505760367</v>
      </c>
      <c r="AP16">
        <f t="shared" si="12"/>
        <v>-17.951211850085429</v>
      </c>
      <c r="AQ16">
        <f t="shared" si="13"/>
        <v>-2656.6398953347461</v>
      </c>
      <c r="AR16">
        <f t="shared" si="14"/>
        <v>266.26679890963788</v>
      </c>
      <c r="AS16">
        <f t="shared" si="15"/>
        <v>133.32241574082437</v>
      </c>
      <c r="AT16">
        <f t="shared" si="16"/>
        <v>874.52854930677643</v>
      </c>
      <c r="AU16">
        <f t="shared" si="17"/>
        <v>1274.1177639572386</v>
      </c>
      <c r="AW16">
        <v>13</v>
      </c>
      <c r="AX16">
        <f>(R16*SUMPRODUCT(K17:$K$23, X17:$X$23)-$AZ$3*SUMPRODUCT(K16:$K$22, W17:$W$23))/Z16</f>
        <v>26235.233439732052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8622.3702527841906</v>
      </c>
      <c r="P17">
        <f t="shared" si="30"/>
        <v>431.11851263920954</v>
      </c>
      <c r="Q17" s="5">
        <f t="shared" si="31"/>
        <v>50</v>
      </c>
      <c r="R17">
        <f t="shared" si="0"/>
        <v>2000000</v>
      </c>
      <c r="S17">
        <f t="shared" si="1"/>
        <v>25186.45988171532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22441.181997017262</v>
      </c>
      <c r="AC17">
        <f t="shared" si="2"/>
        <v>21219.629964612275</v>
      </c>
      <c r="AE17">
        <f t="shared" si="3"/>
        <v>7264.359780660855</v>
      </c>
      <c r="AF17">
        <f t="shared" si="4"/>
        <v>-363.21798903304278</v>
      </c>
      <c r="AG17">
        <f t="shared" si="5"/>
        <v>-42.125074473084531</v>
      </c>
      <c r="AH17">
        <f t="shared" si="6"/>
        <v>-8656.0638355685824</v>
      </c>
      <c r="AI17">
        <f t="shared" si="7"/>
        <v>-1797.0471184138542</v>
      </c>
      <c r="AJ17">
        <f t="shared" si="8"/>
        <v>1221.5520324049867</v>
      </c>
      <c r="AK17">
        <f t="shared" si="32"/>
        <v>2053.9626652051552</v>
      </c>
      <c r="AL17">
        <f t="shared" si="9"/>
        <v>1478.4675791962877</v>
      </c>
      <c r="AN17">
        <f t="shared" si="10"/>
        <v>2808.6814452142366</v>
      </c>
      <c r="AO17">
        <f t="shared" si="11"/>
        <v>-140.43407226071184</v>
      </c>
      <c r="AP17">
        <f t="shared" si="12"/>
        <v>-16.287177208072826</v>
      </c>
      <c r="AQ17">
        <f t="shared" si="13"/>
        <v>-3346.7678663541806</v>
      </c>
      <c r="AR17">
        <f t="shared" si="14"/>
        <v>-694.80767060872859</v>
      </c>
      <c r="AS17">
        <f t="shared" si="15"/>
        <v>472.29909191908229</v>
      </c>
      <c r="AT17">
        <f t="shared" si="16"/>
        <v>794.14112201360274</v>
      </c>
      <c r="AU17">
        <f t="shared" si="17"/>
        <v>571.6325433239565</v>
      </c>
      <c r="AW17">
        <v>14</v>
      </c>
      <c r="AX17">
        <f>(R17*SUMPRODUCT(K18:$K$23, X18:$X$23)-$AZ$3*SUMPRODUCT(K17:$K$22, W18:$W$23))/Z17</f>
        <v>25186.45988171532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8622.3702527841906</v>
      </c>
      <c r="P18">
        <f t="shared" si="30"/>
        <v>431.11851263920954</v>
      </c>
      <c r="Q18" s="5">
        <f t="shared" si="31"/>
        <v>50</v>
      </c>
      <c r="R18">
        <f t="shared" si="0"/>
        <v>2000000</v>
      </c>
      <c r="S18">
        <f t="shared" si="1"/>
        <v>23192.899922236182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21219.629964612275</v>
      </c>
      <c r="AC18">
        <f t="shared" si="2"/>
        <v>19216.654656840488</v>
      </c>
      <c r="AE18">
        <f t="shared" si="3"/>
        <v>7144.1308342951124</v>
      </c>
      <c r="AF18">
        <f t="shared" si="4"/>
        <v>-357.20654171475564</v>
      </c>
      <c r="AG18">
        <f t="shared" si="5"/>
        <v>-41.427882501266112</v>
      </c>
      <c r="AH18">
        <f t="shared" si="6"/>
        <v>-11037.649083503145</v>
      </c>
      <c r="AI18">
        <f t="shared" si="7"/>
        <v>-4292.1526734240551</v>
      </c>
      <c r="AJ18">
        <f t="shared" si="8"/>
        <v>2002.9753077717869</v>
      </c>
      <c r="AK18">
        <f t="shared" si="32"/>
        <v>1960.4587980034844</v>
      </c>
      <c r="AL18">
        <f t="shared" si="9"/>
        <v>-328.71856764878385</v>
      </c>
      <c r="AN18">
        <f t="shared" si="10"/>
        <v>2544.4663183067205</v>
      </c>
      <c r="AO18">
        <f t="shared" si="11"/>
        <v>-127.22331591533602</v>
      </c>
      <c r="AP18">
        <f t="shared" si="12"/>
        <v>-14.755028163428172</v>
      </c>
      <c r="AQ18">
        <f t="shared" si="13"/>
        <v>-3931.1886886844563</v>
      </c>
      <c r="AR18">
        <f t="shared" si="14"/>
        <v>-1528.7007144565005</v>
      </c>
      <c r="AS18">
        <f t="shared" si="15"/>
        <v>713.38324076594313</v>
      </c>
      <c r="AT18">
        <f t="shared" si="16"/>
        <v>698.24048518284519</v>
      </c>
      <c r="AU18">
        <f t="shared" si="17"/>
        <v>-117.07698850771197</v>
      </c>
      <c r="AW18">
        <v>15</v>
      </c>
      <c r="AX18">
        <f>(R18*SUMPRODUCT(K19:$K$23, X19:$X$23)-$AZ$3*SUMPRODUCT(K18:$K$22, W19:$W$23))/Z18</f>
        <v>23192.899922236182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8622.3702527841906</v>
      </c>
      <c r="P19">
        <f t="shared" si="30"/>
        <v>431.11851263920954</v>
      </c>
      <c r="Q19" s="5">
        <f t="shared" si="31"/>
        <v>50</v>
      </c>
      <c r="R19">
        <f t="shared" si="0"/>
        <v>2000000</v>
      </c>
      <c r="S19">
        <f t="shared" si="1"/>
        <v>20297.341014338614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19216.654656840488</v>
      </c>
      <c r="AC19">
        <f t="shared" si="2"/>
        <v>16511.633813246201</v>
      </c>
      <c r="AE19">
        <f t="shared" si="3"/>
        <v>7014.190682199498</v>
      </c>
      <c r="AF19">
        <f t="shared" si="4"/>
        <v>-350.70953410997492</v>
      </c>
      <c r="AG19">
        <f t="shared" si="5"/>
        <v>-40.674376514593504</v>
      </c>
      <c r="AH19">
        <f t="shared" si="6"/>
        <v>-13569.086466398096</v>
      </c>
      <c r="AI19">
        <f t="shared" si="7"/>
        <v>-6946.2796948231662</v>
      </c>
      <c r="AJ19">
        <f t="shared" si="8"/>
        <v>2705.0208435942877</v>
      </c>
      <c r="AK19">
        <f t="shared" si="32"/>
        <v>1811.6095063451012</v>
      </c>
      <c r="AL19">
        <f t="shared" si="9"/>
        <v>-2429.6493448837773</v>
      </c>
      <c r="AN19">
        <f t="shared" si="10"/>
        <v>2301.2671712566575</v>
      </c>
      <c r="AO19">
        <f t="shared" si="11"/>
        <v>-115.06335856283287</v>
      </c>
      <c r="AP19">
        <f t="shared" si="12"/>
        <v>-13.344748043692343</v>
      </c>
      <c r="AQ19">
        <f t="shared" si="13"/>
        <v>-4451.8455006234753</v>
      </c>
      <c r="AR19">
        <f t="shared" si="14"/>
        <v>-2278.9864359733429</v>
      </c>
      <c r="AS19">
        <f t="shared" si="15"/>
        <v>887.48309633585643</v>
      </c>
      <c r="AT19">
        <f t="shared" si="16"/>
        <v>594.36614614262999</v>
      </c>
      <c r="AU19">
        <f t="shared" si="17"/>
        <v>-797.13719349485655</v>
      </c>
      <c r="AW19">
        <v>16</v>
      </c>
      <c r="AX19">
        <f>(R19*SUMPRODUCT(K20:$K$23, X20:$X$23)-$AZ$3*SUMPRODUCT(K19:$K$22, W20:$W$23))/Z19</f>
        <v>20297.341014338614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8622.3702527841906</v>
      </c>
      <c r="P20">
        <f t="shared" si="30"/>
        <v>431.11851263920954</v>
      </c>
      <c r="Q20" s="5">
        <f t="shared" si="31"/>
        <v>50</v>
      </c>
      <c r="R20">
        <f t="shared" si="0"/>
        <v>2000000</v>
      </c>
      <c r="S20">
        <f t="shared" si="1"/>
        <v>16558.203302352649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16511.633813246201</v>
      </c>
      <c r="AC20">
        <f t="shared" si="2"/>
        <v>13201.230201884422</v>
      </c>
      <c r="AE20">
        <f t="shared" si="3"/>
        <v>6874.2901940762904</v>
      </c>
      <c r="AF20">
        <f t="shared" si="4"/>
        <v>-343.71450970381454</v>
      </c>
      <c r="AG20">
        <f t="shared" si="5"/>
        <v>-39.863111838978156</v>
      </c>
      <c r="AH20">
        <f t="shared" si="6"/>
        <v>-16180.8364187765</v>
      </c>
      <c r="AI20">
        <f t="shared" si="7"/>
        <v>-9690.1238462430028</v>
      </c>
      <c r="AJ20">
        <f t="shared" si="8"/>
        <v>3310.4036113617785</v>
      </c>
      <c r="AK20">
        <f t="shared" si="32"/>
        <v>1612.9546648333073</v>
      </c>
      <c r="AL20">
        <f t="shared" si="9"/>
        <v>-4766.7655700479172</v>
      </c>
      <c r="AN20">
        <f t="shared" si="10"/>
        <v>2077.5883564232927</v>
      </c>
      <c r="AO20">
        <f t="shared" si="11"/>
        <v>-103.87941782116464</v>
      </c>
      <c r="AP20">
        <f t="shared" si="12"/>
        <v>-12.047663783357208</v>
      </c>
      <c r="AQ20">
        <f t="shared" si="13"/>
        <v>-4890.2674155083741</v>
      </c>
      <c r="AR20">
        <f t="shared" si="14"/>
        <v>-2928.6061406896038</v>
      </c>
      <c r="AS20">
        <f t="shared" si="15"/>
        <v>1000.4896220344988</v>
      </c>
      <c r="AT20">
        <f t="shared" si="16"/>
        <v>487.47663198507149</v>
      </c>
      <c r="AU20">
        <f t="shared" si="17"/>
        <v>-1440.6398866700338</v>
      </c>
      <c r="AW20">
        <v>17</v>
      </c>
      <c r="AX20">
        <f>(R20*SUMPRODUCT(K21:$K$23, X21:$X$23)-$AZ$3*SUMPRODUCT(K20:$K$22, W21:$W$23))/Z20</f>
        <v>16558.203302352649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8622.3702527841906</v>
      </c>
      <c r="P21">
        <f t="shared" si="30"/>
        <v>431.11851263920954</v>
      </c>
      <c r="Q21" s="5">
        <f t="shared" si="31"/>
        <v>50</v>
      </c>
      <c r="R21">
        <f t="shared" si="0"/>
        <v>2000000</v>
      </c>
      <c r="S21">
        <f t="shared" si="1"/>
        <v>11945.482071388091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13201.230201884422</v>
      </c>
      <c r="AC21">
        <f t="shared" si="2"/>
        <v>9314.4604577620157</v>
      </c>
      <c r="AE21">
        <f t="shared" si="3"/>
        <v>6723.2721368447292</v>
      </c>
      <c r="AF21">
        <f t="shared" si="4"/>
        <v>-336.1636068422365</v>
      </c>
      <c r="AG21">
        <f t="shared" si="5"/>
        <v>-38.987377830787096</v>
      </c>
      <c r="AH21">
        <f t="shared" si="6"/>
        <v>-19084.115592051079</v>
      </c>
      <c r="AI21">
        <f t="shared" si="7"/>
        <v>-12735.994439879374</v>
      </c>
      <c r="AJ21">
        <f t="shared" si="8"/>
        <v>3886.7697441224063</v>
      </c>
      <c r="AK21">
        <f t="shared" si="32"/>
        <v>1371.1837112320841</v>
      </c>
      <c r="AL21">
        <f t="shared" si="9"/>
        <v>-7478.0409845248832</v>
      </c>
      <c r="AN21">
        <f t="shared" si="10"/>
        <v>1871.7786897297904</v>
      </c>
      <c r="AO21">
        <f t="shared" si="11"/>
        <v>-93.588934486489535</v>
      </c>
      <c r="AP21">
        <f t="shared" si="12"/>
        <v>-10.854200381417089</v>
      </c>
      <c r="AQ21">
        <f t="shared" si="13"/>
        <v>-5313.0737757560737</v>
      </c>
      <c r="AR21">
        <f t="shared" si="14"/>
        <v>-3545.7382208941899</v>
      </c>
      <c r="AS21">
        <f t="shared" si="15"/>
        <v>1082.0881009807094</v>
      </c>
      <c r="AT21">
        <f t="shared" si="16"/>
        <v>381.74156841334099</v>
      </c>
      <c r="AU21">
        <f t="shared" si="17"/>
        <v>-2081.9085515001393</v>
      </c>
      <c r="AW21">
        <v>18</v>
      </c>
      <c r="AX21">
        <f>(R21*SUMPRODUCT(K22:$K$23, X22:$X$23)-$AZ$3*SUMPRODUCT(K21:$K$22, W22:$W$23))/Z21</f>
        <v>11945.482071388091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8622.3702527841906</v>
      </c>
      <c r="P22">
        <f t="shared" si="30"/>
        <v>431.11851263920954</v>
      </c>
      <c r="Q22" s="5">
        <f t="shared" si="31"/>
        <v>50</v>
      </c>
      <c r="R22">
        <f t="shared" si="0"/>
        <v>2000000</v>
      </c>
      <c r="S22">
        <f t="shared" si="1"/>
        <v>6429.4654354549075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9314.4604577620157</v>
      </c>
      <c r="AC22">
        <f t="shared" si="2"/>
        <v>4891.6784178716489</v>
      </c>
      <c r="AE22">
        <f t="shared" si="3"/>
        <v>6560.088532999277</v>
      </c>
      <c r="AF22">
        <f t="shared" si="4"/>
        <v>-328.00442664996382</v>
      </c>
      <c r="AG22">
        <f t="shared" si="5"/>
        <v>-38.041097405211772</v>
      </c>
      <c r="AH22">
        <f t="shared" si="6"/>
        <v>-22256.265890698138</v>
      </c>
      <c r="AI22">
        <f t="shared" si="7"/>
        <v>-16062.222881754036</v>
      </c>
      <c r="AJ22">
        <f t="shared" si="8"/>
        <v>4422.7820398903668</v>
      </c>
      <c r="AK22">
        <f t="shared" si="32"/>
        <v>1088.2581194877932</v>
      </c>
      <c r="AL22">
        <f t="shared" si="9"/>
        <v>-10551.182722375877</v>
      </c>
      <c r="AN22">
        <f t="shared" si="10"/>
        <v>1682.386115699841</v>
      </c>
      <c r="AO22">
        <f t="shared" si="11"/>
        <v>-84.119305784992036</v>
      </c>
      <c r="AP22">
        <f t="shared" si="12"/>
        <v>-9.7559375576373171</v>
      </c>
      <c r="AQ22">
        <f t="shared" si="13"/>
        <v>-5707.7938100197016</v>
      </c>
      <c r="AR22">
        <f t="shared" si="14"/>
        <v>-4119.2829376624904</v>
      </c>
      <c r="AS22">
        <f t="shared" si="15"/>
        <v>1134.2571154716143</v>
      </c>
      <c r="AT22">
        <f t="shared" si="16"/>
        <v>279.09232342125216</v>
      </c>
      <c r="AU22">
        <f t="shared" si="17"/>
        <v>-2705.9334987696243</v>
      </c>
      <c r="AW22">
        <v>19</v>
      </c>
      <c r="AX22">
        <f>(R22*SUMPRODUCT(K23:$K$23, X23:$X$23)-$AZ$3*SUMPRODUCT(K22:$K$22, W23:$W$23))/Z22</f>
        <v>6429.4654354549075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8622.3702527841906</v>
      </c>
      <c r="P23">
        <f t="shared" si="30"/>
        <v>431.11851263920954</v>
      </c>
      <c r="Q23" s="5">
        <f t="shared" si="31"/>
        <v>50</v>
      </c>
      <c r="R23">
        <f t="shared" si="0"/>
        <v>2000000</v>
      </c>
      <c r="S23">
        <f t="shared" si="1"/>
        <v>6606.6609444885462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4891.6784178716489</v>
      </c>
      <c r="AC23">
        <f t="shared" si="2"/>
        <v>4891.6784178716489</v>
      </c>
      <c r="AE23">
        <f t="shared" si="3"/>
        <v>6384.1421303190755</v>
      </c>
      <c r="AF23">
        <f t="shared" si="4"/>
        <v>-319.20710651595374</v>
      </c>
      <c r="AG23">
        <f t="shared" si="5"/>
        <v>-37.020807174556296</v>
      </c>
      <c r="AH23">
        <f t="shared" si="6"/>
        <v>-25595.170264134085</v>
      </c>
      <c r="AI23">
        <f t="shared" si="7"/>
        <v>-19567.256047505522</v>
      </c>
      <c r="AJ23">
        <f t="shared" si="8"/>
        <v>0</v>
      </c>
      <c r="AK23">
        <f t="shared" si="32"/>
        <v>766.96294091723394</v>
      </c>
      <c r="AL23">
        <f t="shared" si="9"/>
        <v>-18800.293106588288</v>
      </c>
      <c r="AN23">
        <f t="shared" si="10"/>
        <v>1508.2060869778918</v>
      </c>
      <c r="AO23">
        <f t="shared" si="11"/>
        <v>-75.410304348894584</v>
      </c>
      <c r="AP23">
        <f t="shared" si="12"/>
        <v>-8.74589029907923</v>
      </c>
      <c r="AQ23">
        <f t="shared" si="13"/>
        <v>-6046.6685737263215</v>
      </c>
      <c r="AR23">
        <f t="shared" si="14"/>
        <v>-4622.6186813964032</v>
      </c>
      <c r="AS23">
        <f t="shared" si="15"/>
        <v>0</v>
      </c>
      <c r="AT23">
        <f t="shared" si="16"/>
        <v>181.189289393221</v>
      </c>
      <c r="AU23">
        <f t="shared" si="17"/>
        <v>-4441.4293920031823</v>
      </c>
      <c r="AW23">
        <v>20</v>
      </c>
      <c r="AX23">
        <f>(R23*SUMPRODUCT(K$23:$K24, X$23:$X24)-$AZ$3*SUMPRODUCT(K$22:$K23, W$23:$W24))/Z23</f>
        <v>6606.6609444885462</v>
      </c>
    </row>
    <row r="25" spans="5:50" x14ac:dyDescent="0.25">
      <c r="AN25" s="6">
        <f t="shared" ref="AN25:AU25" si="33">SUM(AN3:AN23)</f>
        <v>85869.442683262183</v>
      </c>
      <c r="AO25" s="6">
        <f t="shared" si="33"/>
        <v>-10760.249823751254</v>
      </c>
      <c r="AP25" s="6">
        <f t="shared" si="33"/>
        <v>-2967.8538973871218</v>
      </c>
      <c r="AQ25" s="6">
        <f t="shared" si="33"/>
        <v>-63481.801799994209</v>
      </c>
      <c r="AR25" s="6">
        <f t="shared" si="33"/>
        <v>8659.5371621295872</v>
      </c>
      <c r="AS25" s="6">
        <f t="shared" si="33"/>
        <v>-12037.871541356246</v>
      </c>
      <c r="AT25" s="6">
        <f t="shared" si="33"/>
        <v>8639.7314098025527</v>
      </c>
      <c r="AU25" s="7">
        <f t="shared" si="33"/>
        <v>5261.3970305758985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34463.345470447915</v>
      </c>
      <c r="K3">
        <v>1</v>
      </c>
      <c r="L3" s="2">
        <v>0</v>
      </c>
      <c r="O3">
        <f>$C$3</f>
        <v>34463.345470447915</v>
      </c>
      <c r="P3">
        <f>O3*B5</f>
        <v>27570.676376358333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34463.345470447915</v>
      </c>
      <c r="AF3">
        <f t="shared" ref="AF3:AF23" si="4">-$Z3*P3</f>
        <v>-27570.676376358333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4372.760890089583</v>
      </c>
      <c r="AJ3">
        <f t="shared" ref="AJ3:AJ23" si="8">AB3-AC3</f>
        <v>0</v>
      </c>
      <c r="AL3">
        <f t="shared" ref="AL3:AL23" si="9">SUM(AI3:AK3)</f>
        <v>4372.760890089583</v>
      </c>
      <c r="AN3">
        <f t="shared" ref="AN3:AN23" si="10">AE3*$K3</f>
        <v>34463.345470447915</v>
      </c>
      <c r="AO3">
        <f t="shared" ref="AO3:AO23" si="11">AF3*$K3</f>
        <v>-27570.676376358333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4372.760890089583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4372.760890089583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26419.63742769005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22364.822142325454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22090.27277104184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-22090.27277104184</v>
      </c>
      <c r="AK4">
        <f>H4*SUM(AB4, AE4:AF4)</f>
        <v>0</v>
      </c>
      <c r="AL4">
        <f t="shared" si="9"/>
        <v>-26642.166771041841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-4329.3646566482785</v>
      </c>
      <c r="AR4">
        <f t="shared" si="14"/>
        <v>-4329.3646566482785</v>
      </c>
      <c r="AS4">
        <f t="shared" si="15"/>
        <v>-21010.341231730872</v>
      </c>
      <c r="AT4">
        <f t="shared" si="16"/>
        <v>0</v>
      </c>
      <c r="AU4">
        <f t="shared" si="17"/>
        <v>-25339.705888379147</v>
      </c>
      <c r="AW4">
        <v>1</v>
      </c>
      <c r="AX4">
        <f>(R4*SUMPRODUCT(K5:$K$23, X5:$X$23)-$AZ$3*SUMPRODUCT(K4:$K$22, W5:$W$23))/Z4</f>
        <v>22364.822142325454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34463.345470447915</v>
      </c>
      <c r="P5">
        <f t="shared" ref="P5:P23" si="30">O5*$C$5</f>
        <v>1723.1672735223958</v>
      </c>
      <c r="Q5" s="5">
        <f t="shared" ref="Q5:Q23" si="31">$C$8</f>
        <v>50</v>
      </c>
      <c r="R5">
        <f t="shared" si="0"/>
        <v>2000000</v>
      </c>
      <c r="S5">
        <f t="shared" si="1"/>
        <v>43663.276077821945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22090.27277104184</v>
      </c>
      <c r="AC5">
        <f t="shared" si="2"/>
        <v>42591.733870451862</v>
      </c>
      <c r="AE5">
        <f t="shared" si="3"/>
        <v>33617.579128661229</v>
      </c>
      <c r="AF5">
        <f t="shared" si="4"/>
        <v>-1680.8789564330616</v>
      </c>
      <c r="AG5">
        <f t="shared" si="5"/>
        <v>-48.772947997007542</v>
      </c>
      <c r="AH5">
        <f t="shared" si="6"/>
        <v>-4775.7050596981799</v>
      </c>
      <c r="AI5">
        <f t="shared" si="7"/>
        <v>27112.222164532981</v>
      </c>
      <c r="AJ5">
        <f t="shared" si="8"/>
        <v>-20501.461099410022</v>
      </c>
      <c r="AK5">
        <f>H5*SUM(AB5, AE5:AF5)</f>
        <v>2803.9998957557136</v>
      </c>
      <c r="AL5">
        <f t="shared" si="9"/>
        <v>9414.7609608786734</v>
      </c>
      <c r="AN5">
        <f t="shared" si="10"/>
        <v>30396.529975081932</v>
      </c>
      <c r="AO5">
        <f t="shared" si="11"/>
        <v>-1519.8264987540967</v>
      </c>
      <c r="AP5">
        <f t="shared" si="12"/>
        <v>-44.099795826767242</v>
      </c>
      <c r="AQ5">
        <f t="shared" si="13"/>
        <v>-4318.1236056198777</v>
      </c>
      <c r="AR5">
        <f t="shared" si="14"/>
        <v>24514.48007488119</v>
      </c>
      <c r="AS5">
        <f t="shared" si="15"/>
        <v>-18537.125307452498</v>
      </c>
      <c r="AT5">
        <f t="shared" si="16"/>
        <v>2535.3362464104175</v>
      </c>
      <c r="AU5">
        <f t="shared" si="17"/>
        <v>8512.6910138391122</v>
      </c>
      <c r="AW5">
        <v>2</v>
      </c>
      <c r="AX5">
        <f>(R5*SUMPRODUCT(K6:$K$23, X6:$X$23)-$AZ$3*SUMPRODUCT(K5:$K$22, W6:$W$23))/Z5</f>
        <v>43663.276077821945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34463.345470447915</v>
      </c>
      <c r="P6">
        <f t="shared" si="30"/>
        <v>1723.1672735223958</v>
      </c>
      <c r="Q6" s="5">
        <f t="shared" si="31"/>
        <v>50</v>
      </c>
      <c r="R6">
        <f t="shared" si="0"/>
        <v>2000000</v>
      </c>
      <c r="S6">
        <f t="shared" si="1"/>
        <v>62142.696109967175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42591.733870451862</v>
      </c>
      <c r="AC6">
        <f t="shared" si="2"/>
        <v>59790.260865340417</v>
      </c>
      <c r="AE6">
        <f t="shared" si="3"/>
        <v>33158.722504154917</v>
      </c>
      <c r="AF6">
        <f t="shared" si="4"/>
        <v>-1657.936125207746</v>
      </c>
      <c r="AG6">
        <f t="shared" si="5"/>
        <v>-48.107231105274295</v>
      </c>
      <c r="AH6">
        <f t="shared" si="6"/>
        <v>-7119.4964705267048</v>
      </c>
      <c r="AI6">
        <f t="shared" si="7"/>
        <v>24333.182677315192</v>
      </c>
      <c r="AJ6">
        <f t="shared" si="8"/>
        <v>-17198.526994888554</v>
      </c>
      <c r="AK6">
        <f>H6*SUM(AB6, AE6:AF6)</f>
        <v>4052.8608576421275</v>
      </c>
      <c r="AL6">
        <f t="shared" si="9"/>
        <v>11187.516540068766</v>
      </c>
      <c r="AN6">
        <f t="shared" si="10"/>
        <v>28426.698052634747</v>
      </c>
      <c r="AO6">
        <f t="shared" si="11"/>
        <v>-1421.3349026317376</v>
      </c>
      <c r="AP6">
        <f t="shared" si="12"/>
        <v>-41.241930614383399</v>
      </c>
      <c r="AQ6">
        <f t="shared" si="13"/>
        <v>-6103.4853326783614</v>
      </c>
      <c r="AR6">
        <f t="shared" si="14"/>
        <v>20860.635886710264</v>
      </c>
      <c r="AS6">
        <f t="shared" si="15"/>
        <v>-14744.154687277951</v>
      </c>
      <c r="AT6">
        <f t="shared" si="16"/>
        <v>3474.4840316178907</v>
      </c>
      <c r="AU6">
        <f t="shared" si="17"/>
        <v>9590.9652310502061</v>
      </c>
      <c r="AW6">
        <v>3</v>
      </c>
      <c r="AX6">
        <f>(R6*SUMPRODUCT(K7:$K$23, X7:$X$23)-$AZ$3*SUMPRODUCT(K6:$K$22, W7:$W$23))/Z6</f>
        <v>62142.696109967175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34463.345470447915</v>
      </c>
      <c r="P7">
        <f t="shared" si="30"/>
        <v>1723.1672735223958</v>
      </c>
      <c r="Q7" s="5">
        <f t="shared" si="31"/>
        <v>50</v>
      </c>
      <c r="R7">
        <f t="shared" si="0"/>
        <v>2000000</v>
      </c>
      <c r="S7">
        <f t="shared" si="1"/>
        <v>77792.354583937326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59790.260865340417</v>
      </c>
      <c r="AC7">
        <f t="shared" si="2"/>
        <v>73720.31050800567</v>
      </c>
      <c r="AE7">
        <f t="shared" si="3"/>
        <v>32659.360200811916</v>
      </c>
      <c r="AF7">
        <f t="shared" si="4"/>
        <v>-1632.9680100405958</v>
      </c>
      <c r="AG7">
        <f t="shared" si="5"/>
        <v>-47.382747894886023</v>
      </c>
      <c r="AH7">
        <f t="shared" si="6"/>
        <v>-9736.4359734211739</v>
      </c>
      <c r="AI7">
        <f t="shared" si="7"/>
        <v>21242.573469455259</v>
      </c>
      <c r="AJ7">
        <f t="shared" si="8"/>
        <v>-13930.049642665253</v>
      </c>
      <c r="AK7">
        <f>H7*SUM(AB7, AE7:AF7)</f>
        <v>5603.3874935620952</v>
      </c>
      <c r="AL7">
        <f t="shared" si="9"/>
        <v>12915.911320352101</v>
      </c>
      <c r="AN7">
        <f t="shared" si="10"/>
        <v>26371.478654657338</v>
      </c>
      <c r="AO7">
        <f t="shared" si="11"/>
        <v>-1318.573932732867</v>
      </c>
      <c r="AP7">
        <f t="shared" si="12"/>
        <v>-38.260183819459286</v>
      </c>
      <c r="AQ7">
        <f t="shared" si="13"/>
        <v>-7861.887430334019</v>
      </c>
      <c r="AR7">
        <f t="shared" si="14"/>
        <v>17152.757107770991</v>
      </c>
      <c r="AS7">
        <f t="shared" si="15"/>
        <v>-11248.107879367804</v>
      </c>
      <c r="AT7">
        <f t="shared" si="16"/>
        <v>4524.571601270165</v>
      </c>
      <c r="AU7">
        <f t="shared" si="17"/>
        <v>10429.220829673352</v>
      </c>
      <c r="AW7">
        <v>4</v>
      </c>
      <c r="AX7">
        <f>(R7*SUMPRODUCT(K8:$K$23, X8:$X$23)-$AZ$3*SUMPRODUCT(K7:$K$22, W8:$W$23))/Z7</f>
        <v>77792.354583937326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34463.345470447915</v>
      </c>
      <c r="P8">
        <f t="shared" si="30"/>
        <v>1723.1672735223958</v>
      </c>
      <c r="Q8" s="5">
        <f t="shared" si="31"/>
        <v>50</v>
      </c>
      <c r="R8">
        <f t="shared" si="0"/>
        <v>2000000</v>
      </c>
      <c r="S8">
        <f t="shared" si="1"/>
        <v>90741.538313189434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73720.31050800567</v>
      </c>
      <c r="AC8">
        <f t="shared" si="2"/>
        <v>84568.461665624345</v>
      </c>
      <c r="AE8">
        <f t="shared" si="3"/>
        <v>32118.830741302452</v>
      </c>
      <c r="AF8">
        <f t="shared" si="4"/>
        <v>-1605.9415370651227</v>
      </c>
      <c r="AG8">
        <f t="shared" si="5"/>
        <v>-46.598538683431258</v>
      </c>
      <c r="AH8">
        <f t="shared" si="6"/>
        <v>-12415.269300236183</v>
      </c>
      <c r="AI8">
        <f t="shared" si="7"/>
        <v>18051.021365317712</v>
      </c>
      <c r="AJ8">
        <f t="shared" si="8"/>
        <v>-10848.151157618675</v>
      </c>
      <c r="AK8">
        <f t="shared" ref="AK8:AK23" si="32">H8*SUM(AB8:AB8, AE8:AF8)</f>
        <v>7306.7472998282337</v>
      </c>
      <c r="AL8">
        <f t="shared" si="9"/>
        <v>14509.617507527271</v>
      </c>
      <c r="AN8">
        <f t="shared" si="10"/>
        <v>24236.068514167739</v>
      </c>
      <c r="AO8">
        <f t="shared" si="11"/>
        <v>-1211.8034257083871</v>
      </c>
      <c r="AP8">
        <f t="shared" si="12"/>
        <v>-35.162094949473207</v>
      </c>
      <c r="AQ8">
        <f t="shared" si="13"/>
        <v>-9368.2525309190569</v>
      </c>
      <c r="AR8">
        <f t="shared" si="14"/>
        <v>13620.850462590821</v>
      </c>
      <c r="AS8">
        <f t="shared" si="15"/>
        <v>-8185.7442702608405</v>
      </c>
      <c r="AT8">
        <f t="shared" si="16"/>
        <v>5513.4892549692531</v>
      </c>
      <c r="AU8">
        <f t="shared" si="17"/>
        <v>10948.595447299234</v>
      </c>
      <c r="AW8">
        <v>5</v>
      </c>
      <c r="AX8">
        <f>(R8*SUMPRODUCT(K9:$K$23, X9:$X$23)-$AZ$3*SUMPRODUCT(K8:$K$22, W9:$W$23))/Z8</f>
        <v>90741.538313189434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34463.345470447915</v>
      </c>
      <c r="P9">
        <f t="shared" si="30"/>
        <v>1723.1672735223958</v>
      </c>
      <c r="Q9" s="5">
        <f t="shared" si="31"/>
        <v>50</v>
      </c>
      <c r="R9">
        <f t="shared" si="0"/>
        <v>2000000</v>
      </c>
      <c r="S9">
        <f t="shared" si="1"/>
        <v>101001.71930869912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84568.461665624345</v>
      </c>
      <c r="AC9">
        <f t="shared" si="2"/>
        <v>92418.566633564566</v>
      </c>
      <c r="AE9">
        <f t="shared" si="3"/>
        <v>31534.641306861624</v>
      </c>
      <c r="AF9">
        <f t="shared" si="4"/>
        <v>-1576.7320653430811</v>
      </c>
      <c r="AG9">
        <f t="shared" si="5"/>
        <v>-45.75098684760939</v>
      </c>
      <c r="AH9">
        <f t="shared" si="6"/>
        <v>-15262.657959502298</v>
      </c>
      <c r="AI9">
        <f t="shared" si="7"/>
        <v>14649.500295168638</v>
      </c>
      <c r="AJ9">
        <f t="shared" si="8"/>
        <v>-7850.1049679402204</v>
      </c>
      <c r="AK9">
        <f t="shared" si="32"/>
        <v>8406.2356245842893</v>
      </c>
      <c r="AL9">
        <f t="shared" si="9"/>
        <v>15205.630951812707</v>
      </c>
      <c r="AN9">
        <f t="shared" si="10"/>
        <v>22168.114159491488</v>
      </c>
      <c r="AO9">
        <f t="shared" si="11"/>
        <v>-1108.4057079745742</v>
      </c>
      <c r="AP9">
        <f t="shared" si="12"/>
        <v>-32.161872065642164</v>
      </c>
      <c r="AQ9">
        <f t="shared" si="13"/>
        <v>-10729.291027321689</v>
      </c>
      <c r="AR9">
        <f t="shared" si="14"/>
        <v>10298.255552129584</v>
      </c>
      <c r="AS9">
        <f t="shared" si="15"/>
        <v>-5518.4399086671901</v>
      </c>
      <c r="AT9">
        <f t="shared" si="16"/>
        <v>5909.3867332754708</v>
      </c>
      <c r="AU9">
        <f t="shared" si="17"/>
        <v>10689.202376737863</v>
      </c>
      <c r="AW9">
        <v>6</v>
      </c>
      <c r="AX9">
        <f>(R9*SUMPRODUCT(K10:$K$23, X10:$X$23)-$AZ$3*SUMPRODUCT(K9:$K$22, W10:$W$23))/Z9</f>
        <v>101001.71930869912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34463.345470447915</v>
      </c>
      <c r="P10">
        <f t="shared" si="30"/>
        <v>1723.1672735223958</v>
      </c>
      <c r="Q10" s="5">
        <f t="shared" si="31"/>
        <v>50</v>
      </c>
      <c r="R10">
        <f t="shared" si="0"/>
        <v>2000000</v>
      </c>
      <c r="S10">
        <f t="shared" si="1"/>
        <v>108475.13995164483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92418.566633564566</v>
      </c>
      <c r="AC10">
        <f t="shared" si="2"/>
        <v>97277.180533176128</v>
      </c>
      <c r="AE10">
        <f t="shared" si="3"/>
        <v>30905.671848871811</v>
      </c>
      <c r="AF10">
        <f t="shared" si="4"/>
        <v>-1545.2835924435906</v>
      </c>
      <c r="AG10">
        <f t="shared" si="5"/>
        <v>-44.838467402088419</v>
      </c>
      <c r="AH10">
        <f t="shared" si="6"/>
        <v>-18200.38308179488</v>
      </c>
      <c r="AI10">
        <f t="shared" si="7"/>
        <v>11115.166707231252</v>
      </c>
      <c r="AJ10">
        <f t="shared" si="8"/>
        <v>-4858.6138996115624</v>
      </c>
      <c r="AK10">
        <f t="shared" si="32"/>
        <v>6612.5972505266081</v>
      </c>
      <c r="AL10">
        <f t="shared" si="9"/>
        <v>12869.150058146297</v>
      </c>
      <c r="AN10">
        <f t="shared" si="10"/>
        <v>20607.003095646847</v>
      </c>
      <c r="AO10">
        <f t="shared" si="11"/>
        <v>-1030.3501547823425</v>
      </c>
      <c r="AP10">
        <f t="shared" si="12"/>
        <v>-29.896985934399797</v>
      </c>
      <c r="AQ10">
        <f t="shared" si="13"/>
        <v>-12135.486079788838</v>
      </c>
      <c r="AR10">
        <f t="shared" si="14"/>
        <v>7411.2698751412681</v>
      </c>
      <c r="AS10">
        <f t="shared" si="15"/>
        <v>-3239.5824352060845</v>
      </c>
      <c r="AT10">
        <f t="shared" si="16"/>
        <v>4409.0875188931359</v>
      </c>
      <c r="AU10">
        <f t="shared" si="17"/>
        <v>8580.7749588283186</v>
      </c>
      <c r="AW10">
        <v>7</v>
      </c>
      <c r="AX10">
        <f>(R10*SUMPRODUCT(K11:$K$23, X11:$X$23)-$AZ$3*SUMPRODUCT(K10:$K$22, W11:$W$23))/Z10</f>
        <v>108475.13995164483</v>
      </c>
    </row>
    <row r="11" spans="1:52" x14ac:dyDescent="0.25">
      <c r="A11" t="s">
        <v>33</v>
      </c>
      <c r="C11" s="24">
        <f>AU25</f>
        <v>24984.66741548639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34463.345470447915</v>
      </c>
      <c r="P11">
        <f t="shared" si="30"/>
        <v>1723.1672735223958</v>
      </c>
      <c r="Q11" s="5">
        <f t="shared" si="31"/>
        <v>50</v>
      </c>
      <c r="R11">
        <f t="shared" si="0"/>
        <v>2000000</v>
      </c>
      <c r="S11">
        <f t="shared" si="1"/>
        <v>113400.51370918599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97277.180533176128</v>
      </c>
      <c r="AC11">
        <f t="shared" si="2"/>
        <v>99460.03465394568</v>
      </c>
      <c r="AE11">
        <f t="shared" si="3"/>
        <v>30226.719638784041</v>
      </c>
      <c r="AF11">
        <f t="shared" si="4"/>
        <v>-1511.3359819392022</v>
      </c>
      <c r="AG11">
        <f t="shared" si="5"/>
        <v>-43.853432140973155</v>
      </c>
      <c r="AH11">
        <f t="shared" si="6"/>
        <v>-21466.023483775389</v>
      </c>
      <c r="AI11">
        <f t="shared" si="7"/>
        <v>7205.5067409284784</v>
      </c>
      <c r="AJ11">
        <f t="shared" si="8"/>
        <v>-2182.8541207695525</v>
      </c>
      <c r="AK11">
        <f t="shared" si="32"/>
        <v>6463.4185429480758</v>
      </c>
      <c r="AL11">
        <f t="shared" si="9"/>
        <v>11486.071163107001</v>
      </c>
      <c r="AN11">
        <f t="shared" si="10"/>
        <v>19170.83373853613</v>
      </c>
      <c r="AO11">
        <f t="shared" si="11"/>
        <v>-958.54168692680662</v>
      </c>
      <c r="AP11">
        <f t="shared" si="12"/>
        <v>-27.813367328158829</v>
      </c>
      <c r="AQ11">
        <f t="shared" si="13"/>
        <v>-13614.49645058225</v>
      </c>
      <c r="AR11">
        <f t="shared" si="14"/>
        <v>4569.9822336989164</v>
      </c>
      <c r="AS11">
        <f t="shared" si="15"/>
        <v>-1384.4417761779653</v>
      </c>
      <c r="AT11">
        <f t="shared" si="16"/>
        <v>4099.3241658430134</v>
      </c>
      <c r="AU11">
        <f t="shared" si="17"/>
        <v>7284.8646233639638</v>
      </c>
      <c r="AW11">
        <v>8</v>
      </c>
      <c r="AX11">
        <f>(R11*SUMPRODUCT(K12:$K$23, X12:$X$23)-$AZ$3*SUMPRODUCT(K11:$K$22, W12:$W$23))/Z11</f>
        <v>113400.51370918599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34463.345470447915</v>
      </c>
      <c r="P12">
        <f t="shared" si="30"/>
        <v>1723.1672735223958</v>
      </c>
      <c r="Q12" s="5">
        <f t="shared" si="31"/>
        <v>50</v>
      </c>
      <c r="R12">
        <f t="shared" si="0"/>
        <v>2000000</v>
      </c>
      <c r="S12">
        <f t="shared" si="1"/>
        <v>116054.98497664032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99460.03465394568</v>
      </c>
      <c r="AC12">
        <f t="shared" si="2"/>
        <v>99317.640635506861</v>
      </c>
      <c r="AE12">
        <f t="shared" si="3"/>
        <v>29493.07314304696</v>
      </c>
      <c r="AF12">
        <f t="shared" si="4"/>
        <v>-1474.6536571523479</v>
      </c>
      <c r="AG12">
        <f t="shared" si="5"/>
        <v>-42.789045492314536</v>
      </c>
      <c r="AH12">
        <f t="shared" si="6"/>
        <v>-25034.093089955368</v>
      </c>
      <c r="AI12">
        <f t="shared" si="7"/>
        <v>2941.5373504469317</v>
      </c>
      <c r="AJ12">
        <f t="shared" si="8"/>
        <v>142.39401843881933</v>
      </c>
      <c r="AK12">
        <f t="shared" si="32"/>
        <v>8923.4917897888208</v>
      </c>
      <c r="AL12">
        <f t="shared" si="9"/>
        <v>12007.423158674572</v>
      </c>
      <c r="AN12">
        <f t="shared" si="10"/>
        <v>17481.803449502746</v>
      </c>
      <c r="AO12">
        <f t="shared" si="11"/>
        <v>-874.09017247513725</v>
      </c>
      <c r="AP12">
        <f t="shared" si="12"/>
        <v>-25.362893838169704</v>
      </c>
      <c r="AQ12">
        <f t="shared" si="13"/>
        <v>-14838.775627501171</v>
      </c>
      <c r="AR12">
        <f t="shared" si="14"/>
        <v>1743.5747556882684</v>
      </c>
      <c r="AS12">
        <f t="shared" si="15"/>
        <v>84.403013231571862</v>
      </c>
      <c r="AT12">
        <f t="shared" si="16"/>
        <v>5289.3345090122148</v>
      </c>
      <c r="AU12">
        <f t="shared" si="17"/>
        <v>7117.3122779320556</v>
      </c>
      <c r="AW12">
        <v>9</v>
      </c>
      <c r="AX12">
        <f>(R12*SUMPRODUCT(K13:$K$23, X13:$X$23)-$AZ$3*SUMPRODUCT(K12:$K$22, W13:$W$23))/Z12</f>
        <v>116054.98497664032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34463.345470447915</v>
      </c>
      <c r="P13">
        <f t="shared" si="30"/>
        <v>1723.1672735223958</v>
      </c>
      <c r="Q13" s="5">
        <f t="shared" si="31"/>
        <v>50</v>
      </c>
      <c r="R13">
        <f t="shared" si="0"/>
        <v>2000000</v>
      </c>
      <c r="S13">
        <f t="shared" si="1"/>
        <v>116783.34969041367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99317.640635506861</v>
      </c>
      <c r="AC13">
        <f t="shared" si="2"/>
        <v>97260.471115607885</v>
      </c>
      <c r="AE13">
        <f t="shared" si="3"/>
        <v>28702.047214448605</v>
      </c>
      <c r="AF13">
        <f t="shared" si="4"/>
        <v>-1435.1023607224304</v>
      </c>
      <c r="AG13">
        <f t="shared" si="5"/>
        <v>-41.641411799473175</v>
      </c>
      <c r="AH13">
        <f t="shared" si="6"/>
        <v>-28789.729516728516</v>
      </c>
      <c r="AI13">
        <f t="shared" si="7"/>
        <v>-1564.4260748018132</v>
      </c>
      <c r="AJ13">
        <f t="shared" si="8"/>
        <v>2057.1695198989764</v>
      </c>
      <c r="AK13">
        <f t="shared" si="32"/>
        <v>13152.138432331312</v>
      </c>
      <c r="AL13">
        <f t="shared" si="9"/>
        <v>13644.881877428475</v>
      </c>
      <c r="AN13">
        <f t="shared" si="10"/>
        <v>15411.657409529613</v>
      </c>
      <c r="AO13">
        <f t="shared" si="11"/>
        <v>-770.58287047648071</v>
      </c>
      <c r="AP13">
        <f t="shared" si="12"/>
        <v>-22.359491220527335</v>
      </c>
      <c r="AQ13">
        <f t="shared" si="13"/>
        <v>-15458.738706327722</v>
      </c>
      <c r="AR13">
        <f t="shared" si="14"/>
        <v>-840.02365849511682</v>
      </c>
      <c r="AS13">
        <f t="shared" si="15"/>
        <v>1104.6038506287996</v>
      </c>
      <c r="AT13">
        <f t="shared" si="16"/>
        <v>7062.0834189054221</v>
      </c>
      <c r="AU13">
        <f t="shared" si="17"/>
        <v>7326.6636110391055</v>
      </c>
      <c r="AW13">
        <v>10</v>
      </c>
      <c r="AX13">
        <f>(R13*SUMPRODUCT(K14:$K$23, X14:$X$23)-$AZ$3*SUMPRODUCT(K13:$K$22, W14:$W$23))/Z13</f>
        <v>116783.34969041367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34463.345470447915</v>
      </c>
      <c r="P14">
        <f t="shared" si="30"/>
        <v>1723.1672735223958</v>
      </c>
      <c r="Q14" s="5">
        <f t="shared" si="31"/>
        <v>50</v>
      </c>
      <c r="R14">
        <f t="shared" si="0"/>
        <v>2000000</v>
      </c>
      <c r="S14">
        <f t="shared" si="1"/>
        <v>114879.36545772337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97260.471115607885</v>
      </c>
      <c r="AC14">
        <f t="shared" si="2"/>
        <v>92831.7424657839</v>
      </c>
      <c r="AE14">
        <f t="shared" si="3"/>
        <v>27849.147655671281</v>
      </c>
      <c r="AF14">
        <f t="shared" si="4"/>
        <v>-1392.4573827835641</v>
      </c>
      <c r="AG14">
        <f t="shared" si="5"/>
        <v>-40.404010805555338</v>
      </c>
      <c r="AH14">
        <f t="shared" si="6"/>
        <v>-32839.475036924254</v>
      </c>
      <c r="AI14">
        <f t="shared" si="7"/>
        <v>-6423.1887748420922</v>
      </c>
      <c r="AJ14">
        <f t="shared" si="8"/>
        <v>4428.7286498239846</v>
      </c>
      <c r="AK14">
        <f t="shared" si="32"/>
        <v>10586.477500013569</v>
      </c>
      <c r="AL14">
        <f t="shared" si="9"/>
        <v>8592.0173749954611</v>
      </c>
      <c r="AN14">
        <f t="shared" si="10"/>
        <v>13774.966352425901</v>
      </c>
      <c r="AO14">
        <f t="shared" si="11"/>
        <v>-688.74831762129509</v>
      </c>
      <c r="AP14">
        <f t="shared" si="12"/>
        <v>-19.984952366620707</v>
      </c>
      <c r="AQ14">
        <f t="shared" si="13"/>
        <v>-16243.321672103006</v>
      </c>
      <c r="AR14">
        <f t="shared" si="14"/>
        <v>-3177.0885896650198</v>
      </c>
      <c r="AS14">
        <f t="shared" si="15"/>
        <v>2190.5728997392357</v>
      </c>
      <c r="AT14">
        <f t="shared" si="16"/>
        <v>5236.3674880262943</v>
      </c>
      <c r="AU14">
        <f t="shared" si="17"/>
        <v>4249.8517981005098</v>
      </c>
      <c r="AW14">
        <v>11</v>
      </c>
      <c r="AX14">
        <f>(R14*SUMPRODUCT(K15:$K$23, X15:$X$23)-$AZ$3*SUMPRODUCT(K14:$K$22, W15:$W$23))/Z14</f>
        <v>114879.36545772337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34463.345470447915</v>
      </c>
      <c r="P15">
        <f t="shared" si="30"/>
        <v>1723.1672735223958</v>
      </c>
      <c r="Q15" s="5">
        <f t="shared" si="31"/>
        <v>50</v>
      </c>
      <c r="R15">
        <f t="shared" si="0"/>
        <v>2000000</v>
      </c>
      <c r="S15">
        <f t="shared" si="1"/>
        <v>110641.63251306704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92831.7424657839</v>
      </c>
      <c r="AC15">
        <f t="shared" si="2"/>
        <v>86457.162440631131</v>
      </c>
      <c r="AE15">
        <f t="shared" si="3"/>
        <v>26930.215958574237</v>
      </c>
      <c r="AF15">
        <f t="shared" si="4"/>
        <v>-1346.510797928712</v>
      </c>
      <c r="AG15">
        <f t="shared" si="5"/>
        <v>-39.070809277158993</v>
      </c>
      <c r="AH15">
        <f t="shared" si="6"/>
        <v>-37166.456813631368</v>
      </c>
      <c r="AI15">
        <f t="shared" si="7"/>
        <v>-11621.822462263004</v>
      </c>
      <c r="AJ15">
        <f t="shared" si="8"/>
        <v>6374.5800251527689</v>
      </c>
      <c r="AK15">
        <f t="shared" si="32"/>
        <v>10132.809853393566</v>
      </c>
      <c r="AL15">
        <f t="shared" si="9"/>
        <v>4885.5674162833311</v>
      </c>
      <c r="AN15">
        <f t="shared" si="10"/>
        <v>12270.454292341254</v>
      </c>
      <c r="AO15">
        <f t="shared" si="11"/>
        <v>-613.52271461706277</v>
      </c>
      <c r="AP15">
        <f t="shared" si="12"/>
        <v>-17.802181019923157</v>
      </c>
      <c r="AQ15">
        <f t="shared" si="13"/>
        <v>-16934.483935868273</v>
      </c>
      <c r="AR15">
        <f t="shared" si="14"/>
        <v>-5295.3545391640073</v>
      </c>
      <c r="AS15">
        <f t="shared" si="15"/>
        <v>2904.5067054727679</v>
      </c>
      <c r="AT15">
        <f t="shared" si="16"/>
        <v>4616.9024544886506</v>
      </c>
      <c r="AU15">
        <f t="shared" si="17"/>
        <v>2226.0546207974112</v>
      </c>
      <c r="AW15">
        <v>12</v>
      </c>
      <c r="AX15">
        <f>(R15*SUMPRODUCT(K16:$K$23, X16:$X$23)-$AZ$3*SUMPRODUCT(K15:$K$22, W16:$W$23))/Z15</f>
        <v>110641.63251306704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34463.345470447915</v>
      </c>
      <c r="P16">
        <f t="shared" si="30"/>
        <v>1723.1672735223958</v>
      </c>
      <c r="Q16" s="5">
        <f t="shared" si="31"/>
        <v>50</v>
      </c>
      <c r="R16">
        <f t="shared" si="0"/>
        <v>2000000</v>
      </c>
      <c r="S16">
        <f t="shared" si="1"/>
        <v>104301.58400592276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86457.162440631131</v>
      </c>
      <c r="AC16">
        <f t="shared" si="2"/>
        <v>78534.791196211445</v>
      </c>
      <c r="AE16">
        <f t="shared" si="3"/>
        <v>25949.477817046711</v>
      </c>
      <c r="AF16">
        <f t="shared" si="4"/>
        <v>-1297.4738908523354</v>
      </c>
      <c r="AG16">
        <f t="shared" si="5"/>
        <v>-37.647937921897643</v>
      </c>
      <c r="AH16">
        <f t="shared" si="6"/>
        <v>-41286.530499590393</v>
      </c>
      <c r="AI16">
        <f t="shared" si="7"/>
        <v>-16672.174511317917</v>
      </c>
      <c r="AJ16">
        <f t="shared" si="8"/>
        <v>7922.3712444196863</v>
      </c>
      <c r="AK16">
        <f t="shared" si="32"/>
        <v>9507.6113660092615</v>
      </c>
      <c r="AL16">
        <f t="shared" si="9"/>
        <v>757.80809911103097</v>
      </c>
      <c r="AN16">
        <f t="shared" si="10"/>
        <v>10891.597808369612</v>
      </c>
      <c r="AO16">
        <f t="shared" si="11"/>
        <v>-544.57989041848055</v>
      </c>
      <c r="AP16">
        <f t="shared" si="12"/>
        <v>-15.801712891902909</v>
      </c>
      <c r="AQ16">
        <f t="shared" si="13"/>
        <v>-17328.91460378917</v>
      </c>
      <c r="AR16">
        <f t="shared" si="14"/>
        <v>-6997.6983987299427</v>
      </c>
      <c r="AS16">
        <f t="shared" si="15"/>
        <v>3325.2029921822982</v>
      </c>
      <c r="AT16">
        <f t="shared" si="16"/>
        <v>3990.5650451598099</v>
      </c>
      <c r="AU16">
        <f t="shared" si="17"/>
        <v>318.06963861216525</v>
      </c>
      <c r="AW16">
        <v>13</v>
      </c>
      <c r="AX16">
        <f>(R16*SUMPRODUCT(K17:$K$23, X17:$X$23)-$AZ$3*SUMPRODUCT(K16:$K$22, W17:$W$23))/Z16</f>
        <v>104301.58400592276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34463.345470447915</v>
      </c>
      <c r="P17">
        <f t="shared" si="30"/>
        <v>1723.1672735223958</v>
      </c>
      <c r="Q17" s="5">
        <f t="shared" si="31"/>
        <v>50</v>
      </c>
      <c r="R17">
        <f t="shared" si="0"/>
        <v>2000000</v>
      </c>
      <c r="S17">
        <f t="shared" si="1"/>
        <v>95978.592646359335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78534.791196211445</v>
      </c>
      <c r="AC17">
        <f t="shared" si="2"/>
        <v>69371.575839886966</v>
      </c>
      <c r="AE17">
        <f t="shared" si="3"/>
        <v>24909.477395739763</v>
      </c>
      <c r="AF17">
        <f t="shared" si="4"/>
        <v>-1245.4738697869882</v>
      </c>
      <c r="AG17">
        <f t="shared" si="5"/>
        <v>-36.139087856545252</v>
      </c>
      <c r="AH17">
        <f t="shared" si="6"/>
        <v>-45294.827445336705</v>
      </c>
      <c r="AI17">
        <f t="shared" si="7"/>
        <v>-21666.963007240473</v>
      </c>
      <c r="AJ17">
        <f t="shared" si="8"/>
        <v>9163.2153563244792</v>
      </c>
      <c r="AK17">
        <f t="shared" si="32"/>
        <v>8745.1508643755915</v>
      </c>
      <c r="AL17">
        <f t="shared" si="9"/>
        <v>-3758.5967865404018</v>
      </c>
      <c r="AN17">
        <f t="shared" si="10"/>
        <v>9630.9639230221383</v>
      </c>
      <c r="AO17">
        <f t="shared" si="11"/>
        <v>-481.54819615110694</v>
      </c>
      <c r="AP17">
        <f t="shared" si="12"/>
        <v>-13.97276409407297</v>
      </c>
      <c r="AQ17">
        <f t="shared" si="13"/>
        <v>-17512.725863135096</v>
      </c>
      <c r="AR17">
        <f t="shared" si="14"/>
        <v>-8377.2829003581373</v>
      </c>
      <c r="AS17">
        <f t="shared" si="15"/>
        <v>3542.8521888916425</v>
      </c>
      <c r="AT17">
        <f t="shared" si="16"/>
        <v>3381.2123449282785</v>
      </c>
      <c r="AU17">
        <f t="shared" si="17"/>
        <v>-1453.2183665382161</v>
      </c>
      <c r="AW17">
        <v>14</v>
      </c>
      <c r="AX17">
        <f>(R17*SUMPRODUCT(K18:$K$23, X18:$X$23)-$AZ$3*SUMPRODUCT(K17:$K$22, W18:$W$23))/Z17</f>
        <v>95978.592646359335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34463.345470447915</v>
      </c>
      <c r="P18">
        <f t="shared" si="30"/>
        <v>1723.1672735223958</v>
      </c>
      <c r="Q18" s="5">
        <f t="shared" si="31"/>
        <v>50</v>
      </c>
      <c r="R18">
        <f t="shared" si="0"/>
        <v>2000000</v>
      </c>
      <c r="S18">
        <f t="shared" si="1"/>
        <v>85674.156989777766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69371.575839886966</v>
      </c>
      <c r="AC18">
        <f t="shared" si="2"/>
        <v>59192.162100449801</v>
      </c>
      <c r="AE18">
        <f t="shared" si="3"/>
        <v>23810.679944641346</v>
      </c>
      <c r="AF18">
        <f t="shared" si="4"/>
        <v>-1190.5339972320673</v>
      </c>
      <c r="AG18">
        <f t="shared" si="5"/>
        <v>-34.544934073592536</v>
      </c>
      <c r="AH18">
        <f t="shared" si="6"/>
        <v>-49310.516175490484</v>
      </c>
      <c r="AI18">
        <f t="shared" si="7"/>
        <v>-26724.915162154801</v>
      </c>
      <c r="AJ18">
        <f t="shared" si="8"/>
        <v>10179.413739437165</v>
      </c>
      <c r="AK18">
        <f t="shared" si="32"/>
        <v>7871.7316333389408</v>
      </c>
      <c r="AL18">
        <f t="shared" si="9"/>
        <v>-8673.7697893786954</v>
      </c>
      <c r="AN18">
        <f t="shared" si="10"/>
        <v>8480.4540314803726</v>
      </c>
      <c r="AO18">
        <f t="shared" si="11"/>
        <v>-424.0227015740187</v>
      </c>
      <c r="AP18">
        <f t="shared" si="12"/>
        <v>-12.303585034645439</v>
      </c>
      <c r="AQ18">
        <f t="shared" si="13"/>
        <v>-17562.520963998253</v>
      </c>
      <c r="AR18">
        <f t="shared" si="14"/>
        <v>-9518.3932191265467</v>
      </c>
      <c r="AS18">
        <f t="shared" si="15"/>
        <v>3625.5180652304093</v>
      </c>
      <c r="AT18">
        <f t="shared" si="16"/>
        <v>2803.6099103379188</v>
      </c>
      <c r="AU18">
        <f t="shared" si="17"/>
        <v>-3089.2652435582181</v>
      </c>
      <c r="AW18">
        <v>15</v>
      </c>
      <c r="AX18">
        <f>(R18*SUMPRODUCT(K19:$K$23, X19:$X$23)-$AZ$3*SUMPRODUCT(K18:$K$22, W19:$W$23))/Z18</f>
        <v>85674.156989777766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34463.345470447915</v>
      </c>
      <c r="P19">
        <f t="shared" si="30"/>
        <v>1723.1672735223958</v>
      </c>
      <c r="Q19" s="5">
        <f t="shared" si="31"/>
        <v>50</v>
      </c>
      <c r="R19">
        <f t="shared" si="0"/>
        <v>2000000</v>
      </c>
      <c r="S19">
        <f t="shared" si="1"/>
        <v>73112.392338395977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59192.162100449801</v>
      </c>
      <c r="AC19">
        <f t="shared" si="2"/>
        <v>48041.300658865686</v>
      </c>
      <c r="AE19">
        <f t="shared" si="3"/>
        <v>22645.462533807018</v>
      </c>
      <c r="AF19">
        <f t="shared" si="4"/>
        <v>-1132.2731266903509</v>
      </c>
      <c r="AG19">
        <f t="shared" si="5"/>
        <v>-32.85441709834199</v>
      </c>
      <c r="AH19">
        <f t="shared" si="6"/>
        <v>-53802.705380584986</v>
      </c>
      <c r="AI19">
        <f t="shared" si="7"/>
        <v>-32322.370390566659</v>
      </c>
      <c r="AJ19">
        <f t="shared" si="8"/>
        <v>11150.861441584115</v>
      </c>
      <c r="AK19">
        <f t="shared" si="32"/>
        <v>6905.9569285024627</v>
      </c>
      <c r="AL19">
        <f t="shared" si="9"/>
        <v>-14265.552020480081</v>
      </c>
      <c r="AN19">
        <f t="shared" si="10"/>
        <v>7429.6895918762084</v>
      </c>
      <c r="AO19">
        <f t="shared" si="11"/>
        <v>-371.48447959381042</v>
      </c>
      <c r="AP19">
        <f t="shared" si="12"/>
        <v>-10.779118350897068</v>
      </c>
      <c r="AQ19">
        <f t="shared" si="13"/>
        <v>-17651.986555105836</v>
      </c>
      <c r="AR19">
        <f t="shared" si="14"/>
        <v>-10604.560561174332</v>
      </c>
      <c r="AS19">
        <f t="shared" si="15"/>
        <v>3658.4564819247889</v>
      </c>
      <c r="AT19">
        <f t="shared" si="16"/>
        <v>2265.7570467832861</v>
      </c>
      <c r="AU19">
        <f t="shared" si="17"/>
        <v>-4680.3470324662567</v>
      </c>
      <c r="AW19">
        <v>16</v>
      </c>
      <c r="AX19">
        <f>(R19*SUMPRODUCT(K20:$K$23, X20:$X$23)-$AZ$3*SUMPRODUCT(K19:$K$22, W20:$W$23))/Z19</f>
        <v>73112.392338395977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34463.345470447915</v>
      </c>
      <c r="P20">
        <f t="shared" si="30"/>
        <v>1723.1672735223958</v>
      </c>
      <c r="Q20" s="5">
        <f t="shared" si="31"/>
        <v>50</v>
      </c>
      <c r="R20">
        <f t="shared" si="0"/>
        <v>2000000</v>
      </c>
      <c r="S20">
        <f t="shared" si="1"/>
        <v>58287.56891565799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48041.300658865686</v>
      </c>
      <c r="AC20">
        <f t="shared" si="2"/>
        <v>36228.762335128944</v>
      </c>
      <c r="AE20">
        <f t="shared" si="3"/>
        <v>21420.765620349866</v>
      </c>
      <c r="AF20">
        <f t="shared" si="4"/>
        <v>-1071.0382810174933</v>
      </c>
      <c r="AG20">
        <f t="shared" si="5"/>
        <v>-31.077606262453578</v>
      </c>
      <c r="AH20">
        <f t="shared" si="6"/>
        <v>-57930.666596199691</v>
      </c>
      <c r="AI20">
        <f t="shared" si="7"/>
        <v>-37612.016863129771</v>
      </c>
      <c r="AJ20">
        <f t="shared" si="8"/>
        <v>11812.538323736742</v>
      </c>
      <c r="AK20">
        <f t="shared" si="32"/>
        <v>5852.2202658058086</v>
      </c>
      <c r="AL20">
        <f t="shared" si="9"/>
        <v>-19947.25827358722</v>
      </c>
      <c r="AN20">
        <f t="shared" si="10"/>
        <v>6473.9095938749879</v>
      </c>
      <c r="AO20">
        <f t="shared" si="11"/>
        <v>-323.69547969374941</v>
      </c>
      <c r="AP20">
        <f t="shared" si="12"/>
        <v>-9.3924566891312402</v>
      </c>
      <c r="AQ20">
        <f t="shared" si="13"/>
        <v>-17508.146296153955</v>
      </c>
      <c r="AR20">
        <f t="shared" si="14"/>
        <v>-11367.324638661847</v>
      </c>
      <c r="AS20">
        <f t="shared" si="15"/>
        <v>3570.0547094080111</v>
      </c>
      <c r="AT20">
        <f t="shared" si="16"/>
        <v>1768.6923798968792</v>
      </c>
      <c r="AU20">
        <f t="shared" si="17"/>
        <v>-6028.5775493569563</v>
      </c>
      <c r="AW20">
        <v>17</v>
      </c>
      <c r="AX20">
        <f>(R20*SUMPRODUCT(K21:$K$23, X21:$X$23)-$AZ$3*SUMPRODUCT(K20:$K$22, W21:$W$23))/Z20</f>
        <v>58287.56891565799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34463.345470447915</v>
      </c>
      <c r="P21">
        <f t="shared" si="30"/>
        <v>1723.1672735223958</v>
      </c>
      <c r="Q21" s="5">
        <f t="shared" si="31"/>
        <v>50</v>
      </c>
      <c r="R21">
        <f t="shared" si="0"/>
        <v>2000000</v>
      </c>
      <c r="S21">
        <f t="shared" si="1"/>
        <v>41320.462095959192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36228.762335128944</v>
      </c>
      <c r="AC21">
        <f t="shared" si="2"/>
        <v>24162.242209246528</v>
      </c>
      <c r="AE21">
        <f t="shared" si="3"/>
        <v>20152.526335840135</v>
      </c>
      <c r="AF21">
        <f t="shared" si="4"/>
        <v>-1007.6263167920068</v>
      </c>
      <c r="AG21">
        <f t="shared" si="5"/>
        <v>-29.237623423879132</v>
      </c>
      <c r="AH21">
        <f t="shared" si="6"/>
        <v>-61168.271037996412</v>
      </c>
      <c r="AI21">
        <f t="shared" si="7"/>
        <v>-42052.608642372164</v>
      </c>
      <c r="AJ21">
        <f t="shared" si="8"/>
        <v>12066.520125882416</v>
      </c>
      <c r="AK21">
        <f t="shared" si="32"/>
        <v>4738.324287646933</v>
      </c>
      <c r="AL21">
        <f t="shared" si="9"/>
        <v>-25247.764228842814</v>
      </c>
      <c r="AN21">
        <f t="shared" si="10"/>
        <v>5610.5224616635342</v>
      </c>
      <c r="AO21">
        <f t="shared" si="11"/>
        <v>-280.52612308317674</v>
      </c>
      <c r="AP21">
        <f t="shared" si="12"/>
        <v>-8.1398401476643052</v>
      </c>
      <c r="AQ21">
        <f t="shared" si="13"/>
        <v>-17029.426131525008</v>
      </c>
      <c r="AR21">
        <f t="shared" si="14"/>
        <v>-11707.569633092315</v>
      </c>
      <c r="AS21">
        <f t="shared" si="15"/>
        <v>3359.3546075649419</v>
      </c>
      <c r="AT21">
        <f t="shared" si="16"/>
        <v>1319.1633844541857</v>
      </c>
      <c r="AU21">
        <f t="shared" si="17"/>
        <v>-7029.0516410731861</v>
      </c>
      <c r="AW21">
        <v>18</v>
      </c>
      <c r="AX21">
        <f>(R21*SUMPRODUCT(K22:$K$23, X22:$X$23)-$AZ$3*SUMPRODUCT(K21:$K$22, W22:$W$23))/Z21</f>
        <v>41320.462095959192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34463.345470447915</v>
      </c>
      <c r="P22">
        <f t="shared" si="30"/>
        <v>1723.1672735223958</v>
      </c>
      <c r="Q22" s="5">
        <f t="shared" si="31"/>
        <v>50</v>
      </c>
      <c r="R22">
        <f t="shared" si="0"/>
        <v>2000000</v>
      </c>
      <c r="S22">
        <f t="shared" si="1"/>
        <v>21970.381042475943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24162.242209246528</v>
      </c>
      <c r="AC22">
        <f t="shared" si="2"/>
        <v>12014.176693181731</v>
      </c>
      <c r="AE22">
        <f t="shared" si="3"/>
        <v>18845.768815735773</v>
      </c>
      <c r="AF22">
        <f t="shared" si="4"/>
        <v>-942.28844078678867</v>
      </c>
      <c r="AG22">
        <f t="shared" si="5"/>
        <v>-27.341757682660106</v>
      </c>
      <c r="AH22">
        <f t="shared" si="6"/>
        <v>-64139.580279209433</v>
      </c>
      <c r="AI22">
        <f t="shared" si="7"/>
        <v>-46263.441661943114</v>
      </c>
      <c r="AJ22">
        <f t="shared" si="8"/>
        <v>12148.065516064797</v>
      </c>
      <c r="AK22">
        <f t="shared" si="32"/>
        <v>3599.5638815296106</v>
      </c>
      <c r="AL22">
        <f t="shared" si="9"/>
        <v>-30515.812264348708</v>
      </c>
      <c r="AN22">
        <f t="shared" si="10"/>
        <v>4833.145107080888</v>
      </c>
      <c r="AO22">
        <f t="shared" si="11"/>
        <v>-241.65725535404442</v>
      </c>
      <c r="AP22">
        <f t="shared" si="12"/>
        <v>-7.0120080350662377</v>
      </c>
      <c r="AQ22">
        <f t="shared" si="13"/>
        <v>-16449.098024477709</v>
      </c>
      <c r="AR22">
        <f t="shared" si="14"/>
        <v>-11864.622180785933</v>
      </c>
      <c r="AS22">
        <f t="shared" si="15"/>
        <v>3115.4666059811984</v>
      </c>
      <c r="AT22">
        <f t="shared" si="16"/>
        <v>923.13636719949909</v>
      </c>
      <c r="AU22">
        <f t="shared" si="17"/>
        <v>-7826.0192076052354</v>
      </c>
      <c r="AW22">
        <v>19</v>
      </c>
      <c r="AX22">
        <f>(R22*SUMPRODUCT(K23:$K$23, X23:$X$23)-$AZ$3*SUMPRODUCT(K22:$K$22, W23:$W$23))/Z22</f>
        <v>21970.381042475943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34463.345470447915</v>
      </c>
      <c r="P23">
        <f t="shared" si="30"/>
        <v>1723.1672735223958</v>
      </c>
      <c r="Q23" s="5">
        <f t="shared" si="31"/>
        <v>50</v>
      </c>
      <c r="R23">
        <f t="shared" si="0"/>
        <v>2000000</v>
      </c>
      <c r="S23">
        <f t="shared" si="1"/>
        <v>23645.417907094263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12014.176693181731</v>
      </c>
      <c r="AC23">
        <f t="shared" si="2"/>
        <v>12014.176693181731</v>
      </c>
      <c r="AE23">
        <f t="shared" si="3"/>
        <v>17510.738171216664</v>
      </c>
      <c r="AF23">
        <f t="shared" si="4"/>
        <v>-875.53690856083313</v>
      </c>
      <c r="AG23">
        <f t="shared" si="5"/>
        <v>-25.404872818037937</v>
      </c>
      <c r="AH23">
        <f t="shared" si="6"/>
        <v>-66538.691511822632</v>
      </c>
      <c r="AI23">
        <f t="shared" si="7"/>
        <v>-49928.895121984839</v>
      </c>
      <c r="AJ23">
        <f t="shared" si="8"/>
        <v>0</v>
      </c>
      <c r="AK23">
        <f t="shared" si="32"/>
        <v>2451.5272716810205</v>
      </c>
      <c r="AL23">
        <f t="shared" si="9"/>
        <v>-47477.367850303817</v>
      </c>
      <c r="AN23">
        <f t="shared" si="10"/>
        <v>4136.781631455493</v>
      </c>
      <c r="AO23">
        <f t="shared" si="11"/>
        <v>-206.83908157277463</v>
      </c>
      <c r="AP23">
        <f t="shared" si="12"/>
        <v>-6.0017122176991702</v>
      </c>
      <c r="AQ23">
        <f t="shared" si="13"/>
        <v>-15719.270891711716</v>
      </c>
      <c r="AR23">
        <f t="shared" si="14"/>
        <v>-11795.330054046699</v>
      </c>
      <c r="AS23">
        <f t="shared" si="15"/>
        <v>0</v>
      </c>
      <c r="AT23">
        <f t="shared" si="16"/>
        <v>579.15508114742192</v>
      </c>
      <c r="AU23">
        <f t="shared" si="17"/>
        <v>-11216.174972899276</v>
      </c>
      <c r="AW23">
        <v>20</v>
      </c>
      <c r="AX23">
        <f>(R23*SUMPRODUCT(K$23:$K24, X$23:$X24)-$AZ$3*SUMPRODUCT(K$22:$K23, W$23:$W24))/Z23</f>
        <v>23645.417907094263</v>
      </c>
    </row>
    <row r="25" spans="5:50" x14ac:dyDescent="0.25">
      <c r="AN25" s="6">
        <f t="shared" ref="AN25:AU25" si="33">SUM(AN3:AN23)</f>
        <v>322266.01731328689</v>
      </c>
      <c r="AO25" s="6">
        <f t="shared" si="33"/>
        <v>-41960.809968500282</v>
      </c>
      <c r="AP25" s="6">
        <f t="shared" si="33"/>
        <v>-2937.457150444603</v>
      </c>
      <c r="AQ25" s="6">
        <f t="shared" si="33"/>
        <v>-268697.79638558929</v>
      </c>
      <c r="AR25" s="6">
        <f t="shared" si="33"/>
        <v>8669.9538087527071</v>
      </c>
      <c r="AS25" s="6">
        <f t="shared" si="33"/>
        <v>-53386.945375885545</v>
      </c>
      <c r="AT25" s="6">
        <f t="shared" si="33"/>
        <v>69701.658982619192</v>
      </c>
      <c r="AU25" s="7">
        <f t="shared" si="33"/>
        <v>24984.66741548639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117268.63324026451</v>
      </c>
      <c r="K3">
        <v>1</v>
      </c>
      <c r="L3" s="2">
        <v>0</v>
      </c>
      <c r="O3">
        <f>$C$3</f>
        <v>117268.63324026451</v>
      </c>
      <c r="P3">
        <f>O3*B5</f>
        <v>93814.906592211613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117268.63324026451</v>
      </c>
      <c r="AF3">
        <f t="shared" ref="AF3:AF23" si="4">-$Z3*P3</f>
        <v>-93814.906592211613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20933.818444052893</v>
      </c>
      <c r="AJ3">
        <f t="shared" ref="AJ3:AJ23" si="8">AB3-AC3</f>
        <v>0</v>
      </c>
      <c r="AL3">
        <f t="shared" ref="AL3:AL23" si="9">SUM(AI3:AK3)</f>
        <v>20933.818444052893</v>
      </c>
      <c r="AN3">
        <f t="shared" ref="AN3:AN23" si="10">AE3*$K3</f>
        <v>117268.63324026451</v>
      </c>
      <c r="AO3">
        <f t="shared" ref="AO3:AO23" si="11">AF3*$K3</f>
        <v>-93814.906592211613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20933.818444052893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20933.818444052893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86368.828385232177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50361.77480811916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48865.242689968902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-48865.242689968902</v>
      </c>
      <c r="AK4">
        <f>H4*SUM(AB4, AE4:AF4)</f>
        <v>0</v>
      </c>
      <c r="AL4">
        <f t="shared" si="9"/>
        <v>-88296.512689968891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-37503.585695263449</v>
      </c>
      <c r="AR4">
        <f t="shared" si="14"/>
        <v>-37503.585695263449</v>
      </c>
      <c r="AS4">
        <f t="shared" si="15"/>
        <v>-46476.357894206674</v>
      </c>
      <c r="AT4">
        <f t="shared" si="16"/>
        <v>0</v>
      </c>
      <c r="AU4">
        <f t="shared" si="17"/>
        <v>-83979.943589470116</v>
      </c>
      <c r="AW4">
        <v>1</v>
      </c>
      <c r="AX4">
        <f>(R4*SUMPRODUCT(K5:$K$23, X5:$X$23)-$AZ$3*SUMPRODUCT(K4:$K$22, W5:$W$23))/Z4</f>
        <v>50361.77480811916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117268.63324026451</v>
      </c>
      <c r="P5">
        <f t="shared" ref="P5:P23" si="30">O5*$C$5</f>
        <v>5863.4316620132258</v>
      </c>
      <c r="Q5" s="5">
        <f t="shared" ref="Q5:Q23" si="31">$C$8</f>
        <v>50</v>
      </c>
      <c r="R5">
        <f t="shared" si="0"/>
        <v>2000000</v>
      </c>
      <c r="S5">
        <f t="shared" si="1"/>
        <v>94024.082703005246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48865.242689968902</v>
      </c>
      <c r="AC5">
        <f t="shared" si="2"/>
        <v>88219.799569701892</v>
      </c>
      <c r="AE5">
        <f t="shared" si="3"/>
        <v>110029.42036613297</v>
      </c>
      <c r="AF5">
        <f t="shared" si="4"/>
        <v>-5501.4710183066481</v>
      </c>
      <c r="AG5">
        <f t="shared" si="5"/>
        <v>-46.913406136788701</v>
      </c>
      <c r="AH5">
        <f t="shared" si="6"/>
        <v>-44626.797228452262</v>
      </c>
      <c r="AI5">
        <f t="shared" si="7"/>
        <v>59854.238713237261</v>
      </c>
      <c r="AJ5">
        <f t="shared" si="8"/>
        <v>-39354.556879732991</v>
      </c>
      <c r="AK5">
        <f>H5*SUM(AB5, AE5:AF5)</f>
        <v>7961.1066667615733</v>
      </c>
      <c r="AL5">
        <f t="shared" si="9"/>
        <v>28460.788500265844</v>
      </c>
      <c r="AN5">
        <f t="shared" si="10"/>
        <v>99487.014264172016</v>
      </c>
      <c r="AO5">
        <f t="shared" si="11"/>
        <v>-4974.3507132086006</v>
      </c>
      <c r="AP5">
        <f t="shared" si="12"/>
        <v>-42.418424908363676</v>
      </c>
      <c r="AQ5">
        <f t="shared" si="13"/>
        <v>-40350.906127266193</v>
      </c>
      <c r="AR5">
        <f t="shared" si="14"/>
        <v>54119.338998788851</v>
      </c>
      <c r="AS5">
        <f t="shared" si="15"/>
        <v>-35583.822477895046</v>
      </c>
      <c r="AT5">
        <f t="shared" si="16"/>
        <v>7198.3177760926319</v>
      </c>
      <c r="AU5">
        <f t="shared" si="17"/>
        <v>25733.834296986439</v>
      </c>
      <c r="AW5">
        <v>2</v>
      </c>
      <c r="AX5">
        <f>(R5*SUMPRODUCT(K6:$K$23, X6:$X$23)-$AZ$3*SUMPRODUCT(K5:$K$22, W6:$W$23))/Z5</f>
        <v>94024.082703005246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117268.63324026451</v>
      </c>
      <c r="P6">
        <f t="shared" si="30"/>
        <v>5863.4316620132258</v>
      </c>
      <c r="Q6" s="5">
        <f t="shared" si="31"/>
        <v>50</v>
      </c>
      <c r="R6">
        <f t="shared" si="0"/>
        <v>2000000</v>
      </c>
      <c r="S6">
        <f t="shared" si="1"/>
        <v>131615.20867652478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88219.799569701892</v>
      </c>
      <c r="AC6">
        <f t="shared" si="2"/>
        <v>118993.11266612961</v>
      </c>
      <c r="AE6">
        <f t="shared" si="3"/>
        <v>106022.39534230002</v>
      </c>
      <c r="AF6">
        <f t="shared" si="4"/>
        <v>-5301.1197671150012</v>
      </c>
      <c r="AG6">
        <f t="shared" si="5"/>
        <v>-45.204924971316601</v>
      </c>
      <c r="AH6">
        <f t="shared" si="6"/>
        <v>-49573.884164168441</v>
      </c>
      <c r="AI6">
        <f t="shared" si="7"/>
        <v>51102.186486045262</v>
      </c>
      <c r="AJ6">
        <f t="shared" si="8"/>
        <v>-30773.313096427722</v>
      </c>
      <c r="AK6">
        <f>H6*SUM(AB6, AE6:AF6)</f>
        <v>10335.076810425313</v>
      </c>
      <c r="AL6">
        <f t="shared" si="9"/>
        <v>30663.950200042855</v>
      </c>
      <c r="AN6">
        <f t="shared" si="10"/>
        <v>90892.121034969969</v>
      </c>
      <c r="AO6">
        <f t="shared" si="11"/>
        <v>-4544.6060517484984</v>
      </c>
      <c r="AP6">
        <f t="shared" si="12"/>
        <v>-38.753807613987739</v>
      </c>
      <c r="AQ6">
        <f t="shared" si="13"/>
        <v>-42499.280129218685</v>
      </c>
      <c r="AR6">
        <f t="shared" si="14"/>
        <v>43809.481046388799</v>
      </c>
      <c r="AS6">
        <f t="shared" si="15"/>
        <v>-26381.706332676946</v>
      </c>
      <c r="AT6">
        <f t="shared" si="16"/>
        <v>8860.1757140654172</v>
      </c>
      <c r="AU6">
        <f t="shared" si="17"/>
        <v>26287.950427777272</v>
      </c>
      <c r="AW6">
        <v>3</v>
      </c>
      <c r="AX6">
        <f>(R6*SUMPRODUCT(K7:$K$23, X7:$X$23)-$AZ$3*SUMPRODUCT(K6:$K$22, W7:$W$23))/Z6</f>
        <v>131615.20867652478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117268.63324026451</v>
      </c>
      <c r="P7">
        <f t="shared" si="30"/>
        <v>5863.4316620132258</v>
      </c>
      <c r="Q7" s="5">
        <f t="shared" si="31"/>
        <v>50</v>
      </c>
      <c r="R7">
        <f t="shared" si="0"/>
        <v>2000000</v>
      </c>
      <c r="S7">
        <f t="shared" si="1"/>
        <v>163642.91259232731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118993.11266612961</v>
      </c>
      <c r="AC7">
        <f t="shared" si="2"/>
        <v>142019.8148841316</v>
      </c>
      <c r="AE7">
        <f t="shared" si="3"/>
        <v>101773.24102014523</v>
      </c>
      <c r="AF7">
        <f t="shared" si="4"/>
        <v>-5088.6620510072617</v>
      </c>
      <c r="AG7">
        <f t="shared" si="5"/>
        <v>-43.393206780038227</v>
      </c>
      <c r="AH7">
        <f t="shared" si="6"/>
        <v>-54386.75766260855</v>
      </c>
      <c r="AI7">
        <f t="shared" si="7"/>
        <v>42254.428099749377</v>
      </c>
      <c r="AJ7">
        <f t="shared" si="8"/>
        <v>-23026.702218001985</v>
      </c>
      <c r="AK7">
        <f>H7*SUM(AB7, AE7:AF7)</f>
        <v>13307.31357389601</v>
      </c>
      <c r="AL7">
        <f t="shared" si="9"/>
        <v>32535.039455643404</v>
      </c>
      <c r="AN7">
        <f t="shared" si="10"/>
        <v>82178.917060087857</v>
      </c>
      <c r="AO7">
        <f t="shared" si="11"/>
        <v>-4108.945853004393</v>
      </c>
      <c r="AP7">
        <f t="shared" si="12"/>
        <v>-35.038745992594848</v>
      </c>
      <c r="AQ7">
        <f t="shared" si="13"/>
        <v>-43915.716963734238</v>
      </c>
      <c r="AR7">
        <f t="shared" si="14"/>
        <v>34119.215497356621</v>
      </c>
      <c r="AS7">
        <f t="shared" si="15"/>
        <v>-18593.388918074819</v>
      </c>
      <c r="AT7">
        <f t="shared" si="16"/>
        <v>10745.266707830555</v>
      </c>
      <c r="AU7">
        <f t="shared" si="17"/>
        <v>26271.093287112355</v>
      </c>
      <c r="AW7">
        <v>4</v>
      </c>
      <c r="AX7">
        <f>(R7*SUMPRODUCT(K8:$K$23, X8:$X$23)-$AZ$3*SUMPRODUCT(K7:$K$22, W8:$W$23))/Z7</f>
        <v>163642.91259232731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117268.63324026451</v>
      </c>
      <c r="P8">
        <f t="shared" si="30"/>
        <v>5863.4316620132258</v>
      </c>
      <c r="Q8" s="5">
        <f t="shared" si="31"/>
        <v>50</v>
      </c>
      <c r="R8">
        <f t="shared" si="0"/>
        <v>2000000</v>
      </c>
      <c r="S8">
        <f t="shared" si="1"/>
        <v>190298.01257307551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142019.8148841316</v>
      </c>
      <c r="AC8">
        <f t="shared" si="2"/>
        <v>157867.66141189641</v>
      </c>
      <c r="AE8">
        <f t="shared" si="3"/>
        <v>97283.858282549685</v>
      </c>
      <c r="AF8">
        <f t="shared" si="4"/>
        <v>-4864.192914127485</v>
      </c>
      <c r="AG8">
        <f t="shared" si="5"/>
        <v>-41.479062045189337</v>
      </c>
      <c r="AH8">
        <f t="shared" si="6"/>
        <v>-59208.506681940038</v>
      </c>
      <c r="AI8">
        <f t="shared" si="7"/>
        <v>33169.679624436976</v>
      </c>
      <c r="AJ8">
        <f t="shared" si="8"/>
        <v>-15847.846527764807</v>
      </c>
      <c r="AK8">
        <f t="shared" ref="AK8:AK23" si="32">H8*SUM(AB8:AB8, AE8:AF8)</f>
        <v>16434.207565704019</v>
      </c>
      <c r="AL8">
        <f t="shared" si="9"/>
        <v>33756.040662376188</v>
      </c>
      <c r="AN8">
        <f t="shared" si="10"/>
        <v>73407.972838392583</v>
      </c>
      <c r="AO8">
        <f t="shared" si="11"/>
        <v>-3670.3986419196294</v>
      </c>
      <c r="AP8">
        <f t="shared" si="12"/>
        <v>-31.299065577063342</v>
      </c>
      <c r="AQ8">
        <f t="shared" si="13"/>
        <v>-44677.262261598356</v>
      </c>
      <c r="AR8">
        <f t="shared" si="14"/>
        <v>25029.01286929753</v>
      </c>
      <c r="AS8">
        <f t="shared" si="15"/>
        <v>-11958.389685556403</v>
      </c>
      <c r="AT8">
        <f t="shared" si="16"/>
        <v>12400.843098757989</v>
      </c>
      <c r="AU8">
        <f t="shared" si="17"/>
        <v>25471.466282499117</v>
      </c>
      <c r="AW8">
        <v>5</v>
      </c>
      <c r="AX8">
        <f>(R8*SUMPRODUCT(K9:$K$23, X9:$X$23)-$AZ$3*SUMPRODUCT(K8:$K$22, W9:$W$23))/Z8</f>
        <v>190298.01257307551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117268.63324026451</v>
      </c>
      <c r="P9">
        <f t="shared" si="30"/>
        <v>5863.4316620132258</v>
      </c>
      <c r="Q9" s="5">
        <f t="shared" si="31"/>
        <v>50</v>
      </c>
      <c r="R9">
        <f t="shared" si="0"/>
        <v>2000000</v>
      </c>
      <c r="S9">
        <f t="shared" si="1"/>
        <v>211054.86283476252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157867.66141189641</v>
      </c>
      <c r="AC9">
        <f t="shared" si="2"/>
        <v>166518.95780090656</v>
      </c>
      <c r="AE9">
        <f t="shared" si="3"/>
        <v>92523.101944321839</v>
      </c>
      <c r="AF9">
        <f t="shared" si="4"/>
        <v>-4626.1550972160921</v>
      </c>
      <c r="AG9">
        <f t="shared" si="5"/>
        <v>-39.44921134825411</v>
      </c>
      <c r="AH9">
        <f t="shared" si="6"/>
        <v>-64602.403059333461</v>
      </c>
      <c r="AI9">
        <f t="shared" si="7"/>
        <v>23255.094576424031</v>
      </c>
      <c r="AJ9">
        <f t="shared" si="8"/>
        <v>-8651.2963890101528</v>
      </c>
      <c r="AK9">
        <f t="shared" si="32"/>
        <v>18039.122246210758</v>
      </c>
      <c r="AL9">
        <f t="shared" si="9"/>
        <v>32642.920433624637</v>
      </c>
      <c r="AN9">
        <f t="shared" si="10"/>
        <v>65041.573371113765</v>
      </c>
      <c r="AO9">
        <f t="shared" si="11"/>
        <v>-3252.0786685556886</v>
      </c>
      <c r="AP9">
        <f t="shared" si="12"/>
        <v>-27.73187150474163</v>
      </c>
      <c r="AQ9">
        <f t="shared" si="13"/>
        <v>-45413.976079860229</v>
      </c>
      <c r="AR9">
        <f t="shared" si="14"/>
        <v>16347.786751193104</v>
      </c>
      <c r="AS9">
        <f t="shared" si="15"/>
        <v>-6081.6587102718522</v>
      </c>
      <c r="AT9">
        <f t="shared" si="16"/>
        <v>12681.08038393986</v>
      </c>
      <c r="AU9">
        <f t="shared" si="17"/>
        <v>22947.208424861114</v>
      </c>
      <c r="AW9">
        <v>6</v>
      </c>
      <c r="AX9">
        <f>(R9*SUMPRODUCT(K10:$K$23, X10:$X$23)-$AZ$3*SUMPRODUCT(K9:$K$22, W10:$W$23))/Z9</f>
        <v>211054.86283476252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117268.63324026451</v>
      </c>
      <c r="P10">
        <f t="shared" si="30"/>
        <v>5863.4316620132258</v>
      </c>
      <c r="Q10" s="5">
        <f t="shared" si="31"/>
        <v>50</v>
      </c>
      <c r="R10">
        <f t="shared" si="0"/>
        <v>2000000</v>
      </c>
      <c r="S10">
        <f t="shared" si="1"/>
        <v>225162.93046068057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166518.95780090656</v>
      </c>
      <c r="AC10">
        <f t="shared" si="2"/>
        <v>168042.45090090283</v>
      </c>
      <c r="AE10">
        <f t="shared" si="3"/>
        <v>87519.328795262511</v>
      </c>
      <c r="AF10">
        <f t="shared" si="4"/>
        <v>-4375.9664397631259</v>
      </c>
      <c r="AG10">
        <f t="shared" si="5"/>
        <v>-37.315745215495745</v>
      </c>
      <c r="AH10">
        <f t="shared" si="6"/>
        <v>-69558.960771033002</v>
      </c>
      <c r="AI10">
        <f t="shared" si="7"/>
        <v>13547.085839250882</v>
      </c>
      <c r="AJ10">
        <f t="shared" si="8"/>
        <v>-1523.4930999962671</v>
      </c>
      <c r="AK10">
        <f t="shared" si="32"/>
        <v>13556.663984492843</v>
      </c>
      <c r="AL10">
        <f t="shared" si="9"/>
        <v>25580.256723747458</v>
      </c>
      <c r="AN10">
        <f t="shared" si="10"/>
        <v>58355.342936146029</v>
      </c>
      <c r="AO10">
        <f t="shared" si="11"/>
        <v>-2917.7671468073017</v>
      </c>
      <c r="AP10">
        <f t="shared" si="12"/>
        <v>-24.881053579172086</v>
      </c>
      <c r="AQ10">
        <f t="shared" si="13"/>
        <v>-46379.891915890512</v>
      </c>
      <c r="AR10">
        <f t="shared" si="14"/>
        <v>9032.8028198690408</v>
      </c>
      <c r="AS10">
        <f t="shared" si="15"/>
        <v>-1015.8208881961493</v>
      </c>
      <c r="AT10">
        <f t="shared" si="16"/>
        <v>9039.1892485354947</v>
      </c>
      <c r="AU10">
        <f t="shared" si="17"/>
        <v>17056.171180208385</v>
      </c>
      <c r="AW10">
        <v>7</v>
      </c>
      <c r="AX10">
        <f>(R10*SUMPRODUCT(K11:$K$23, X11:$X$23)-$AZ$3*SUMPRODUCT(K10:$K$22, W11:$W$23))/Z10</f>
        <v>225162.93046068057</v>
      </c>
    </row>
    <row r="11" spans="1:52" x14ac:dyDescent="0.25">
      <c r="A11" t="s">
        <v>33</v>
      </c>
      <c r="C11" s="24">
        <f>AU25</f>
        <v>67210.612797347014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117268.63324026451</v>
      </c>
      <c r="P11">
        <f t="shared" si="30"/>
        <v>5863.4316620132258</v>
      </c>
      <c r="Q11" s="5">
        <f t="shared" si="31"/>
        <v>50</v>
      </c>
      <c r="R11">
        <f t="shared" si="0"/>
        <v>2000000</v>
      </c>
      <c r="S11">
        <f t="shared" si="1"/>
        <v>234200.87814031183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168042.45090090283</v>
      </c>
      <c r="AC11">
        <f t="shared" si="2"/>
        <v>164439.11924943127</v>
      </c>
      <c r="AE11">
        <f t="shared" si="3"/>
        <v>82337.653550815157</v>
      </c>
      <c r="AF11">
        <f t="shared" si="4"/>
        <v>-4116.8826775407588</v>
      </c>
      <c r="AG11">
        <f t="shared" si="5"/>
        <v>-35.106426704112167</v>
      </c>
      <c r="AH11">
        <f t="shared" si="6"/>
        <v>-73446.442369144526</v>
      </c>
      <c r="AI11">
        <f t="shared" si="7"/>
        <v>4739.2220774257585</v>
      </c>
      <c r="AJ11">
        <f t="shared" si="8"/>
        <v>3603.3316514715552</v>
      </c>
      <c r="AK11">
        <f t="shared" si="32"/>
        <v>12633.303277015293</v>
      </c>
      <c r="AL11">
        <f t="shared" si="9"/>
        <v>20975.857005912607</v>
      </c>
      <c r="AN11">
        <f t="shared" si="10"/>
        <v>52221.395027547405</v>
      </c>
      <c r="AO11">
        <f t="shared" si="11"/>
        <v>-2611.0697513773712</v>
      </c>
      <c r="AP11">
        <f t="shared" si="12"/>
        <v>-22.265713168394395</v>
      </c>
      <c r="AQ11">
        <f t="shared" si="13"/>
        <v>-46582.280583937281</v>
      </c>
      <c r="AR11">
        <f t="shared" si="14"/>
        <v>3005.7789790643628</v>
      </c>
      <c r="AS11">
        <f t="shared" si="15"/>
        <v>2285.3578827168062</v>
      </c>
      <c r="AT11">
        <f t="shared" si="16"/>
        <v>8012.4790114970838</v>
      </c>
      <c r="AU11">
        <f t="shared" si="17"/>
        <v>13303.615873278253</v>
      </c>
      <c r="AW11">
        <v>8</v>
      </c>
      <c r="AX11">
        <f>(R11*SUMPRODUCT(K12:$K$23, X12:$X$23)-$AZ$3*SUMPRODUCT(K11:$K$22, W12:$W$23))/Z11</f>
        <v>234200.87814031183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117268.63324026451</v>
      </c>
      <c r="P12">
        <f t="shared" si="30"/>
        <v>5863.4316620132258</v>
      </c>
      <c r="Q12" s="5">
        <f t="shared" si="31"/>
        <v>50</v>
      </c>
      <c r="R12">
        <f t="shared" si="0"/>
        <v>2000000</v>
      </c>
      <c r="S12">
        <f t="shared" si="1"/>
        <v>239492.47988273785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164439.11924943127</v>
      </c>
      <c r="AC12">
        <f t="shared" si="2"/>
        <v>157250.80079672064</v>
      </c>
      <c r="AE12">
        <f t="shared" si="3"/>
        <v>76998.603440064369</v>
      </c>
      <c r="AF12">
        <f t="shared" si="4"/>
        <v>-3849.930172003219</v>
      </c>
      <c r="AG12">
        <f t="shared" si="5"/>
        <v>-32.830008039023809</v>
      </c>
      <c r="AH12">
        <f t="shared" si="6"/>
        <v>-77014.175921889488</v>
      </c>
      <c r="AI12">
        <f t="shared" si="7"/>
        <v>-3898.33266186736</v>
      </c>
      <c r="AJ12">
        <f t="shared" si="8"/>
        <v>7188.318452710635</v>
      </c>
      <c r="AK12">
        <f t="shared" si="32"/>
        <v>16631.145476224472</v>
      </c>
      <c r="AL12">
        <f t="shared" si="9"/>
        <v>19921.131267067747</v>
      </c>
      <c r="AN12">
        <f t="shared" si="10"/>
        <v>45640.359168293406</v>
      </c>
      <c r="AO12">
        <f t="shared" si="11"/>
        <v>-2282.0179584146704</v>
      </c>
      <c r="AP12">
        <f t="shared" si="12"/>
        <v>-19.459747209120991</v>
      </c>
      <c r="AQ12">
        <f t="shared" si="13"/>
        <v>-45649.589643027837</v>
      </c>
      <c r="AR12">
        <f t="shared" si="14"/>
        <v>-2310.7081803582237</v>
      </c>
      <c r="AS12">
        <f t="shared" si="15"/>
        <v>4260.8232012046765</v>
      </c>
      <c r="AT12">
        <f t="shared" si="16"/>
        <v>9857.9898725808416</v>
      </c>
      <c r="AU12">
        <f t="shared" si="17"/>
        <v>11808.104893427295</v>
      </c>
      <c r="AW12">
        <v>9</v>
      </c>
      <c r="AX12">
        <f>(R12*SUMPRODUCT(K13:$K$23, X13:$X$23)-$AZ$3*SUMPRODUCT(K12:$K$22, W13:$W$23))/Z12</f>
        <v>239492.47988273785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117268.63324026451</v>
      </c>
      <c r="P13">
        <f t="shared" si="30"/>
        <v>5863.4316620132258</v>
      </c>
      <c r="Q13" s="5">
        <f t="shared" si="31"/>
        <v>50</v>
      </c>
      <c r="R13">
        <f t="shared" si="0"/>
        <v>2000000</v>
      </c>
      <c r="S13">
        <f t="shared" si="1"/>
        <v>242531.59849829695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157250.80079672064</v>
      </c>
      <c r="AC13">
        <f t="shared" si="2"/>
        <v>147965.31020311438</v>
      </c>
      <c r="AE13">
        <f t="shared" si="3"/>
        <v>71544.037156102073</v>
      </c>
      <c r="AF13">
        <f t="shared" si="4"/>
        <v>-3577.2018578051043</v>
      </c>
      <c r="AG13">
        <f t="shared" si="5"/>
        <v>-30.504336572900907</v>
      </c>
      <c r="AH13">
        <f t="shared" si="6"/>
        <v>-79894.855429306612</v>
      </c>
      <c r="AI13">
        <f t="shared" si="7"/>
        <v>-11958.524467582552</v>
      </c>
      <c r="AJ13">
        <f t="shared" si="8"/>
        <v>9285.4905936062569</v>
      </c>
      <c r="AK13">
        <f t="shared" si="32"/>
        <v>23400.11239027233</v>
      </c>
      <c r="AL13">
        <f t="shared" si="9"/>
        <v>20727.078516296035</v>
      </c>
      <c r="AN13">
        <f t="shared" si="10"/>
        <v>38415.802960196081</v>
      </c>
      <c r="AO13">
        <f t="shared" si="11"/>
        <v>-1920.7901480098044</v>
      </c>
      <c r="AP13">
        <f t="shared" si="12"/>
        <v>-16.37940253020955</v>
      </c>
      <c r="AQ13">
        <f t="shared" si="13"/>
        <v>-42899.80193609772</v>
      </c>
      <c r="AR13">
        <f t="shared" si="14"/>
        <v>-6421.1685264416574</v>
      </c>
      <c r="AS13">
        <f t="shared" si="15"/>
        <v>4985.8743119909041</v>
      </c>
      <c r="AT13">
        <f t="shared" si="16"/>
        <v>12564.766297291259</v>
      </c>
      <c r="AU13">
        <f t="shared" si="17"/>
        <v>11129.472082840506</v>
      </c>
      <c r="AW13">
        <v>10</v>
      </c>
      <c r="AX13">
        <f>(R13*SUMPRODUCT(K14:$K$23, X14:$X$23)-$AZ$3*SUMPRODUCT(K13:$K$22, W14:$W$23))/Z13</f>
        <v>242531.59849829695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117268.63324026451</v>
      </c>
      <c r="P14">
        <f t="shared" si="30"/>
        <v>5863.4316620132258</v>
      </c>
      <c r="Q14" s="5">
        <f t="shared" si="31"/>
        <v>50</v>
      </c>
      <c r="R14">
        <f t="shared" si="0"/>
        <v>2000000</v>
      </c>
      <c r="S14">
        <f t="shared" si="1"/>
        <v>240781.6281999464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147965.31020311438</v>
      </c>
      <c r="AC14">
        <f t="shared" si="2"/>
        <v>135510.79106343724</v>
      </c>
      <c r="AE14">
        <f t="shared" si="3"/>
        <v>65998.246527846481</v>
      </c>
      <c r="AF14">
        <f t="shared" si="4"/>
        <v>-3299.9123263923243</v>
      </c>
      <c r="AG14">
        <f t="shared" si="5"/>
        <v>-28.139769648643693</v>
      </c>
      <c r="AH14">
        <f t="shared" si="6"/>
        <v>-82380.942341128408</v>
      </c>
      <c r="AI14">
        <f t="shared" si="7"/>
        <v>-19710.747909322898</v>
      </c>
      <c r="AJ14">
        <f t="shared" si="8"/>
        <v>12454.519139677141</v>
      </c>
      <c r="AK14">
        <f t="shared" si="32"/>
        <v>18026.488051698932</v>
      </c>
      <c r="AL14">
        <f t="shared" si="9"/>
        <v>10770.259282053175</v>
      </c>
      <c r="AN14">
        <f t="shared" si="10"/>
        <v>32644.576289395278</v>
      </c>
      <c r="AO14">
        <f t="shared" si="11"/>
        <v>-1632.2288144697641</v>
      </c>
      <c r="AP14">
        <f t="shared" si="12"/>
        <v>-13.918716108216172</v>
      </c>
      <c r="AQ14">
        <f t="shared" si="13"/>
        <v>-40747.915263363153</v>
      </c>
      <c r="AR14">
        <f t="shared" si="14"/>
        <v>-9749.4865045458591</v>
      </c>
      <c r="AS14">
        <f t="shared" si="15"/>
        <v>6160.3530637951108</v>
      </c>
      <c r="AT14">
        <f t="shared" si="16"/>
        <v>8916.4045318274893</v>
      </c>
      <c r="AU14">
        <f t="shared" si="17"/>
        <v>5327.2710910767419</v>
      </c>
      <c r="AW14">
        <v>11</v>
      </c>
      <c r="AX14">
        <f>(R14*SUMPRODUCT(K15:$K$23, X15:$X$23)-$AZ$3*SUMPRODUCT(K14:$K$22, W15:$W$23))/Z14</f>
        <v>240781.6281999464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117268.63324026451</v>
      </c>
      <c r="P15">
        <f t="shared" si="30"/>
        <v>5863.4316620132258</v>
      </c>
      <c r="Q15" s="5">
        <f t="shared" si="31"/>
        <v>50</v>
      </c>
      <c r="R15">
        <f t="shared" si="0"/>
        <v>2000000</v>
      </c>
      <c r="S15">
        <f t="shared" si="1"/>
        <v>234983.81011244332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135510.79106343724</v>
      </c>
      <c r="AC15">
        <f t="shared" si="2"/>
        <v>120978.18440969333</v>
      </c>
      <c r="AE15">
        <f t="shared" si="3"/>
        <v>60374.143779627811</v>
      </c>
      <c r="AF15">
        <f t="shared" si="4"/>
        <v>-3018.707188981391</v>
      </c>
      <c r="AG15">
        <f t="shared" si="5"/>
        <v>-25.741812670371512</v>
      </c>
      <c r="AH15">
        <f t="shared" si="6"/>
        <v>-84662.371271429773</v>
      </c>
      <c r="AI15">
        <f t="shared" si="7"/>
        <v>-27332.67649345372</v>
      </c>
      <c r="AJ15">
        <f t="shared" si="8"/>
        <v>14532.606653743904</v>
      </c>
      <c r="AK15">
        <f t="shared" si="32"/>
        <v>16503.563100359941</v>
      </c>
      <c r="AL15">
        <f t="shared" si="9"/>
        <v>3703.4932606501243</v>
      </c>
      <c r="AN15">
        <f t="shared" si="10"/>
        <v>27508.809169103413</v>
      </c>
      <c r="AO15">
        <f t="shared" si="11"/>
        <v>-1375.440458455171</v>
      </c>
      <c r="AP15">
        <f t="shared" si="12"/>
        <v>-11.728971511393974</v>
      </c>
      <c r="AQ15">
        <f t="shared" si="13"/>
        <v>-38575.470711609691</v>
      </c>
      <c r="AR15">
        <f t="shared" si="14"/>
        <v>-12453.830972472837</v>
      </c>
      <c r="AS15">
        <f t="shared" si="15"/>
        <v>6621.6210804861221</v>
      </c>
      <c r="AT15">
        <f t="shared" si="16"/>
        <v>7519.665530913092</v>
      </c>
      <c r="AU15">
        <f t="shared" si="17"/>
        <v>1687.4556389263778</v>
      </c>
      <c r="AW15">
        <v>12</v>
      </c>
      <c r="AX15">
        <f>(R15*SUMPRODUCT(K16:$K$23, X16:$X$23)-$AZ$3*SUMPRODUCT(K15:$K$22, W16:$W$23))/Z15</f>
        <v>234983.81011244332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117268.63324026451</v>
      </c>
      <c r="P16">
        <f t="shared" si="30"/>
        <v>5863.4316620132258</v>
      </c>
      <c r="Q16" s="5">
        <f t="shared" si="31"/>
        <v>50</v>
      </c>
      <c r="R16">
        <f t="shared" si="0"/>
        <v>2000000</v>
      </c>
      <c r="S16">
        <f t="shared" si="1"/>
        <v>225344.33313676179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120978.18440969333</v>
      </c>
      <c r="AC16">
        <f t="shared" si="2"/>
        <v>105173.95967431719</v>
      </c>
      <c r="AE16">
        <f t="shared" si="3"/>
        <v>54732.2683104198</v>
      </c>
      <c r="AF16">
        <f t="shared" si="4"/>
        <v>-2736.6134155209902</v>
      </c>
      <c r="AG16">
        <f t="shared" si="5"/>
        <v>-23.336277910855419</v>
      </c>
      <c r="AH16">
        <f t="shared" si="6"/>
        <v>-85924.665312495141</v>
      </c>
      <c r="AI16">
        <f t="shared" si="7"/>
        <v>-33952.346695507185</v>
      </c>
      <c r="AJ16">
        <f t="shared" si="8"/>
        <v>15804.224735376149</v>
      </c>
      <c r="AK16">
        <f t="shared" si="32"/>
        <v>14801.371429293951</v>
      </c>
      <c r="AL16">
        <f t="shared" si="9"/>
        <v>-3346.7505308370855</v>
      </c>
      <c r="AN16">
        <f t="shared" si="10"/>
        <v>22972.402673369481</v>
      </c>
      <c r="AO16">
        <f t="shared" si="11"/>
        <v>-1148.6201336684742</v>
      </c>
      <c r="AP16">
        <f t="shared" si="12"/>
        <v>-9.7947771874780596</v>
      </c>
      <c r="AQ16">
        <f t="shared" si="13"/>
        <v>-36064.575287433421</v>
      </c>
      <c r="AR16">
        <f t="shared" si="14"/>
        <v>-14250.587524919891</v>
      </c>
      <c r="AS16">
        <f t="shared" si="15"/>
        <v>6633.3997433168397</v>
      </c>
      <c r="AT16">
        <f t="shared" si="16"/>
        <v>6212.4789468503395</v>
      </c>
      <c r="AU16">
        <f t="shared" si="17"/>
        <v>-1404.7088347527122</v>
      </c>
      <c r="AW16">
        <v>13</v>
      </c>
      <c r="AX16">
        <f>(R16*SUMPRODUCT(K17:$K$23, X17:$X$23)-$AZ$3*SUMPRODUCT(K16:$K$22, W17:$W$23))/Z16</f>
        <v>225344.33313676179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117268.63324026451</v>
      </c>
      <c r="P17">
        <f t="shared" si="30"/>
        <v>5863.4316620132258</v>
      </c>
      <c r="Q17" s="5">
        <f t="shared" si="31"/>
        <v>50</v>
      </c>
      <c r="R17">
        <f t="shared" si="0"/>
        <v>2000000</v>
      </c>
      <c r="S17">
        <f t="shared" si="1"/>
        <v>211965.61156914794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105173.95967431719</v>
      </c>
      <c r="AC17">
        <f t="shared" si="2"/>
        <v>88819.769707015716</v>
      </c>
      <c r="AE17">
        <f t="shared" si="3"/>
        <v>49138.975521314329</v>
      </c>
      <c r="AF17">
        <f t="shared" si="4"/>
        <v>-2456.9487760657166</v>
      </c>
      <c r="AG17">
        <f t="shared" si="5"/>
        <v>-20.951457420261946</v>
      </c>
      <c r="AH17">
        <f t="shared" si="6"/>
        <v>-86058.30845939678</v>
      </c>
      <c r="AI17">
        <f t="shared" si="7"/>
        <v>-39397.233171568427</v>
      </c>
      <c r="AJ17">
        <f t="shared" si="8"/>
        <v>16354.18996730147</v>
      </c>
      <c r="AK17">
        <f t="shared" si="32"/>
        <v>12994.316757922246</v>
      </c>
      <c r="AL17">
        <f t="shared" si="9"/>
        <v>-10048.72644634471</v>
      </c>
      <c r="AN17">
        <f t="shared" si="10"/>
        <v>18999.021655146673</v>
      </c>
      <c r="AO17">
        <f t="shared" si="11"/>
        <v>-949.95108275733367</v>
      </c>
      <c r="AP17">
        <f t="shared" si="12"/>
        <v>-8.1006408662667457</v>
      </c>
      <c r="AQ17">
        <f t="shared" si="13"/>
        <v>-33273.458566839065</v>
      </c>
      <c r="AR17">
        <f t="shared" si="14"/>
        <v>-15232.488635315995</v>
      </c>
      <c r="AS17">
        <f t="shared" si="15"/>
        <v>6323.1600993872817</v>
      </c>
      <c r="AT17">
        <f t="shared" si="16"/>
        <v>5024.1036337950245</v>
      </c>
      <c r="AU17">
        <f t="shared" si="17"/>
        <v>-3885.2249021336893</v>
      </c>
      <c r="AW17">
        <v>14</v>
      </c>
      <c r="AX17">
        <f>(R17*SUMPRODUCT(K18:$K$23, X18:$X$23)-$AZ$3*SUMPRODUCT(K17:$K$22, W18:$W$23))/Z17</f>
        <v>211965.61156914794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117268.63324026451</v>
      </c>
      <c r="P18">
        <f t="shared" si="30"/>
        <v>5863.4316620132258</v>
      </c>
      <c r="Q18" s="5">
        <f t="shared" si="31"/>
        <v>50</v>
      </c>
      <c r="R18">
        <f t="shared" si="0"/>
        <v>2000000</v>
      </c>
      <c r="S18">
        <f t="shared" si="1"/>
        <v>194458.54584123151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88819.769707015716</v>
      </c>
      <c r="AC18">
        <f t="shared" si="2"/>
        <v>72354.004147820582</v>
      </c>
      <c r="AE18">
        <f t="shared" si="3"/>
        <v>43633.233701145393</v>
      </c>
      <c r="AF18">
        <f t="shared" si="4"/>
        <v>-2181.6616850572696</v>
      </c>
      <c r="AG18">
        <f t="shared" si="5"/>
        <v>-18.603966165337638</v>
      </c>
      <c r="AH18">
        <f t="shared" si="6"/>
        <v>-85519.067228867658</v>
      </c>
      <c r="AI18">
        <f t="shared" si="7"/>
        <v>-44086.099178944874</v>
      </c>
      <c r="AJ18">
        <f t="shared" si="8"/>
        <v>16465.765559195133</v>
      </c>
      <c r="AK18">
        <f t="shared" si="32"/>
        <v>11147.318711245996</v>
      </c>
      <c r="AL18">
        <f t="shared" si="9"/>
        <v>-16473.014908503745</v>
      </c>
      <c r="AN18">
        <f t="shared" si="10"/>
        <v>15540.48996113107</v>
      </c>
      <c r="AO18">
        <f t="shared" si="11"/>
        <v>-777.0244980565534</v>
      </c>
      <c r="AP18">
        <f t="shared" si="12"/>
        <v>-6.6260216102677321</v>
      </c>
      <c r="AQ18">
        <f t="shared" si="13"/>
        <v>-30458.622774974934</v>
      </c>
      <c r="AR18">
        <f t="shared" si="14"/>
        <v>-15701.783333510686</v>
      </c>
      <c r="AS18">
        <f t="shared" si="15"/>
        <v>5864.4762872180281</v>
      </c>
      <c r="AT18">
        <f t="shared" si="16"/>
        <v>3970.248817957754</v>
      </c>
      <c r="AU18">
        <f t="shared" si="17"/>
        <v>-5867.0582283349031</v>
      </c>
      <c r="AW18">
        <v>15</v>
      </c>
      <c r="AX18">
        <f>(R18*SUMPRODUCT(K19:$K$23, X19:$X$23)-$AZ$3*SUMPRODUCT(K18:$K$22, W19:$W$23))/Z18</f>
        <v>194458.54584123151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117268.63324026451</v>
      </c>
      <c r="P19">
        <f t="shared" si="30"/>
        <v>5863.4316620132258</v>
      </c>
      <c r="Q19" s="5">
        <f t="shared" si="31"/>
        <v>50</v>
      </c>
      <c r="R19">
        <f t="shared" si="0"/>
        <v>2000000</v>
      </c>
      <c r="S19">
        <f t="shared" si="1"/>
        <v>172176.22025909243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72354.004147820582</v>
      </c>
      <c r="AC19">
        <f t="shared" si="2"/>
        <v>56173.702998018838</v>
      </c>
      <c r="AE19">
        <f t="shared" si="3"/>
        <v>38259.716496908892</v>
      </c>
      <c r="AF19">
        <f t="shared" si="4"/>
        <v>-1912.9858248454448</v>
      </c>
      <c r="AG19">
        <f t="shared" si="5"/>
        <v>-16.312851714797812</v>
      </c>
      <c r="AH19">
        <f t="shared" si="6"/>
        <v>-84202.991555457993</v>
      </c>
      <c r="AI19">
        <f t="shared" si="7"/>
        <v>-47872.573735109348</v>
      </c>
      <c r="AJ19">
        <f t="shared" si="8"/>
        <v>16180.301149801744</v>
      </c>
      <c r="AK19">
        <f t="shared" si="32"/>
        <v>9301.5218785374782</v>
      </c>
      <c r="AL19">
        <f t="shared" si="9"/>
        <v>-22390.750706770126</v>
      </c>
      <c r="AN19">
        <f t="shared" si="10"/>
        <v>12552.528658703919</v>
      </c>
      <c r="AO19">
        <f t="shared" si="11"/>
        <v>-627.62643293519602</v>
      </c>
      <c r="AP19">
        <f t="shared" si="12"/>
        <v>-5.3520401457164652</v>
      </c>
      <c r="AQ19">
        <f t="shared" si="13"/>
        <v>-27625.935616482817</v>
      </c>
      <c r="AR19">
        <f t="shared" si="14"/>
        <v>-15706.385430859813</v>
      </c>
      <c r="AS19">
        <f t="shared" si="15"/>
        <v>5308.5519832786968</v>
      </c>
      <c r="AT19">
        <f t="shared" si="16"/>
        <v>3051.7115817974341</v>
      </c>
      <c r="AU19">
        <f t="shared" si="17"/>
        <v>-7346.1218657836816</v>
      </c>
      <c r="AW19">
        <v>16</v>
      </c>
      <c r="AX19">
        <f>(R19*SUMPRODUCT(K20:$K$23, X20:$X$23)-$AZ$3*SUMPRODUCT(K19:$K$22, W20:$W$23))/Z19</f>
        <v>172176.22025909243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117268.63324026451</v>
      </c>
      <c r="P20">
        <f t="shared" si="30"/>
        <v>5863.4316620132258</v>
      </c>
      <c r="Q20" s="5">
        <f t="shared" si="31"/>
        <v>50</v>
      </c>
      <c r="R20">
        <f t="shared" si="0"/>
        <v>2000000</v>
      </c>
      <c r="S20">
        <f t="shared" si="1"/>
        <v>143998.171812321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56173.702998018838</v>
      </c>
      <c r="AC20">
        <f t="shared" si="2"/>
        <v>40597.467060834155</v>
      </c>
      <c r="AE20">
        <f t="shared" si="3"/>
        <v>33061.596653085617</v>
      </c>
      <c r="AF20">
        <f t="shared" si="4"/>
        <v>-1653.0798326542811</v>
      </c>
      <c r="AG20">
        <f t="shared" si="5"/>
        <v>-14.096521695340195</v>
      </c>
      <c r="AH20">
        <f t="shared" si="6"/>
        <v>-82128.060092385567</v>
      </c>
      <c r="AI20">
        <f t="shared" si="7"/>
        <v>-50733.639793649578</v>
      </c>
      <c r="AJ20">
        <f t="shared" si="8"/>
        <v>15576.235937184683</v>
      </c>
      <c r="AK20">
        <f t="shared" si="32"/>
        <v>7494.4105498647823</v>
      </c>
      <c r="AL20">
        <f t="shared" si="9"/>
        <v>-27662.99330660011</v>
      </c>
      <c r="AN20">
        <f t="shared" si="10"/>
        <v>9992.0699173282064</v>
      </c>
      <c r="AO20">
        <f t="shared" si="11"/>
        <v>-499.60349586641036</v>
      </c>
      <c r="AP20">
        <f t="shared" si="12"/>
        <v>-4.260333578228062</v>
      </c>
      <c r="AQ20">
        <f t="shared" si="13"/>
        <v>-24821.224674309859</v>
      </c>
      <c r="AR20">
        <f t="shared" si="14"/>
        <v>-15333.018586426293</v>
      </c>
      <c r="AS20">
        <f t="shared" si="15"/>
        <v>4707.5415070319632</v>
      </c>
      <c r="AT20">
        <f t="shared" si="16"/>
        <v>2265.0047724304959</v>
      </c>
      <c r="AU20">
        <f t="shared" si="17"/>
        <v>-8360.472306963833</v>
      </c>
      <c r="AW20">
        <v>17</v>
      </c>
      <c r="AX20">
        <f>(R20*SUMPRODUCT(K21:$K$23, X21:$X$23)-$AZ$3*SUMPRODUCT(K20:$K$22, W21:$W$23))/Z20</f>
        <v>143998.171812321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117268.63324026451</v>
      </c>
      <c r="P21">
        <f t="shared" si="30"/>
        <v>5863.4316620132258</v>
      </c>
      <c r="Q21" s="5">
        <f t="shared" si="31"/>
        <v>50</v>
      </c>
      <c r="R21">
        <f t="shared" si="0"/>
        <v>2000000</v>
      </c>
      <c r="S21">
        <f t="shared" si="1"/>
        <v>108128.11017348983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40597.467060834155</v>
      </c>
      <c r="AC21">
        <f t="shared" si="2"/>
        <v>25895.651979015791</v>
      </c>
      <c r="AE21">
        <f t="shared" si="3"/>
        <v>28084.720148833818</v>
      </c>
      <c r="AF21">
        <f t="shared" si="4"/>
        <v>-1404.2360074416911</v>
      </c>
      <c r="AG21">
        <f t="shared" si="5"/>
        <v>-11.974523524672092</v>
      </c>
      <c r="AH21">
        <f t="shared" si="6"/>
        <v>-79241.318148588063</v>
      </c>
      <c r="AI21">
        <f t="shared" si="7"/>
        <v>-52572.808530720606</v>
      </c>
      <c r="AJ21">
        <f t="shared" si="8"/>
        <v>14701.815081818364</v>
      </c>
      <c r="AK21">
        <f t="shared" si="32"/>
        <v>5756.9742843745034</v>
      </c>
      <c r="AL21">
        <f t="shared" si="9"/>
        <v>-32114.019164527737</v>
      </c>
      <c r="AN21">
        <f t="shared" si="10"/>
        <v>7818.8684931445678</v>
      </c>
      <c r="AO21">
        <f t="shared" si="11"/>
        <v>-390.94342465722843</v>
      </c>
      <c r="AP21">
        <f t="shared" si="12"/>
        <v>-3.3337424838596732</v>
      </c>
      <c r="AQ21">
        <f t="shared" si="13"/>
        <v>-22061.015475454798</v>
      </c>
      <c r="AR21">
        <f t="shared" si="14"/>
        <v>-14636.424149451317</v>
      </c>
      <c r="AS21">
        <f t="shared" si="15"/>
        <v>4093.0284555475782</v>
      </c>
      <c r="AT21">
        <f t="shared" si="16"/>
        <v>1602.758532376133</v>
      </c>
      <c r="AU21">
        <f t="shared" si="17"/>
        <v>-8940.6371615276057</v>
      </c>
      <c r="AW21">
        <v>18</v>
      </c>
      <c r="AX21">
        <f>(R21*SUMPRODUCT(K22:$K$23, X22:$X$23)-$AZ$3*SUMPRODUCT(K21:$K$22, W22:$W$23))/Z21</f>
        <v>108128.11017348983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117268.63324026451</v>
      </c>
      <c r="P22">
        <f t="shared" si="30"/>
        <v>5863.4316620132258</v>
      </c>
      <c r="Q22" s="5">
        <f t="shared" si="31"/>
        <v>50</v>
      </c>
      <c r="R22">
        <f t="shared" si="0"/>
        <v>2000000</v>
      </c>
      <c r="S22">
        <f t="shared" si="1"/>
        <v>61758.91325192654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25895.651979015791</v>
      </c>
      <c r="AC22">
        <f t="shared" si="2"/>
        <v>12314.055610874508</v>
      </c>
      <c r="AE22">
        <f t="shared" si="3"/>
        <v>23382.090051379222</v>
      </c>
      <c r="AF22">
        <f t="shared" si="4"/>
        <v>-1169.1045025689612</v>
      </c>
      <c r="AG22">
        <f t="shared" si="5"/>
        <v>-9.9694561986891639</v>
      </c>
      <c r="AH22">
        <f t="shared" si="6"/>
        <v>-75412.883629448232</v>
      </c>
      <c r="AI22">
        <f t="shared" si="7"/>
        <v>-53209.86753683666</v>
      </c>
      <c r="AJ22">
        <f t="shared" si="8"/>
        <v>13581.596368141283</v>
      </c>
      <c r="AK22">
        <f t="shared" si="32"/>
        <v>4116.6561132560755</v>
      </c>
      <c r="AL22">
        <f t="shared" si="9"/>
        <v>-35511.615055439303</v>
      </c>
      <c r="AN22">
        <f t="shared" si="10"/>
        <v>5996.5202391100293</v>
      </c>
      <c r="AO22">
        <f t="shared" si="11"/>
        <v>-299.82601195550149</v>
      </c>
      <c r="AP22">
        <f t="shared" si="12"/>
        <v>-2.5567451727795474</v>
      </c>
      <c r="AQ22">
        <f t="shared" si="13"/>
        <v>-19340.225017521956</v>
      </c>
      <c r="AR22">
        <f t="shared" si="14"/>
        <v>-13646.08753554021</v>
      </c>
      <c r="AS22">
        <f t="shared" si="15"/>
        <v>3483.106827577139</v>
      </c>
      <c r="AT22">
        <f t="shared" si="16"/>
        <v>1055.7487224774404</v>
      </c>
      <c r="AU22">
        <f t="shared" si="17"/>
        <v>-9107.2319854856305</v>
      </c>
      <c r="AW22">
        <v>19</v>
      </c>
      <c r="AX22">
        <f>(R22*SUMPRODUCT(K23:$K$23, X23:$X$23)-$AZ$3*SUMPRODUCT(K22:$K$22, W23:$W$23))/Z22</f>
        <v>61758.91325192654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117268.63324026451</v>
      </c>
      <c r="P23">
        <f t="shared" si="30"/>
        <v>5863.4316620132258</v>
      </c>
      <c r="Q23" s="5">
        <f t="shared" si="31"/>
        <v>50</v>
      </c>
      <c r="R23">
        <f t="shared" si="0"/>
        <v>2000000</v>
      </c>
      <c r="S23">
        <f t="shared" si="1"/>
        <v>76019.438955622914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12314.055610874508</v>
      </c>
      <c r="AC23">
        <f t="shared" si="2"/>
        <v>12314.05561087451</v>
      </c>
      <c r="AE23">
        <f t="shared" si="3"/>
        <v>18995.831736864617</v>
      </c>
      <c r="AF23">
        <f t="shared" si="4"/>
        <v>-949.7915868432309</v>
      </c>
      <c r="AG23">
        <f t="shared" si="5"/>
        <v>-8.0992807761071202</v>
      </c>
      <c r="AH23">
        <f t="shared" si="6"/>
        <v>-70819.234423806047</v>
      </c>
      <c r="AI23">
        <f t="shared" si="7"/>
        <v>-52781.293554560769</v>
      </c>
      <c r="AJ23">
        <f t="shared" si="8"/>
        <v>0</v>
      </c>
      <c r="AK23">
        <f t="shared" si="32"/>
        <v>2597.9133942598619</v>
      </c>
      <c r="AL23">
        <f t="shared" si="9"/>
        <v>-50183.380160300905</v>
      </c>
      <c r="AN23">
        <f t="shared" si="10"/>
        <v>4487.6239388039976</v>
      </c>
      <c r="AO23">
        <f t="shared" si="11"/>
        <v>-224.38119694019989</v>
      </c>
      <c r="AP23">
        <f t="shared" si="12"/>
        <v>-1.9133948332157926</v>
      </c>
      <c r="AQ23">
        <f t="shared" si="13"/>
        <v>-16730.517311925862</v>
      </c>
      <c r="AR23">
        <f t="shared" si="14"/>
        <v>-12469.187964895278</v>
      </c>
      <c r="AS23">
        <f t="shared" si="15"/>
        <v>0</v>
      </c>
      <c r="AT23">
        <f t="shared" si="16"/>
        <v>613.73771364772085</v>
      </c>
      <c r="AU23">
        <f t="shared" si="17"/>
        <v>-11855.450251247557</v>
      </c>
      <c r="AW23">
        <v>20</v>
      </c>
      <c r="AX23">
        <f>(R23*SUMPRODUCT(K$23:$K24, X$23:$X24)-$AZ$3*SUMPRODUCT(K$22:$K23, W$23:$W24))/Z23</f>
        <v>76019.438955622914</v>
      </c>
    </row>
    <row r="25" spans="5:50" x14ac:dyDescent="0.25">
      <c r="AN25" s="6">
        <f t="shared" ref="AN25:AU25" si="33">SUM(AN3:AN23)</f>
        <v>881422.04289642035</v>
      </c>
      <c r="AO25" s="6">
        <f t="shared" si="33"/>
        <v>-132022.57707501942</v>
      </c>
      <c r="AP25" s="6">
        <f t="shared" si="33"/>
        <v>-2845.7214195810707</v>
      </c>
      <c r="AQ25" s="6">
        <f t="shared" si="33"/>
        <v>-725571.25203581026</v>
      </c>
      <c r="AR25" s="6">
        <f t="shared" si="33"/>
        <v>20982.49236600973</v>
      </c>
      <c r="AS25" s="6">
        <f t="shared" si="33"/>
        <v>-85363.850463326758</v>
      </c>
      <c r="AT25" s="6">
        <f t="shared" si="33"/>
        <v>131591.97089466403</v>
      </c>
      <c r="AU25" s="7">
        <f t="shared" si="33"/>
        <v>67210.612797347014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2787.536984134822</v>
      </c>
      <c r="K3">
        <v>1</v>
      </c>
      <c r="L3" s="2">
        <v>0</v>
      </c>
      <c r="O3">
        <f>$C$3</f>
        <v>2787.536984134822</v>
      </c>
      <c r="P3">
        <f>O3*C5</f>
        <v>278.7536984134822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2787.536984134822</v>
      </c>
      <c r="AF3">
        <f t="shared" ref="AF3:AF34" si="3">-$Z3*P3</f>
        <v>-278.7536984134822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-11.124918278660061</v>
      </c>
      <c r="AJ3">
        <f t="shared" ref="AJ3:AJ34" si="7">AB3-AC3</f>
        <v>0</v>
      </c>
      <c r="AL3">
        <f t="shared" ref="AL3:AL23" si="8">SUM(AI3:AK3)</f>
        <v>-11.124918278660061</v>
      </c>
      <c r="AN3">
        <f t="shared" ref="AN3:AN34" si="9">AE3*$K3</f>
        <v>2787.536984134822</v>
      </c>
      <c r="AO3">
        <f t="shared" ref="AO3:AO34" si="10">AF3*$K3</f>
        <v>-278.7536984134822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-11.124918278660061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-11.124918278660061</v>
      </c>
      <c r="AW3">
        <v>0</v>
      </c>
      <c r="AX3">
        <f>IF(Z3&gt;0, (R3*SUMPRODUCT(K3:$K$98, X3:$X$98)-K3*$AZ$3)/Z3, 0)</f>
        <v>0</v>
      </c>
      <c r="AZ3">
        <f>C6*SUMPRODUCT(X4:X98, K4:K98)/1</f>
        <v>1380.7196891462263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68.762383659982845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67.998935061584461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-67.998935061584461</v>
      </c>
      <c r="AK4">
        <f t="shared" ref="AK4:AK35" si="28">G4*SUM(AB4:AB4, AE4:AF4)</f>
        <v>0</v>
      </c>
      <c r="AL4">
        <f t="shared" si="8"/>
        <v>-123.13428506158446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-52.419994295493439</v>
      </c>
      <c r="AR4">
        <f t="shared" si="13"/>
        <v>-52.419994295493439</v>
      </c>
      <c r="AS4">
        <f t="shared" si="14"/>
        <v>-64.650061857372563</v>
      </c>
      <c r="AT4">
        <f t="shared" si="15"/>
        <v>0</v>
      </c>
      <c r="AU4">
        <f t="shared" si="16"/>
        <v>-117.070056152866</v>
      </c>
      <c r="AW4">
        <v>1</v>
      </c>
      <c r="AX4">
        <f>IF(Z4&gt;0, (R4*SUMPRODUCT(K4:$K$98, X4:$X$98)-K4*$AZ$3)/Z4, 0)</f>
        <v>68.762383659982845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1.113529E-3</v>
      </c>
      <c r="Q5" s="5">
        <f t="shared" ref="Q5:Q36" si="30">$C$8</f>
        <v>50</v>
      </c>
      <c r="R5">
        <f t="shared" si="0"/>
        <v>50000</v>
      </c>
      <c r="S5">
        <f t="shared" si="1"/>
        <v>84.826292364617359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67.998935061584461</v>
      </c>
      <c r="AC5">
        <f t="shared" si="27"/>
        <v>82.952238172389343</v>
      </c>
      <c r="AE5">
        <f t="shared" si="2"/>
        <v>0</v>
      </c>
      <c r="AF5">
        <f t="shared" si="3"/>
        <v>0</v>
      </c>
      <c r="AG5">
        <f t="shared" si="4"/>
        <v>-48.895357712811148</v>
      </c>
      <c r="AH5">
        <f t="shared" si="5"/>
        <v>-55.058290688849851</v>
      </c>
      <c r="AI5">
        <f t="shared" si="6"/>
        <v>-103.953648401661</v>
      </c>
      <c r="AJ5">
        <f t="shared" si="7"/>
        <v>-14.953303110804882</v>
      </c>
      <c r="AK5">
        <f t="shared" si="28"/>
        <v>0.27879563375249633</v>
      </c>
      <c r="AL5">
        <f t="shared" si="8"/>
        <v>-118.62815587871339</v>
      </c>
      <c r="AN5">
        <f t="shared" si="9"/>
        <v>0</v>
      </c>
      <c r="AO5">
        <f t="shared" si="10"/>
        <v>0</v>
      </c>
      <c r="AP5">
        <f t="shared" si="11"/>
        <v>-44.10142757410798</v>
      </c>
      <c r="AQ5">
        <f t="shared" si="12"/>
        <v>-49.660117703409142</v>
      </c>
      <c r="AR5">
        <f t="shared" si="13"/>
        <v>-93.761545277517115</v>
      </c>
      <c r="AS5">
        <f t="shared" si="14"/>
        <v>-13.487211158331672</v>
      </c>
      <c r="AT5">
        <f t="shared" si="15"/>
        <v>0.25146120255689924</v>
      </c>
      <c r="AU5">
        <f t="shared" si="16"/>
        <v>-106.99729523329189</v>
      </c>
      <c r="AW5">
        <v>2</v>
      </c>
      <c r="AX5">
        <f>IF(Z5&gt;0, (R5*SUMPRODUCT(K5:$K$98, X5:$X$98)-K5*$AZ$3)/Z5, 0)</f>
        <v>84.826292364617359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1.127056E-3</v>
      </c>
      <c r="Q6" s="5">
        <f t="shared" si="30"/>
        <v>50</v>
      </c>
      <c r="R6">
        <f t="shared" si="0"/>
        <v>50000</v>
      </c>
      <c r="S6">
        <f t="shared" si="1"/>
        <v>103.98939312631497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82.952238172389343</v>
      </c>
      <c r="AC6">
        <f t="shared" si="27"/>
        <v>100.56043924329992</v>
      </c>
      <c r="AE6">
        <f t="shared" si="2"/>
        <v>0</v>
      </c>
      <c r="AF6">
        <f t="shared" si="3"/>
        <v>0</v>
      </c>
      <c r="AG6">
        <f t="shared" si="4"/>
        <v>-48.351296329400675</v>
      </c>
      <c r="AH6">
        <f t="shared" si="5"/>
        <v>-55.107806282370085</v>
      </c>
      <c r="AI6">
        <f t="shared" si="6"/>
        <v>-103.45910261177076</v>
      </c>
      <c r="AJ6">
        <f t="shared" si="7"/>
        <v>-17.608201070910582</v>
      </c>
      <c r="AK6">
        <f t="shared" si="28"/>
        <v>0.58896089102396432</v>
      </c>
      <c r="AL6">
        <f t="shared" si="8"/>
        <v>-120.47834279165738</v>
      </c>
      <c r="AN6">
        <f t="shared" si="9"/>
        <v>0</v>
      </c>
      <c r="AO6">
        <f t="shared" si="10"/>
        <v>0</v>
      </c>
      <c r="AP6">
        <f t="shared" si="11"/>
        <v>-41.255045425987085</v>
      </c>
      <c r="AQ6">
        <f t="shared" si="12"/>
        <v>-47.019939982938084</v>
      </c>
      <c r="AR6">
        <f t="shared" si="13"/>
        <v>-88.274985408925176</v>
      </c>
      <c r="AS6">
        <f t="shared" si="14"/>
        <v>-15.023943310670171</v>
      </c>
      <c r="AT6">
        <f t="shared" si="15"/>
        <v>0.50252237598330907</v>
      </c>
      <c r="AU6">
        <f t="shared" si="16"/>
        <v>-102.79640634361203</v>
      </c>
      <c r="AW6">
        <v>3</v>
      </c>
      <c r="AX6">
        <f>IF(Z6&gt;0, (R6*SUMPRODUCT(K6:$K$98, X6:$X$98)-K6*$AZ$3)/Z6, 0)</f>
        <v>103.98939312631497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1.1414839999999999E-3</v>
      </c>
      <c r="Q7" s="5">
        <f t="shared" si="30"/>
        <v>50</v>
      </c>
      <c r="R7">
        <f t="shared" si="0"/>
        <v>50000</v>
      </c>
      <c r="S7">
        <f t="shared" si="1"/>
        <v>129.87608146240333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100.56043924329992</v>
      </c>
      <c r="AC7">
        <f t="shared" si="27"/>
        <v>124.19423962347219</v>
      </c>
      <c r="AE7">
        <f t="shared" si="2"/>
        <v>0</v>
      </c>
      <c r="AF7">
        <f t="shared" si="3"/>
        <v>0</v>
      </c>
      <c r="AG7">
        <f t="shared" si="4"/>
        <v>-47.812591134967398</v>
      </c>
      <c r="AH7">
        <f t="shared" si="5"/>
        <v>-55.192231139269595</v>
      </c>
      <c r="AI7">
        <f t="shared" si="6"/>
        <v>-103.004822274237</v>
      </c>
      <c r="AJ7">
        <f t="shared" si="7"/>
        <v>-23.633800380172261</v>
      </c>
      <c r="AK7">
        <f t="shared" si="28"/>
        <v>1.3877340615575389</v>
      </c>
      <c r="AL7">
        <f t="shared" si="8"/>
        <v>-125.25088859285172</v>
      </c>
      <c r="AN7">
        <f t="shared" si="9"/>
        <v>0</v>
      </c>
      <c r="AO7">
        <f t="shared" si="10"/>
        <v>0</v>
      </c>
      <c r="AP7">
        <f t="shared" si="11"/>
        <v>-38.348752582679239</v>
      </c>
      <c r="AQ7">
        <f t="shared" si="12"/>
        <v>-44.267695312123926</v>
      </c>
      <c r="AR7">
        <f t="shared" si="13"/>
        <v>-82.616447894803173</v>
      </c>
      <c r="AS7">
        <f t="shared" si="14"/>
        <v>-18.955817742846001</v>
      </c>
      <c r="AT7">
        <f t="shared" si="15"/>
        <v>1.1130513723257742</v>
      </c>
      <c r="AU7">
        <f t="shared" si="16"/>
        <v>-100.4592142653234</v>
      </c>
      <c r="AW7">
        <v>4</v>
      </c>
      <c r="AX7">
        <f>IF(Z7&gt;0, (R7*SUMPRODUCT(K7:$K$98, X7:$X$98)-K7*$AZ$3)/Z7, 0)</f>
        <v>129.87608146240333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1.15952E-3</v>
      </c>
      <c r="Q8" s="5">
        <f t="shared" si="30"/>
        <v>50</v>
      </c>
      <c r="R8">
        <f t="shared" si="0"/>
        <v>50000</v>
      </c>
      <c r="S8">
        <f t="shared" si="1"/>
        <v>162.77858032034885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124.19423962347219</v>
      </c>
      <c r="AC8">
        <f t="shared" si="27"/>
        <v>153.92025321759093</v>
      </c>
      <c r="AE8">
        <f t="shared" si="2"/>
        <v>0</v>
      </c>
      <c r="AF8">
        <f t="shared" si="3"/>
        <v>0</v>
      </c>
      <c r="AG8">
        <f t="shared" si="4"/>
        <v>-47.279025567944906</v>
      </c>
      <c r="AH8">
        <f t="shared" si="5"/>
        <v>-55.439655672817395</v>
      </c>
      <c r="AI8">
        <f t="shared" si="6"/>
        <v>-102.71868124076229</v>
      </c>
      <c r="AJ8">
        <f t="shared" si="7"/>
        <v>-29.72601359411874</v>
      </c>
      <c r="AK8">
        <f t="shared" si="28"/>
        <v>2.6825955758669995</v>
      </c>
      <c r="AL8">
        <f t="shared" si="8"/>
        <v>-129.76209925901404</v>
      </c>
      <c r="AN8">
        <f t="shared" si="9"/>
        <v>0</v>
      </c>
      <c r="AO8">
        <f t="shared" si="10"/>
        <v>0</v>
      </c>
      <c r="AP8">
        <f t="shared" si="11"/>
        <v>-35.387083717112517</v>
      </c>
      <c r="AQ8">
        <f t="shared" si="12"/>
        <v>-41.495096672889346</v>
      </c>
      <c r="AR8">
        <f t="shared" si="13"/>
        <v>-76.882180390001849</v>
      </c>
      <c r="AS8">
        <f t="shared" si="14"/>
        <v>-22.249124616990887</v>
      </c>
      <c r="AT8">
        <f t="shared" si="15"/>
        <v>2.0078509039053252</v>
      </c>
      <c r="AU8">
        <f t="shared" si="16"/>
        <v>-97.123454103087411</v>
      </c>
      <c r="AW8">
        <v>5</v>
      </c>
      <c r="AX8">
        <f>IF(Z8&gt;0, (R8*SUMPRODUCT(K8:$K$98, X8:$X$98)-K8*$AZ$3)/Z8, 0)</f>
        <v>162.77858032034885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1.187476E-3</v>
      </c>
      <c r="Q9" s="5">
        <f t="shared" si="30"/>
        <v>50</v>
      </c>
      <c r="R9">
        <f t="shared" si="0"/>
        <v>50000</v>
      </c>
      <c r="S9">
        <f t="shared" si="1"/>
        <v>194.76373655590399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153.92025321759093</v>
      </c>
      <c r="AC9">
        <f t="shared" si="27"/>
        <v>182.10445439818147</v>
      </c>
      <c r="AE9">
        <f t="shared" si="2"/>
        <v>0</v>
      </c>
      <c r="AF9">
        <f t="shared" si="3"/>
        <v>0</v>
      </c>
      <c r="AG9">
        <f t="shared" si="4"/>
        <v>-46.750092604100132</v>
      </c>
      <c r="AH9">
        <f t="shared" si="5"/>
        <v>-56.142708165320947</v>
      </c>
      <c r="AI9">
        <f t="shared" si="6"/>
        <v>-102.89280076942109</v>
      </c>
      <c r="AJ9">
        <f t="shared" si="7"/>
        <v>-28.184201180590549</v>
      </c>
      <c r="AK9">
        <f t="shared" si="28"/>
        <v>3.4324216467522777</v>
      </c>
      <c r="AL9">
        <f t="shared" si="8"/>
        <v>-127.64458030325936</v>
      </c>
      <c r="AN9">
        <f t="shared" si="9"/>
        <v>0</v>
      </c>
      <c r="AO9">
        <f t="shared" si="10"/>
        <v>0</v>
      </c>
      <c r="AP9">
        <f t="shared" si="11"/>
        <v>-32.631904846887366</v>
      </c>
      <c r="AQ9">
        <f t="shared" si="12"/>
        <v>-39.188018860451272</v>
      </c>
      <c r="AR9">
        <f t="shared" si="13"/>
        <v>-71.819923707338646</v>
      </c>
      <c r="AS9">
        <f t="shared" si="14"/>
        <v>-19.672777525790409</v>
      </c>
      <c r="AT9">
        <f t="shared" si="15"/>
        <v>2.3958552878116319</v>
      </c>
      <c r="AU9">
        <f t="shared" si="16"/>
        <v>-89.096845945317426</v>
      </c>
      <c r="AW9">
        <v>6</v>
      </c>
      <c r="AX9">
        <f>IF(Z9&gt;0, (R9*SUMPRODUCT(K9:$K$98, X9:$X$98)-K9*$AZ$3)/Z9, 0)</f>
        <v>194.76373655590399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1.2208430000000001E-3</v>
      </c>
      <c r="Q10" s="5">
        <f t="shared" si="30"/>
        <v>50</v>
      </c>
      <c r="R10">
        <f t="shared" si="0"/>
        <v>50000</v>
      </c>
      <c r="S10">
        <f t="shared" si="1"/>
        <v>208.27558091969817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182.10445439818147</v>
      </c>
      <c r="AC10">
        <f t="shared" si="27"/>
        <v>192.55292877439751</v>
      </c>
      <c r="AE10">
        <f t="shared" si="2"/>
        <v>0</v>
      </c>
      <c r="AF10">
        <f t="shared" si="3"/>
        <v>0</v>
      </c>
      <c r="AG10">
        <f t="shared" si="4"/>
        <v>-46.225517154754066</v>
      </c>
      <c r="AH10">
        <f t="shared" si="5"/>
        <v>-57.074523305067423</v>
      </c>
      <c r="AI10">
        <f t="shared" si="6"/>
        <v>-103.30004045982149</v>
      </c>
      <c r="AJ10">
        <f t="shared" si="7"/>
        <v>-10.448474376216041</v>
      </c>
      <c r="AK10">
        <f t="shared" si="28"/>
        <v>0.78304915391218033</v>
      </c>
      <c r="AL10">
        <f t="shared" si="8"/>
        <v>-112.96546568212536</v>
      </c>
      <c r="AN10">
        <f t="shared" si="9"/>
        <v>0</v>
      </c>
      <c r="AO10">
        <f t="shared" si="10"/>
        <v>0</v>
      </c>
      <c r="AP10">
        <f t="shared" si="11"/>
        <v>-30.603952732438113</v>
      </c>
      <c r="AQ10">
        <f t="shared" si="12"/>
        <v>-37.786619187127492</v>
      </c>
      <c r="AR10">
        <f t="shared" si="13"/>
        <v>-68.390571919565602</v>
      </c>
      <c r="AS10">
        <f t="shared" si="14"/>
        <v>-6.9174913687887276</v>
      </c>
      <c r="AT10">
        <f t="shared" si="15"/>
        <v>0.5184236060199362</v>
      </c>
      <c r="AU10">
        <f t="shared" si="16"/>
        <v>-74.789639682334411</v>
      </c>
      <c r="AW10">
        <v>7</v>
      </c>
      <c r="AX10">
        <f>IF(Z10&gt;0, (R10*SUMPRODUCT(K10:$K$98, X10:$X$98)-K10*$AZ$3)/Z10, 0)</f>
        <v>208.27558091969817</v>
      </c>
    </row>
    <row r="11" spans="1:52" x14ac:dyDescent="0.25">
      <c r="A11" t="s">
        <v>33</v>
      </c>
      <c r="C11" s="25">
        <f>AU100</f>
        <v>-1997.0076586332614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1.2533069999999999E-3</v>
      </c>
      <c r="Q11" s="5">
        <f t="shared" si="30"/>
        <v>50</v>
      </c>
      <c r="R11">
        <f t="shared" si="0"/>
        <v>50000</v>
      </c>
      <c r="S11">
        <f t="shared" si="1"/>
        <v>218.3774188600392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192.55292877439751</v>
      </c>
      <c r="AC11">
        <f t="shared" si="27"/>
        <v>199.62022772467753</v>
      </c>
      <c r="AE11">
        <f t="shared" si="2"/>
        <v>0</v>
      </c>
      <c r="AF11">
        <f t="shared" si="3"/>
        <v>0</v>
      </c>
      <c r="AG11">
        <f t="shared" si="4"/>
        <v>-45.70532721897785</v>
      </c>
      <c r="AH11">
        <f t="shared" si="5"/>
        <v>-57.934764228673345</v>
      </c>
      <c r="AI11">
        <f t="shared" si="6"/>
        <v>-103.6400914476512</v>
      </c>
      <c r="AJ11">
        <f t="shared" si="7"/>
        <v>-7.0672989502800192</v>
      </c>
      <c r="AK11">
        <f t="shared" si="28"/>
        <v>0.30808468603903605</v>
      </c>
      <c r="AL11">
        <f t="shared" si="8"/>
        <v>-110.39930571189218</v>
      </c>
      <c r="AN11">
        <f t="shared" si="9"/>
        <v>0</v>
      </c>
      <c r="AO11">
        <f t="shared" si="10"/>
        <v>0</v>
      </c>
      <c r="AP11">
        <f t="shared" si="11"/>
        <v>-28.77477848699743</v>
      </c>
      <c r="AQ11">
        <f t="shared" si="12"/>
        <v>-36.474085381546033</v>
      </c>
      <c r="AR11">
        <f t="shared" si="13"/>
        <v>-65.248863868543467</v>
      </c>
      <c r="AS11">
        <f t="shared" si="14"/>
        <v>-4.4493710945637321</v>
      </c>
      <c r="AT11">
        <f t="shared" si="15"/>
        <v>0.1939613855850143</v>
      </c>
      <c r="AU11">
        <f t="shared" si="16"/>
        <v>-69.504273577522184</v>
      </c>
      <c r="AW11">
        <v>8</v>
      </c>
      <c r="AX11">
        <f>IF(Z11&gt;0, (R11*SUMPRODUCT(K11:$K$98, X11:$X$98)-K11*$AZ$3)/Z11, 0)</f>
        <v>218.3774188600392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1.2947900000000001E-3</v>
      </c>
      <c r="Q12" s="5">
        <f t="shared" si="30"/>
        <v>50</v>
      </c>
      <c r="R12">
        <f t="shared" si="0"/>
        <v>50000</v>
      </c>
      <c r="S12">
        <f t="shared" si="1"/>
        <v>244.27606474766495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199.62022772467753</v>
      </c>
      <c r="AC12">
        <f t="shared" si="27"/>
        <v>220.77228663622668</v>
      </c>
      <c r="AE12">
        <f t="shared" si="2"/>
        <v>0</v>
      </c>
      <c r="AF12">
        <f t="shared" si="3"/>
        <v>0</v>
      </c>
      <c r="AG12">
        <f t="shared" si="4"/>
        <v>-45.189095146158209</v>
      </c>
      <c r="AH12">
        <f t="shared" si="5"/>
        <v>-59.178800629860334</v>
      </c>
      <c r="AI12">
        <f t="shared" si="6"/>
        <v>-104.36789577601854</v>
      </c>
      <c r="AJ12">
        <f t="shared" si="7"/>
        <v>-21.152058911549148</v>
      </c>
      <c r="AK12">
        <f t="shared" si="28"/>
        <v>4.1920247822182288</v>
      </c>
      <c r="AL12">
        <f t="shared" si="8"/>
        <v>-121.32792990534946</v>
      </c>
      <c r="AN12">
        <f t="shared" si="9"/>
        <v>0</v>
      </c>
      <c r="AO12">
        <f t="shared" si="10"/>
        <v>0</v>
      </c>
      <c r="AP12">
        <f t="shared" si="11"/>
        <v>-26.563747345182335</v>
      </c>
      <c r="AQ12">
        <f t="shared" si="12"/>
        <v>-34.787390697646508</v>
      </c>
      <c r="AR12">
        <f t="shared" si="13"/>
        <v>-61.351138042828843</v>
      </c>
      <c r="AS12">
        <f t="shared" si="14"/>
        <v>-12.433927852272397</v>
      </c>
      <c r="AT12">
        <f t="shared" si="15"/>
        <v>2.4642203350038763</v>
      </c>
      <c r="AU12">
        <f t="shared" si="16"/>
        <v>-71.320845560097368</v>
      </c>
      <c r="AW12">
        <v>9</v>
      </c>
      <c r="AX12">
        <f>IF(Z12&gt;0, (R12*SUMPRODUCT(K12:$K$98, X12:$X$98)-K12*$AZ$3)/Z12, 0)</f>
        <v>244.27606474766495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1.338077E-3</v>
      </c>
      <c r="Q13" s="5">
        <f t="shared" si="30"/>
        <v>50</v>
      </c>
      <c r="R13">
        <f t="shared" si="0"/>
        <v>50000</v>
      </c>
      <c r="S13">
        <f t="shared" si="1"/>
        <v>305.46755681828057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220.77228663622668</v>
      </c>
      <c r="AC13">
        <f t="shared" si="27"/>
        <v>272.9458782722254</v>
      </c>
      <c r="AE13">
        <f t="shared" si="2"/>
        <v>0</v>
      </c>
      <c r="AF13">
        <f t="shared" si="3"/>
        <v>0</v>
      </c>
      <c r="AG13">
        <f t="shared" si="4"/>
        <v>-44.676737705830746</v>
      </c>
      <c r="AH13">
        <f t="shared" si="5"/>
        <v>-60.466488865885935</v>
      </c>
      <c r="AI13">
        <f t="shared" si="6"/>
        <v>-105.14322657171668</v>
      </c>
      <c r="AJ13">
        <f t="shared" si="7"/>
        <v>-52.173591635998719</v>
      </c>
      <c r="AK13">
        <f t="shared" si="28"/>
        <v>15.454060064535868</v>
      </c>
      <c r="AL13">
        <f t="shared" si="8"/>
        <v>-141.86275814317955</v>
      </c>
      <c r="AN13">
        <f t="shared" si="9"/>
        <v>0</v>
      </c>
      <c r="AO13">
        <f t="shared" si="10"/>
        <v>0</v>
      </c>
      <c r="AP13">
        <f t="shared" si="11"/>
        <v>-23.448719225334028</v>
      </c>
      <c r="AQ13">
        <f t="shared" si="12"/>
        <v>-31.736017282499585</v>
      </c>
      <c r="AR13">
        <f t="shared" si="13"/>
        <v>-55.184736507833613</v>
      </c>
      <c r="AS13">
        <f t="shared" si="14"/>
        <v>-27.383465402177379</v>
      </c>
      <c r="AT13">
        <f t="shared" si="15"/>
        <v>8.1111095830404647</v>
      </c>
      <c r="AU13">
        <f t="shared" si="16"/>
        <v>-74.457092326970539</v>
      </c>
      <c r="AW13">
        <v>10</v>
      </c>
      <c r="AX13">
        <f>IF(Z13&gt;0, (R13*SUMPRODUCT(K13:$K$98, X13:$X$98)-K13*$AZ$3)/Z13, 0)</f>
        <v>305.46755681828057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1.388577E-3</v>
      </c>
      <c r="Q14" s="5">
        <f t="shared" si="30"/>
        <v>50</v>
      </c>
      <c r="R14">
        <f t="shared" si="0"/>
        <v>50000</v>
      </c>
      <c r="S14">
        <f t="shared" si="1"/>
        <v>360.95598303802427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272.9458782722254</v>
      </c>
      <c r="AC14">
        <f t="shared" si="27"/>
        <v>318.85359521619466</v>
      </c>
      <c r="AE14">
        <f t="shared" si="2"/>
        <v>0</v>
      </c>
      <c r="AF14">
        <f t="shared" si="3"/>
        <v>0</v>
      </c>
      <c r="AG14">
        <f t="shared" si="4"/>
        <v>-44.16793323835909</v>
      </c>
      <c r="AH14">
        <f t="shared" si="5"/>
        <v>-62.03709041334934</v>
      </c>
      <c r="AI14">
        <f t="shared" si="6"/>
        <v>-106.20502365170843</v>
      </c>
      <c r="AJ14">
        <f t="shared" si="7"/>
        <v>-45.907716943969263</v>
      </c>
      <c r="AK14">
        <f t="shared" si="28"/>
        <v>19.10621147905578</v>
      </c>
      <c r="AL14">
        <f t="shared" si="8"/>
        <v>-133.00652911662189</v>
      </c>
      <c r="AN14">
        <f t="shared" si="9"/>
        <v>0</v>
      </c>
      <c r="AO14">
        <f t="shared" si="10"/>
        <v>0</v>
      </c>
      <c r="AP14">
        <f t="shared" si="11"/>
        <v>-20.697921143647257</v>
      </c>
      <c r="AQ14">
        <f t="shared" si="12"/>
        <v>-29.071743031925575</v>
      </c>
      <c r="AR14">
        <f t="shared" si="13"/>
        <v>-49.769664175572835</v>
      </c>
      <c r="AS14">
        <f t="shared" si="14"/>
        <v>-21.513216388534282</v>
      </c>
      <c r="AT14">
        <f t="shared" si="15"/>
        <v>8.953528715350787</v>
      </c>
      <c r="AU14">
        <f t="shared" si="16"/>
        <v>-62.329351848756318</v>
      </c>
      <c r="AW14">
        <v>11</v>
      </c>
      <c r="AX14">
        <f>IF(Z14&gt;0, (R14*SUMPRODUCT(K14:$K$98, X14:$X$98)-K14*$AZ$3)/Z14, 0)</f>
        <v>360.95598303802427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1.4580159999999999E-3</v>
      </c>
      <c r="Q15" s="5">
        <f t="shared" si="30"/>
        <v>50</v>
      </c>
      <c r="R15">
        <f t="shared" si="0"/>
        <v>50000</v>
      </c>
      <c r="S15">
        <f t="shared" si="1"/>
        <v>411.2360821150321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318.85359521619466</v>
      </c>
      <c r="AC15">
        <f t="shared" si="27"/>
        <v>359.10661488647338</v>
      </c>
      <c r="AE15">
        <f t="shared" si="2"/>
        <v>0</v>
      </c>
      <c r="AF15">
        <f t="shared" si="3"/>
        <v>0</v>
      </c>
      <c r="AG15">
        <f t="shared" si="4"/>
        <v>-43.661856352627041</v>
      </c>
      <c r="AH15">
        <f t="shared" si="5"/>
        <v>-64.397553348459354</v>
      </c>
      <c r="AI15">
        <f t="shared" si="6"/>
        <v>-108.05940970108639</v>
      </c>
      <c r="AJ15">
        <f t="shared" si="7"/>
        <v>-40.253019670278718</v>
      </c>
      <c r="AK15">
        <f t="shared" si="28"/>
        <v>22.31975166513363</v>
      </c>
      <c r="AL15">
        <f t="shared" si="8"/>
        <v>-125.99267770623149</v>
      </c>
      <c r="AN15">
        <f t="shared" si="9"/>
        <v>0</v>
      </c>
      <c r="AO15">
        <f t="shared" si="10"/>
        <v>0</v>
      </c>
      <c r="AP15">
        <f t="shared" si="11"/>
        <v>-18.268539314300543</v>
      </c>
      <c r="AQ15">
        <f t="shared" si="12"/>
        <v>-26.94455374479999</v>
      </c>
      <c r="AR15">
        <f t="shared" si="13"/>
        <v>-45.21309305910053</v>
      </c>
      <c r="AS15">
        <f t="shared" si="14"/>
        <v>-16.842249363535238</v>
      </c>
      <c r="AT15">
        <f t="shared" si="15"/>
        <v>9.3387980915608804</v>
      </c>
      <c r="AU15">
        <f t="shared" si="16"/>
        <v>-52.716544331074893</v>
      </c>
      <c r="AW15">
        <v>12</v>
      </c>
      <c r="AX15">
        <f>IF(Z15&gt;0, (R15*SUMPRODUCT(K15:$K$98, X15:$X$98)-K15*$AZ$3)/Z15, 0)</f>
        <v>411.2360821150321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1.5382760000000001E-3</v>
      </c>
      <c r="Q16" s="5">
        <f t="shared" si="30"/>
        <v>50</v>
      </c>
      <c r="R16">
        <f t="shared" si="0"/>
        <v>50000</v>
      </c>
      <c r="S16">
        <f t="shared" si="1"/>
        <v>456.53007186172397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359.10661488647338</v>
      </c>
      <c r="AC16">
        <f t="shared" si="27"/>
        <v>394.05917069721295</v>
      </c>
      <c r="AE16">
        <f t="shared" si="2"/>
        <v>0</v>
      </c>
      <c r="AF16">
        <f t="shared" si="3"/>
        <v>0</v>
      </c>
      <c r="AG16">
        <f t="shared" si="4"/>
        <v>-43.158073803358072</v>
      </c>
      <c r="AH16">
        <f t="shared" si="5"/>
        <v>-67.163985742693711</v>
      </c>
      <c r="AI16">
        <f t="shared" si="6"/>
        <v>-110.32205954605178</v>
      </c>
      <c r="AJ16">
        <f t="shared" si="7"/>
        <v>-34.952555810739568</v>
      </c>
      <c r="AK16">
        <f t="shared" si="28"/>
        <v>25.137463042053138</v>
      </c>
      <c r="AL16">
        <f t="shared" si="8"/>
        <v>-120.1371523147382</v>
      </c>
      <c r="AN16">
        <f t="shared" si="9"/>
        <v>0</v>
      </c>
      <c r="AO16">
        <f t="shared" si="10"/>
        <v>0</v>
      </c>
      <c r="AP16">
        <f t="shared" si="11"/>
        <v>-16.122992737120793</v>
      </c>
      <c r="AQ16">
        <f t="shared" si="12"/>
        <v>-25.091121055575876</v>
      </c>
      <c r="AR16">
        <f t="shared" si="13"/>
        <v>-41.214113792696665</v>
      </c>
      <c r="AS16">
        <f t="shared" si="14"/>
        <v>-13.057575415622813</v>
      </c>
      <c r="AT16">
        <f t="shared" si="15"/>
        <v>9.3908531669717377</v>
      </c>
      <c r="AU16">
        <f t="shared" si="16"/>
        <v>-44.880836041347742</v>
      </c>
      <c r="AW16">
        <v>13</v>
      </c>
      <c r="AX16">
        <f>IF(Z16&gt;0, (R16*SUMPRODUCT(K16:$K$98, X16:$X$98)-K16*$AZ$3)/Z16, 0)</f>
        <v>456.53007186172397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1.6203400000000001E-3</v>
      </c>
      <c r="Q17" s="5">
        <f t="shared" si="30"/>
        <v>50</v>
      </c>
      <c r="R17">
        <f t="shared" si="0"/>
        <v>50000</v>
      </c>
      <c r="S17">
        <f t="shared" si="1"/>
        <v>497.26619192539727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394.05917069721295</v>
      </c>
      <c r="AC17">
        <f t="shared" si="27"/>
        <v>424.23332603051176</v>
      </c>
      <c r="AE17">
        <f t="shared" si="2"/>
        <v>0</v>
      </c>
      <c r="AF17">
        <f t="shared" si="3"/>
        <v>0</v>
      </c>
      <c r="AG17">
        <f t="shared" si="4"/>
        <v>-42.656562312017954</v>
      </c>
      <c r="AH17">
        <f t="shared" si="5"/>
        <v>-69.930753306533219</v>
      </c>
      <c r="AI17">
        <f t="shared" si="6"/>
        <v>-112.58731561855117</v>
      </c>
      <c r="AJ17">
        <f t="shared" si="7"/>
        <v>-30.174155333298813</v>
      </c>
      <c r="AK17">
        <f t="shared" si="28"/>
        <v>27.584141948804909</v>
      </c>
      <c r="AL17">
        <f t="shared" si="8"/>
        <v>-115.17732900304507</v>
      </c>
      <c r="AN17">
        <f t="shared" si="9"/>
        <v>0</v>
      </c>
      <c r="AO17">
        <f t="shared" si="10"/>
        <v>0</v>
      </c>
      <c r="AP17">
        <f t="shared" si="11"/>
        <v>-14.228248285444568</v>
      </c>
      <c r="AQ17">
        <f t="shared" si="12"/>
        <v>-23.325651831844915</v>
      </c>
      <c r="AR17">
        <f t="shared" si="13"/>
        <v>-37.553900117289487</v>
      </c>
      <c r="AS17">
        <f t="shared" si="14"/>
        <v>-10.064696980159367</v>
      </c>
      <c r="AT17">
        <f t="shared" si="15"/>
        <v>9.2007887911297619</v>
      </c>
      <c r="AU17">
        <f t="shared" si="16"/>
        <v>-38.417808306319088</v>
      </c>
      <c r="AW17">
        <v>14</v>
      </c>
      <c r="AX17">
        <f>IF(Z17&gt;0, (R17*SUMPRODUCT(K17:$K$98, X17:$X$98)-K17*$AZ$3)/Z17, 0)</f>
        <v>497.26619192539727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1.7069120000000001E-3</v>
      </c>
      <c r="Q18" s="5">
        <f t="shared" si="30"/>
        <v>50</v>
      </c>
      <c r="R18">
        <f t="shared" si="0"/>
        <v>50000</v>
      </c>
      <c r="S18">
        <f t="shared" si="1"/>
        <v>534.01533285061555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424.23332603051176</v>
      </c>
      <c r="AC18">
        <f t="shared" si="27"/>
        <v>450.25167097444773</v>
      </c>
      <c r="AE18">
        <f t="shared" si="2"/>
        <v>0</v>
      </c>
      <c r="AF18">
        <f t="shared" si="3"/>
        <v>0</v>
      </c>
      <c r="AG18">
        <f t="shared" si="4"/>
        <v>-42.157185690808646</v>
      </c>
      <c r="AH18">
        <f t="shared" si="5"/>
        <v>-72.810998089131203</v>
      </c>
      <c r="AI18">
        <f t="shared" si="6"/>
        <v>-114.96818377993985</v>
      </c>
      <c r="AJ18">
        <f t="shared" si="7"/>
        <v>-26.018344943935972</v>
      </c>
      <c r="AK18">
        <f t="shared" si="28"/>
        <v>29.696332822135826</v>
      </c>
      <c r="AL18">
        <f t="shared" si="8"/>
        <v>-111.29019590174001</v>
      </c>
      <c r="AN18">
        <f t="shared" si="9"/>
        <v>0</v>
      </c>
      <c r="AO18">
        <f t="shared" si="10"/>
        <v>0</v>
      </c>
      <c r="AP18">
        <f t="shared" si="11"/>
        <v>-12.555070923975642</v>
      </c>
      <c r="AQ18">
        <f t="shared" si="12"/>
        <v>-21.68425690839711</v>
      </c>
      <c r="AR18">
        <f t="shared" si="13"/>
        <v>-34.239327832372751</v>
      </c>
      <c r="AS18">
        <f t="shared" si="14"/>
        <v>-7.748671092311552</v>
      </c>
      <c r="AT18">
        <f t="shared" si="15"/>
        <v>8.8440335533401058</v>
      </c>
      <c r="AU18">
        <f t="shared" si="16"/>
        <v>-33.143965371344201</v>
      </c>
      <c r="AW18">
        <v>15</v>
      </c>
      <c r="AX18">
        <f>IF(Z18&gt;0, (R18*SUMPRODUCT(K18:$K$98, X18:$X$98)-K18*$AZ$3)/Z18, 0)</f>
        <v>534.01533285061555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1.807012E-3</v>
      </c>
      <c r="Q19" s="5">
        <f t="shared" si="30"/>
        <v>50</v>
      </c>
      <c r="R19">
        <f t="shared" si="0"/>
        <v>50000</v>
      </c>
      <c r="S19">
        <f t="shared" si="1"/>
        <v>567.24791240568879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450.25167097444773</v>
      </c>
      <c r="AC19">
        <f t="shared" si="27"/>
        <v>472.62455404442642</v>
      </c>
      <c r="AE19">
        <f t="shared" si="2"/>
        <v>0</v>
      </c>
      <c r="AF19">
        <f t="shared" si="3"/>
        <v>0</v>
      </c>
      <c r="AG19">
        <f t="shared" si="4"/>
        <v>-41.659435293471041</v>
      </c>
      <c r="AH19">
        <f t="shared" si="5"/>
        <v>-76.178540429519515</v>
      </c>
      <c r="AI19">
        <f t="shared" si="6"/>
        <v>-117.83797572299056</v>
      </c>
      <c r="AJ19">
        <f t="shared" si="7"/>
        <v>-22.372883069978684</v>
      </c>
      <c r="AK19">
        <f t="shared" si="28"/>
        <v>31.517616968211346</v>
      </c>
      <c r="AL19">
        <f t="shared" si="8"/>
        <v>-108.69324182475791</v>
      </c>
      <c r="AN19">
        <f t="shared" si="9"/>
        <v>0</v>
      </c>
      <c r="AO19">
        <f t="shared" si="10"/>
        <v>0</v>
      </c>
      <c r="AP19">
        <f t="shared" si="11"/>
        <v>-11.077529509745901</v>
      </c>
      <c r="AQ19">
        <f t="shared" si="12"/>
        <v>-20.256396268281311</v>
      </c>
      <c r="AR19">
        <f t="shared" si="13"/>
        <v>-31.333925778027215</v>
      </c>
      <c r="AS19">
        <f t="shared" si="14"/>
        <v>-5.9491030226380621</v>
      </c>
      <c r="AT19">
        <f t="shared" si="15"/>
        <v>8.3807504730374216</v>
      </c>
      <c r="AU19">
        <f t="shared" si="16"/>
        <v>-28.902278327627855</v>
      </c>
      <c r="AW19">
        <v>16</v>
      </c>
      <c r="AX19">
        <f>IF(Z19&gt;0, (R19*SUMPRODUCT(K19:$K$98, X19:$X$98)-K19*$AZ$3)/Z19, 0)</f>
        <v>567.24791240568879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1.90621E-3</v>
      </c>
      <c r="Q20" s="5">
        <f t="shared" si="30"/>
        <v>50</v>
      </c>
      <c r="R20">
        <f t="shared" si="0"/>
        <v>50000</v>
      </c>
      <c r="S20">
        <f t="shared" si="1"/>
        <v>597.25938552880473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472.62455404442642</v>
      </c>
      <c r="AC20">
        <f t="shared" si="27"/>
        <v>491.70488989969505</v>
      </c>
      <c r="AE20">
        <f t="shared" si="2"/>
        <v>0</v>
      </c>
      <c r="AF20">
        <f t="shared" si="3"/>
        <v>0</v>
      </c>
      <c r="AG20">
        <f t="shared" si="4"/>
        <v>-41.16342930838556</v>
      </c>
      <c r="AH20">
        <f t="shared" si="5"/>
        <v>-79.411632150767431</v>
      </c>
      <c r="AI20">
        <f t="shared" si="6"/>
        <v>-120.57506145915299</v>
      </c>
      <c r="AJ20">
        <f t="shared" si="7"/>
        <v>-19.080335855268629</v>
      </c>
      <c r="AK20">
        <f t="shared" si="28"/>
        <v>33.083718783109852</v>
      </c>
      <c r="AL20">
        <f t="shared" si="8"/>
        <v>-106.57167853131179</v>
      </c>
      <c r="AN20">
        <f t="shared" si="9"/>
        <v>0</v>
      </c>
      <c r="AO20">
        <f t="shared" si="10"/>
        <v>0</v>
      </c>
      <c r="AP20">
        <f t="shared" si="11"/>
        <v>-9.7728911760014885</v>
      </c>
      <c r="AQ20">
        <f t="shared" si="12"/>
        <v>-18.853658506047083</v>
      </c>
      <c r="AR20">
        <f t="shared" si="13"/>
        <v>-28.626549682048573</v>
      </c>
      <c r="AS20">
        <f t="shared" si="14"/>
        <v>-4.5299929828031376</v>
      </c>
      <c r="AT20">
        <f t="shared" si="15"/>
        <v>7.8546318612697199</v>
      </c>
      <c r="AU20">
        <f t="shared" si="16"/>
        <v>-25.301910803581993</v>
      </c>
      <c r="AW20">
        <v>17</v>
      </c>
      <c r="AX20">
        <f>IF(Z20&gt;0, (R20*SUMPRODUCT(K20:$K$98, X20:$X$98)-K20*$AZ$3)/Z20, 0)</f>
        <v>597.25938552880473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2.0198360000000001E-3</v>
      </c>
      <c r="Q21" s="5">
        <f t="shared" si="30"/>
        <v>50</v>
      </c>
      <c r="R21">
        <f t="shared" si="0"/>
        <v>50000</v>
      </c>
      <c r="S21">
        <f t="shared" si="1"/>
        <v>624.52686919292978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491.70488989969505</v>
      </c>
      <c r="AC21">
        <f t="shared" si="27"/>
        <v>507.9733136468173</v>
      </c>
      <c r="AE21">
        <f t="shared" si="2"/>
        <v>0</v>
      </c>
      <c r="AF21">
        <f t="shared" si="3"/>
        <v>0</v>
      </c>
      <c r="AG21">
        <f t="shared" si="4"/>
        <v>-40.668651638901174</v>
      </c>
      <c r="AH21">
        <f t="shared" si="5"/>
        <v>-83.143376400532262</v>
      </c>
      <c r="AI21">
        <f t="shared" si="6"/>
        <v>-123.81202803943344</v>
      </c>
      <c r="AJ21">
        <f t="shared" si="7"/>
        <v>-16.268423747122256</v>
      </c>
      <c r="AK21">
        <f t="shared" si="28"/>
        <v>34.419342292978655</v>
      </c>
      <c r="AL21">
        <f t="shared" si="8"/>
        <v>-105.66110949357704</v>
      </c>
      <c r="AN21">
        <f t="shared" si="9"/>
        <v>0</v>
      </c>
      <c r="AO21">
        <f t="shared" si="10"/>
        <v>0</v>
      </c>
      <c r="AP21">
        <f t="shared" si="11"/>
        <v>-8.6209130596608077</v>
      </c>
      <c r="AQ21">
        <f t="shared" si="12"/>
        <v>-17.624676269080485</v>
      </c>
      <c r="AR21">
        <f t="shared" si="13"/>
        <v>-26.245589328741296</v>
      </c>
      <c r="AS21">
        <f t="shared" si="14"/>
        <v>-3.4485693793572656</v>
      </c>
      <c r="AT21">
        <f t="shared" si="15"/>
        <v>7.2961887232731595</v>
      </c>
      <c r="AU21">
        <f t="shared" si="16"/>
        <v>-22.397969984825401</v>
      </c>
      <c r="AW21">
        <v>18</v>
      </c>
      <c r="AX21">
        <f>IF(Z21&gt;0, (R21*SUMPRODUCT(K21:$K$98, X21:$X$98)-K21*$AZ$3)/Z21, 0)</f>
        <v>624.52686919292978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2.1424809999999999E-3</v>
      </c>
      <c r="Q22" s="5">
        <f t="shared" si="30"/>
        <v>50</v>
      </c>
      <c r="R22">
        <f t="shared" si="0"/>
        <v>50000</v>
      </c>
      <c r="S22">
        <f t="shared" si="1"/>
        <v>649.29658248461317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507.9733136468173</v>
      </c>
      <c r="AC22">
        <f t="shared" si="27"/>
        <v>521.70763938949563</v>
      </c>
      <c r="AE22">
        <f t="shared" si="2"/>
        <v>0</v>
      </c>
      <c r="AF22">
        <f t="shared" si="3"/>
        <v>0</v>
      </c>
      <c r="AG22">
        <f t="shared" si="4"/>
        <v>-40.174833309080206</v>
      </c>
      <c r="AH22">
        <f t="shared" si="5"/>
        <v>-87.13181343196463</v>
      </c>
      <c r="AI22">
        <f t="shared" si="6"/>
        <v>-127.30664674104483</v>
      </c>
      <c r="AJ22">
        <f t="shared" si="7"/>
        <v>-13.734325742678323</v>
      </c>
      <c r="AK22">
        <f t="shared" si="28"/>
        <v>35.558131955277211</v>
      </c>
      <c r="AL22">
        <f t="shared" si="8"/>
        <v>-105.48284052844593</v>
      </c>
      <c r="AN22">
        <f t="shared" si="9"/>
        <v>0</v>
      </c>
      <c r="AO22">
        <f t="shared" si="10"/>
        <v>0</v>
      </c>
      <c r="AP22">
        <f t="shared" si="11"/>
        <v>-7.6037801666350227</v>
      </c>
      <c r="AQ22">
        <f t="shared" si="12"/>
        <v>-16.491198600870668</v>
      </c>
      <c r="AR22">
        <f t="shared" si="13"/>
        <v>-24.094978767505687</v>
      </c>
      <c r="AS22">
        <f t="shared" si="14"/>
        <v>-2.5994580458079621</v>
      </c>
      <c r="AT22">
        <f t="shared" si="15"/>
        <v>6.7299898034180066</v>
      </c>
      <c r="AU22">
        <f t="shared" si="16"/>
        <v>-19.964447009895643</v>
      </c>
      <c r="AW22">
        <v>19</v>
      </c>
      <c r="AX22">
        <f>IF(Z22&gt;0, (R22*SUMPRODUCT(K22:$K$98, X22:$X$98)-K22*$AZ$3)/Z22, 0)</f>
        <v>649.29658248461317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2.275947E-3</v>
      </c>
      <c r="Q23" s="5">
        <f t="shared" si="30"/>
        <v>50</v>
      </c>
      <c r="R23">
        <f t="shared" si="0"/>
        <v>50000</v>
      </c>
      <c r="S23">
        <f t="shared" si="1"/>
        <v>671.86666971245393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521.70763938949563</v>
      </c>
      <c r="AC23">
        <f t="shared" si="27"/>
        <v>533.21554972769491</v>
      </c>
      <c r="AE23">
        <f t="shared" si="2"/>
        <v>0</v>
      </c>
      <c r="AF23">
        <f t="shared" si="3"/>
        <v>0</v>
      </c>
      <c r="AG23">
        <f t="shared" si="4"/>
        <v>-39.681649184644101</v>
      </c>
      <c r="AH23">
        <f t="shared" si="5"/>
        <v>-91.435791345301169</v>
      </c>
      <c r="AI23">
        <f t="shared" si="6"/>
        <v>-131.11744052994527</v>
      </c>
      <c r="AJ23">
        <f t="shared" si="7"/>
        <v>-11.507910338199281</v>
      </c>
      <c r="AK23">
        <f t="shared" si="28"/>
        <v>36.519534757264694</v>
      </c>
      <c r="AL23">
        <f t="shared" si="8"/>
        <v>-106.10581611087986</v>
      </c>
      <c r="AN23">
        <f t="shared" si="9"/>
        <v>0</v>
      </c>
      <c r="AO23">
        <f t="shared" si="10"/>
        <v>0</v>
      </c>
      <c r="AP23">
        <f t="shared" si="11"/>
        <v>-6.7057469324194283</v>
      </c>
      <c r="AQ23">
        <f t="shared" si="12"/>
        <v>-15.451607731171856</v>
      </c>
      <c r="AR23">
        <f t="shared" si="13"/>
        <v>-22.157354663591285</v>
      </c>
      <c r="AS23">
        <f t="shared" si="14"/>
        <v>-1.9447058283757106</v>
      </c>
      <c r="AT23">
        <f t="shared" si="15"/>
        <v>6.171385595200503</v>
      </c>
      <c r="AU23">
        <f t="shared" si="16"/>
        <v>-17.930674896766494</v>
      </c>
      <c r="AW23">
        <v>20</v>
      </c>
      <c r="AX23">
        <f>IF(Z23&gt;0, (R23*SUMPRODUCT(K23:$K$98, X23:$X$98)-K23*$AZ$3)/Z23, 0)</f>
        <v>671.86666971245393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2.4175300000000002E-3</v>
      </c>
      <c r="Q24" s="5">
        <f t="shared" si="30"/>
        <v>50</v>
      </c>
      <c r="R24">
        <f t="shared" si="0"/>
        <v>50000</v>
      </c>
      <c r="S24">
        <f t="shared" si="1"/>
        <v>692.49600136466256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533.21554972769491</v>
      </c>
      <c r="AC24">
        <f t="shared" si="27"/>
        <v>542.76314640640692</v>
      </c>
      <c r="AE24">
        <f t="shared" si="2"/>
        <v>0</v>
      </c>
      <c r="AF24">
        <f t="shared" si="3"/>
        <v>0</v>
      </c>
      <c r="AG24">
        <f t="shared" si="4"/>
        <v>-39.18890111544431</v>
      </c>
      <c r="AH24">
        <f t="shared" si="5"/>
        <v>-95.931577353352665</v>
      </c>
      <c r="AI24">
        <f t="shared" si="6"/>
        <v>-135.12047846879699</v>
      </c>
      <c r="AJ24">
        <f t="shared" si="7"/>
        <v>-9.5475966787120115</v>
      </c>
      <c r="AK24">
        <f t="shared" si="28"/>
        <v>37.325088480938646</v>
      </c>
      <c r="AL24">
        <f t="shared" ref="AL24:AL69" si="39">SUM(AI24:AK24)</f>
        <v>-107.34298666657035</v>
      </c>
      <c r="AN24">
        <f t="shared" si="9"/>
        <v>0</v>
      </c>
      <c r="AO24">
        <f t="shared" si="10"/>
        <v>0</v>
      </c>
      <c r="AP24">
        <f t="shared" si="11"/>
        <v>-5.912926891708663</v>
      </c>
      <c r="AQ24">
        <f t="shared" si="12"/>
        <v>-14.474414626367805</v>
      </c>
      <c r="AR24">
        <f t="shared" si="13"/>
        <v>-20.387341518076472</v>
      </c>
      <c r="AS24">
        <f t="shared" si="14"/>
        <v>-1.440567087769042</v>
      </c>
      <c r="AT24">
        <f t="shared" si="15"/>
        <v>5.6317098242739316</v>
      </c>
      <c r="AU24">
        <f t="shared" si="16"/>
        <v>-16.196198781571582</v>
      </c>
      <c r="AW24">
        <v>21</v>
      </c>
      <c r="AX24">
        <f>IF(Z24&gt;0, (R24*SUMPRODUCT(K24:$K$98, X24:$X$98)-K24*$AZ$3)/Z24, 0)</f>
        <v>692.49600136466256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3.6493060000000002E-3</v>
      </c>
      <c r="Q25" s="5">
        <f t="shared" si="30"/>
        <v>50</v>
      </c>
      <c r="R25">
        <f t="shared" si="0"/>
        <v>50000</v>
      </c>
      <c r="S25">
        <f t="shared" si="1"/>
        <v>712.22829807604523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542.76314640640692</v>
      </c>
      <c r="AC25">
        <f t="shared" si="27"/>
        <v>550.60945000314996</v>
      </c>
      <c r="AE25">
        <f t="shared" si="2"/>
        <v>0</v>
      </c>
      <c r="AF25">
        <f t="shared" si="3"/>
        <v>0</v>
      </c>
      <c r="AG25">
        <f t="shared" si="4"/>
        <v>-38.653999812315867</v>
      </c>
      <c r="AH25">
        <f t="shared" si="5"/>
        <v>-143.01229197399761</v>
      </c>
      <c r="AI25">
        <f t="shared" si="6"/>
        <v>-181.66629178631348</v>
      </c>
      <c r="AJ25">
        <f t="shared" si="7"/>
        <v>-7.8463035967430415</v>
      </c>
      <c r="AK25">
        <f t="shared" si="28"/>
        <v>37.993420248448487</v>
      </c>
      <c r="AL25">
        <f t="shared" si="39"/>
        <v>-151.51917513460802</v>
      </c>
      <c r="AN25">
        <f t="shared" si="9"/>
        <v>0</v>
      </c>
      <c r="AO25">
        <f t="shared" si="10"/>
        <v>0</v>
      </c>
      <c r="AP25">
        <f t="shared" si="11"/>
        <v>-5.2073388778643768</v>
      </c>
      <c r="AQ25">
        <f t="shared" si="12"/>
        <v>-19.266142485244441</v>
      </c>
      <c r="AR25">
        <f t="shared" si="13"/>
        <v>-24.473481363108817</v>
      </c>
      <c r="AS25">
        <f t="shared" si="14"/>
        <v>-1.0570280427700762</v>
      </c>
      <c r="AT25">
        <f t="shared" si="15"/>
        <v>5.1183477860872904</v>
      </c>
      <c r="AU25">
        <f t="shared" si="16"/>
        <v>-20.4121616197916</v>
      </c>
      <c r="AW25">
        <v>22</v>
      </c>
      <c r="AX25">
        <f>IF(Z25&gt;0, (R25*SUMPRODUCT(K25:$K$98, X25:$X$98)-K25*$AZ$3)/Z25, 0)</f>
        <v>712.22829807604523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5.0597569999999998E-3</v>
      </c>
      <c r="Q26" s="5">
        <f t="shared" si="30"/>
        <v>50</v>
      </c>
      <c r="R26">
        <f t="shared" si="0"/>
        <v>50000</v>
      </c>
      <c r="S26">
        <f t="shared" si="1"/>
        <v>723.98909730690048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550.60945000314996</v>
      </c>
      <c r="AC26">
        <f t="shared" si="27"/>
        <v>551.27252021711138</v>
      </c>
      <c r="AE26">
        <f t="shared" si="2"/>
        <v>0</v>
      </c>
      <c r="AF26">
        <f t="shared" si="3"/>
        <v>0</v>
      </c>
      <c r="AG26">
        <f t="shared" si="4"/>
        <v>-38.071879968064344</v>
      </c>
      <c r="AH26">
        <f t="shared" si="5"/>
        <v>-195.57984612836387</v>
      </c>
      <c r="AI26">
        <f t="shared" si="6"/>
        <v>-233.65172609642821</v>
      </c>
      <c r="AJ26">
        <f t="shared" si="7"/>
        <v>-0.66307021396141863</v>
      </c>
      <c r="AK26">
        <f t="shared" si="28"/>
        <v>38.542661500220504</v>
      </c>
      <c r="AL26">
        <f t="shared" si="39"/>
        <v>-195.77213481016912</v>
      </c>
      <c r="AN26">
        <f t="shared" si="9"/>
        <v>0</v>
      </c>
      <c r="AO26">
        <f t="shared" si="10"/>
        <v>0</v>
      </c>
      <c r="AP26">
        <f t="shared" si="11"/>
        <v>-4.5793907319170417</v>
      </c>
      <c r="AQ26">
        <f t="shared" si="12"/>
        <v>-23.52488333807716</v>
      </c>
      <c r="AR26">
        <f t="shared" si="13"/>
        <v>-28.104274069994201</v>
      </c>
      <c r="AS26">
        <f t="shared" si="14"/>
        <v>-7.975591420681688E-2</v>
      </c>
      <c r="AT26">
        <f t="shared" si="15"/>
        <v>4.6360176331082101</v>
      </c>
      <c r="AU26">
        <f t="shared" si="16"/>
        <v>-23.548012351092808</v>
      </c>
      <c r="AW26">
        <v>23</v>
      </c>
      <c r="AX26">
        <f>IF(Z26&gt;0, (R26*SUMPRODUCT(K26:$K$98, X26:$X$98)-K26*$AZ$3)/Z26, 0)</f>
        <v>723.98909730690048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6.5505219999999996E-3</v>
      </c>
      <c r="Q27" s="5">
        <f t="shared" si="30"/>
        <v>50</v>
      </c>
      <c r="R27">
        <f t="shared" si="0"/>
        <v>50000</v>
      </c>
      <c r="S27">
        <f t="shared" si="1"/>
        <v>728.52000557083022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551.27252021711138</v>
      </c>
      <c r="AC27">
        <f t="shared" si="27"/>
        <v>545.5415767890396</v>
      </c>
      <c r="AE27">
        <f t="shared" si="2"/>
        <v>0</v>
      </c>
      <c r="AF27">
        <f t="shared" si="3"/>
        <v>0</v>
      </c>
      <c r="AG27">
        <f t="shared" si="4"/>
        <v>-37.441770481071536</v>
      </c>
      <c r="AH27">
        <f t="shared" si="5"/>
        <v>-249.39068731216477</v>
      </c>
      <c r="AI27">
        <f t="shared" si="6"/>
        <v>-286.8324577932363</v>
      </c>
      <c r="AJ27">
        <f t="shared" si="7"/>
        <v>5.7309434280717824</v>
      </c>
      <c r="AK27">
        <f t="shared" si="28"/>
        <v>38.589076415197802</v>
      </c>
      <c r="AL27">
        <f t="shared" si="39"/>
        <v>-242.51243794996671</v>
      </c>
      <c r="AN27">
        <f t="shared" si="9"/>
        <v>0</v>
      </c>
      <c r="AO27">
        <f t="shared" si="10"/>
        <v>0</v>
      </c>
      <c r="AP27">
        <f t="shared" si="11"/>
        <v>-4.0210709150552253</v>
      </c>
      <c r="AQ27">
        <f t="shared" si="12"/>
        <v>-26.783392621445248</v>
      </c>
      <c r="AR27">
        <f t="shared" si="13"/>
        <v>-30.804463536500474</v>
      </c>
      <c r="AS27">
        <f t="shared" si="14"/>
        <v>0.61547650226893935</v>
      </c>
      <c r="AT27">
        <f t="shared" si="15"/>
        <v>4.1442862027702567</v>
      </c>
      <c r="AU27">
        <f t="shared" si="16"/>
        <v>-26.044700831461277</v>
      </c>
      <c r="AW27">
        <v>24</v>
      </c>
      <c r="AX27">
        <f>IF(Z27&gt;0, (R27*SUMPRODUCT(K27:$K$98, X27:$X$98)-K27*$AZ$3)/Z27, 0)</f>
        <v>728.52000557083022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8.1883779999999996E-3</v>
      </c>
      <c r="Q28" s="5">
        <f t="shared" si="30"/>
        <v>50</v>
      </c>
      <c r="R28">
        <f t="shared" si="0"/>
        <v>50000</v>
      </c>
      <c r="S28">
        <f t="shared" si="1"/>
        <v>727.19599905314044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545.5415767890396</v>
      </c>
      <c r="AC28">
        <f t="shared" si="27"/>
        <v>534.6456305158132</v>
      </c>
      <c r="AE28">
        <f t="shared" si="2"/>
        <v>0</v>
      </c>
      <c r="AF28">
        <f t="shared" si="3"/>
        <v>0</v>
      </c>
      <c r="AG28">
        <f t="shared" si="4"/>
        <v>-36.760765406572567</v>
      </c>
      <c r="AH28">
        <f t="shared" si="5"/>
        <v>-306.58736968825559</v>
      </c>
      <c r="AI28">
        <f t="shared" si="6"/>
        <v>-343.34813509482814</v>
      </c>
      <c r="AJ28">
        <f t="shared" si="7"/>
        <v>10.8959462732264</v>
      </c>
      <c r="AK28">
        <f t="shared" si="28"/>
        <v>38.187910375232775</v>
      </c>
      <c r="AL28">
        <f t="shared" si="39"/>
        <v>-294.26427844636896</v>
      </c>
      <c r="AN28">
        <f t="shared" si="9"/>
        <v>0</v>
      </c>
      <c r="AO28">
        <f t="shared" si="10"/>
        <v>0</v>
      </c>
      <c r="AP28">
        <f t="shared" si="11"/>
        <v>-3.5249412118637453</v>
      </c>
      <c r="AQ28">
        <f t="shared" si="12"/>
        <v>-29.398257693998282</v>
      </c>
      <c r="AR28">
        <f t="shared" si="13"/>
        <v>-32.923198905862023</v>
      </c>
      <c r="AS28">
        <f t="shared" si="14"/>
        <v>1.0447978880734057</v>
      </c>
      <c r="AT28">
        <f t="shared" si="15"/>
        <v>3.6617882567959197</v>
      </c>
      <c r="AU28">
        <f t="shared" si="16"/>
        <v>-28.2166127609927</v>
      </c>
      <c r="AW28">
        <v>25</v>
      </c>
      <c r="AX28">
        <f>IF(Z28&gt;0, (R28*SUMPRODUCT(K28:$K$98, X28:$X$98)-K28*$AZ$3)/Z28, 0)</f>
        <v>727.19599905314044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9.9453500000000004E-3</v>
      </c>
      <c r="Q29" s="5">
        <f t="shared" si="30"/>
        <v>50</v>
      </c>
      <c r="R29">
        <f t="shared" si="0"/>
        <v>50000</v>
      </c>
      <c r="S29">
        <f t="shared" si="1"/>
        <v>720.88229972057638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534.6456305158132</v>
      </c>
      <c r="AC29">
        <f t="shared" si="27"/>
        <v>519.43259277558195</v>
      </c>
      <c r="AE29">
        <f t="shared" si="2"/>
        <v>0</v>
      </c>
      <c r="AF29">
        <f t="shared" si="3"/>
        <v>0</v>
      </c>
      <c r="AG29">
        <f t="shared" si="4"/>
        <v>-36.027559074270584</v>
      </c>
      <c r="AH29">
        <f t="shared" si="5"/>
        <v>-365.59867823625649</v>
      </c>
      <c r="AI29">
        <f t="shared" si="6"/>
        <v>-401.62623731052707</v>
      </c>
      <c r="AJ29">
        <f t="shared" si="7"/>
        <v>15.213037740231243</v>
      </c>
      <c r="AK29">
        <f t="shared" si="28"/>
        <v>37.425194136106924</v>
      </c>
      <c r="AL29">
        <f t="shared" si="39"/>
        <v>-348.98800543418889</v>
      </c>
      <c r="AN29">
        <f t="shared" si="9"/>
        <v>0</v>
      </c>
      <c r="AO29">
        <f t="shared" si="10"/>
        <v>0</v>
      </c>
      <c r="AP29">
        <f t="shared" si="11"/>
        <v>-3.0844955586283023</v>
      </c>
      <c r="AQ29">
        <f t="shared" si="12"/>
        <v>-31.300691144115266</v>
      </c>
      <c r="AR29">
        <f t="shared" si="13"/>
        <v>-34.385186702743567</v>
      </c>
      <c r="AS29">
        <f t="shared" si="14"/>
        <v>1.3024625744490033</v>
      </c>
      <c r="AT29">
        <f t="shared" si="15"/>
        <v>3.2041539327060544</v>
      </c>
      <c r="AU29">
        <f t="shared" si="16"/>
        <v>-29.878570195588509</v>
      </c>
      <c r="AW29">
        <v>26</v>
      </c>
      <c r="AX29">
        <f>IF(Z29&gt;0, (R29*SUMPRODUCT(K29:$K$98, X29:$X$98)-K29*$AZ$3)/Z29, 0)</f>
        <v>720.88229972057638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1.1968530999999999E-2</v>
      </c>
      <c r="Q30" s="5">
        <f t="shared" si="30"/>
        <v>50</v>
      </c>
      <c r="R30">
        <f t="shared" si="0"/>
        <v>50000</v>
      </c>
      <c r="S30">
        <f t="shared" si="1"/>
        <v>710.63123911643493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519.43259277558195</v>
      </c>
      <c r="AC30">
        <f t="shared" si="27"/>
        <v>500.79727659018715</v>
      </c>
      <c r="AE30">
        <f t="shared" si="2"/>
        <v>0</v>
      </c>
      <c r="AF30">
        <f t="shared" si="3"/>
        <v>0</v>
      </c>
      <c r="AG30">
        <f t="shared" si="4"/>
        <v>-35.236086525893143</v>
      </c>
      <c r="AH30">
        <f t="shared" si="5"/>
        <v>-431.19695763473868</v>
      </c>
      <c r="AI30">
        <f t="shared" si="6"/>
        <v>-466.43304416063182</v>
      </c>
      <c r="AJ30">
        <f t="shared" si="7"/>
        <v>18.6353161853948</v>
      </c>
      <c r="AK30">
        <f t="shared" si="28"/>
        <v>36.360281494290739</v>
      </c>
      <c r="AL30">
        <f t="shared" si="39"/>
        <v>-411.43744648094628</v>
      </c>
      <c r="AN30">
        <f t="shared" si="9"/>
        <v>0</v>
      </c>
      <c r="AO30">
        <f t="shared" si="10"/>
        <v>0</v>
      </c>
      <c r="AP30">
        <f t="shared" si="11"/>
        <v>-2.6935122520796555</v>
      </c>
      <c r="AQ30">
        <f t="shared" si="12"/>
        <v>-32.961500636433165</v>
      </c>
      <c r="AR30">
        <f t="shared" si="13"/>
        <v>-35.655012888512815</v>
      </c>
      <c r="AS30">
        <f t="shared" si="14"/>
        <v>1.4245183678344626</v>
      </c>
      <c r="AT30">
        <f t="shared" si="15"/>
        <v>2.7794478147273427</v>
      </c>
      <c r="AU30">
        <f t="shared" si="16"/>
        <v>-31.451046705951011</v>
      </c>
      <c r="AW30">
        <v>27</v>
      </c>
      <c r="AX30">
        <f>IF(Z30&gt;0, (R30*SUMPRODUCT(K30:$K$98, X30:$X$98)-K30*$AZ$3)/Z30, 0)</f>
        <v>710.63123911643493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1.4271456E-2</v>
      </c>
      <c r="Q31" s="5">
        <f t="shared" si="30"/>
        <v>50</v>
      </c>
      <c r="R31">
        <f t="shared" si="0"/>
        <v>50000</v>
      </c>
      <c r="S31">
        <f t="shared" si="1"/>
        <v>696.81824499107927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500.79727659018715</v>
      </c>
      <c r="AC31">
        <f t="shared" si="27"/>
        <v>479.14414645261172</v>
      </c>
      <c r="AE31">
        <f t="shared" si="2"/>
        <v>0</v>
      </c>
      <c r="AF31">
        <f t="shared" si="3"/>
        <v>0</v>
      </c>
      <c r="AG31">
        <f t="shared" si="4"/>
        <v>-34.380855402167732</v>
      </c>
      <c r="AH31">
        <f t="shared" si="5"/>
        <v>-502.87025846647686</v>
      </c>
      <c r="AI31">
        <f t="shared" si="6"/>
        <v>-537.25111386864455</v>
      </c>
      <c r="AJ31">
        <f t="shared" si="7"/>
        <v>21.653130137575431</v>
      </c>
      <c r="AK31">
        <f t="shared" si="28"/>
        <v>35.055809361313102</v>
      </c>
      <c r="AL31">
        <f t="shared" si="39"/>
        <v>-480.54217436975603</v>
      </c>
      <c r="AN31">
        <f t="shared" si="9"/>
        <v>0</v>
      </c>
      <c r="AO31">
        <f t="shared" si="10"/>
        <v>0</v>
      </c>
      <c r="AP31">
        <f t="shared" si="11"/>
        <v>-2.3465507035427167</v>
      </c>
      <c r="AQ31">
        <f t="shared" si="12"/>
        <v>-34.32173356340688</v>
      </c>
      <c r="AR31">
        <f t="shared" si="13"/>
        <v>-36.668284266949598</v>
      </c>
      <c r="AS31">
        <f t="shared" si="14"/>
        <v>1.4778622336146419</v>
      </c>
      <c r="AT31">
        <f t="shared" si="15"/>
        <v>2.3926174365883304</v>
      </c>
      <c r="AU31">
        <f t="shared" si="16"/>
        <v>-32.797804596746623</v>
      </c>
      <c r="AW31">
        <v>28</v>
      </c>
      <c r="AX31">
        <f>IF(Z31&gt;0, (R31*SUMPRODUCT(K31:$K$98, X31:$X$98)-K31*$AZ$3)/Z31, 0)</f>
        <v>696.81824499107927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1.6820735999999999E-2</v>
      </c>
      <c r="Q32" s="5">
        <f t="shared" si="30"/>
        <v>50</v>
      </c>
      <c r="R32">
        <f t="shared" si="0"/>
        <v>50000</v>
      </c>
      <c r="S32">
        <f t="shared" si="1"/>
        <v>679.82122561410847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479.14414645261172</v>
      </c>
      <c r="AC32">
        <f t="shared" si="27"/>
        <v>454.91917226318486</v>
      </c>
      <c r="AE32">
        <f t="shared" si="2"/>
        <v>0</v>
      </c>
      <c r="AF32">
        <f t="shared" si="3"/>
        <v>0</v>
      </c>
      <c r="AG32">
        <f t="shared" si="4"/>
        <v>-33.458735555972012</v>
      </c>
      <c r="AH32">
        <f t="shared" si="5"/>
        <v>-578.31129217403725</v>
      </c>
      <c r="AI32">
        <f t="shared" si="6"/>
        <v>-611.77002773000925</v>
      </c>
      <c r="AJ32">
        <f t="shared" si="7"/>
        <v>24.22497418942686</v>
      </c>
      <c r="AK32">
        <f t="shared" si="28"/>
        <v>33.540090251682827</v>
      </c>
      <c r="AL32">
        <f t="shared" si="39"/>
        <v>-554.00496328889949</v>
      </c>
      <c r="AN32">
        <f t="shared" si="9"/>
        <v>0</v>
      </c>
      <c r="AO32">
        <f t="shared" si="10"/>
        <v>0</v>
      </c>
      <c r="AP32">
        <f t="shared" si="11"/>
        <v>-2.0389415059039133</v>
      </c>
      <c r="AQ32">
        <f t="shared" si="12"/>
        <v>-35.2417052633092</v>
      </c>
      <c r="AR32">
        <f t="shared" si="13"/>
        <v>-37.280646769213106</v>
      </c>
      <c r="AS32">
        <f t="shared" si="14"/>
        <v>1.4762454268974092</v>
      </c>
      <c r="AT32">
        <f t="shared" si="15"/>
        <v>2.0438991787815231</v>
      </c>
      <c r="AU32">
        <f t="shared" si="16"/>
        <v>-33.76050216353417</v>
      </c>
      <c r="AW32">
        <v>29</v>
      </c>
      <c r="AX32">
        <f>IF(Z32&gt;0, (R32*SUMPRODUCT(K32:$K$98, X32:$X$98)-K32*$AZ$3)/Z32, 0)</f>
        <v>679.82122561410847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1.9715634999999999E-2</v>
      </c>
      <c r="Q33" s="5">
        <f t="shared" si="30"/>
        <v>50</v>
      </c>
      <c r="R33">
        <f t="shared" si="0"/>
        <v>50000</v>
      </c>
      <c r="S33">
        <f t="shared" si="1"/>
        <v>660.24825488703823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454.91917226318486</v>
      </c>
      <c r="AC33">
        <f t="shared" si="27"/>
        <v>428.69243072664347</v>
      </c>
      <c r="AE33">
        <f t="shared" si="2"/>
        <v>0</v>
      </c>
      <c r="AF33">
        <f t="shared" si="3"/>
        <v>0</v>
      </c>
      <c r="AG33">
        <f t="shared" si="4"/>
        <v>-32.46448798262923</v>
      </c>
      <c r="AH33">
        <f t="shared" si="5"/>
        <v>-659.66021778306629</v>
      </c>
      <c r="AI33">
        <f t="shared" si="6"/>
        <v>-692.12470576569547</v>
      </c>
      <c r="AJ33">
        <f t="shared" si="7"/>
        <v>26.226741536541397</v>
      </c>
      <c r="AK33">
        <f t="shared" si="28"/>
        <v>31.844342058422942</v>
      </c>
      <c r="AL33">
        <f t="shared" si="39"/>
        <v>-634.05362217073105</v>
      </c>
      <c r="AN33">
        <f t="shared" si="9"/>
        <v>0</v>
      </c>
      <c r="AO33">
        <f t="shared" si="10"/>
        <v>0</v>
      </c>
      <c r="AP33">
        <f t="shared" si="11"/>
        <v>-1.7663866645786805</v>
      </c>
      <c r="AQ33">
        <f t="shared" si="12"/>
        <v>-35.891987961385624</v>
      </c>
      <c r="AR33">
        <f t="shared" si="13"/>
        <v>-37.658374625964299</v>
      </c>
      <c r="AS33">
        <f t="shared" si="14"/>
        <v>1.4269920576072677</v>
      </c>
      <c r="AT33">
        <f t="shared" si="15"/>
        <v>1.7326446418738428</v>
      </c>
      <c r="AU33">
        <f t="shared" si="16"/>
        <v>-34.498737926483187</v>
      </c>
      <c r="AW33">
        <v>30</v>
      </c>
      <c r="AX33">
        <f>IF(Z33&gt;0, (R33*SUMPRODUCT(K33:$K$98, X33:$X$98)-K33*$AZ$3)/Z33, 0)</f>
        <v>660.24825488703823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2.2996762E-2</v>
      </c>
      <c r="Q34" s="5">
        <f t="shared" si="30"/>
        <v>50</v>
      </c>
      <c r="R34">
        <f t="shared" si="0"/>
        <v>50000</v>
      </c>
      <c r="S34">
        <f t="shared" si="1"/>
        <v>638.43234772064932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428.69243072664347</v>
      </c>
      <c r="AC34">
        <f t="shared" si="27"/>
        <v>400.8495175213007</v>
      </c>
      <c r="AE34">
        <f t="shared" si="2"/>
        <v>0</v>
      </c>
      <c r="AF34">
        <f t="shared" si="3"/>
        <v>0</v>
      </c>
      <c r="AG34">
        <f t="shared" si="4"/>
        <v>-31.393264999214555</v>
      </c>
      <c r="AH34">
        <f t="shared" si="5"/>
        <v>-746.57810358838458</v>
      </c>
      <c r="AI34">
        <f t="shared" si="6"/>
        <v>-777.97136858759916</v>
      </c>
      <c r="AJ34">
        <f t="shared" si="7"/>
        <v>27.842913205342768</v>
      </c>
      <c r="AK34">
        <f t="shared" si="28"/>
        <v>30.008470150865044</v>
      </c>
      <c r="AL34">
        <f t="shared" si="39"/>
        <v>-720.1199852313913</v>
      </c>
      <c r="AN34">
        <f t="shared" si="9"/>
        <v>0</v>
      </c>
      <c r="AO34">
        <f t="shared" si="10"/>
        <v>0</v>
      </c>
      <c r="AP34">
        <f t="shared" si="11"/>
        <v>-1.5250907358996464</v>
      </c>
      <c r="AQ34">
        <f t="shared" si="12"/>
        <v>-36.268905111865848</v>
      </c>
      <c r="AR34">
        <f t="shared" si="13"/>
        <v>-37.793995847765494</v>
      </c>
      <c r="AS34">
        <f t="shared" si="14"/>
        <v>1.3526139759909837</v>
      </c>
      <c r="AT34">
        <f t="shared" si="15"/>
        <v>1.4578171409297624</v>
      </c>
      <c r="AU34">
        <f t="shared" si="16"/>
        <v>-34.983564730844748</v>
      </c>
      <c r="AW34">
        <v>31</v>
      </c>
      <c r="AX34">
        <f>IF(Z34&gt;0, (R34*SUMPRODUCT(K34:$K$98, X34:$X$98)-K34*$AZ$3)/Z34, 0)</f>
        <v>638.43234772064932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2.6417759999999998E-2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614.49153245397906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400.8495175213007</v>
      </c>
      <c r="AC35">
        <f t="shared" si="27"/>
        <v>371.76728629875862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-30.249992608856761</v>
      </c>
      <c r="AH35">
        <f t="shared" ref="AH35:AH66" si="45">-X35*R35</f>
        <v>-829.33974036565019</v>
      </c>
      <c r="AI35">
        <f t="shared" ref="AI35:AI66" si="46">SUM(AE35:AH35)</f>
        <v>-859.589732974507</v>
      </c>
      <c r="AJ35">
        <f t="shared" ref="AJ35:AJ66" si="47">AB35-AC35</f>
        <v>29.082231222542077</v>
      </c>
      <c r="AK35">
        <f t="shared" si="28"/>
        <v>28.05946622649105</v>
      </c>
      <c r="AL35">
        <f t="shared" si="39"/>
        <v>-802.44803552547387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-1.312098524554848</v>
      </c>
      <c r="AQ35">
        <f t="shared" ref="AQ35:AQ66" si="51">AH35*$K35</f>
        <v>-35.972750927875211</v>
      </c>
      <c r="AR35">
        <f t="shared" ref="AR35:AR66" si="52">AI35*$K35</f>
        <v>-37.284849452430059</v>
      </c>
      <c r="AS35">
        <f t="shared" ref="AS35:AS66" si="53">AJ35*$K35</f>
        <v>1.2614466777320157</v>
      </c>
      <c r="AT35">
        <f t="shared" ref="AT35:AT66" si="54">AK35*$K35</f>
        <v>1.2170840737592798</v>
      </c>
      <c r="AU35">
        <f t="shared" ref="AU35:AU66" si="55">AL35*$K35</f>
        <v>-34.806318700938768</v>
      </c>
      <c r="AW35">
        <v>32</v>
      </c>
      <c r="AX35">
        <f>IF(Z35&gt;0, (R35*SUMPRODUCT(K35:$K$98, X35:$X$98)-K35*$AZ$3)/Z35, 0)</f>
        <v>614.49153245397906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3.0077894000000001E-2</v>
      </c>
      <c r="Q36" s="5">
        <f t="shared" si="30"/>
        <v>50</v>
      </c>
      <c r="R36">
        <f t="shared" si="40"/>
        <v>50000</v>
      </c>
      <c r="S36">
        <f t="shared" si="41"/>
        <v>589.25458201701724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371.76728629875862</v>
      </c>
      <c r="AC36">
        <f t="shared" si="27"/>
        <v>342.21120848635115</v>
      </c>
      <c r="AE36">
        <f t="shared" si="42"/>
        <v>0</v>
      </c>
      <c r="AF36">
        <f t="shared" si="43"/>
        <v>0</v>
      </c>
      <c r="AG36">
        <f t="shared" si="44"/>
        <v>-29.037636611578215</v>
      </c>
      <c r="AH36">
        <f t="shared" si="45"/>
        <v>-909.85607118997723</v>
      </c>
      <c r="AI36">
        <f t="shared" si="46"/>
        <v>-938.89370780155548</v>
      </c>
      <c r="AJ36">
        <f t="shared" si="47"/>
        <v>29.556077812407466</v>
      </c>
      <c r="AK36">
        <f t="shared" ref="AK36:AK67" si="59">G36*SUM(AB36:AB36, AE36:AF36)</f>
        <v>26.023710040913105</v>
      </c>
      <c r="AL36">
        <f t="shared" si="39"/>
        <v>-883.31391994823491</v>
      </c>
      <c r="AN36">
        <f t="shared" si="48"/>
        <v>0</v>
      </c>
      <c r="AO36">
        <f t="shared" si="49"/>
        <v>0</v>
      </c>
      <c r="AP36">
        <f t="shared" si="50"/>
        <v>-1.1245646240805198</v>
      </c>
      <c r="AQ36">
        <f t="shared" si="51"/>
        <v>-35.236750302783136</v>
      </c>
      <c r="AR36">
        <f t="shared" si="52"/>
        <v>-36.361314926863656</v>
      </c>
      <c r="AS36">
        <f t="shared" si="53"/>
        <v>1.1446427262317784</v>
      </c>
      <c r="AT36">
        <f t="shared" si="54"/>
        <v>1.0078417913553916</v>
      </c>
      <c r="AU36">
        <f t="shared" si="55"/>
        <v>-34.208830409276487</v>
      </c>
      <c r="AW36">
        <v>33</v>
      </c>
      <c r="AX36">
        <f>IF(Z36&gt;0, (R36*SUMPRODUCT(K36:$K$98, X36:$X$98)-K36*$AZ$3)/Z36, 0)</f>
        <v>589.25458201701724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40"/>
        <v>50000</v>
      </c>
      <c r="S37">
        <f t="shared" si="41"/>
        <v>563.29316375099722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342.21120848635115</v>
      </c>
      <c r="AC37">
        <f t="shared" si="27"/>
        <v>312.70363060809274</v>
      </c>
      <c r="AE37">
        <f t="shared" si="42"/>
        <v>0</v>
      </c>
      <c r="AF37">
        <f t="shared" si="43"/>
        <v>0</v>
      </c>
      <c r="AG37">
        <f t="shared" si="44"/>
        <v>-27.756739361594917</v>
      </c>
      <c r="AH37">
        <f t="shared" si="45"/>
        <v>-990.520883867517</v>
      </c>
      <c r="AI37">
        <f t="shared" si="46"/>
        <v>-1018.2776232291119</v>
      </c>
      <c r="AJ37">
        <f t="shared" si="47"/>
        <v>29.507577878258417</v>
      </c>
      <c r="AK37">
        <f t="shared" si="59"/>
        <v>23.954784594044582</v>
      </c>
      <c r="AL37">
        <f t="shared" si="39"/>
        <v>-964.81526075680893</v>
      </c>
      <c r="AN37">
        <f t="shared" si="48"/>
        <v>0</v>
      </c>
      <c r="AO37">
        <f t="shared" si="49"/>
        <v>0</v>
      </c>
      <c r="AP37">
        <f t="shared" si="50"/>
        <v>-0.95978415577545328</v>
      </c>
      <c r="AQ37">
        <f t="shared" si="51"/>
        <v>-34.250645867148918</v>
      </c>
      <c r="AR37">
        <f t="shared" si="52"/>
        <v>-35.210430022924371</v>
      </c>
      <c r="AS37">
        <f t="shared" si="53"/>
        <v>1.0203253831049182</v>
      </c>
      <c r="AT37">
        <f t="shared" si="54"/>
        <v>0.82831857189211344</v>
      </c>
      <c r="AU37">
        <f t="shared" si="55"/>
        <v>-33.361786067927341</v>
      </c>
      <c r="AW37">
        <v>34</v>
      </c>
      <c r="AX37">
        <f>IF(Z37&gt;0, (R37*SUMPRODUCT(K37:$K$98, X37:$X$98)-K37*$AZ$3)/Z37, 0)</f>
        <v>563.29316375099722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40"/>
        <v>50000</v>
      </c>
      <c r="S38">
        <f t="shared" si="41"/>
        <v>537.09346086721939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312.70363060809274</v>
      </c>
      <c r="AC38">
        <f t="shared" si="27"/>
        <v>283.56831726284094</v>
      </c>
      <c r="AE38">
        <f t="shared" si="42"/>
        <v>0</v>
      </c>
      <c r="AF38">
        <f t="shared" si="43"/>
        <v>0</v>
      </c>
      <c r="AG38">
        <f t="shared" si="44"/>
        <v>-26.398414607857688</v>
      </c>
      <c r="AH38">
        <f t="shared" si="45"/>
        <v>-1080.7573601212778</v>
      </c>
      <c r="AI38">
        <f t="shared" si="46"/>
        <v>-1107.1557747291354</v>
      </c>
      <c r="AJ38">
        <f t="shared" si="47"/>
        <v>29.135313345251802</v>
      </c>
      <c r="AK38">
        <f t="shared" si="59"/>
        <v>21.889254142566493</v>
      </c>
      <c r="AL38">
        <f t="shared" si="39"/>
        <v>-1056.1312072413173</v>
      </c>
      <c r="AN38">
        <f t="shared" si="48"/>
        <v>0</v>
      </c>
      <c r="AO38">
        <f t="shared" si="49"/>
        <v>0</v>
      </c>
      <c r="AP38">
        <f t="shared" si="50"/>
        <v>-0.81501378008159642</v>
      </c>
      <c r="AQ38">
        <f t="shared" si="51"/>
        <v>-33.366857612777373</v>
      </c>
      <c r="AR38">
        <f t="shared" si="52"/>
        <v>-34.181871392858973</v>
      </c>
      <c r="AS38">
        <f t="shared" si="53"/>
        <v>0.89951166447349351</v>
      </c>
      <c r="AT38">
        <f t="shared" si="54"/>
        <v>0.67579981703104386</v>
      </c>
      <c r="AU38">
        <f t="shared" si="55"/>
        <v>-32.606559911354438</v>
      </c>
      <c r="AW38">
        <v>35</v>
      </c>
      <c r="AX38">
        <f>IF(Z38&gt;0, (R38*SUMPRODUCT(K38:$K$98, X38:$X$98)-K38*$AZ$3)/Z38, 0)</f>
        <v>537.09346086721939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40"/>
        <v>50000</v>
      </c>
      <c r="S39">
        <f t="shared" si="41"/>
        <v>510.1342369960671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283.56831726284094</v>
      </c>
      <c r="AC39">
        <f t="shared" si="27"/>
        <v>254.76872083032885</v>
      </c>
      <c r="AE39">
        <f t="shared" si="42"/>
        <v>0</v>
      </c>
      <c r="AF39">
        <f t="shared" si="43"/>
        <v>0</v>
      </c>
      <c r="AG39">
        <f t="shared" si="44"/>
        <v>-24.970753024786003</v>
      </c>
      <c r="AH39">
        <f t="shared" si="45"/>
        <v>-1163.6774369931122</v>
      </c>
      <c r="AI39">
        <f t="shared" si="46"/>
        <v>-1188.6481900178983</v>
      </c>
      <c r="AJ39">
        <f t="shared" si="47"/>
        <v>28.799596432512089</v>
      </c>
      <c r="AK39">
        <f t="shared" si="59"/>
        <v>19.849782208398867</v>
      </c>
      <c r="AL39">
        <f t="shared" si="39"/>
        <v>-1139.9988113769873</v>
      </c>
      <c r="AN39">
        <f t="shared" si="48"/>
        <v>0</v>
      </c>
      <c r="AO39">
        <f t="shared" si="49"/>
        <v>0</v>
      </c>
      <c r="AP39">
        <f t="shared" si="50"/>
        <v>-0.68833637889852317</v>
      </c>
      <c r="AQ39">
        <f t="shared" si="51"/>
        <v>-32.077587423602246</v>
      </c>
      <c r="AR39">
        <f t="shared" si="52"/>
        <v>-32.765923802500772</v>
      </c>
      <c r="AS39">
        <f t="shared" si="53"/>
        <v>0.79388114176681246</v>
      </c>
      <c r="AT39">
        <f t="shared" si="54"/>
        <v>0.5471732147481243</v>
      </c>
      <c r="AU39">
        <f t="shared" si="55"/>
        <v>-31.424869445985834</v>
      </c>
      <c r="AW39">
        <v>36</v>
      </c>
      <c r="AX39">
        <f>IF(Z39&gt;0, (R39*SUMPRODUCT(K39:$K$98, X39:$X$98)-K39*$AZ$3)/Z39, 0)</f>
        <v>510.1342369960671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40"/>
        <v>50000</v>
      </c>
      <c r="S40">
        <f t="shared" si="41"/>
        <v>482.64479665605376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254.76872083032885</v>
      </c>
      <c r="AC40">
        <f t="shared" si="27"/>
        <v>226.76904517482058</v>
      </c>
      <c r="AE40">
        <f t="shared" si="42"/>
        <v>0</v>
      </c>
      <c r="AF40">
        <f t="shared" si="43"/>
        <v>0</v>
      </c>
      <c r="AG40">
        <f t="shared" si="44"/>
        <v>-23.492332948160069</v>
      </c>
      <c r="AH40">
        <f t="shared" si="45"/>
        <v>-1228.7125463780726</v>
      </c>
      <c r="AI40">
        <f t="shared" si="46"/>
        <v>-1252.2048793262327</v>
      </c>
      <c r="AJ40">
        <f t="shared" si="47"/>
        <v>27.99967565550827</v>
      </c>
      <c r="AK40">
        <f t="shared" si="59"/>
        <v>17.833810458123022</v>
      </c>
      <c r="AL40">
        <f t="shared" si="39"/>
        <v>-1206.3713932126013</v>
      </c>
      <c r="AN40">
        <f t="shared" si="48"/>
        <v>0</v>
      </c>
      <c r="AO40">
        <f t="shared" si="49"/>
        <v>0</v>
      </c>
      <c r="AP40">
        <f t="shared" si="50"/>
        <v>-0.57819882958117841</v>
      </c>
      <c r="AQ40">
        <f t="shared" si="51"/>
        <v>-30.241362480909029</v>
      </c>
      <c r="AR40">
        <f t="shared" si="52"/>
        <v>-30.819561310490208</v>
      </c>
      <c r="AS40">
        <f t="shared" si="53"/>
        <v>0.68913460950822492</v>
      </c>
      <c r="AT40">
        <f t="shared" si="54"/>
        <v>0.43892994180754236</v>
      </c>
      <c r="AU40">
        <f t="shared" si="55"/>
        <v>-29.691496759174438</v>
      </c>
      <c r="AW40">
        <v>37</v>
      </c>
      <c r="AX40">
        <f>IF(Z40&gt;0, (R40*SUMPRODUCT(K40:$K$98, X40:$X$98)-K40*$AZ$3)/Z40, 0)</f>
        <v>482.64479665605376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40"/>
        <v>50000</v>
      </c>
      <c r="S41">
        <f t="shared" si="41"/>
        <v>455.57051707451541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226.76904517482058</v>
      </c>
      <c r="AC41">
        <f t="shared" si="27"/>
        <v>200.16867534399549</v>
      </c>
      <c r="AE41">
        <f t="shared" si="42"/>
        <v>0</v>
      </c>
      <c r="AF41">
        <f t="shared" si="43"/>
        <v>0</v>
      </c>
      <c r="AG41">
        <f t="shared" si="44"/>
        <v>-21.969011145562664</v>
      </c>
      <c r="AH41">
        <f t="shared" si="45"/>
        <v>-1288.3984731158039</v>
      </c>
      <c r="AI41">
        <f t="shared" si="46"/>
        <v>-1310.3674842613666</v>
      </c>
      <c r="AJ41">
        <f t="shared" si="47"/>
        <v>26.600369830825088</v>
      </c>
      <c r="AK41">
        <f t="shared" si="59"/>
        <v>15.873833162237442</v>
      </c>
      <c r="AL41">
        <f t="shared" si="39"/>
        <v>-1267.8932812683042</v>
      </c>
      <c r="AN41">
        <f t="shared" si="48"/>
        <v>0</v>
      </c>
      <c r="AO41">
        <f t="shared" si="49"/>
        <v>0</v>
      </c>
      <c r="AP41">
        <f t="shared" si="50"/>
        <v>-0.48277363814559582</v>
      </c>
      <c r="AQ41">
        <f t="shared" si="51"/>
        <v>-28.312827287767153</v>
      </c>
      <c r="AR41">
        <f t="shared" si="52"/>
        <v>-28.795600925912748</v>
      </c>
      <c r="AS41">
        <f t="shared" si="53"/>
        <v>0.58454871883660608</v>
      </c>
      <c r="AT41">
        <f t="shared" si="54"/>
        <v>0.34883082066247018</v>
      </c>
      <c r="AU41">
        <f t="shared" si="55"/>
        <v>-27.862221386413676</v>
      </c>
      <c r="AW41">
        <v>38</v>
      </c>
      <c r="AX41">
        <f>IF(Z41&gt;0, (R41*SUMPRODUCT(K41:$K$98, X41:$X$98)-K41*$AZ$3)/Z41, 0)</f>
        <v>455.57051707451541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40"/>
        <v>50000</v>
      </c>
      <c r="S42">
        <f t="shared" si="41"/>
        <v>428.91550783099348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200.16867534399549</v>
      </c>
      <c r="AC42">
        <f t="shared" si="27"/>
        <v>175.10673435094606</v>
      </c>
      <c r="AE42">
        <f t="shared" si="42"/>
        <v>0</v>
      </c>
      <c r="AF42">
        <f t="shared" si="43"/>
        <v>0</v>
      </c>
      <c r="AG42">
        <f t="shared" si="44"/>
        <v>-20.412730614061143</v>
      </c>
      <c r="AH42">
        <f t="shared" si="45"/>
        <v>-1336.5904200458924</v>
      </c>
      <c r="AI42">
        <f t="shared" si="46"/>
        <v>-1357.0031506599535</v>
      </c>
      <c r="AJ42">
        <f t="shared" si="47"/>
        <v>25.061940993049433</v>
      </c>
      <c r="AK42">
        <f t="shared" si="59"/>
        <v>14.011807274079686</v>
      </c>
      <c r="AL42">
        <f t="shared" si="39"/>
        <v>-1317.9294023928244</v>
      </c>
      <c r="AN42">
        <f t="shared" si="48"/>
        <v>0</v>
      </c>
      <c r="AO42">
        <f t="shared" si="49"/>
        <v>0</v>
      </c>
      <c r="AP42">
        <f t="shared" si="50"/>
        <v>-0.40051254134991099</v>
      </c>
      <c r="AQ42">
        <f t="shared" si="51"/>
        <v>-26.224870939499574</v>
      </c>
      <c r="AR42">
        <f t="shared" si="52"/>
        <v>-26.625383480849482</v>
      </c>
      <c r="AS42">
        <f t="shared" si="53"/>
        <v>0.49173341225467432</v>
      </c>
      <c r="AT42">
        <f t="shared" si="54"/>
        <v>0.27492179494991764</v>
      </c>
      <c r="AU42">
        <f t="shared" si="55"/>
        <v>-25.858728273644893</v>
      </c>
      <c r="AW42">
        <v>39</v>
      </c>
      <c r="AX42">
        <f>IF(Z42&gt;0, (R42*SUMPRODUCT(K42:$K$98, X42:$X$98)-K42*$AZ$3)/Z42, 0)</f>
        <v>428.91550783099348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40"/>
        <v>50000</v>
      </c>
      <c r="S43">
        <f t="shared" si="41"/>
        <v>403.02983821032086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175.10673435094606</v>
      </c>
      <c r="AC43">
        <f t="shared" si="27"/>
        <v>151.78444046030177</v>
      </c>
      <c r="AE43">
        <f t="shared" si="42"/>
        <v>0</v>
      </c>
      <c r="AF43">
        <f t="shared" si="43"/>
        <v>0</v>
      </c>
      <c r="AG43">
        <f t="shared" si="44"/>
        <v>-18.830422225598735</v>
      </c>
      <c r="AH43">
        <f t="shared" si="45"/>
        <v>-1378.1810823217968</v>
      </c>
      <c r="AI43">
        <f t="shared" si="46"/>
        <v>-1397.0115045473956</v>
      </c>
      <c r="AJ43">
        <f t="shared" si="47"/>
        <v>23.322293890644289</v>
      </c>
      <c r="AK43">
        <f t="shared" si="59"/>
        <v>12.257471404566225</v>
      </c>
      <c r="AL43">
        <f t="shared" si="39"/>
        <v>-1361.431739252185</v>
      </c>
      <c r="AN43">
        <f t="shared" si="48"/>
        <v>0</v>
      </c>
      <c r="AO43">
        <f t="shared" si="49"/>
        <v>0</v>
      </c>
      <c r="AP43">
        <f t="shared" si="50"/>
        <v>-0.32988080903223532</v>
      </c>
      <c r="AQ43">
        <f t="shared" si="51"/>
        <v>-24.143669482418115</v>
      </c>
      <c r="AR43">
        <f t="shared" si="52"/>
        <v>-24.473550291450351</v>
      </c>
      <c r="AS43">
        <f t="shared" si="53"/>
        <v>0.40857167645844811</v>
      </c>
      <c r="AT43">
        <f t="shared" si="54"/>
        <v>0.21473255008222356</v>
      </c>
      <c r="AU43">
        <f t="shared" si="55"/>
        <v>-23.85024606490968</v>
      </c>
      <c r="AW43">
        <v>40</v>
      </c>
      <c r="AX43">
        <f>IF(Z43&gt;0, (R43*SUMPRODUCT(K43:$K$98, X43:$X$98)-K43*$AZ$3)/Z43, 0)</f>
        <v>403.02983821032086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40"/>
        <v>50000</v>
      </c>
      <c r="S44">
        <f t="shared" si="41"/>
        <v>378.01606893272702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151.78444046030177</v>
      </c>
      <c r="AC44">
        <f t="shared" si="27"/>
        <v>130.23235762864721</v>
      </c>
      <c r="AE44">
        <f t="shared" si="42"/>
        <v>0</v>
      </c>
      <c r="AF44">
        <f t="shared" si="43"/>
        <v>0</v>
      </c>
      <c r="AG44">
        <f t="shared" si="44"/>
        <v>-17.225770057386605</v>
      </c>
      <c r="AH44">
        <f t="shared" si="45"/>
        <v>-1416.3479459561452</v>
      </c>
      <c r="AI44">
        <f t="shared" si="46"/>
        <v>-1433.5737160135318</v>
      </c>
      <c r="AJ44">
        <f t="shared" si="47"/>
        <v>21.552082831654559</v>
      </c>
      <c r="AK44">
        <f t="shared" si="59"/>
        <v>10.624910832221124</v>
      </c>
      <c r="AL44">
        <f t="shared" si="39"/>
        <v>-1401.3967223496561</v>
      </c>
      <c r="AN44">
        <f t="shared" si="48"/>
        <v>0</v>
      </c>
      <c r="AO44">
        <f t="shared" si="49"/>
        <v>0</v>
      </c>
      <c r="AP44">
        <f t="shared" si="50"/>
        <v>-0.26943723673467079</v>
      </c>
      <c r="AQ44">
        <f t="shared" si="51"/>
        <v>-22.153835534894359</v>
      </c>
      <c r="AR44">
        <f t="shared" si="52"/>
        <v>-22.42327277162903</v>
      </c>
      <c r="AS44">
        <f t="shared" si="53"/>
        <v>0.33710734699768413</v>
      </c>
      <c r="AT44">
        <f t="shared" si="54"/>
        <v>0.16618976136618943</v>
      </c>
      <c r="AU44">
        <f t="shared" si="55"/>
        <v>-21.919975663265156</v>
      </c>
      <c r="AW44">
        <v>41</v>
      </c>
      <c r="AX44">
        <f>IF(Z44&gt;0, (R44*SUMPRODUCT(K44:$K$98, X44:$X$98)-K44*$AZ$3)/Z44, 0)</f>
        <v>378.01606893272702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40"/>
        <v>50000</v>
      </c>
      <c r="S45">
        <f t="shared" si="41"/>
        <v>353.45833211495665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130.23235762864721</v>
      </c>
      <c r="AC45">
        <f t="shared" si="27"/>
        <v>110.39243874622031</v>
      </c>
      <c r="AE45">
        <f t="shared" si="42"/>
        <v>0</v>
      </c>
      <c r="AF45">
        <f t="shared" si="43"/>
        <v>0</v>
      </c>
      <c r="AG45">
        <f t="shared" si="44"/>
        <v>-15.616047029599651</v>
      </c>
      <c r="AH45">
        <f t="shared" si="45"/>
        <v>-1437.4653272130884</v>
      </c>
      <c r="AI45">
        <f t="shared" si="46"/>
        <v>-1453.0813742426881</v>
      </c>
      <c r="AJ45">
        <f t="shared" si="47"/>
        <v>19.8399188824269</v>
      </c>
      <c r="AK45">
        <f t="shared" si="59"/>
        <v>9.1162650340053055</v>
      </c>
      <c r="AL45">
        <f t="shared" si="39"/>
        <v>-1424.125190326256</v>
      </c>
      <c r="AN45">
        <f t="shared" si="48"/>
        <v>0</v>
      </c>
      <c r="AO45">
        <f t="shared" si="49"/>
        <v>0</v>
      </c>
      <c r="AP45">
        <f t="shared" si="50"/>
        <v>-0.2180881436420142</v>
      </c>
      <c r="AQ45">
        <f t="shared" si="51"/>
        <v>-20.075128114525153</v>
      </c>
      <c r="AR45">
        <f t="shared" si="52"/>
        <v>-20.29321625816717</v>
      </c>
      <c r="AS45">
        <f t="shared" si="53"/>
        <v>0.27707723157308878</v>
      </c>
      <c r="AT45">
        <f t="shared" si="54"/>
        <v>0.12731450631817101</v>
      </c>
      <c r="AU45">
        <f t="shared" si="55"/>
        <v>-19.888824520275911</v>
      </c>
      <c r="AW45">
        <v>42</v>
      </c>
      <c r="AX45">
        <f>IF(Z45&gt;0, (R45*SUMPRODUCT(K45:$K$98, X45:$X$98)-K45*$AZ$3)/Z45, 0)</f>
        <v>353.45833211495665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40"/>
        <v>50000</v>
      </c>
      <c r="S46">
        <f t="shared" si="41"/>
        <v>329.46535501267033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110.39243874622031</v>
      </c>
      <c r="AC46">
        <f t="shared" si="27"/>
        <v>92.383307642826821</v>
      </c>
      <c r="AE46">
        <f t="shared" si="42"/>
        <v>0</v>
      </c>
      <c r="AF46">
        <f t="shared" si="43"/>
        <v>0</v>
      </c>
      <c r="AG46">
        <f t="shared" si="44"/>
        <v>-14.020185466735041</v>
      </c>
      <c r="AH46">
        <f t="shared" si="45"/>
        <v>-1439.7010925686131</v>
      </c>
      <c r="AI46">
        <f t="shared" si="46"/>
        <v>-1453.7212780353482</v>
      </c>
      <c r="AJ46">
        <f t="shared" si="47"/>
        <v>18.009131103393486</v>
      </c>
      <c r="AK46">
        <f t="shared" si="59"/>
        <v>7.727470712235422</v>
      </c>
      <c r="AL46">
        <f t="shared" si="39"/>
        <v>-1427.9846762197194</v>
      </c>
      <c r="AN46">
        <f t="shared" si="48"/>
        <v>0</v>
      </c>
      <c r="AO46">
        <f t="shared" si="49"/>
        <v>0</v>
      </c>
      <c r="AP46">
        <f t="shared" si="50"/>
        <v>-0.17482224124058737</v>
      </c>
      <c r="AQ46">
        <f t="shared" si="51"/>
        <v>-17.952100014407311</v>
      </c>
      <c r="AR46">
        <f t="shared" si="52"/>
        <v>-18.126922255647898</v>
      </c>
      <c r="AS46">
        <f t="shared" si="53"/>
        <v>0.22456169854249483</v>
      </c>
      <c r="AT46">
        <f t="shared" si="54"/>
        <v>9.6356339382191777E-2</v>
      </c>
      <c r="AU46">
        <f t="shared" si="55"/>
        <v>-17.806004217723213</v>
      </c>
      <c r="AW46">
        <v>43</v>
      </c>
      <c r="AX46">
        <f>IF(Z46&gt;0, (R46*SUMPRODUCT(K46:$K$98, X46:$X$98)-K46*$AZ$3)/Z46, 0)</f>
        <v>329.46535501267033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40"/>
        <v>50000</v>
      </c>
      <c r="S47">
        <f t="shared" si="41"/>
        <v>306.34583969832903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92.383307642826821</v>
      </c>
      <c r="AC47">
        <f t="shared" si="27"/>
        <v>76.275847816929939</v>
      </c>
      <c r="AE47">
        <f t="shared" si="42"/>
        <v>0</v>
      </c>
      <c r="AF47">
        <f t="shared" si="43"/>
        <v>0</v>
      </c>
      <c r="AG47">
        <f t="shared" si="44"/>
        <v>-12.449303684365653</v>
      </c>
      <c r="AH47">
        <f t="shared" si="45"/>
        <v>-1430.6799277020377</v>
      </c>
      <c r="AI47">
        <f t="shared" si="46"/>
        <v>-1443.1292313864035</v>
      </c>
      <c r="AJ47">
        <f t="shared" si="47"/>
        <v>16.107459825896882</v>
      </c>
      <c r="AK47">
        <f t="shared" si="59"/>
        <v>6.466831534997878</v>
      </c>
      <c r="AL47">
        <f t="shared" si="39"/>
        <v>-1420.5549400255086</v>
      </c>
      <c r="AN47">
        <f t="shared" si="48"/>
        <v>0</v>
      </c>
      <c r="AO47">
        <f t="shared" si="49"/>
        <v>0</v>
      </c>
      <c r="AP47">
        <f t="shared" si="50"/>
        <v>-0.13860214879043575</v>
      </c>
      <c r="AQ47">
        <f t="shared" si="51"/>
        <v>-15.928225163297697</v>
      </c>
      <c r="AR47">
        <f t="shared" si="52"/>
        <v>-16.066827312088133</v>
      </c>
      <c r="AS47">
        <f t="shared" si="53"/>
        <v>0.17932959143961019</v>
      </c>
      <c r="AT47">
        <f t="shared" si="54"/>
        <v>7.1997339718051015E-2</v>
      </c>
      <c r="AU47">
        <f t="shared" si="55"/>
        <v>-15.815500380930471</v>
      </c>
      <c r="AW47">
        <v>44</v>
      </c>
      <c r="AX47">
        <f>IF(Z47&gt;0, (R47*SUMPRODUCT(K47:$K$98, X47:$X$98)-K47*$AZ$3)/Z47, 0)</f>
        <v>306.34583969832903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40"/>
        <v>50000</v>
      </c>
      <c r="S48">
        <f t="shared" si="41"/>
        <v>283.95833294818351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76.275847816929939</v>
      </c>
      <c r="AC48">
        <f t="shared" si="27"/>
        <v>61.9946228219451</v>
      </c>
      <c r="AE48">
        <f t="shared" si="42"/>
        <v>0</v>
      </c>
      <c r="AF48">
        <f t="shared" si="43"/>
        <v>0</v>
      </c>
      <c r="AG48">
        <f t="shared" si="44"/>
        <v>-10.916147833784089</v>
      </c>
      <c r="AH48">
        <f t="shared" si="45"/>
        <v>-1408.6628137379064</v>
      </c>
      <c r="AI48">
        <f t="shared" si="46"/>
        <v>-1419.5789615716906</v>
      </c>
      <c r="AJ48">
        <f t="shared" si="47"/>
        <v>14.281224994984839</v>
      </c>
      <c r="AK48">
        <f t="shared" si="59"/>
        <v>5.3393093471850959</v>
      </c>
      <c r="AL48">
        <f t="shared" si="39"/>
        <v>-1399.9584272295208</v>
      </c>
      <c r="AN48">
        <f t="shared" si="48"/>
        <v>0</v>
      </c>
      <c r="AO48">
        <f t="shared" si="49"/>
        <v>0</v>
      </c>
      <c r="AP48">
        <f t="shared" si="50"/>
        <v>-0.10851163020815495</v>
      </c>
      <c r="AQ48">
        <f t="shared" si="51"/>
        <v>-14.002769169105235</v>
      </c>
      <c r="AR48">
        <f t="shared" si="52"/>
        <v>-14.111280799313391</v>
      </c>
      <c r="AS48">
        <f t="shared" si="53"/>
        <v>0.14196207574060099</v>
      </c>
      <c r="AT48">
        <f t="shared" si="54"/>
        <v>5.3075239568998477E-2</v>
      </c>
      <c r="AU48">
        <f t="shared" si="55"/>
        <v>-13.916243484003793</v>
      </c>
      <c r="AW48">
        <v>45</v>
      </c>
      <c r="AX48">
        <f>IF(Z48&gt;0, (R48*SUMPRODUCT(K48:$K$98, X48:$X$98)-K48*$AZ$3)/Z48, 0)</f>
        <v>283.95833294818351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40"/>
        <v>50000</v>
      </c>
      <c r="S49">
        <f t="shared" si="41"/>
        <v>262.17641060453838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61.9946228219451</v>
      </c>
      <c r="AC49">
        <f t="shared" si="27"/>
        <v>49.462389517404922</v>
      </c>
      <c r="AE49">
        <f t="shared" si="42"/>
        <v>0</v>
      </c>
      <c r="AF49">
        <f t="shared" si="43"/>
        <v>0</v>
      </c>
      <c r="AG49">
        <f t="shared" si="44"/>
        <v>-9.4330358332681961</v>
      </c>
      <c r="AH49">
        <f t="shared" si="45"/>
        <v>-1373.9505221780535</v>
      </c>
      <c r="AI49">
        <f t="shared" si="46"/>
        <v>-1383.3835580113216</v>
      </c>
      <c r="AJ49">
        <f t="shared" si="47"/>
        <v>12.532233304540178</v>
      </c>
      <c r="AK49">
        <f t="shared" si="59"/>
        <v>4.339623597536157</v>
      </c>
      <c r="AL49">
        <f t="shared" si="39"/>
        <v>-1366.5117011092455</v>
      </c>
      <c r="AN49">
        <f t="shared" si="48"/>
        <v>0</v>
      </c>
      <c r="AO49">
        <f t="shared" si="49"/>
        <v>0</v>
      </c>
      <c r="AP49">
        <f t="shared" si="50"/>
        <v>-8.3722143927259657E-2</v>
      </c>
      <c r="AQ49">
        <f t="shared" si="51"/>
        <v>-12.194386346020156</v>
      </c>
      <c r="AR49">
        <f t="shared" si="52"/>
        <v>-12.278108489947416</v>
      </c>
      <c r="AS49">
        <f t="shared" si="53"/>
        <v>0.11122881954421583</v>
      </c>
      <c r="AT49">
        <f t="shared" si="54"/>
        <v>3.8515977024246792E-2</v>
      </c>
      <c r="AU49">
        <f t="shared" si="55"/>
        <v>-12.128363693378954</v>
      </c>
      <c r="AW49">
        <v>46</v>
      </c>
      <c r="AX49">
        <f>IF(Z49&gt;0, (R49*SUMPRODUCT(K49:$K$98, X49:$X$98)-K49*$AZ$3)/Z49, 0)</f>
        <v>262.17641060453838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40"/>
        <v>50000</v>
      </c>
      <c r="S50">
        <f t="shared" si="41"/>
        <v>240.7384810322053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49.462389517404922</v>
      </c>
      <c r="AC50">
        <f t="shared" si="27"/>
        <v>38.580981621889279</v>
      </c>
      <c r="AE50">
        <f t="shared" si="42"/>
        <v>0</v>
      </c>
      <c r="AF50">
        <f t="shared" si="43"/>
        <v>0</v>
      </c>
      <c r="AG50">
        <f t="shared" si="44"/>
        <v>-8.0130483204153862</v>
      </c>
      <c r="AH50">
        <f t="shared" si="45"/>
        <v>-1325.6571545201268</v>
      </c>
      <c r="AI50">
        <f t="shared" si="46"/>
        <v>-1333.6702028405423</v>
      </c>
      <c r="AJ50">
        <f t="shared" si="47"/>
        <v>10.881407895515643</v>
      </c>
      <c r="AK50">
        <f t="shared" si="59"/>
        <v>3.4623672662183451</v>
      </c>
      <c r="AL50">
        <f t="shared" si="39"/>
        <v>-1319.3264276788084</v>
      </c>
      <c r="AN50">
        <f t="shared" si="48"/>
        <v>0</v>
      </c>
      <c r="AO50">
        <f t="shared" si="49"/>
        <v>0</v>
      </c>
      <c r="AP50">
        <f t="shared" si="50"/>
        <v>-6.349925000624411E-2</v>
      </c>
      <c r="AQ50">
        <f t="shared" si="51"/>
        <v>-10.505145072315752</v>
      </c>
      <c r="AR50">
        <f t="shared" si="52"/>
        <v>-10.568644322321997</v>
      </c>
      <c r="AS50">
        <f t="shared" si="53"/>
        <v>8.6229511260634439E-2</v>
      </c>
      <c r="AT50">
        <f t="shared" si="54"/>
        <v>2.7437463978706857E-2</v>
      </c>
      <c r="AU50">
        <f t="shared" si="55"/>
        <v>-10.454977347082657</v>
      </c>
      <c r="AW50">
        <v>47</v>
      </c>
      <c r="AX50">
        <f>IF(Z50&gt;0, (R50*SUMPRODUCT(K50:$K$98, X50:$X$98)-K50*$AZ$3)/Z50, 0)</f>
        <v>240.7384810322053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40"/>
        <v>50000</v>
      </c>
      <c r="S51">
        <f t="shared" si="41"/>
        <v>219.20842855152196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38.580981621889279</v>
      </c>
      <c r="AC51">
        <f t="shared" si="27"/>
        <v>29.248138737523995</v>
      </c>
      <c r="AE51">
        <f t="shared" si="42"/>
        <v>0</v>
      </c>
      <c r="AF51">
        <f t="shared" si="43"/>
        <v>0</v>
      </c>
      <c r="AG51">
        <f t="shared" si="44"/>
        <v>-6.6713079717757333</v>
      </c>
      <c r="AH51">
        <f t="shared" si="45"/>
        <v>-1261.6098654354994</v>
      </c>
      <c r="AI51">
        <f t="shared" si="46"/>
        <v>-1268.2811734072752</v>
      </c>
      <c r="AJ51">
        <f t="shared" si="47"/>
        <v>9.3328428843652844</v>
      </c>
      <c r="AK51">
        <f t="shared" si="59"/>
        <v>2.7006687135322496</v>
      </c>
      <c r="AL51">
        <f t="shared" si="39"/>
        <v>-1256.2476618093776</v>
      </c>
      <c r="AN51">
        <f t="shared" si="48"/>
        <v>0</v>
      </c>
      <c r="AO51">
        <f t="shared" si="49"/>
        <v>0</v>
      </c>
      <c r="AP51">
        <f t="shared" si="50"/>
        <v>-4.7202369612522159E-2</v>
      </c>
      <c r="AQ51">
        <f t="shared" si="51"/>
        <v>-8.9264317322829019</v>
      </c>
      <c r="AR51">
        <f t="shared" si="52"/>
        <v>-8.9736341018954242</v>
      </c>
      <c r="AS51">
        <f t="shared" si="53"/>
        <v>6.6033872402108437E-2</v>
      </c>
      <c r="AT51">
        <f t="shared" si="54"/>
        <v>1.9108391241484324E-2</v>
      </c>
      <c r="AU51">
        <f t="shared" si="55"/>
        <v>-8.8884918382518308</v>
      </c>
      <c r="AW51">
        <v>48</v>
      </c>
      <c r="AX51">
        <f>IF(Z51&gt;0, (R51*SUMPRODUCT(K51:$K$98, X51:$X$98)-K51*$AZ$3)/Z51, 0)</f>
        <v>219.20842855152196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40"/>
        <v>50000</v>
      </c>
      <c r="S52">
        <f t="shared" si="41"/>
        <v>197.13155315811275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29.248138737523995</v>
      </c>
      <c r="AC52">
        <f t="shared" si="27"/>
        <v>21.36840538733971</v>
      </c>
      <c r="AE52">
        <f t="shared" si="42"/>
        <v>0</v>
      </c>
      <c r="AF52">
        <f t="shared" si="43"/>
        <v>0</v>
      </c>
      <c r="AG52">
        <f t="shared" si="44"/>
        <v>-5.4198338736267182</v>
      </c>
      <c r="AH52">
        <f t="shared" si="45"/>
        <v>-1184.761018431258</v>
      </c>
      <c r="AI52">
        <f t="shared" si="46"/>
        <v>-1190.1808523048846</v>
      </c>
      <c r="AJ52">
        <f t="shared" si="47"/>
        <v>7.879733350184285</v>
      </c>
      <c r="AK52">
        <f t="shared" si="59"/>
        <v>2.04736971162668</v>
      </c>
      <c r="AL52">
        <f t="shared" si="39"/>
        <v>-1180.2537492430736</v>
      </c>
      <c r="AN52">
        <f t="shared" si="48"/>
        <v>0</v>
      </c>
      <c r="AO52">
        <f t="shared" si="49"/>
        <v>0</v>
      </c>
      <c r="AP52">
        <f t="shared" si="50"/>
        <v>-3.4238975703293546E-2</v>
      </c>
      <c r="AQ52">
        <f t="shared" si="51"/>
        <v>-7.4845474363465714</v>
      </c>
      <c r="AR52">
        <f t="shared" si="52"/>
        <v>-7.5187864120498649</v>
      </c>
      <c r="AS52">
        <f t="shared" si="53"/>
        <v>4.977901629757097E-2</v>
      </c>
      <c r="AT52">
        <f t="shared" si="54"/>
        <v>1.2933946583336371E-2</v>
      </c>
      <c r="AU52">
        <f t="shared" si="55"/>
        <v>-7.4560734491689571</v>
      </c>
      <c r="AW52">
        <v>49</v>
      </c>
      <c r="AX52">
        <f>IF(Z52&gt;0, (R52*SUMPRODUCT(K52:$K$98, X52:$X$98)-K52*$AZ$3)/Z52, 0)</f>
        <v>197.13155315811275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40"/>
        <v>50000</v>
      </c>
      <c r="S53">
        <f t="shared" si="41"/>
        <v>173.22580977701193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21.36840538733971</v>
      </c>
      <c r="AC53">
        <f t="shared" si="27"/>
        <v>14.818410077866906</v>
      </c>
      <c r="AE53">
        <f t="shared" si="42"/>
        <v>0</v>
      </c>
      <c r="AF53">
        <f t="shared" si="43"/>
        <v>0</v>
      </c>
      <c r="AG53">
        <f t="shared" si="44"/>
        <v>-4.2771946331040898</v>
      </c>
      <c r="AH53">
        <f t="shared" si="45"/>
        <v>-1088.4409017863613</v>
      </c>
      <c r="AI53">
        <f t="shared" si="46"/>
        <v>-1092.7180964194654</v>
      </c>
      <c r="AJ53">
        <f t="shared" si="47"/>
        <v>6.5499953094728038</v>
      </c>
      <c r="AK53">
        <f t="shared" si="59"/>
        <v>1.4957883771137799</v>
      </c>
      <c r="AL53">
        <f t="shared" si="39"/>
        <v>-1084.6723127328789</v>
      </c>
      <c r="AN53">
        <f t="shared" si="48"/>
        <v>0</v>
      </c>
      <c r="AO53">
        <f t="shared" si="49"/>
        <v>0</v>
      </c>
      <c r="AP53">
        <f t="shared" si="50"/>
        <v>-2.412546981140096E-2</v>
      </c>
      <c r="AQ53">
        <f t="shared" si="51"/>
        <v>-6.1393390691888712</v>
      </c>
      <c r="AR53">
        <f t="shared" si="52"/>
        <v>-6.1634645390002722</v>
      </c>
      <c r="AS53">
        <f t="shared" si="53"/>
        <v>3.6945177308618959E-2</v>
      </c>
      <c r="AT53">
        <f t="shared" si="54"/>
        <v>8.4369780736664301E-3</v>
      </c>
      <c r="AU53">
        <f t="shared" si="55"/>
        <v>-6.1180823836179874</v>
      </c>
      <c r="AW53">
        <v>50</v>
      </c>
      <c r="AX53">
        <f>IF(Z53&gt;0, (R53*SUMPRODUCT(K53:$K$98, X53:$X$98)-K53*$AZ$3)/Z53, 0)</f>
        <v>173.22580977701193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40"/>
        <v>50000</v>
      </c>
      <c r="S54">
        <f t="shared" si="41"/>
        <v>145.85304366643555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14.818410077866906</v>
      </c>
      <c r="AC54">
        <f t="shared" si="27"/>
        <v>9.513492550529616</v>
      </c>
      <c r="AE54">
        <f t="shared" si="42"/>
        <v>0</v>
      </c>
      <c r="AF54">
        <f t="shared" si="43"/>
        <v>0</v>
      </c>
      <c r="AG54">
        <f t="shared" si="44"/>
        <v>-3.2613280845502537</v>
      </c>
      <c r="AH54">
        <f t="shared" si="45"/>
        <v>-973.09460222279472</v>
      </c>
      <c r="AI54">
        <f t="shared" si="46"/>
        <v>-976.35593030734492</v>
      </c>
      <c r="AJ54">
        <f t="shared" si="47"/>
        <v>5.3049175273372899</v>
      </c>
      <c r="AK54">
        <f t="shared" si="59"/>
        <v>1.0372887054506834</v>
      </c>
      <c r="AL54">
        <f t="shared" si="39"/>
        <v>-970.01372407455699</v>
      </c>
      <c r="AN54">
        <f t="shared" si="48"/>
        <v>0</v>
      </c>
      <c r="AO54">
        <f t="shared" si="49"/>
        <v>0</v>
      </c>
      <c r="AP54">
        <f t="shared" si="50"/>
        <v>-1.6424540707444552E-2</v>
      </c>
      <c r="AQ54">
        <f t="shared" si="51"/>
        <v>-4.900651357990224</v>
      </c>
      <c r="AR54">
        <f t="shared" si="52"/>
        <v>-4.9170758986976679</v>
      </c>
      <c r="AS54">
        <f t="shared" si="53"/>
        <v>2.6716365731540008E-2</v>
      </c>
      <c r="AT54">
        <f t="shared" si="54"/>
        <v>5.2239425554134831E-3</v>
      </c>
      <c r="AU54">
        <f t="shared" si="55"/>
        <v>-4.885135590410715</v>
      </c>
      <c r="AW54">
        <v>51</v>
      </c>
      <c r="AX54">
        <f>IF(Z54&gt;0, (R54*SUMPRODUCT(K54:$K$98, X54:$X$98)-K54*$AZ$3)/Z54, 0)</f>
        <v>145.85304366643555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40"/>
        <v>50000</v>
      </c>
      <c r="S55">
        <f t="shared" si="41"/>
        <v>112.26675106444401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9.513492550529616</v>
      </c>
      <c r="AC55">
        <f t="shared" si="27"/>
        <v>5.3578604263354492</v>
      </c>
      <c r="AE55">
        <f t="shared" si="42"/>
        <v>0</v>
      </c>
      <c r="AF55">
        <f t="shared" si="43"/>
        <v>0</v>
      </c>
      <c r="AG55">
        <f t="shared" si="44"/>
        <v>-2.3862187047970682</v>
      </c>
      <c r="AH55">
        <f t="shared" si="45"/>
        <v>-842.49609890768295</v>
      </c>
      <c r="AI55">
        <f t="shared" si="46"/>
        <v>-844.88231761248005</v>
      </c>
      <c r="AJ55">
        <f t="shared" si="47"/>
        <v>4.1556321241941667</v>
      </c>
      <c r="AK55">
        <f t="shared" si="59"/>
        <v>0.66594447853707317</v>
      </c>
      <c r="AL55">
        <f t="shared" si="39"/>
        <v>-840.06074100974877</v>
      </c>
      <c r="AN55">
        <f t="shared" si="48"/>
        <v>0</v>
      </c>
      <c r="AO55">
        <f t="shared" si="49"/>
        <v>0</v>
      </c>
      <c r="AP55">
        <f t="shared" si="50"/>
        <v>-1.0729783683905106E-2</v>
      </c>
      <c r="AQ55">
        <f t="shared" si="51"/>
        <v>-3.7883371199967741</v>
      </c>
      <c r="AR55">
        <f t="shared" si="52"/>
        <v>-3.7990669036806795</v>
      </c>
      <c r="AS55">
        <f t="shared" si="53"/>
        <v>1.8686063298746322E-2</v>
      </c>
      <c r="AT55">
        <f t="shared" si="54"/>
        <v>2.9944615662550731E-3</v>
      </c>
      <c r="AU55">
        <f t="shared" si="55"/>
        <v>-3.7773863788156778</v>
      </c>
      <c r="AW55">
        <v>52</v>
      </c>
      <c r="AX55">
        <f>IF(Z55&gt;0, (R55*SUMPRODUCT(K55:$K$98, X55:$X$98)-K55*$AZ$3)/Z55, 0)</f>
        <v>112.26675106444401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40"/>
        <v>50000</v>
      </c>
      <c r="S56">
        <f t="shared" si="41"/>
        <v>67.161384830232166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5.3578604263354492</v>
      </c>
      <c r="AC56">
        <f t="shared" si="27"/>
        <v>2.2347190507994368</v>
      </c>
      <c r="AE56">
        <f t="shared" si="42"/>
        <v>0</v>
      </c>
      <c r="AF56">
        <f t="shared" si="43"/>
        <v>0</v>
      </c>
      <c r="AG56">
        <f t="shared" si="44"/>
        <v>-1.6636933979609483</v>
      </c>
      <c r="AH56">
        <f t="shared" si="45"/>
        <v>-698.66311978814929</v>
      </c>
      <c r="AI56">
        <f t="shared" si="46"/>
        <v>-700.32681318611026</v>
      </c>
      <c r="AJ56">
        <f t="shared" si="47"/>
        <v>3.1231413755360125</v>
      </c>
      <c r="AK56">
        <f t="shared" si="59"/>
        <v>0.37505022984348146</v>
      </c>
      <c r="AL56">
        <f t="shared" si="39"/>
        <v>-696.82862158073078</v>
      </c>
      <c r="AN56">
        <f t="shared" si="48"/>
        <v>0</v>
      </c>
      <c r="AO56">
        <f t="shared" si="49"/>
        <v>0</v>
      </c>
      <c r="AP56">
        <f t="shared" si="50"/>
        <v>-6.6793775323035235E-3</v>
      </c>
      <c r="AQ56">
        <f t="shared" si="51"/>
        <v>-2.8049848311483108</v>
      </c>
      <c r="AR56">
        <f t="shared" si="52"/>
        <v>-2.8116642086806141</v>
      </c>
      <c r="AS56">
        <f t="shared" si="53"/>
        <v>1.2538752849250908E-2</v>
      </c>
      <c r="AT56">
        <f t="shared" si="54"/>
        <v>1.5057474422703844E-3</v>
      </c>
      <c r="AU56">
        <f t="shared" si="55"/>
        <v>-2.7976197083890932</v>
      </c>
      <c r="AW56">
        <v>53</v>
      </c>
      <c r="AX56">
        <f>IF(Z56&gt;0, (R56*SUMPRODUCT(K56:$K$98, X56:$X$98)-K56*$AZ$3)/Z56, 0)</f>
        <v>67.161384830232166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40"/>
        <v>50000</v>
      </c>
      <c r="S57">
        <f t="shared" si="41"/>
        <v>1.0792053454059212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2.2347190507994368</v>
      </c>
      <c r="AC57">
        <f t="shared" si="27"/>
        <v>2.3658991491091189E-2</v>
      </c>
      <c r="AE57">
        <f t="shared" si="42"/>
        <v>0</v>
      </c>
      <c r="AF57">
        <f t="shared" si="43"/>
        <v>0</v>
      </c>
      <c r="AG57">
        <f t="shared" si="44"/>
        <v>-1.0961302032002231</v>
      </c>
      <c r="AH57">
        <f t="shared" si="45"/>
        <v>-550.92626078111573</v>
      </c>
      <c r="AI57">
        <f t="shared" si="46"/>
        <v>-552.02239098431596</v>
      </c>
      <c r="AJ57">
        <f t="shared" si="47"/>
        <v>2.2110600593083456</v>
      </c>
      <c r="AK57">
        <f t="shared" si="59"/>
        <v>0.15643033355596059</v>
      </c>
      <c r="AL57">
        <f t="shared" si="39"/>
        <v>-549.65490059145168</v>
      </c>
      <c r="AN57">
        <f t="shared" si="48"/>
        <v>0</v>
      </c>
      <c r="AO57">
        <f t="shared" si="49"/>
        <v>0</v>
      </c>
      <c r="AP57">
        <f t="shared" si="50"/>
        <v>-3.9292242900581626E-3</v>
      </c>
      <c r="AQ57">
        <f t="shared" si="51"/>
        <v>-1.9748683501029878</v>
      </c>
      <c r="AR57">
        <f t="shared" si="52"/>
        <v>-1.9787975743930459</v>
      </c>
      <c r="AS57">
        <f t="shared" si="53"/>
        <v>7.9258384327403272E-3</v>
      </c>
      <c r="AT57">
        <f t="shared" si="54"/>
        <v>5.6074530609180433E-4</v>
      </c>
      <c r="AU57">
        <f t="shared" si="55"/>
        <v>-1.970310990654214</v>
      </c>
      <c r="AW57">
        <v>54</v>
      </c>
      <c r="AX57">
        <f>IF(Z57&gt;0, (R57*SUMPRODUCT(K57:$K$98, X57:$X$98)-K57*$AZ$3)/Z57, 0)</f>
        <v>1.0792053454059212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40"/>
        <v>50000</v>
      </c>
      <c r="S58">
        <f t="shared" si="41"/>
        <v>-105.05071079060146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2.3658991491091189E-2</v>
      </c>
      <c r="AC58">
        <f t="shared" si="27"/>
        <v>-1.4209193837547835</v>
      </c>
      <c r="AE58">
        <f t="shared" si="42"/>
        <v>0</v>
      </c>
      <c r="AF58">
        <f t="shared" si="43"/>
        <v>0</v>
      </c>
      <c r="AG58">
        <f t="shared" si="44"/>
        <v>-0.67630165139344711</v>
      </c>
      <c r="AH58">
        <f t="shared" si="45"/>
        <v>-408.86724977477388</v>
      </c>
      <c r="AI58">
        <f t="shared" si="46"/>
        <v>-409.54355142616731</v>
      </c>
      <c r="AJ58">
        <f t="shared" si="47"/>
        <v>1.4445783752458747</v>
      </c>
      <c r="AK58">
        <f t="shared" si="59"/>
        <v>1.6561294043763834E-3</v>
      </c>
      <c r="AL58">
        <f t="shared" si="39"/>
        <v>-408.09731692151706</v>
      </c>
      <c r="AN58">
        <f t="shared" si="48"/>
        <v>0</v>
      </c>
      <c r="AO58">
        <f t="shared" si="49"/>
        <v>0</v>
      </c>
      <c r="AP58">
        <f t="shared" si="50"/>
        <v>-2.1645474007292238E-3</v>
      </c>
      <c r="AQ58">
        <f t="shared" si="51"/>
        <v>-1.3086062128043301</v>
      </c>
      <c r="AR58">
        <f t="shared" si="52"/>
        <v>-1.3107707602050593</v>
      </c>
      <c r="AS58">
        <f t="shared" si="53"/>
        <v>4.6234670000369609E-3</v>
      </c>
      <c r="AT58">
        <f t="shared" si="54"/>
        <v>5.3005498214119431E-6</v>
      </c>
      <c r="AU58">
        <f t="shared" si="55"/>
        <v>-1.3061419926552009</v>
      </c>
      <c r="AW58">
        <v>55</v>
      </c>
      <c r="AX58">
        <f>IF(Z58&gt;0, (R58*SUMPRODUCT(K58:$K$98, X58:$X$98)-K58*$AZ$3)/Z58, 0)</f>
        <v>-105.05071079060146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40"/>
        <v>50000</v>
      </c>
      <c r="S59">
        <f t="shared" si="41"/>
        <v>-292.12112523951049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-1.4209193837547835</v>
      </c>
      <c r="AC59">
        <f t="shared" si="27"/>
        <v>-2.2560524047224044</v>
      </c>
      <c r="AE59">
        <f t="shared" si="42"/>
        <v>0</v>
      </c>
      <c r="AF59">
        <f t="shared" si="43"/>
        <v>0</v>
      </c>
      <c r="AG59">
        <f t="shared" si="44"/>
        <v>-0.38615016337361152</v>
      </c>
      <c r="AH59">
        <f t="shared" si="45"/>
        <v>-283.38847150590101</v>
      </c>
      <c r="AI59">
        <f t="shared" si="46"/>
        <v>-283.77462166927461</v>
      </c>
      <c r="AJ59">
        <f t="shared" si="47"/>
        <v>0.83513302096762088</v>
      </c>
      <c r="AK59">
        <f t="shared" si="59"/>
        <v>-9.9464356862834863E-2</v>
      </c>
      <c r="AL59">
        <f t="shared" si="39"/>
        <v>-283.03895300516979</v>
      </c>
      <c r="AN59">
        <f t="shared" si="48"/>
        <v>0</v>
      </c>
      <c r="AO59">
        <f t="shared" si="49"/>
        <v>0</v>
      </c>
      <c r="AP59">
        <f t="shared" si="50"/>
        <v>-1.1034809830095739E-3</v>
      </c>
      <c r="AQ59">
        <f t="shared" si="51"/>
        <v>-0.80982430870643596</v>
      </c>
      <c r="AR59">
        <f t="shared" si="52"/>
        <v>-0.81092778968944557</v>
      </c>
      <c r="AS59">
        <f t="shared" si="53"/>
        <v>2.3865156468404125E-3</v>
      </c>
      <c r="AT59">
        <f t="shared" si="54"/>
        <v>-2.8423405373319228E-4</v>
      </c>
      <c r="AU59">
        <f t="shared" si="55"/>
        <v>-0.80882550809633824</v>
      </c>
      <c r="AW59">
        <v>56</v>
      </c>
      <c r="AX59">
        <f>IF(Z59&gt;0, (R59*SUMPRODUCT(K59:$K$98, X59:$X$98)-K59*$AZ$3)/Z59, 0)</f>
        <v>-292.12112523951049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40"/>
        <v>50000</v>
      </c>
      <c r="S60">
        <f t="shared" si="41"/>
        <v>-659.16197921379148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-2.2560524047224044</v>
      </c>
      <c r="AC60">
        <f t="shared" si="27"/>
        <v>-2.6431327921460648</v>
      </c>
      <c r="AE60">
        <f t="shared" si="42"/>
        <v>0</v>
      </c>
      <c r="AF60">
        <f t="shared" si="43"/>
        <v>0</v>
      </c>
      <c r="AG60">
        <f t="shared" si="44"/>
        <v>-0.20049190301438757</v>
      </c>
      <c r="AH60">
        <f t="shared" si="45"/>
        <v>-181.79675872548785</v>
      </c>
      <c r="AI60">
        <f t="shared" si="46"/>
        <v>-181.99725062850223</v>
      </c>
      <c r="AJ60">
        <f t="shared" si="47"/>
        <v>0.38708038742366035</v>
      </c>
      <c r="AK60">
        <f t="shared" si="59"/>
        <v>-0.15792366833056831</v>
      </c>
      <c r="AL60">
        <f t="shared" si="39"/>
        <v>-181.76809390940915</v>
      </c>
      <c r="AN60">
        <f t="shared" si="48"/>
        <v>0</v>
      </c>
      <c r="AO60">
        <f t="shared" si="49"/>
        <v>0</v>
      </c>
      <c r="AP60">
        <f t="shared" si="50"/>
        <v>-5.1154924210912607E-4</v>
      </c>
      <c r="AQ60">
        <f t="shared" si="51"/>
        <v>-0.46384912680112222</v>
      </c>
      <c r="AR60">
        <f t="shared" si="52"/>
        <v>-0.46436067604323134</v>
      </c>
      <c r="AS60">
        <f t="shared" si="53"/>
        <v>9.8762431721579713E-4</v>
      </c>
      <c r="AT60">
        <f t="shared" si="54"/>
        <v>-4.0293763304644737E-4</v>
      </c>
      <c r="AU60">
        <f t="shared" si="55"/>
        <v>-0.463775989359062</v>
      </c>
      <c r="AW60">
        <v>57</v>
      </c>
      <c r="AX60">
        <f>IF(Z60&gt;0, (R60*SUMPRODUCT(K60:$K$98, X60:$X$98)-K60*$AZ$3)/Z60, 0)</f>
        <v>-659.16197921379148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40"/>
        <v>50000</v>
      </c>
      <c r="S61">
        <f t="shared" si="41"/>
        <v>-1476.491896951886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-2.6431327921460648</v>
      </c>
      <c r="AC61">
        <f t="shared" si="27"/>
        <v>-2.7295319892304244</v>
      </c>
      <c r="AE61">
        <f t="shared" si="42"/>
        <v>0</v>
      </c>
      <c r="AF61">
        <f t="shared" si="43"/>
        <v>0</v>
      </c>
      <c r="AG61">
        <f t="shared" si="44"/>
        <v>-9.2433016221265818E-2</v>
      </c>
      <c r="AH61">
        <f t="shared" si="45"/>
        <v>-106.05396776297788</v>
      </c>
      <c r="AI61">
        <f t="shared" si="46"/>
        <v>-106.14640077919914</v>
      </c>
      <c r="AJ61">
        <f t="shared" si="47"/>
        <v>8.6399197084359614E-2</v>
      </c>
      <c r="AK61">
        <f t="shared" si="59"/>
        <v>-0.18501929545022455</v>
      </c>
      <c r="AL61">
        <f t="shared" si="39"/>
        <v>-106.245020877565</v>
      </c>
      <c r="AN61">
        <f t="shared" si="48"/>
        <v>0</v>
      </c>
      <c r="AO61">
        <f t="shared" si="49"/>
        <v>0</v>
      </c>
      <c r="AP61">
        <f t="shared" si="50"/>
        <v>-2.1057155765989748E-4</v>
      </c>
      <c r="AQ61">
        <f t="shared" si="51"/>
        <v>-0.24160143313299076</v>
      </c>
      <c r="AR61">
        <f t="shared" si="52"/>
        <v>-0.24181200469065064</v>
      </c>
      <c r="AS61">
        <f t="shared" si="53"/>
        <v>1.968259205895351E-4</v>
      </c>
      <c r="AT61">
        <f t="shared" si="54"/>
        <v>-4.2149226361745825E-4</v>
      </c>
      <c r="AU61">
        <f t="shared" si="55"/>
        <v>-0.24203667103367857</v>
      </c>
      <c r="AW61">
        <v>58</v>
      </c>
      <c r="AX61">
        <f>IF(Z61&gt;0, (R61*SUMPRODUCT(K61:$K$98, X61:$X$98)-K61*$AZ$3)/Z61, 0)</f>
        <v>-1476.491896951886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40"/>
        <v>50000</v>
      </c>
      <c r="S62">
        <f t="shared" si="41"/>
        <v>-3603.4554355903656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-2.7295319892304244</v>
      </c>
      <c r="AC62">
        <f t="shared" si="27"/>
        <v>-2.6341245565448763</v>
      </c>
      <c r="AE62">
        <f t="shared" si="42"/>
        <v>0</v>
      </c>
      <c r="AF62">
        <f t="shared" si="43"/>
        <v>0</v>
      </c>
      <c r="AG62">
        <f t="shared" si="44"/>
        <v>-3.6549981033875606E-2</v>
      </c>
      <c r="AH62">
        <f t="shared" si="45"/>
        <v>-54.958705025177551</v>
      </c>
      <c r="AI62">
        <f t="shared" si="46"/>
        <v>-54.99525500621143</v>
      </c>
      <c r="AJ62">
        <f t="shared" si="47"/>
        <v>-9.5407432685548077E-2</v>
      </c>
      <c r="AK62">
        <f t="shared" si="59"/>
        <v>-0.19106723924612973</v>
      </c>
      <c r="AL62">
        <f t="shared" si="39"/>
        <v>-55.281729678143108</v>
      </c>
      <c r="AN62">
        <f t="shared" si="48"/>
        <v>0</v>
      </c>
      <c r="AO62">
        <f t="shared" si="49"/>
        <v>0</v>
      </c>
      <c r="AP62">
        <f t="shared" si="50"/>
        <v>-7.4343279998251028E-5</v>
      </c>
      <c r="AQ62">
        <f t="shared" si="51"/>
        <v>-0.11178693614755121</v>
      </c>
      <c r="AR62">
        <f t="shared" si="52"/>
        <v>-0.11186127942754946</v>
      </c>
      <c r="AS62">
        <f t="shared" si="53"/>
        <v>-1.9406033276685085E-4</v>
      </c>
      <c r="AT62">
        <f t="shared" si="54"/>
        <v>-3.8863399826671939E-4</v>
      </c>
      <c r="AU62">
        <f t="shared" si="55"/>
        <v>-0.11244397375858305</v>
      </c>
      <c r="AW62">
        <v>59</v>
      </c>
      <c r="AX62">
        <f>IF(Z62&gt;0, (R62*SUMPRODUCT(K62:$K$98, X62:$X$98)-K62*$AZ$3)/Z62, 0)</f>
        <v>-3603.4554355903656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40"/>
        <v>50000</v>
      </c>
      <c r="S63">
        <f t="shared" si="41"/>
        <v>-10305.90925202536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-2.6341245565448763</v>
      </c>
      <c r="AC63">
        <f t="shared" si="27"/>
        <v>-2.4450107196401603</v>
      </c>
      <c r="AE63">
        <f t="shared" si="42"/>
        <v>0</v>
      </c>
      <c r="AF63">
        <f t="shared" si="43"/>
        <v>0</v>
      </c>
      <c r="AG63">
        <f t="shared" si="44"/>
        <v>-1.1862178580505436E-2</v>
      </c>
      <c r="AH63">
        <f t="shared" si="45"/>
        <v>-24.32230264303141</v>
      </c>
      <c r="AI63">
        <f t="shared" si="46"/>
        <v>-24.334164821611914</v>
      </c>
      <c r="AJ63">
        <f t="shared" si="47"/>
        <v>-0.18911383690471606</v>
      </c>
      <c r="AK63">
        <f t="shared" si="59"/>
        <v>-0.18438871895814135</v>
      </c>
      <c r="AL63">
        <f t="shared" si="39"/>
        <v>-24.707667377474774</v>
      </c>
      <c r="AN63">
        <f t="shared" si="48"/>
        <v>0</v>
      </c>
      <c r="AO63">
        <f t="shared" si="49"/>
        <v>0</v>
      </c>
      <c r="AP63">
        <f t="shared" si="50"/>
        <v>-2.1542742847664472E-5</v>
      </c>
      <c r="AQ63">
        <f t="shared" si="51"/>
        <v>-4.4171406436503823E-2</v>
      </c>
      <c r="AR63">
        <f t="shared" si="52"/>
        <v>-4.4192949179351487E-2</v>
      </c>
      <c r="AS63">
        <f t="shared" si="53"/>
        <v>-3.4344709361135476E-4</v>
      </c>
      <c r="AT63">
        <f t="shared" si="54"/>
        <v>-3.3486587051164264E-4</v>
      </c>
      <c r="AU63">
        <f t="shared" si="55"/>
        <v>-4.4871262143474491E-2</v>
      </c>
      <c r="AW63">
        <v>60</v>
      </c>
      <c r="AX63">
        <f>IF(Z63&gt;0, (R63*SUMPRODUCT(K63:$K$98, X63:$X$98)-K63*$AZ$3)/Z63, 0)</f>
        <v>-10305.90925202536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40"/>
        <v>50000</v>
      </c>
      <c r="S64">
        <f t="shared" si="41"/>
        <v>-37365.367458191969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-2.4450107196401603</v>
      </c>
      <c r="AC64">
        <f t="shared" si="27"/>
        <v>-2.2205207215657117</v>
      </c>
      <c r="AE64">
        <f t="shared" si="42"/>
        <v>0</v>
      </c>
      <c r="AF64">
        <f t="shared" si="43"/>
        <v>0</v>
      </c>
      <c r="AG64">
        <f t="shared" si="44"/>
        <v>-2.9713620828836326E-3</v>
      </c>
      <c r="AH64">
        <f t="shared" si="45"/>
        <v>-8.7721947118167485</v>
      </c>
      <c r="AI64">
        <f t="shared" si="46"/>
        <v>-8.7751660738996318</v>
      </c>
      <c r="AJ64">
        <f t="shared" si="47"/>
        <v>-0.22448999807444858</v>
      </c>
      <c r="AK64">
        <f t="shared" si="59"/>
        <v>-0.17115075037481123</v>
      </c>
      <c r="AL64">
        <f t="shared" si="39"/>
        <v>-9.1708068223488919</v>
      </c>
      <c r="AN64">
        <f t="shared" si="48"/>
        <v>0</v>
      </c>
      <c r="AO64">
        <f t="shared" si="49"/>
        <v>0</v>
      </c>
      <c r="AP64">
        <f t="shared" si="50"/>
        <v>-4.8180809663577929E-6</v>
      </c>
      <c r="AQ64">
        <f t="shared" si="51"/>
        <v>-1.4224164943631337E-2</v>
      </c>
      <c r="AR64">
        <f t="shared" si="52"/>
        <v>-1.4228983024597694E-2</v>
      </c>
      <c r="AS64">
        <f t="shared" si="53"/>
        <v>-3.6401184261277303E-4</v>
      </c>
      <c r="AT64">
        <f t="shared" si="54"/>
        <v>-2.7752194103468553E-4</v>
      </c>
      <c r="AU64">
        <f t="shared" si="55"/>
        <v>-1.4870516808245153E-2</v>
      </c>
      <c r="AW64">
        <v>61</v>
      </c>
      <c r="AX64">
        <f>IF(Z64&gt;0, (R64*SUMPRODUCT(K64:$K$98, X64:$X$98)-K64*$AZ$3)/Z64, 0)</f>
        <v>-37365.367458191969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40"/>
        <v>50000</v>
      </c>
      <c r="S65">
        <f t="shared" si="41"/>
        <v>-135213.9266146594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-2.2205207215657117</v>
      </c>
      <c r="AC65">
        <f t="shared" si="27"/>
        <v>-1.9948686324817064</v>
      </c>
      <c r="AE65">
        <f t="shared" si="42"/>
        <v>0</v>
      </c>
      <c r="AF65">
        <f t="shared" si="43"/>
        <v>0</v>
      </c>
      <c r="AG65">
        <f t="shared" si="44"/>
        <v>-7.3767128964710878E-4</v>
      </c>
      <c r="AH65">
        <f t="shared" si="45"/>
        <v>-2.2039771724076873</v>
      </c>
      <c r="AI65">
        <f t="shared" si="46"/>
        <v>-2.2047148436973343</v>
      </c>
      <c r="AJ65">
        <f t="shared" si="47"/>
        <v>-0.22565208908400525</v>
      </c>
      <c r="AK65">
        <f t="shared" si="59"/>
        <v>-0.15543645050959984</v>
      </c>
      <c r="AL65">
        <f t="shared" si="39"/>
        <v>-2.5858033832909393</v>
      </c>
      <c r="AN65">
        <f t="shared" si="48"/>
        <v>0</v>
      </c>
      <c r="AO65">
        <f t="shared" si="49"/>
        <v>0</v>
      </c>
      <c r="AP65">
        <f t="shared" si="50"/>
        <v>-1.0679806278764024E-6</v>
      </c>
      <c r="AQ65">
        <f t="shared" si="51"/>
        <v>-3.1908587977434312E-3</v>
      </c>
      <c r="AR65">
        <f t="shared" si="52"/>
        <v>-3.1919267783713074E-3</v>
      </c>
      <c r="AS65">
        <f t="shared" si="53"/>
        <v>-3.2669301783026545E-4</v>
      </c>
      <c r="AT65">
        <f t="shared" si="54"/>
        <v>-2.2503670718909945E-4</v>
      </c>
      <c r="AU65">
        <f t="shared" si="55"/>
        <v>-3.7436565033906722E-3</v>
      </c>
      <c r="AW65">
        <v>62</v>
      </c>
      <c r="AX65">
        <f>IF(Z65&gt;0, (R65*SUMPRODUCT(K65:$K$98, X65:$X$98)-K65*$AZ$3)/Z65, 0)</f>
        <v>-135213.9266146594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40"/>
        <v>50000</v>
      </c>
      <c r="S66">
        <f t="shared" si="41"/>
        <v>-491814.26689518744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-1.9948686324817064</v>
      </c>
      <c r="AC66">
        <f t="shared" si="27"/>
        <v>-1.7838842644690607</v>
      </c>
      <c r="AE66">
        <f t="shared" si="42"/>
        <v>0</v>
      </c>
      <c r="AF66">
        <f t="shared" si="43"/>
        <v>0</v>
      </c>
      <c r="AG66">
        <f t="shared" si="44"/>
        <v>-1.8135751487351946E-4</v>
      </c>
      <c r="AH66">
        <f t="shared" si="45"/>
        <v>-0.54893706187711822</v>
      </c>
      <c r="AI66">
        <f t="shared" si="46"/>
        <v>-0.54911841939199169</v>
      </c>
      <c r="AJ66">
        <f t="shared" si="47"/>
        <v>-0.21098436801264575</v>
      </c>
      <c r="AK66">
        <f t="shared" si="59"/>
        <v>-0.13964080427371947</v>
      </c>
      <c r="AL66">
        <f t="shared" si="39"/>
        <v>-0.89974359167835694</v>
      </c>
      <c r="AN66">
        <f t="shared" si="48"/>
        <v>0</v>
      </c>
      <c r="AO66">
        <f t="shared" si="49"/>
        <v>0</v>
      </c>
      <c r="AP66">
        <f t="shared" si="50"/>
        <v>-2.3443261261465072E-7</v>
      </c>
      <c r="AQ66">
        <f t="shared" si="51"/>
        <v>-7.0958597809752646E-4</v>
      </c>
      <c r="AR66">
        <f t="shared" si="52"/>
        <v>-7.0982041071014103E-4</v>
      </c>
      <c r="AS66">
        <f t="shared" si="53"/>
        <v>-2.7272989844700124E-4</v>
      </c>
      <c r="AT66">
        <f t="shared" si="54"/>
        <v>-1.805073178044472E-4</v>
      </c>
      <c r="AU66">
        <f t="shared" si="55"/>
        <v>-1.1630576269615895E-3</v>
      </c>
      <c r="AW66">
        <v>63</v>
      </c>
      <c r="AX66">
        <f>IF(Z66&gt;0, (R66*SUMPRODUCT(K66:$K$98, X66:$X$98)-K66*$AZ$3)/Z66, 0)</f>
        <v>-491814.26689518744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-1806307.8106272067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-1.7838842644690607</v>
      </c>
      <c r="AC67">
        <f t="shared" si="27"/>
        <v>-1.593365969366453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-4.4105604814197929E-5</v>
      </c>
      <c r="AH67">
        <f t="shared" ref="AH67:AH98" si="66">-X67*R67</f>
        <v>-0.13543833491058635</v>
      </c>
      <c r="AI67">
        <f t="shared" ref="AI67:AI98" si="67">SUM(AE67:AH67)</f>
        <v>-0.13548244051540054</v>
      </c>
      <c r="AJ67">
        <f t="shared" ref="AJ67:AJ98" si="68">AB67-AC67</f>
        <v>-0.19051829510260765</v>
      </c>
      <c r="AK67">
        <f t="shared" si="59"/>
        <v>-0.12487189851283426</v>
      </c>
      <c r="AL67">
        <f t="shared" si="39"/>
        <v>-0.45087263413084244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-5.090474083131563E-8</v>
      </c>
      <c r="AQ67">
        <f t="shared" ref="AQ67:AQ98" si="72">AH67*$K67</f>
        <v>-1.5631694353342024E-4</v>
      </c>
      <c r="AR67">
        <f t="shared" ref="AR67:AR98" si="73">AI67*$K67</f>
        <v>-1.5636784827425154E-4</v>
      </c>
      <c r="AS67">
        <f t="shared" ref="AS67:AS98" si="74">AJ67*$K67</f>
        <v>-2.1988780057949462E-4</v>
      </c>
      <c r="AT67">
        <f t="shared" ref="AT67:AT98" si="75">AK67*$K67</f>
        <v>-1.441216293867474E-4</v>
      </c>
      <c r="AU67">
        <f t="shared" ref="AU67:AU98" si="76">AL67*$K67</f>
        <v>-5.2037727824049362E-4</v>
      </c>
      <c r="AW67">
        <v>64</v>
      </c>
      <c r="AX67">
        <f>IF(Z67&gt;0, (R67*SUMPRODUCT(K67:$K$98, X67:$X$98)-K67*$AZ$3)/Z67, 0)</f>
        <v>-1806307.8106272067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1"/>
        <v>50000</v>
      </c>
      <c r="S68">
        <f t="shared" si="62"/>
        <v>-6713216.6963446103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-1.593365969366453</v>
      </c>
      <c r="AC68">
        <f t="shared" ref="AC68:AC89" si="80">S68*Z68</f>
        <v>-1.4227831067736427</v>
      </c>
      <c r="AE68">
        <f t="shared" si="63"/>
        <v>0</v>
      </c>
      <c r="AF68">
        <f t="shared" si="64"/>
        <v>0</v>
      </c>
      <c r="AG68">
        <f t="shared" si="65"/>
        <v>-1.0596880535290611E-5</v>
      </c>
      <c r="AH68">
        <f t="shared" si="66"/>
        <v>-3.3067668230765339E-2</v>
      </c>
      <c r="AI68">
        <f t="shared" si="67"/>
        <v>-3.3078265111300631E-2</v>
      </c>
      <c r="AJ68">
        <f t="shared" si="68"/>
        <v>-0.1705828625928103</v>
      </c>
      <c r="AK68">
        <f t="shared" ref="AK68:AK98" si="81">G68*SUM(AB68:AB68, AE68:AF68)</f>
        <v>-0.11153561785565172</v>
      </c>
      <c r="AL68">
        <f t="shared" si="39"/>
        <v>-0.31519674555976263</v>
      </c>
      <c r="AN68">
        <f t="shared" si="69"/>
        <v>0</v>
      </c>
      <c r="AO68">
        <f t="shared" si="70"/>
        <v>0</v>
      </c>
      <c r="AP68">
        <f t="shared" si="71"/>
        <v>-1.0920045915564977E-8</v>
      </c>
      <c r="AQ68">
        <f t="shared" si="72"/>
        <v>-3.4076108926401512E-5</v>
      </c>
      <c r="AR68">
        <f t="shared" si="73"/>
        <v>-3.408702897231708E-5</v>
      </c>
      <c r="AS68">
        <f t="shared" si="74"/>
        <v>-1.7578500443771538E-4</v>
      </c>
      <c r="AT68">
        <f t="shared" si="75"/>
        <v>-1.1493703870194887E-4</v>
      </c>
      <c r="AU68">
        <f t="shared" si="76"/>
        <v>-3.2480907211198133E-4</v>
      </c>
      <c r="AW68">
        <v>65</v>
      </c>
      <c r="AX68">
        <f>IF(Z68&gt;0, (R68*SUMPRODUCT(K68:$K$98, X68:$X$98)-K68*$AZ$3)/Z68, 0)</f>
        <v>-6713216.6963446103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0.75265391500000001</v>
      </c>
      <c r="Q69" s="5">
        <f t="shared" ref="Q69:Q98" si="82">$C$8</f>
        <v>50</v>
      </c>
      <c r="R69">
        <f t="shared" si="61"/>
        <v>50000</v>
      </c>
      <c r="S69">
        <f t="shared" si="62"/>
        <v>-25254607.960006692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-1.4227831067736427</v>
      </c>
      <c r="AC69">
        <f t="shared" si="80"/>
        <v>-1.2703714868679767</v>
      </c>
      <c r="AE69">
        <f t="shared" si="63"/>
        <v>0</v>
      </c>
      <c r="AF69">
        <f t="shared" si="64"/>
        <v>0</v>
      </c>
      <c r="AG69">
        <f t="shared" si="65"/>
        <v>-2.515128108263931E-6</v>
      </c>
      <c r="AH69">
        <f t="shared" si="66"/>
        <v>-7.9757836216737734E-3</v>
      </c>
      <c r="AI69">
        <f t="shared" si="67"/>
        <v>-7.9782987497820368E-3</v>
      </c>
      <c r="AJ69">
        <f t="shared" si="68"/>
        <v>-0.15241161990566598</v>
      </c>
      <c r="AK69">
        <f t="shared" si="81"/>
        <v>-9.9594817474154995E-2</v>
      </c>
      <c r="AL69">
        <f t="shared" si="39"/>
        <v>-0.25998473612960304</v>
      </c>
      <c r="AN69">
        <f t="shared" si="69"/>
        <v>0</v>
      </c>
      <c r="AO69">
        <f t="shared" si="70"/>
        <v>0</v>
      </c>
      <c r="AP69">
        <f t="shared" si="71"/>
        <v>-2.3141340589996322E-9</v>
      </c>
      <c r="AQ69">
        <f t="shared" si="72"/>
        <v>-7.3384065270801238E-6</v>
      </c>
      <c r="AR69">
        <f t="shared" si="73"/>
        <v>-7.3407206611391228E-6</v>
      </c>
      <c r="AS69">
        <f t="shared" si="74"/>
        <v>-1.4023179155453041E-4</v>
      </c>
      <c r="AT69">
        <f t="shared" si="75"/>
        <v>-9.1635793206525716E-5</v>
      </c>
      <c r="AU69">
        <f t="shared" si="76"/>
        <v>-2.3920830542219527E-4</v>
      </c>
      <c r="AW69">
        <v>66</v>
      </c>
      <c r="AX69">
        <f>IF(Z69&gt;0, (R69*SUMPRODUCT(K69:$K$98, X69:$X$98)-K69*$AZ$3)/Z69, 0)</f>
        <v>-25254607.960006692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0.755802533</v>
      </c>
      <c r="Q70" s="5">
        <f t="shared" si="82"/>
        <v>50</v>
      </c>
      <c r="R70">
        <f t="shared" si="61"/>
        <v>50000</v>
      </c>
      <c r="S70">
        <f t="shared" si="62"/>
        <v>-96281498.875296205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-1.2703714868679767</v>
      </c>
      <c r="AC70">
        <f t="shared" si="80"/>
        <v>-1.1342665966900463</v>
      </c>
      <c r="AE70">
        <f t="shared" si="63"/>
        <v>0</v>
      </c>
      <c r="AF70">
        <f t="shared" si="64"/>
        <v>0</v>
      </c>
      <c r="AG70">
        <f t="shared" si="65"/>
        <v>-5.8903663213591448E-7</v>
      </c>
      <c r="AH70">
        <f t="shared" si="66"/>
        <v>-1.900940195045377E-3</v>
      </c>
      <c r="AI70">
        <f t="shared" si="67"/>
        <v>-1.901529231677513E-3</v>
      </c>
      <c r="AJ70">
        <f t="shared" si="68"/>
        <v>-0.13610489017793048</v>
      </c>
      <c r="AK70">
        <f t="shared" si="81"/>
        <v>-8.8926004080758375E-2</v>
      </c>
      <c r="AL70">
        <f t="shared" ref="AL70:AL98" si="89">SUM(AI70:AK70)</f>
        <v>-0.22693242349036638</v>
      </c>
      <c r="AN70">
        <f t="shared" si="69"/>
        <v>0</v>
      </c>
      <c r="AO70">
        <f t="shared" si="70"/>
        <v>0</v>
      </c>
      <c r="AP70">
        <f t="shared" si="71"/>
        <v>-4.8389672760369857E-10</v>
      </c>
      <c r="AQ70">
        <f t="shared" si="72"/>
        <v>-1.5616324852620474E-6</v>
      </c>
      <c r="AR70">
        <f t="shared" si="73"/>
        <v>-1.5621163819896511E-6</v>
      </c>
      <c r="AS70">
        <f t="shared" si="74"/>
        <v>-1.1181089150456201E-4</v>
      </c>
      <c r="AT70">
        <f t="shared" si="75"/>
        <v>-7.3053185533668378E-5</v>
      </c>
      <c r="AU70">
        <f t="shared" si="76"/>
        <v>-1.8642619342022006E-4</v>
      </c>
      <c r="AW70">
        <v>67</v>
      </c>
      <c r="AX70">
        <f>IF(Z70&gt;0, (R70*SUMPRODUCT(K70:$K$98, X70:$X$98)-K70*$AZ$3)/Z70, 0)</f>
        <v>-96281498.875296205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0.75910169800000005</v>
      </c>
      <c r="Q71" s="5">
        <f t="shared" si="82"/>
        <v>50</v>
      </c>
      <c r="R71">
        <f t="shared" si="61"/>
        <v>50000</v>
      </c>
      <c r="S71">
        <f t="shared" si="62"/>
        <v>-372309964.38091439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-1.1342665966900463</v>
      </c>
      <c r="AC71">
        <f t="shared" si="80"/>
        <v>-1.0127393828006945</v>
      </c>
      <c r="AE71">
        <f t="shared" si="63"/>
        <v>0</v>
      </c>
      <c r="AF71">
        <f t="shared" si="64"/>
        <v>0</v>
      </c>
      <c r="AG71">
        <f t="shared" si="65"/>
        <v>-1.3600755817598125E-7</v>
      </c>
      <c r="AH71">
        <f t="shared" si="66"/>
        <v>-4.4713870763857407E-4</v>
      </c>
      <c r="AI71">
        <f t="shared" si="67"/>
        <v>-4.4727471519675002E-4</v>
      </c>
      <c r="AJ71">
        <f t="shared" si="68"/>
        <v>-0.12152721388935173</v>
      </c>
      <c r="AK71">
        <f t="shared" si="81"/>
        <v>-7.939866176830325E-2</v>
      </c>
      <c r="AL71">
        <f t="shared" si="89"/>
        <v>-0.20137315037285172</v>
      </c>
      <c r="AN71">
        <f t="shared" si="69"/>
        <v>0</v>
      </c>
      <c r="AO71">
        <f t="shared" si="70"/>
        <v>0</v>
      </c>
      <c r="AP71">
        <f t="shared" si="71"/>
        <v>-9.9759761381295105E-11</v>
      </c>
      <c r="AQ71">
        <f t="shared" si="72"/>
        <v>-3.2797038176840277E-7</v>
      </c>
      <c r="AR71">
        <f t="shared" si="73"/>
        <v>-3.2807014152978404E-7</v>
      </c>
      <c r="AS71">
        <f t="shared" si="74"/>
        <v>-8.913861862918393E-5</v>
      </c>
      <c r="AT71">
        <f t="shared" si="75"/>
        <v>-5.8237877793168784E-5</v>
      </c>
      <c r="AU71">
        <f t="shared" si="76"/>
        <v>-1.477045665638825E-4</v>
      </c>
      <c r="AW71">
        <v>68</v>
      </c>
      <c r="AX71">
        <f>IF(Z71&gt;0, (R71*SUMPRODUCT(K71:$K$98, X71:$X$98)-K71*$AZ$3)/Z71, 0)</f>
        <v>-372309964.38091439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0.76251046700000003</v>
      </c>
      <c r="Q72" s="5">
        <f t="shared" si="82"/>
        <v>50</v>
      </c>
      <c r="R72">
        <f t="shared" si="61"/>
        <v>50000</v>
      </c>
      <c r="S72">
        <f t="shared" si="62"/>
        <v>-1461252792.4487052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-1.0127393828006945</v>
      </c>
      <c r="AC72">
        <f t="shared" si="80"/>
        <v>-0.90423187548372175</v>
      </c>
      <c r="AE72">
        <f t="shared" si="63"/>
        <v>0</v>
      </c>
      <c r="AF72">
        <f t="shared" si="64"/>
        <v>0</v>
      </c>
      <c r="AG72">
        <f t="shared" si="65"/>
        <v>-3.0940295893924297E-8</v>
      </c>
      <c r="AH72">
        <f t="shared" si="66"/>
        <v>-1.0370718670029715E-4</v>
      </c>
      <c r="AI72">
        <f t="shared" si="67"/>
        <v>-1.0373812699619107E-4</v>
      </c>
      <c r="AJ72">
        <f t="shared" si="68"/>
        <v>-0.10850750731697278</v>
      </c>
      <c r="AK72">
        <f t="shared" si="81"/>
        <v>-7.089175679604863E-2</v>
      </c>
      <c r="AL72">
        <f t="shared" si="89"/>
        <v>-0.17950300224001761</v>
      </c>
      <c r="AN72">
        <f t="shared" si="69"/>
        <v>0</v>
      </c>
      <c r="AO72">
        <f t="shared" si="70"/>
        <v>0</v>
      </c>
      <c r="AP72">
        <f t="shared" si="71"/>
        <v>-2.026276922216272E-11</v>
      </c>
      <c r="AQ72">
        <f t="shared" si="72"/>
        <v>-6.7917734141660623E-8</v>
      </c>
      <c r="AR72">
        <f t="shared" si="73"/>
        <v>-6.7937996910882775E-8</v>
      </c>
      <c r="AS72">
        <f t="shared" si="74"/>
        <v>-7.1061459372394063E-5</v>
      </c>
      <c r="AT72">
        <f t="shared" si="75"/>
        <v>-4.6426941508148129E-5</v>
      </c>
      <c r="AU72">
        <f t="shared" si="76"/>
        <v>-1.1755633887745307E-4</v>
      </c>
      <c r="AW72">
        <v>69</v>
      </c>
      <c r="AX72">
        <f>IF(Z72&gt;0, (R72*SUMPRODUCT(K72:$K$98, X72:$X$98)-K72*$AZ$3)/Z72, 0)</f>
        <v>-1461252792.4487052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0.76616800500000004</v>
      </c>
      <c r="Q73" s="5">
        <f t="shared" si="82"/>
        <v>50</v>
      </c>
      <c r="R73">
        <f t="shared" si="61"/>
        <v>50000</v>
      </c>
      <c r="S73">
        <f t="shared" si="62"/>
        <v>-5828881113.5079985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-0.90423187548372175</v>
      </c>
      <c r="AC73">
        <f t="shared" si="80"/>
        <v>-0.807349947609175</v>
      </c>
      <c r="AE73">
        <f t="shared" si="63"/>
        <v>0</v>
      </c>
      <c r="AF73">
        <f t="shared" si="64"/>
        <v>0</v>
      </c>
      <c r="AG73">
        <f t="shared" si="65"/>
        <v>-6.9254281558273815E-9</v>
      </c>
      <c r="AH73">
        <f t="shared" si="66"/>
        <v>-2.3705464779157673E-5</v>
      </c>
      <c r="AI73">
        <f t="shared" si="67"/>
        <v>-2.3712390207313502E-5</v>
      </c>
      <c r="AJ73">
        <f t="shared" si="68"/>
        <v>-9.6881927874546747E-2</v>
      </c>
      <c r="AK73">
        <f t="shared" si="81"/>
        <v>-6.3296231283860527E-2</v>
      </c>
      <c r="AL73">
        <f t="shared" si="89"/>
        <v>-0.16020187154861459</v>
      </c>
      <c r="AN73">
        <f t="shared" si="69"/>
        <v>0</v>
      </c>
      <c r="AO73">
        <f t="shared" si="70"/>
        <v>0</v>
      </c>
      <c r="AP73">
        <f t="shared" si="71"/>
        <v>-4.0495143385904271E-12</v>
      </c>
      <c r="AQ73">
        <f t="shared" si="72"/>
        <v>-1.3861326313142691E-8</v>
      </c>
      <c r="AR73">
        <f t="shared" si="73"/>
        <v>-1.3865375827481282E-8</v>
      </c>
      <c r="AS73">
        <f t="shared" si="74"/>
        <v>-5.6649891855154119E-5</v>
      </c>
      <c r="AT73">
        <f t="shared" si="75"/>
        <v>-3.7011285135786193E-5</v>
      </c>
      <c r="AU73">
        <f t="shared" si="76"/>
        <v>-9.3675042366767795E-5</v>
      </c>
      <c r="AW73">
        <v>70</v>
      </c>
      <c r="AX73">
        <f>IF(Z73&gt;0, (R73*SUMPRODUCT(K73:$K$98, X73:$X$98)-K73*$AZ$3)/Z73, 0)</f>
        <v>-5828881113.5079985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0.76992945700000004</v>
      </c>
      <c r="Q74" s="5">
        <f t="shared" si="82"/>
        <v>50</v>
      </c>
      <c r="R74">
        <f t="shared" si="61"/>
        <v>50000</v>
      </c>
      <c r="S74">
        <f t="shared" si="62"/>
        <v>-23648590823.59536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-0.807349947609175</v>
      </c>
      <c r="AC74">
        <f t="shared" si="80"/>
        <v>-0.72084817951310776</v>
      </c>
      <c r="AE74">
        <f t="shared" si="63"/>
        <v>0</v>
      </c>
      <c r="AF74">
        <f t="shared" si="64"/>
        <v>0</v>
      </c>
      <c r="AG74">
        <f t="shared" si="65"/>
        <v>-1.5240827347604198E-9</v>
      </c>
      <c r="AH74">
        <f t="shared" si="66"/>
        <v>-5.3320911395086876E-6</v>
      </c>
      <c r="AI74">
        <f t="shared" si="67"/>
        <v>-5.3336152222434479E-6</v>
      </c>
      <c r="AJ74">
        <f t="shared" si="68"/>
        <v>-8.6501768096067244E-2</v>
      </c>
      <c r="AK74">
        <f t="shared" si="81"/>
        <v>-5.6514496332642258E-2</v>
      </c>
      <c r="AL74">
        <f t="shared" si="89"/>
        <v>-0.14302159804393175</v>
      </c>
      <c r="AN74">
        <f t="shared" si="69"/>
        <v>0</v>
      </c>
      <c r="AO74">
        <f t="shared" si="70"/>
        <v>0</v>
      </c>
      <c r="AP74">
        <f t="shared" si="71"/>
        <v>-7.9569537444632202E-13</v>
      </c>
      <c r="AQ74">
        <f t="shared" si="72"/>
        <v>-2.78378604984343E-9</v>
      </c>
      <c r="AR74">
        <f t="shared" si="73"/>
        <v>-2.7845817452178762E-9</v>
      </c>
      <c r="AS74">
        <f t="shared" si="74"/>
        <v>-4.5160971373571011E-5</v>
      </c>
      <c r="AT74">
        <f t="shared" si="75"/>
        <v>-2.950517205886197E-5</v>
      </c>
      <c r="AU74">
        <f t="shared" si="76"/>
        <v>-7.4668928014178196E-5</v>
      </c>
      <c r="AW74">
        <v>71</v>
      </c>
      <c r="AX74">
        <f>IF(Z74&gt;0, (R74*SUMPRODUCT(K74:$K$98, X74:$X$98)-K74*$AZ$3)/Z74, 0)</f>
        <v>-23648590823.59536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0.77391342299999999</v>
      </c>
      <c r="Q75" s="5">
        <f t="shared" si="82"/>
        <v>50</v>
      </c>
      <c r="R75">
        <f t="shared" si="61"/>
        <v>50000</v>
      </c>
      <c r="S75">
        <f t="shared" si="62"/>
        <v>-97714599433.446259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-0.72084817951310776</v>
      </c>
      <c r="AC75">
        <f t="shared" si="80"/>
        <v>-0.64361444840636384</v>
      </c>
      <c r="AE75">
        <f t="shared" si="63"/>
        <v>0</v>
      </c>
      <c r="AF75">
        <f t="shared" si="64"/>
        <v>0</v>
      </c>
      <c r="AG75">
        <f t="shared" si="65"/>
        <v>-3.2933382121917809E-10</v>
      </c>
      <c r="AH75">
        <f t="shared" si="66"/>
        <v>-1.1795080861936377E-6</v>
      </c>
      <c r="AI75">
        <f t="shared" si="67"/>
        <v>-1.1798374200148569E-6</v>
      </c>
      <c r="AJ75">
        <f t="shared" si="68"/>
        <v>-7.7233731106743919E-2</v>
      </c>
      <c r="AK75">
        <f t="shared" si="81"/>
        <v>-5.0459372565917544E-2</v>
      </c>
      <c r="AL75">
        <f t="shared" si="89"/>
        <v>-0.12769428351008147</v>
      </c>
      <c r="AN75">
        <f t="shared" si="69"/>
        <v>0</v>
      </c>
      <c r="AO75">
        <f t="shared" si="70"/>
        <v>0</v>
      </c>
      <c r="AP75">
        <f t="shared" si="71"/>
        <v>-1.5351704446324913E-13</v>
      </c>
      <c r="AQ75">
        <f t="shared" si="72"/>
        <v>-5.4982083116341055E-10</v>
      </c>
      <c r="AR75">
        <f t="shared" si="73"/>
        <v>-5.4997434820787387E-10</v>
      </c>
      <c r="AS75">
        <f t="shared" si="74"/>
        <v>-3.6002054354708294E-5</v>
      </c>
      <c r="AT75">
        <f t="shared" si="75"/>
        <v>-2.352134291313571E-5</v>
      </c>
      <c r="AU75">
        <f t="shared" si="76"/>
        <v>-5.9523947242192208E-5</v>
      </c>
      <c r="AW75">
        <v>72</v>
      </c>
      <c r="AX75">
        <f>IF(Z75&gt;0, (R75*SUMPRODUCT(K75:$K$98, X75:$X$98)-K75*$AZ$3)/Z75, 0)</f>
        <v>-97714599433.446259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0.77813091899999998</v>
      </c>
      <c r="Q76" s="5">
        <f t="shared" si="82"/>
        <v>50</v>
      </c>
      <c r="R76">
        <f t="shared" si="61"/>
        <v>50000</v>
      </c>
      <c r="S76">
        <f t="shared" si="62"/>
        <v>-411788155809.1427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-0.64361444840636384</v>
      </c>
      <c r="AC76">
        <f t="shared" si="80"/>
        <v>-0.57465575798249713</v>
      </c>
      <c r="AE76">
        <f t="shared" si="63"/>
        <v>0</v>
      </c>
      <c r="AF76">
        <f t="shared" si="64"/>
        <v>0</v>
      </c>
      <c r="AG76">
        <f t="shared" si="65"/>
        <v>-6.9775654043925567E-11</v>
      </c>
      <c r="AH76">
        <f t="shared" si="66"/>
        <v>-2.5626482896306077E-7</v>
      </c>
      <c r="AI76">
        <f t="shared" si="67"/>
        <v>-2.5633460461710468E-7</v>
      </c>
      <c r="AJ76">
        <f t="shared" si="68"/>
        <v>-6.8958690423866709E-2</v>
      </c>
      <c r="AK76">
        <f t="shared" si="81"/>
        <v>-4.5053011388445474E-2</v>
      </c>
      <c r="AL76">
        <f t="shared" si="89"/>
        <v>-0.11401195814691679</v>
      </c>
      <c r="AN76">
        <f t="shared" si="69"/>
        <v>0</v>
      </c>
      <c r="AO76">
        <f t="shared" si="70"/>
        <v>0</v>
      </c>
      <c r="AP76">
        <f t="shared" si="71"/>
        <v>-2.9040638507379229E-14</v>
      </c>
      <c r="AQ76">
        <f t="shared" si="72"/>
        <v>-1.0665746329495707E-10</v>
      </c>
      <c r="AR76">
        <f t="shared" si="73"/>
        <v>-1.0668650393346444E-10</v>
      </c>
      <c r="AS76">
        <f t="shared" si="74"/>
        <v>-2.8700618116472197E-5</v>
      </c>
      <c r="AT76">
        <f t="shared" si="75"/>
        <v>-1.8751070632416186E-5</v>
      </c>
      <c r="AU76">
        <f t="shared" si="76"/>
        <v>-4.7451795435392314E-5</v>
      </c>
      <c r="AW76">
        <v>73</v>
      </c>
      <c r="AX76">
        <f>IF(Z76&gt;0, (R76*SUMPRODUCT(K76:$K$98, X76:$X$98)-K76*$AZ$3)/Z76, 0)</f>
        <v>-411788155809.1427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0.78242625899999996</v>
      </c>
      <c r="Q77" s="5">
        <f t="shared" si="82"/>
        <v>50</v>
      </c>
      <c r="R77">
        <f t="shared" si="61"/>
        <v>50000</v>
      </c>
      <c r="S77">
        <f t="shared" si="62"/>
        <v>-1771264489203.8186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-0.57465575798249713</v>
      </c>
      <c r="AC77">
        <f t="shared" si="80"/>
        <v>-0.5130854982912193</v>
      </c>
      <c r="AE77">
        <f t="shared" si="63"/>
        <v>0</v>
      </c>
      <c r="AF77">
        <f t="shared" si="64"/>
        <v>0</v>
      </c>
      <c r="AG77">
        <f t="shared" si="65"/>
        <v>-1.448359354061941E-11</v>
      </c>
      <c r="AH77">
        <f t="shared" si="66"/>
        <v>-5.4594303962866899E-8</v>
      </c>
      <c r="AI77">
        <f t="shared" si="67"/>
        <v>-5.4608787556407517E-8</v>
      </c>
      <c r="AJ77">
        <f t="shared" si="68"/>
        <v>-6.1570259691277829E-2</v>
      </c>
      <c r="AK77">
        <f t="shared" si="81"/>
        <v>-4.0225903058774805E-2</v>
      </c>
      <c r="AL77">
        <f t="shared" si="89"/>
        <v>-0.10179621735884019</v>
      </c>
      <c r="AN77">
        <f t="shared" si="69"/>
        <v>0</v>
      </c>
      <c r="AO77">
        <f t="shared" si="70"/>
        <v>0</v>
      </c>
      <c r="AP77">
        <f t="shared" si="71"/>
        <v>-5.3822089071476452E-15</v>
      </c>
      <c r="AQ77">
        <f t="shared" si="72"/>
        <v>-2.0287641202053631E-11</v>
      </c>
      <c r="AR77">
        <f t="shared" si="73"/>
        <v>-2.0293023410960779E-11</v>
      </c>
      <c r="AS77">
        <f t="shared" si="74"/>
        <v>-2.2879957187173112E-5</v>
      </c>
      <c r="AT77">
        <f t="shared" si="75"/>
        <v>-1.4948238718092082E-5</v>
      </c>
      <c r="AU77">
        <f t="shared" si="76"/>
        <v>-3.7828216198288606E-5</v>
      </c>
      <c r="AW77">
        <v>74</v>
      </c>
      <c r="AX77">
        <f>IF(Z77&gt;0, (R77*SUMPRODUCT(K77:$K$98, X77:$X$98)-K77*$AZ$3)/Z77, 0)</f>
        <v>-1771264489203.8186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0.78691510499999995</v>
      </c>
      <c r="Q78" s="5">
        <f t="shared" si="82"/>
        <v>50</v>
      </c>
      <c r="R78">
        <f t="shared" si="61"/>
        <v>50000</v>
      </c>
      <c r="S78">
        <f t="shared" si="62"/>
        <v>-7787315502394.5098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-0.5130854982912193</v>
      </c>
      <c r="AC78">
        <f t="shared" si="80"/>
        <v>-0.45811205206335048</v>
      </c>
      <c r="AE78">
        <f t="shared" si="63"/>
        <v>0</v>
      </c>
      <c r="AF78">
        <f t="shared" si="64"/>
        <v>0</v>
      </c>
      <c r="AG78">
        <f t="shared" si="65"/>
        <v>-2.941399073419372E-12</v>
      </c>
      <c r="AH78">
        <f t="shared" si="66"/>
        <v>-1.1397358531793843E-8</v>
      </c>
      <c r="AI78">
        <f t="shared" si="67"/>
        <v>-1.1400299930867263E-8</v>
      </c>
      <c r="AJ78">
        <f t="shared" si="68"/>
        <v>-5.4973446227868816E-2</v>
      </c>
      <c r="AK78">
        <f t="shared" si="81"/>
        <v>-3.5915984880385353E-2</v>
      </c>
      <c r="AL78">
        <f t="shared" si="89"/>
        <v>-9.0889442508554102E-2</v>
      </c>
      <c r="AN78">
        <f t="shared" si="69"/>
        <v>0</v>
      </c>
      <c r="AO78">
        <f t="shared" si="70"/>
        <v>0</v>
      </c>
      <c r="AP78">
        <f t="shared" si="71"/>
        <v>-9.7593333105012893E-16</v>
      </c>
      <c r="AQ78">
        <f t="shared" si="72"/>
        <v>-3.7815548993750204E-12</v>
      </c>
      <c r="AR78">
        <f t="shared" si="73"/>
        <v>-3.7825308327060712E-12</v>
      </c>
      <c r="AS78">
        <f t="shared" si="74"/>
        <v>-1.8239761813109103E-5</v>
      </c>
      <c r="AT78">
        <f t="shared" si="75"/>
        <v>-1.1916644388383894E-5</v>
      </c>
      <c r="AU78">
        <f t="shared" si="76"/>
        <v>-3.0156409984023833E-5</v>
      </c>
      <c r="AW78">
        <v>75</v>
      </c>
      <c r="AX78">
        <f>IF(Z78&gt;0, (R78*SUMPRODUCT(K78:$K$98, X78:$X$98)-K78*$AZ$3)/Z78, 0)</f>
        <v>-7787315502394.5098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0.79143424399999995</v>
      </c>
      <c r="Q79" s="5">
        <f t="shared" si="82"/>
        <v>50</v>
      </c>
      <c r="R79">
        <f t="shared" si="61"/>
        <v>50000</v>
      </c>
      <c r="S79">
        <f t="shared" si="62"/>
        <v>-35015908130961.727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-0.45811205206335048</v>
      </c>
      <c r="AC79">
        <f t="shared" si="80"/>
        <v>-0.4090286179169923</v>
      </c>
      <c r="AE79">
        <f t="shared" si="63"/>
        <v>0</v>
      </c>
      <c r="AF79">
        <f t="shared" si="64"/>
        <v>0</v>
      </c>
      <c r="AG79">
        <f t="shared" si="65"/>
        <v>-5.8406113071121733E-13</v>
      </c>
      <c r="AH79">
        <f t="shared" si="66"/>
        <v>-2.327923951973961E-9</v>
      </c>
      <c r="AI79">
        <f t="shared" si="67"/>
        <v>-2.3285080131046722E-9</v>
      </c>
      <c r="AJ79">
        <f t="shared" si="68"/>
        <v>-4.9083434146358185E-2</v>
      </c>
      <c r="AK79">
        <f t="shared" si="81"/>
        <v>-3.2067843644434539E-2</v>
      </c>
      <c r="AL79">
        <f t="shared" si="89"/>
        <v>-8.1151280119300728E-2</v>
      </c>
      <c r="AN79">
        <f t="shared" si="69"/>
        <v>0</v>
      </c>
      <c r="AO79">
        <f t="shared" si="70"/>
        <v>0</v>
      </c>
      <c r="AP79">
        <f t="shared" si="71"/>
        <v>-1.7302405329068498E-16</v>
      </c>
      <c r="AQ79">
        <f t="shared" si="72"/>
        <v>-6.8963130183398251E-13</v>
      </c>
      <c r="AR79">
        <f t="shared" si="73"/>
        <v>-6.8980432588727321E-13</v>
      </c>
      <c r="AS79">
        <f t="shared" si="74"/>
        <v>-1.4540626449645365E-5</v>
      </c>
      <c r="AT79">
        <f t="shared" si="75"/>
        <v>-9.4998759477377297E-6</v>
      </c>
      <c r="AU79">
        <f t="shared" si="76"/>
        <v>-2.4040503087187418E-5</v>
      </c>
      <c r="AW79">
        <v>76</v>
      </c>
      <c r="AX79">
        <f>IF(Z79&gt;0, (R79*SUMPRODUCT(K79:$K$98, X79:$X$98)-K79*$AZ$3)/Z79, 0)</f>
        <v>-35015908130961.727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0.79587939600000002</v>
      </c>
      <c r="Q80" s="5">
        <f t="shared" si="82"/>
        <v>50</v>
      </c>
      <c r="R80">
        <f t="shared" si="61"/>
        <v>50000</v>
      </c>
      <c r="S80">
        <f t="shared" si="62"/>
        <v>-161055565685392.38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-0.4090286179169923</v>
      </c>
      <c r="AC80">
        <f t="shared" si="80"/>
        <v>-0.3652041231407715</v>
      </c>
      <c r="AE80">
        <f t="shared" si="63"/>
        <v>0</v>
      </c>
      <c r="AF80">
        <f t="shared" si="64"/>
        <v>0</v>
      </c>
      <c r="AG80">
        <f t="shared" si="65"/>
        <v>-1.1337829946658442E-13</v>
      </c>
      <c r="AH80">
        <f t="shared" si="66"/>
        <v>-4.6484221993752076E-10</v>
      </c>
      <c r="AI80">
        <f t="shared" si="67"/>
        <v>-4.6495559823698732E-10</v>
      </c>
      <c r="AJ80">
        <f t="shared" si="68"/>
        <v>-4.3824494776220801E-2</v>
      </c>
      <c r="AK80">
        <f t="shared" si="81"/>
        <v>-2.8632003254189464E-2</v>
      </c>
      <c r="AL80">
        <f t="shared" si="89"/>
        <v>-7.2456498495365868E-2</v>
      </c>
      <c r="AN80">
        <f t="shared" si="69"/>
        <v>0</v>
      </c>
      <c r="AO80">
        <f t="shared" si="70"/>
        <v>0</v>
      </c>
      <c r="AP80">
        <f t="shared" si="71"/>
        <v>-2.9988869402960665E-17</v>
      </c>
      <c r="AQ80">
        <f t="shared" si="72"/>
        <v>-1.2295203484505554E-13</v>
      </c>
      <c r="AR80">
        <f t="shared" si="73"/>
        <v>-1.2298202371445849E-13</v>
      </c>
      <c r="AS80">
        <f t="shared" si="74"/>
        <v>-1.1591698382124358E-5</v>
      </c>
      <c r="AT80">
        <f t="shared" si="75"/>
        <v>-7.5732429430915653E-6</v>
      </c>
      <c r="AU80">
        <f t="shared" si="76"/>
        <v>-1.9164941448197949E-5</v>
      </c>
      <c r="AW80">
        <v>77</v>
      </c>
      <c r="AX80">
        <f>IF(Z80&gt;0, (R80*SUMPRODUCT(K80:$K$98, X80:$X$98)-K80*$AZ$3)/Z80, 0)</f>
        <v>-161055565685392.38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0.80043084799999997</v>
      </c>
      <c r="Q81" s="5">
        <f t="shared" si="82"/>
        <v>50</v>
      </c>
      <c r="R81">
        <f t="shared" si="61"/>
        <v>50000</v>
      </c>
      <c r="S81">
        <f t="shared" si="62"/>
        <v>-758560191370943.38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-0.3652041231407715</v>
      </c>
      <c r="AC81">
        <f t="shared" si="80"/>
        <v>-0.32607510994722438</v>
      </c>
      <c r="AE81">
        <f t="shared" si="63"/>
        <v>0</v>
      </c>
      <c r="AF81">
        <f t="shared" si="64"/>
        <v>0</v>
      </c>
      <c r="AG81">
        <f t="shared" si="65"/>
        <v>-2.1493028085082469E-14</v>
      </c>
      <c r="AH81">
        <f t="shared" si="66"/>
        <v>-9.0751488386836109E-11</v>
      </c>
      <c r="AI81">
        <f t="shared" si="67"/>
        <v>-9.0772981414921197E-11</v>
      </c>
      <c r="AJ81">
        <f t="shared" si="68"/>
        <v>-3.9129013193547113E-2</v>
      </c>
      <c r="AK81">
        <f t="shared" si="81"/>
        <v>-2.5564288619854006E-2</v>
      </c>
      <c r="AL81">
        <f t="shared" si="89"/>
        <v>-6.4693301904174105E-2</v>
      </c>
      <c r="AN81">
        <f t="shared" si="69"/>
        <v>0</v>
      </c>
      <c r="AO81">
        <f t="shared" si="70"/>
        <v>0</v>
      </c>
      <c r="AP81">
        <f t="shared" si="71"/>
        <v>-5.0758611983553582E-18</v>
      </c>
      <c r="AQ81">
        <f t="shared" si="72"/>
        <v>-2.1432157291761657E-14</v>
      </c>
      <c r="AR81">
        <f t="shared" si="73"/>
        <v>-2.1437233152960014E-14</v>
      </c>
      <c r="AS81">
        <f t="shared" si="74"/>
        <v>-9.2408309807639931E-6</v>
      </c>
      <c r="AT81">
        <f t="shared" si="75"/>
        <v>-6.0373429074489813E-6</v>
      </c>
      <c r="AU81">
        <f t="shared" si="76"/>
        <v>-1.5278173909650209E-5</v>
      </c>
      <c r="AW81">
        <v>78</v>
      </c>
      <c r="AX81">
        <f>IF(Z81&gt;0, (R81*SUMPRODUCT(K81:$K$98, X81:$X$98)-K81*$AZ$3)/Z81, 0)</f>
        <v>-758560191370943.38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0.80506197899999998</v>
      </c>
      <c r="Q82" s="5">
        <f t="shared" si="82"/>
        <v>50</v>
      </c>
      <c r="R82">
        <f t="shared" si="61"/>
        <v>50000</v>
      </c>
      <c r="S82">
        <f t="shared" si="62"/>
        <v>-3662231711415745.5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-0.32607510994722438</v>
      </c>
      <c r="AC82">
        <f t="shared" si="80"/>
        <v>-0.2911384910243261</v>
      </c>
      <c r="AE82">
        <f t="shared" si="63"/>
        <v>0</v>
      </c>
      <c r="AF82">
        <f t="shared" si="64"/>
        <v>0</v>
      </c>
      <c r="AG82">
        <f t="shared" si="65"/>
        <v>-3.9748780793525731E-15</v>
      </c>
      <c r="AH82">
        <f t="shared" si="66"/>
        <v>-1.7303219724879071E-11</v>
      </c>
      <c r="AI82">
        <f t="shared" si="67"/>
        <v>-1.7307194602958423E-11</v>
      </c>
      <c r="AJ82">
        <f t="shared" si="68"/>
        <v>-3.4936618922898288E-2</v>
      </c>
      <c r="AK82">
        <f t="shared" si="81"/>
        <v>-2.2825257696305709E-2</v>
      </c>
      <c r="AL82">
        <f t="shared" si="89"/>
        <v>-5.7761876636511195E-2</v>
      </c>
      <c r="AN82">
        <f t="shared" si="69"/>
        <v>0</v>
      </c>
      <c r="AO82">
        <f t="shared" si="70"/>
        <v>0</v>
      </c>
      <c r="AP82">
        <f t="shared" si="71"/>
        <v>-8.381426115129721E-19</v>
      </c>
      <c r="AQ82">
        <f t="shared" si="72"/>
        <v>-3.6485561263189961E-15</v>
      </c>
      <c r="AR82">
        <f t="shared" si="73"/>
        <v>-3.6493942689305089E-15</v>
      </c>
      <c r="AS82">
        <f t="shared" si="74"/>
        <v>-7.366733881367479E-6</v>
      </c>
      <c r="AT82">
        <f t="shared" si="75"/>
        <v>-4.8129328024959838E-6</v>
      </c>
      <c r="AU82">
        <f t="shared" si="76"/>
        <v>-1.2179666687512857E-5</v>
      </c>
      <c r="AW82">
        <v>79</v>
      </c>
      <c r="AX82">
        <f>IF(Z82&gt;0, (R82*SUMPRODUCT(K82:$K$98, X82:$X$98)-K82*$AZ$3)/Z82, 0)</f>
        <v>-3662231711415745.5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0.80974286299999998</v>
      </c>
      <c r="Q83" s="5">
        <f t="shared" si="82"/>
        <v>50</v>
      </c>
      <c r="R83">
        <f t="shared" si="61"/>
        <v>50000</v>
      </c>
      <c r="S83">
        <f t="shared" si="62"/>
        <v>-1.8139918323098216E+16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-0.2911384910243261</v>
      </c>
      <c r="AC83">
        <f t="shared" si="80"/>
        <v>-0.25994508127172294</v>
      </c>
      <c r="AE83">
        <f t="shared" si="63"/>
        <v>0</v>
      </c>
      <c r="AF83">
        <f t="shared" si="64"/>
        <v>0</v>
      </c>
      <c r="AG83">
        <f t="shared" si="65"/>
        <v>-7.1650014250815414E-16</v>
      </c>
      <c r="AH83">
        <f t="shared" si="66"/>
        <v>-3.2186291560508935E-12</v>
      </c>
      <c r="AI83">
        <f t="shared" si="67"/>
        <v>-3.2193456561934017E-12</v>
      </c>
      <c r="AJ83">
        <f t="shared" si="68"/>
        <v>-3.1193409752603152E-2</v>
      </c>
      <c r="AK83">
        <f t="shared" si="81"/>
        <v>-2.0379694371702829E-2</v>
      </c>
      <c r="AL83">
        <f t="shared" si="89"/>
        <v>-5.1573104127525325E-2</v>
      </c>
      <c r="AN83">
        <f t="shared" si="69"/>
        <v>0</v>
      </c>
      <c r="AO83">
        <f t="shared" si="70"/>
        <v>0</v>
      </c>
      <c r="AP83">
        <f t="shared" si="71"/>
        <v>-1.3489391745449257E-19</v>
      </c>
      <c r="AQ83">
        <f t="shared" si="72"/>
        <v>-6.0596428379358102E-16</v>
      </c>
      <c r="AR83">
        <f t="shared" si="73"/>
        <v>-6.0609917771103546E-16</v>
      </c>
      <c r="AS83">
        <f t="shared" si="74"/>
        <v>-5.872715147776717E-6</v>
      </c>
      <c r="AT83">
        <f t="shared" si="75"/>
        <v>-3.836840563214518E-6</v>
      </c>
      <c r="AU83">
        <f t="shared" si="76"/>
        <v>-9.7095557115973337E-6</v>
      </c>
      <c r="AW83">
        <v>80</v>
      </c>
      <c r="AX83">
        <f>IF(Z83&gt;0, (R83*SUMPRODUCT(K83:$K$98, X83:$X$98)-K83*$AZ$3)/Z83, 0)</f>
        <v>-1.8139918323098216E+16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0.814443943</v>
      </c>
      <c r="Q84" s="5">
        <f t="shared" si="82"/>
        <v>50</v>
      </c>
      <c r="R84">
        <f t="shared" si="61"/>
        <v>50000</v>
      </c>
      <c r="S84">
        <f t="shared" si="62"/>
        <v>-9.225745851436752E+16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-0.25994508127172294</v>
      </c>
      <c r="AC84">
        <f t="shared" si="80"/>
        <v>-0.23209382256403888</v>
      </c>
      <c r="AE84">
        <f t="shared" si="63"/>
        <v>0</v>
      </c>
      <c r="AF84">
        <f t="shared" si="64"/>
        <v>0</v>
      </c>
      <c r="AG84">
        <f t="shared" si="65"/>
        <v>-1.2578593985866966E-16</v>
      </c>
      <c r="AH84">
        <f t="shared" si="66"/>
        <v>-5.8354920122440292E-13</v>
      </c>
      <c r="AI84">
        <f t="shared" si="67"/>
        <v>-5.8367498716426163E-13</v>
      </c>
      <c r="AJ84">
        <f t="shared" si="68"/>
        <v>-2.7851258707684068E-2</v>
      </c>
      <c r="AK84">
        <f t="shared" si="81"/>
        <v>-1.8196155689020607E-2</v>
      </c>
      <c r="AL84">
        <f t="shared" si="89"/>
        <v>-4.604741439728835E-2</v>
      </c>
      <c r="AN84">
        <f t="shared" si="69"/>
        <v>0</v>
      </c>
      <c r="AO84">
        <f t="shared" si="70"/>
        <v>0</v>
      </c>
      <c r="AP84">
        <f t="shared" si="71"/>
        <v>-2.1144146662137678E-20</v>
      </c>
      <c r="AQ84">
        <f t="shared" si="72"/>
        <v>-9.8092441087815584E-17</v>
      </c>
      <c r="AR84">
        <f t="shared" si="73"/>
        <v>-9.8113585234477726E-17</v>
      </c>
      <c r="AS84">
        <f t="shared" si="74"/>
        <v>-4.6816925604091861E-6</v>
      </c>
      <c r="AT84">
        <f t="shared" si="75"/>
        <v>-3.05870580613406E-6</v>
      </c>
      <c r="AU84">
        <f t="shared" si="76"/>
        <v>-7.7403983666413596E-6</v>
      </c>
      <c r="AW84">
        <v>81</v>
      </c>
      <c r="AX84">
        <f>IF(Z84&gt;0, (R84*SUMPRODUCT(K84:$K$98, X84:$X$98)-K84*$AZ$3)/Z84, 0)</f>
        <v>-9.225745851436752E+16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0.81916999199999996</v>
      </c>
      <c r="Q85" s="5">
        <f t="shared" si="82"/>
        <v>50</v>
      </c>
      <c r="R85">
        <f t="shared" si="61"/>
        <v>50000</v>
      </c>
      <c r="S85">
        <f t="shared" si="62"/>
        <v>-4.8219122495387078E+17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-0.23209382256403888</v>
      </c>
      <c r="AC85">
        <f t="shared" si="80"/>
        <v>-0.20722662728932048</v>
      </c>
      <c r="AE85">
        <f t="shared" si="63"/>
        <v>0</v>
      </c>
      <c r="AF85">
        <f t="shared" si="64"/>
        <v>0</v>
      </c>
      <c r="AG85">
        <f t="shared" si="65"/>
        <v>-2.1488013112344066E-17</v>
      </c>
      <c r="AH85">
        <f t="shared" si="66"/>
        <v>-1.0304006734773889E-13</v>
      </c>
      <c r="AI85">
        <f t="shared" si="67"/>
        <v>-1.0306155536085123E-13</v>
      </c>
      <c r="AJ85">
        <f t="shared" si="68"/>
        <v>-2.4867195274718396E-2</v>
      </c>
      <c r="AK85">
        <f t="shared" si="81"/>
        <v>-1.6246567579482722E-2</v>
      </c>
      <c r="AL85">
        <f t="shared" si="89"/>
        <v>-4.1113762854304181E-2</v>
      </c>
      <c r="AN85">
        <f t="shared" si="69"/>
        <v>0</v>
      </c>
      <c r="AO85">
        <f t="shared" si="70"/>
        <v>0</v>
      </c>
      <c r="AP85">
        <f t="shared" si="71"/>
        <v>-3.2250488780769235E-21</v>
      </c>
      <c r="AQ85">
        <f t="shared" si="72"/>
        <v>-1.5464866475062628E-17</v>
      </c>
      <c r="AR85">
        <f t="shared" si="73"/>
        <v>-1.5468091523940704E-17</v>
      </c>
      <c r="AS85">
        <f t="shared" si="74"/>
        <v>-3.7322166457344353E-6</v>
      </c>
      <c r="AT85">
        <f t="shared" si="75"/>
        <v>-2.4383815418798365E-6</v>
      </c>
      <c r="AU85">
        <f t="shared" si="76"/>
        <v>-6.1705981876297403E-6</v>
      </c>
      <c r="AW85">
        <v>82</v>
      </c>
      <c r="AX85">
        <f>IF(Z85&gt;0, (R85*SUMPRODUCT(K85:$K$98, X85:$X$98)-K85*$AZ$3)/Z85, 0)</f>
        <v>-4.8219122495387078E+17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0.82392963799999996</v>
      </c>
      <c r="Q86" s="5">
        <f t="shared" si="82"/>
        <v>50</v>
      </c>
      <c r="R86">
        <f t="shared" si="61"/>
        <v>50000</v>
      </c>
      <c r="S86">
        <f t="shared" si="62"/>
        <v>-2.5924425902262973E+18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-0.20722662728932048</v>
      </c>
      <c r="AC86">
        <f t="shared" si="80"/>
        <v>-0.18502377436546472</v>
      </c>
      <c r="AE86">
        <f t="shared" si="63"/>
        <v>0</v>
      </c>
      <c r="AF86">
        <f t="shared" si="64"/>
        <v>0</v>
      </c>
      <c r="AG86">
        <f t="shared" si="65"/>
        <v>-3.5685221162277266E-18</v>
      </c>
      <c r="AH86">
        <f t="shared" si="66"/>
        <v>-1.7704610864992899E-14</v>
      </c>
      <c r="AI86">
        <f t="shared" si="67"/>
        <v>-1.7708179387109127E-14</v>
      </c>
      <c r="AJ86">
        <f t="shared" si="68"/>
        <v>-2.2202852923855765E-2</v>
      </c>
      <c r="AK86">
        <f t="shared" si="81"/>
        <v>-1.4505863910252435E-2</v>
      </c>
      <c r="AL86">
        <f t="shared" si="89"/>
        <v>-3.670871683412591E-2</v>
      </c>
      <c r="AN86">
        <f t="shared" si="69"/>
        <v>0</v>
      </c>
      <c r="AO86">
        <f t="shared" si="70"/>
        <v>0</v>
      </c>
      <c r="AP86">
        <f t="shared" si="71"/>
        <v>-4.7820092379457916E-22</v>
      </c>
      <c r="AQ86">
        <f t="shared" si="72"/>
        <v>-2.3725119237912728E-18</v>
      </c>
      <c r="AR86">
        <f t="shared" si="73"/>
        <v>-2.3729901247150672E-18</v>
      </c>
      <c r="AS86">
        <f t="shared" si="74"/>
        <v>-2.9753002596735046E-6</v>
      </c>
      <c r="AT86">
        <f t="shared" si="75"/>
        <v>-1.9438628363200235E-6</v>
      </c>
      <c r="AU86">
        <f t="shared" si="76"/>
        <v>-4.9191630959959014E-6</v>
      </c>
      <c r="AW86">
        <v>83</v>
      </c>
      <c r="AX86">
        <f>IF(Z86&gt;0, (R86*SUMPRODUCT(K86:$K$98, X86:$X$98)-K86*$AZ$3)/Z86, 0)</f>
        <v>-2.5924425902262973E+18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0.82869589300000002</v>
      </c>
      <c r="Q87" s="5">
        <f t="shared" si="82"/>
        <v>50</v>
      </c>
      <c r="R87">
        <f t="shared" si="61"/>
        <v>50000</v>
      </c>
      <c r="S87">
        <f t="shared" si="62"/>
        <v>-1.4349795099331367E+19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-0.18502377436546472</v>
      </c>
      <c r="AC87">
        <f t="shared" si="80"/>
        <v>-0.1651997985405935</v>
      </c>
      <c r="AE87">
        <f t="shared" si="63"/>
        <v>0</v>
      </c>
      <c r="AF87">
        <f t="shared" si="64"/>
        <v>0</v>
      </c>
      <c r="AG87">
        <f t="shared" si="65"/>
        <v>-5.7561727326786368E-19</v>
      </c>
      <c r="AH87">
        <f t="shared" si="66"/>
        <v>-2.9572196217975861E-15</v>
      </c>
      <c r="AI87">
        <f t="shared" si="67"/>
        <v>-2.9577952390708537E-15</v>
      </c>
      <c r="AJ87">
        <f t="shared" si="68"/>
        <v>-1.9823975824871221E-2</v>
      </c>
      <c r="AK87">
        <f t="shared" si="81"/>
        <v>-1.2951664205582532E-2</v>
      </c>
      <c r="AL87">
        <f t="shared" si="89"/>
        <v>-3.2775640030456715E-2</v>
      </c>
      <c r="AN87">
        <f t="shared" si="69"/>
        <v>0</v>
      </c>
      <c r="AO87">
        <f t="shared" si="70"/>
        <v>0</v>
      </c>
      <c r="AP87">
        <f t="shared" si="71"/>
        <v>-6.8871225874338957E-23</v>
      </c>
      <c r="AQ87">
        <f t="shared" si="72"/>
        <v>-3.5382423355122655E-19</v>
      </c>
      <c r="AR87">
        <f t="shared" si="73"/>
        <v>-3.5389310477710083E-19</v>
      </c>
      <c r="AS87">
        <f t="shared" si="74"/>
        <v>-2.3718911508876791E-6</v>
      </c>
      <c r="AT87">
        <f t="shared" si="75"/>
        <v>-1.5496355519132839E-6</v>
      </c>
      <c r="AU87">
        <f t="shared" si="76"/>
        <v>-3.921526702801317E-6</v>
      </c>
      <c r="AW87">
        <v>84</v>
      </c>
      <c r="AX87">
        <f>IF(Z87&gt;0, (R87*SUMPRODUCT(K87:$K$98, X87:$X$98)-K87*$AZ$3)/Z87, 0)</f>
        <v>-1.4349795099331367E+19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0.83344103599999997</v>
      </c>
      <c r="Q88" s="5">
        <f t="shared" si="82"/>
        <v>50</v>
      </c>
      <c r="R88">
        <f t="shared" si="61"/>
        <v>50000</v>
      </c>
      <c r="S88">
        <f t="shared" si="62"/>
        <v>-8.1837007128984502E+19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-0.1651997985405935</v>
      </c>
      <c r="AC88">
        <f t="shared" si="80"/>
        <v>-0.1474998201255299</v>
      </c>
      <c r="AE88">
        <f t="shared" si="63"/>
        <v>0</v>
      </c>
      <c r="AF88">
        <f t="shared" si="64"/>
        <v>0</v>
      </c>
      <c r="AG88">
        <f t="shared" si="65"/>
        <v>-9.0118043963321676E-20</v>
      </c>
      <c r="AH88">
        <f t="shared" si="66"/>
        <v>-4.7974305657186336E-16</v>
      </c>
      <c r="AI88">
        <f t="shared" si="67"/>
        <v>-4.7983317461582668E-16</v>
      </c>
      <c r="AJ88">
        <f t="shared" si="68"/>
        <v>-1.76999784150636E-2</v>
      </c>
      <c r="AK88">
        <f t="shared" si="81"/>
        <v>-1.1563985897841546E-2</v>
      </c>
      <c r="AL88">
        <f t="shared" si="89"/>
        <v>-2.9263964312905625E-2</v>
      </c>
      <c r="AN88">
        <f t="shared" si="69"/>
        <v>0</v>
      </c>
      <c r="AO88">
        <f t="shared" si="70"/>
        <v>0</v>
      </c>
      <c r="AP88">
        <f t="shared" si="71"/>
        <v>-9.6271497966933099E-24</v>
      </c>
      <c r="AQ88">
        <f t="shared" si="72"/>
        <v>-5.1250094502945592E-20</v>
      </c>
      <c r="AR88">
        <f t="shared" si="73"/>
        <v>-5.1259721652742283E-20</v>
      </c>
      <c r="AS88">
        <f t="shared" si="74"/>
        <v>-1.8908571037051023E-6</v>
      </c>
      <c r="AT88">
        <f t="shared" si="75"/>
        <v>-1.2353599744206663E-6</v>
      </c>
      <c r="AU88">
        <f t="shared" si="76"/>
        <v>-3.1262170781258197E-6</v>
      </c>
      <c r="AW88">
        <v>85</v>
      </c>
      <c r="AX88">
        <f>IF(Z88&gt;0, (R88*SUMPRODUCT(K88:$K$98, X88:$X$98)-K88*$AZ$3)/Z88, 0)</f>
        <v>-8.1837007128984502E+19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0.83895010800000003</v>
      </c>
      <c r="Q89" s="5">
        <f t="shared" si="82"/>
        <v>50</v>
      </c>
      <c r="R89">
        <f t="shared" si="61"/>
        <v>50000</v>
      </c>
      <c r="S89">
        <f t="shared" si="62"/>
        <v>-4.8373921621317511E+20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-0.1474998201255299</v>
      </c>
      <c r="AC89">
        <f t="shared" si="80"/>
        <v>-0.13169626796922312</v>
      </c>
      <c r="AE89">
        <f t="shared" si="63"/>
        <v>0</v>
      </c>
      <c r="AF89">
        <f t="shared" si="64"/>
        <v>0</v>
      </c>
      <c r="AG89">
        <f t="shared" si="65"/>
        <v>-1.361232080791099E-20</v>
      </c>
      <c r="AH89">
        <f t="shared" si="66"/>
        <v>-7.5604542715777463E-17</v>
      </c>
      <c r="AI89">
        <f t="shared" si="67"/>
        <v>-7.5618155036585368E-17</v>
      </c>
      <c r="AJ89">
        <f t="shared" si="68"/>
        <v>-1.5803552156306772E-2</v>
      </c>
      <c r="AK89">
        <f t="shared" si="81"/>
        <v>-1.0324987408787093E-2</v>
      </c>
      <c r="AL89">
        <f t="shared" si="89"/>
        <v>-2.6128539565093943E-2</v>
      </c>
      <c r="AN89">
        <f t="shared" si="69"/>
        <v>0</v>
      </c>
      <c r="AO89">
        <f t="shared" si="70"/>
        <v>0</v>
      </c>
      <c r="AP89">
        <f t="shared" si="71"/>
        <v>-1.2983749438020947E-24</v>
      </c>
      <c r="AQ89">
        <f t="shared" si="72"/>
        <v>-7.2113378229178829E-21</v>
      </c>
      <c r="AR89">
        <f t="shared" si="73"/>
        <v>-7.2126361978616854E-21</v>
      </c>
      <c r="AS89">
        <f t="shared" si="74"/>
        <v>-1.5073797063975611E-6</v>
      </c>
      <c r="AT89">
        <f t="shared" si="75"/>
        <v>-9.8482140817974021E-7</v>
      </c>
      <c r="AU89">
        <f t="shared" si="76"/>
        <v>-2.4922011145773085E-6</v>
      </c>
      <c r="AW89">
        <v>86</v>
      </c>
      <c r="AX89">
        <f>IF(Z89&gt;0, (R89*SUMPRODUCT(K89:$K$98, X89:$X$98)-K89*$AZ$3)/Z89, 0)</f>
        <v>-4.8373921621317511E+20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0.84442925499999999</v>
      </c>
      <c r="Q90" s="5">
        <f t="shared" si="82"/>
        <v>50</v>
      </c>
      <c r="R90">
        <f t="shared" si="61"/>
        <v>50000</v>
      </c>
      <c r="S90">
        <f t="shared" si="62"/>
        <v>-2.9670110878119698E+21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-0.13169626796922312</v>
      </c>
      <c r="AC90">
        <f t="shared" ref="AC90:AC98" si="94">S90*Z90</f>
        <v>-0.1175859535439492</v>
      </c>
      <c r="AE90">
        <f t="shared" si="63"/>
        <v>0</v>
      </c>
      <c r="AF90">
        <f t="shared" si="64"/>
        <v>0</v>
      </c>
      <c r="AG90">
        <f t="shared" si="65"/>
        <v>-1.9815556811866056E-21</v>
      </c>
      <c r="AH90">
        <f t="shared" si="66"/>
        <v>-1.1494641918645274E-17</v>
      </c>
      <c r="AI90">
        <f t="shared" si="67"/>
        <v>-1.1496623474326461E-17</v>
      </c>
      <c r="AJ90">
        <f t="shared" si="68"/>
        <v>-1.4110314425273926E-2</v>
      </c>
      <c r="AK90">
        <f t="shared" si="81"/>
        <v>-9.2187387578456202E-3</v>
      </c>
      <c r="AL90">
        <f t="shared" si="89"/>
        <v>-2.3329053183119557E-2</v>
      </c>
      <c r="AN90">
        <f t="shared" si="69"/>
        <v>0</v>
      </c>
      <c r="AO90">
        <f t="shared" si="70"/>
        <v>0</v>
      </c>
      <c r="AP90">
        <f t="shared" si="71"/>
        <v>-1.6875482844518228E-25</v>
      </c>
      <c r="AQ90">
        <f t="shared" si="72"/>
        <v>-9.7891588080845501E-22</v>
      </c>
      <c r="AR90">
        <f t="shared" si="73"/>
        <v>-9.7908463563690022E-22</v>
      </c>
      <c r="AS90">
        <f t="shared" si="74"/>
        <v>-1.2016738730847923E-6</v>
      </c>
      <c r="AT90">
        <f t="shared" si="75"/>
        <v>-7.8509359708206327E-7</v>
      </c>
      <c r="AU90">
        <f t="shared" si="76"/>
        <v>-1.9867674701668563E-6</v>
      </c>
      <c r="AW90">
        <v>87</v>
      </c>
      <c r="AX90">
        <f>IF(Z90&gt;0, (R90*SUMPRODUCT(K90:$K$98, X90:$X$98)-K90*$AZ$3)/Z90, 0)</f>
        <v>-2.9670110878119698E+21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0.84987168300000004</v>
      </c>
      <c r="Q91" s="5">
        <f t="shared" si="82"/>
        <v>50</v>
      </c>
      <c r="R91">
        <f t="shared" si="61"/>
        <v>50000</v>
      </c>
      <c r="S91">
        <f t="shared" si="62"/>
        <v>-1.8904937270382395E+22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-0.1175859535439492</v>
      </c>
      <c r="AC91">
        <f t="shared" si="94"/>
        <v>-0.10498745852138319</v>
      </c>
      <c r="AE91">
        <f t="shared" si="63"/>
        <v>0</v>
      </c>
      <c r="AF91">
        <f t="shared" si="64"/>
        <v>0</v>
      </c>
      <c r="AG91">
        <f t="shared" si="65"/>
        <v>-2.7767206264646757E-22</v>
      </c>
      <c r="AH91">
        <f t="shared" si="66"/>
        <v>-1.684068061728272E-18</v>
      </c>
      <c r="AI91">
        <f t="shared" si="67"/>
        <v>-1.6843457337909185E-18</v>
      </c>
      <c r="AJ91">
        <f t="shared" si="68"/>
        <v>-1.2598495022566006E-2</v>
      </c>
      <c r="AK91">
        <f t="shared" si="81"/>
        <v>-8.2310167480764453E-3</v>
      </c>
      <c r="AL91">
        <f t="shared" si="89"/>
        <v>-2.0829511770642455E-2</v>
      </c>
      <c r="AN91">
        <f t="shared" si="69"/>
        <v>0</v>
      </c>
      <c r="AO91">
        <f t="shared" si="70"/>
        <v>0</v>
      </c>
      <c r="AP91">
        <f t="shared" si="71"/>
        <v>-2.1113687585399206E-26</v>
      </c>
      <c r="AQ91">
        <f t="shared" si="72"/>
        <v>-1.280535268438244E-22</v>
      </c>
      <c r="AR91">
        <f t="shared" si="73"/>
        <v>-1.2807464053140978E-22</v>
      </c>
      <c r="AS91">
        <f t="shared" si="74"/>
        <v>-9.5796705443621826E-7</v>
      </c>
      <c r="AT91">
        <f t="shared" si="75"/>
        <v>-6.2587180889832834E-7</v>
      </c>
      <c r="AU91">
        <f t="shared" si="76"/>
        <v>-1.5838388633345467E-6</v>
      </c>
      <c r="AW91">
        <v>88</v>
      </c>
      <c r="AX91">
        <f>IF(Z91&gt;0, (R91*SUMPRODUCT(K91:$K$98, X91:$X$98)-K91*$AZ$3)/Z91, 0)</f>
        <v>-1.8904937270382395E+22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0.85527059900000002</v>
      </c>
      <c r="Q92" s="5">
        <f t="shared" si="82"/>
        <v>50</v>
      </c>
      <c r="R92">
        <f t="shared" si="61"/>
        <v>50000</v>
      </c>
      <c r="S92">
        <f t="shared" si="62"/>
        <v>-1.2528377734810185E+23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-0.10498745852138319</v>
      </c>
      <c r="AC92">
        <f t="shared" si="94"/>
        <v>-9.3738802251234987E-2</v>
      </c>
      <c r="AE92">
        <f t="shared" si="63"/>
        <v>0</v>
      </c>
      <c r="AF92">
        <f t="shared" si="64"/>
        <v>0</v>
      </c>
      <c r="AG92">
        <f t="shared" si="65"/>
        <v>-3.7410590674793063E-23</v>
      </c>
      <c r="AH92">
        <f t="shared" si="66"/>
        <v>-2.3748475134520984E-19</v>
      </c>
      <c r="AI92">
        <f t="shared" si="67"/>
        <v>-2.3752216193588465E-19</v>
      </c>
      <c r="AJ92">
        <f t="shared" si="68"/>
        <v>-1.1248656270148205E-2</v>
      </c>
      <c r="AK92">
        <f t="shared" si="81"/>
        <v>-7.349122096496824E-3</v>
      </c>
      <c r="AL92">
        <f t="shared" si="89"/>
        <v>-1.8597778366645029E-2</v>
      </c>
      <c r="AN92">
        <f t="shared" si="69"/>
        <v>0</v>
      </c>
      <c r="AO92">
        <f t="shared" si="70"/>
        <v>0</v>
      </c>
      <c r="AP92">
        <f t="shared" si="71"/>
        <v>-2.5398522154303324E-27</v>
      </c>
      <c r="AQ92">
        <f t="shared" si="72"/>
        <v>-1.6123139489520752E-23</v>
      </c>
      <c r="AR92">
        <f t="shared" si="73"/>
        <v>-1.6125679341736185E-23</v>
      </c>
      <c r="AS92">
        <f t="shared" si="74"/>
        <v>-7.6368547069213721E-7</v>
      </c>
      <c r="AT92">
        <f t="shared" si="75"/>
        <v>-4.989411741855294E-7</v>
      </c>
      <c r="AU92">
        <f t="shared" si="76"/>
        <v>-1.2626266448776666E-6</v>
      </c>
      <c r="AW92">
        <v>89</v>
      </c>
      <c r="AX92">
        <f>IF(Z92&gt;0, (R92*SUMPRODUCT(K92:$K$98, X92:$X$98)-K92*$AZ$3)/Z92, 0)</f>
        <v>-1.2528377734810185E+23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0.86061939499999995</v>
      </c>
      <c r="Q93" s="5">
        <f t="shared" si="82"/>
        <v>50</v>
      </c>
      <c r="R93">
        <f t="shared" si="61"/>
        <v>50000</v>
      </c>
      <c r="S93">
        <f t="shared" si="62"/>
        <v>-8.6458488495533458E+23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-9.3738802251234987E-2</v>
      </c>
      <c r="AC93">
        <f t="shared" si="94"/>
        <v>-8.3695359152888379E-2</v>
      </c>
      <c r="AE93">
        <f t="shared" si="63"/>
        <v>0</v>
      </c>
      <c r="AF93">
        <f t="shared" si="64"/>
        <v>0</v>
      </c>
      <c r="AG93">
        <f t="shared" si="65"/>
        <v>-4.840204854912087E-24</v>
      </c>
      <c r="AH93">
        <f t="shared" si="66"/>
        <v>-3.2196279913133046E-20</v>
      </c>
      <c r="AI93">
        <f t="shared" si="67"/>
        <v>-3.2201120117987956E-20</v>
      </c>
      <c r="AJ93">
        <f t="shared" si="68"/>
        <v>-1.0043443098346608E-2</v>
      </c>
      <c r="AK93">
        <f t="shared" si="81"/>
        <v>-6.5617161575864495E-3</v>
      </c>
      <c r="AL93">
        <f t="shared" si="89"/>
        <v>-1.6605159255933057E-2</v>
      </c>
      <c r="AN93">
        <f t="shared" si="69"/>
        <v>0</v>
      </c>
      <c r="AO93">
        <f t="shared" si="70"/>
        <v>0</v>
      </c>
      <c r="AP93">
        <f t="shared" si="71"/>
        <v>-2.9339965735979185E-28</v>
      </c>
      <c r="AQ93">
        <f t="shared" si="72"/>
        <v>-1.9516482830652339E-24</v>
      </c>
      <c r="AR93">
        <f t="shared" si="73"/>
        <v>-1.9519416827225935E-24</v>
      </c>
      <c r="AS93">
        <f t="shared" si="74"/>
        <v>-6.0880538161044069E-7</v>
      </c>
      <c r="AT93">
        <f t="shared" si="75"/>
        <v>-3.9775284931882123E-7</v>
      </c>
      <c r="AU93">
        <f t="shared" si="76"/>
        <v>-1.006558230929262E-6</v>
      </c>
      <c r="AW93">
        <v>90</v>
      </c>
      <c r="AX93">
        <f>IF(Z93&gt;0, (R93*SUMPRODUCT(K93:$K$98, X93:$X$98)-K93*$AZ$3)/Z93, 0)</f>
        <v>-8.6458488495533458E+23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0.86594101899999998</v>
      </c>
      <c r="Q94" s="5">
        <f t="shared" si="82"/>
        <v>50</v>
      </c>
      <c r="R94">
        <f t="shared" si="61"/>
        <v>50000</v>
      </c>
      <c r="S94">
        <f t="shared" si="62"/>
        <v>-6.2224498695398076E+24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-8.3695359152888379E-2</v>
      </c>
      <c r="AC94">
        <f t="shared" si="94"/>
        <v>-7.4727999243650339E-2</v>
      </c>
      <c r="AE94">
        <f t="shared" si="63"/>
        <v>0</v>
      </c>
      <c r="AF94">
        <f t="shared" si="64"/>
        <v>0</v>
      </c>
      <c r="AG94">
        <f t="shared" si="65"/>
        <v>-6.0047088213164652E-25</v>
      </c>
      <c r="AH94">
        <f t="shared" si="66"/>
        <v>-4.1913319242313197E-21</v>
      </c>
      <c r="AI94">
        <f t="shared" si="67"/>
        <v>-4.1919323951134513E-21</v>
      </c>
      <c r="AJ94">
        <f t="shared" si="68"/>
        <v>-8.9673599092380402E-3</v>
      </c>
      <c r="AK94">
        <f t="shared" si="81"/>
        <v>-5.8586751407021867E-3</v>
      </c>
      <c r="AL94">
        <f t="shared" si="89"/>
        <v>-1.4826035049940227E-2</v>
      </c>
      <c r="AN94">
        <f t="shared" si="69"/>
        <v>0</v>
      </c>
      <c r="AO94">
        <f t="shared" si="70"/>
        <v>0</v>
      </c>
      <c r="AP94">
        <f t="shared" si="71"/>
        <v>-3.2498984390897266E-29</v>
      </c>
      <c r="AQ94">
        <f t="shared" si="72"/>
        <v>-2.268453555967759E-25</v>
      </c>
      <c r="AR94">
        <f t="shared" si="73"/>
        <v>-2.2687785458116676E-25</v>
      </c>
      <c r="AS94">
        <f t="shared" si="74"/>
        <v>-4.8533592283995578E-7</v>
      </c>
      <c r="AT94">
        <f t="shared" si="75"/>
        <v>-3.1708613625543782E-7</v>
      </c>
      <c r="AU94">
        <f t="shared" si="76"/>
        <v>-8.024220590953936E-7</v>
      </c>
      <c r="AW94">
        <v>91</v>
      </c>
      <c r="AX94">
        <f>IF(Z94&gt;0, (R94*SUMPRODUCT(K94:$K$98, X94:$X$98)-K94*$AZ$3)/Z94, 0)</f>
        <v>-6.2224498695398076E+24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0.87126245999999996</v>
      </c>
      <c r="Q95" s="5">
        <f t="shared" si="82"/>
        <v>50</v>
      </c>
      <c r="R95">
        <f t="shared" si="61"/>
        <v>50000</v>
      </c>
      <c r="S95">
        <f t="shared" si="62"/>
        <v>-4.6790246893182306E+25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-7.4727999243650339E-2</v>
      </c>
      <c r="AC95">
        <f t="shared" si="94"/>
        <v>-6.6721427896116361E-2</v>
      </c>
      <c r="AE95">
        <f t="shared" si="63"/>
        <v>0</v>
      </c>
      <c r="AF95">
        <f t="shared" si="64"/>
        <v>0</v>
      </c>
      <c r="AG95">
        <f t="shared" si="65"/>
        <v>-7.1298435385941699E-26</v>
      </c>
      <c r="AH95">
        <f t="shared" si="66"/>
        <v>-5.2316773792438837E-22</v>
      </c>
      <c r="AI95">
        <f t="shared" si="67"/>
        <v>-5.2323903635977429E-22</v>
      </c>
      <c r="AJ95">
        <f t="shared" si="68"/>
        <v>-8.0065713475339778E-3</v>
      </c>
      <c r="AK95">
        <f t="shared" si="81"/>
        <v>-5.2309599470555246E-3</v>
      </c>
      <c r="AL95">
        <f t="shared" si="89"/>
        <v>-1.3237531294589502E-2</v>
      </c>
      <c r="AN95">
        <f t="shared" si="69"/>
        <v>0</v>
      </c>
      <c r="AO95">
        <f t="shared" si="70"/>
        <v>0</v>
      </c>
      <c r="AP95">
        <f t="shared" si="71"/>
        <v>-3.4454013027442331E-30</v>
      </c>
      <c r="AQ95">
        <f t="shared" si="72"/>
        <v>-2.5281379542781025E-26</v>
      </c>
      <c r="AR95">
        <f t="shared" si="73"/>
        <v>-2.5284824944083768E-26</v>
      </c>
      <c r="AS95">
        <f t="shared" si="74"/>
        <v>-3.8690682624358782E-7</v>
      </c>
      <c r="AT95">
        <f t="shared" si="75"/>
        <v>-2.5277912647914369E-7</v>
      </c>
      <c r="AU95">
        <f t="shared" si="76"/>
        <v>-6.3968595272273146E-7</v>
      </c>
      <c r="AW95">
        <v>92</v>
      </c>
      <c r="AX95">
        <f>IF(Z95&gt;0, (R95*SUMPRODUCT(K95:$K$98, X95:$X$98)-K95*$AZ$3)/Z95, 0)</f>
        <v>-4.6790246893182306E+25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0.87658408399999999</v>
      </c>
      <c r="Q96" s="5">
        <f t="shared" si="82"/>
        <v>50</v>
      </c>
      <c r="R96">
        <f t="shared" si="61"/>
        <v>50000</v>
      </c>
      <c r="S96">
        <f t="shared" si="62"/>
        <v>-3.6835223510099823E+26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-6.6721427896116361E-2</v>
      </c>
      <c r="AC96">
        <f t="shared" si="94"/>
        <v>-5.9572703478675326E-2</v>
      </c>
      <c r="AE96">
        <f t="shared" si="63"/>
        <v>0</v>
      </c>
      <c r="AF96">
        <f t="shared" si="64"/>
        <v>0</v>
      </c>
      <c r="AG96">
        <f t="shared" si="65"/>
        <v>-8.086377358663391E-27</v>
      </c>
      <c r="AH96">
        <f t="shared" si="66"/>
        <v>-6.249907367341889E-23</v>
      </c>
      <c r="AI96">
        <f t="shared" si="67"/>
        <v>-6.2507160050777548E-23</v>
      </c>
      <c r="AJ96">
        <f t="shared" si="68"/>
        <v>-7.1487244174410353E-3</v>
      </c>
      <c r="AK96">
        <f t="shared" si="81"/>
        <v>-4.6704999527281453E-3</v>
      </c>
      <c r="AL96">
        <f t="shared" si="89"/>
        <v>-1.181922437016918E-2</v>
      </c>
      <c r="AN96">
        <f t="shared" si="69"/>
        <v>0</v>
      </c>
      <c r="AO96">
        <f t="shared" si="70"/>
        <v>0</v>
      </c>
      <c r="AP96">
        <f t="shared" si="71"/>
        <v>-3.4889584351636652E-31</v>
      </c>
      <c r="AQ96">
        <f t="shared" si="72"/>
        <v>-2.6965928080164822E-27</v>
      </c>
      <c r="AR96">
        <f t="shared" si="73"/>
        <v>-2.6969417038599984E-27</v>
      </c>
      <c r="AS96">
        <f t="shared" si="74"/>
        <v>-3.0843975306408395E-7</v>
      </c>
      <c r="AT96">
        <f t="shared" si="75"/>
        <v>-2.0151397200186828E-7</v>
      </c>
      <c r="AU96">
        <f t="shared" si="76"/>
        <v>-5.0995372506595215E-7</v>
      </c>
      <c r="AW96">
        <v>93</v>
      </c>
      <c r="AX96">
        <f>IF(Z96&gt;0, (R96*SUMPRODUCT(K96:$K$98, X96:$X$98)-K96*$AZ$3)/Z96, 0)</f>
        <v>-3.6835223510099823E+26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0.88190570700000004</v>
      </c>
      <c r="Q97" s="5">
        <f t="shared" si="82"/>
        <v>50</v>
      </c>
      <c r="R97">
        <f t="shared" si="61"/>
        <v>50000</v>
      </c>
      <c r="S97">
        <f t="shared" si="62"/>
        <v>-3.0425836098240629E+27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-5.9572703478675326E-2</v>
      </c>
      <c r="AC97">
        <f t="shared" si="94"/>
        <v>-5.3189913820245821E-2</v>
      </c>
      <c r="AE97">
        <f t="shared" si="63"/>
        <v>0</v>
      </c>
      <c r="AF97">
        <f t="shared" si="64"/>
        <v>0</v>
      </c>
      <c r="AG97">
        <f t="shared" si="65"/>
        <v>-8.7409124351592634E-28</v>
      </c>
      <c r="AH97">
        <f t="shared" si="66"/>
        <v>-7.13142234156083E-24</v>
      </c>
      <c r="AI97">
        <f t="shared" si="67"/>
        <v>-7.132296432804346E-24</v>
      </c>
      <c r="AJ97">
        <f t="shared" si="68"/>
        <v>-6.3827896584295052E-3</v>
      </c>
      <c r="AK97">
        <f t="shared" si="81"/>
        <v>-4.1700892435072735E-3</v>
      </c>
      <c r="AL97">
        <f t="shared" si="89"/>
        <v>-1.0552878901936779E-2</v>
      </c>
      <c r="AN97">
        <f t="shared" si="69"/>
        <v>0</v>
      </c>
      <c r="AO97">
        <f t="shared" si="70"/>
        <v>0</v>
      </c>
      <c r="AP97">
        <f t="shared" si="71"/>
        <v>-3.3672901371018084E-32</v>
      </c>
      <c r="AQ97">
        <f t="shared" si="72"/>
        <v>-2.7472610316577014E-28</v>
      </c>
      <c r="AR97">
        <f t="shared" si="73"/>
        <v>-2.7475977606714114E-28</v>
      </c>
      <c r="AS97">
        <f t="shared" si="74"/>
        <v>-2.4588628273603669E-7</v>
      </c>
      <c r="AT97">
        <f t="shared" si="75"/>
        <v>-1.6064570472087716E-7</v>
      </c>
      <c r="AU97">
        <f t="shared" si="76"/>
        <v>-4.0653198745691385E-7</v>
      </c>
      <c r="AW97">
        <v>94</v>
      </c>
      <c r="AX97">
        <f>IF(Z97&gt;0, (R97*SUMPRODUCT(K97:$K$98, X97:$X$98)-K97*$AZ$3)/Z97, 0)</f>
        <v>-3.0425836098240629E+27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-5.3189913820245821E-2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-5.3189913820245821E-2</v>
      </c>
      <c r="AK98">
        <f t="shared" si="81"/>
        <v>-3.7232939674172079E-3</v>
      </c>
      <c r="AL98">
        <f t="shared" si="89"/>
        <v>-5.6913207787663025E-2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-3.0065090509837574E-29</v>
      </c>
      <c r="AR98">
        <f t="shared" si="73"/>
        <v>-3.0065090509837574E-29</v>
      </c>
      <c r="AS98">
        <f t="shared" si="74"/>
        <v>-1.8295110322621758E-6</v>
      </c>
      <c r="AT98">
        <f t="shared" si="75"/>
        <v>-1.2806577225835232E-7</v>
      </c>
      <c r="AU98">
        <f t="shared" si="76"/>
        <v>-1.9575768045205278E-6</v>
      </c>
      <c r="AW98">
        <v>95</v>
      </c>
    </row>
    <row r="100" spans="5:50" x14ac:dyDescent="0.25">
      <c r="AN100" s="6">
        <f t="shared" ref="AN100:AP100" si="95">SUM(AN3:AN98)</f>
        <v>2787.536984134822</v>
      </c>
      <c r="AO100" s="6">
        <f t="shared" si="95"/>
        <v>-278.7536984134822</v>
      </c>
      <c r="AP100" s="6">
        <f t="shared" si="95"/>
        <v>-2991.2731632725586</v>
      </c>
      <c r="AQ100" s="6">
        <f>SUM(AQ3:AQ98)</f>
        <v>-1380.7196891462254</v>
      </c>
      <c r="AR100" s="6">
        <f t="shared" ref="AR100:AU100" si="96">SUM(AR3:AR98)</f>
        <v>-1863.2095666974449</v>
      </c>
      <c r="AS100" s="6">
        <f t="shared" si="96"/>
        <v>-276.50228969344846</v>
      </c>
      <c r="AT100" s="6">
        <f t="shared" si="96"/>
        <v>142.70419775763216</v>
      </c>
      <c r="AU100" s="6">
        <f t="shared" si="96"/>
        <v>-1997.0076586332614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4860.5597795272242</v>
      </c>
      <c r="K3">
        <v>1</v>
      </c>
      <c r="L3" s="2">
        <v>0</v>
      </c>
      <c r="O3">
        <f>$C$3</f>
        <v>4860.5597795272242</v>
      </c>
      <c r="P3">
        <f>O3*C5</f>
        <v>486.05597795272246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4860.5597795272242</v>
      </c>
      <c r="AF3">
        <f t="shared" ref="AF3:AF34" si="3">-$Z3*P3</f>
        <v>-486.05597795272246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1854.5955975745023</v>
      </c>
      <c r="AJ3">
        <f t="shared" ref="AJ3:AJ34" si="7">AB3-AC3</f>
        <v>0</v>
      </c>
      <c r="AL3">
        <f t="shared" ref="AL3:AL23" si="8">SUM(AI3:AK3)</f>
        <v>1854.5955975745023</v>
      </c>
      <c r="AN3">
        <f t="shared" ref="AN3:AN34" si="9">AE3*$K3</f>
        <v>4860.5597795272242</v>
      </c>
      <c r="AO3">
        <f t="shared" ref="AO3:AO34" si="10">AF3*$K3</f>
        <v>-486.05597795272246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1854.5955975745023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1854.5955975745023</v>
      </c>
      <c r="AW3">
        <v>0</v>
      </c>
      <c r="AX3">
        <f>IF(Z3&gt;0, (R3*SUMPRODUCT(K3:$K$98, X3:$X$98)-K3*$AZ$3)/Z3, 0)</f>
        <v>0</v>
      </c>
      <c r="AZ3">
        <f>C6*SUMPRODUCT(X4:X89, K4:K89)/1</f>
        <v>2927.8512631501903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145.84709914401031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144.19347350368889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-144.19347350368889</v>
      </c>
      <c r="AK4">
        <f t="shared" ref="AK4:AK35" si="28">G4*SUM(AB4:AB4, AE4:AF4)</f>
        <v>0</v>
      </c>
      <c r="AL4">
        <f t="shared" si="8"/>
        <v>-211.0973235036889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-63.608908537744817</v>
      </c>
      <c r="AR4">
        <f t="shared" si="13"/>
        <v>-63.608908537744817</v>
      </c>
      <c r="AS4">
        <f t="shared" si="14"/>
        <v>-137.09210258955019</v>
      </c>
      <c r="AT4">
        <f t="shared" si="15"/>
        <v>0</v>
      </c>
      <c r="AU4">
        <f t="shared" si="16"/>
        <v>-200.701011127295</v>
      </c>
      <c r="AW4">
        <v>1</v>
      </c>
      <c r="AX4">
        <f>IF(Z4&gt;0, (R4*SUMPRODUCT(K4:$K$98, X4:$X$98)-K4*$AZ$3)/Z4, 0)</f>
        <v>145.84709914401031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1.388577E-3</v>
      </c>
      <c r="Q5" s="5">
        <f t="shared" ref="Q5:Q36" si="30">$C$8</f>
        <v>50</v>
      </c>
      <c r="R5">
        <f t="shared" si="0"/>
        <v>50000</v>
      </c>
      <c r="S5">
        <f t="shared" si="1"/>
        <v>228.61754969782311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144.19347350368889</v>
      </c>
      <c r="AC5">
        <f t="shared" si="27"/>
        <v>223.45135788869948</v>
      </c>
      <c r="AE5">
        <f t="shared" si="2"/>
        <v>0</v>
      </c>
      <c r="AF5">
        <f t="shared" si="3"/>
        <v>0</v>
      </c>
      <c r="AG5">
        <f t="shared" si="4"/>
        <v>-48.870123528147317</v>
      </c>
      <c r="AH5">
        <f t="shared" si="5"/>
        <v>-68.641660352678556</v>
      </c>
      <c r="AI5">
        <f t="shared" si="6"/>
        <v>-117.51178388082587</v>
      </c>
      <c r="AJ5">
        <f t="shared" si="7"/>
        <v>-79.257884385010584</v>
      </c>
      <c r="AK5">
        <f t="shared" si="28"/>
        <v>0.59119324136512452</v>
      </c>
      <c r="AL5">
        <f t="shared" si="8"/>
        <v>-196.17847502447134</v>
      </c>
      <c r="AN5">
        <f t="shared" si="9"/>
        <v>0</v>
      </c>
      <c r="AO5">
        <f t="shared" si="10"/>
        <v>0</v>
      </c>
      <c r="AP5">
        <f t="shared" si="11"/>
        <v>-44.078667467230758</v>
      </c>
      <c r="AQ5">
        <f t="shared" si="12"/>
        <v>-61.911710113473873</v>
      </c>
      <c r="AR5">
        <f t="shared" si="13"/>
        <v>-105.99037758070463</v>
      </c>
      <c r="AS5">
        <f t="shared" si="14"/>
        <v>-71.487069762590906</v>
      </c>
      <c r="AT5">
        <f t="shared" si="15"/>
        <v>0.53322988389825998</v>
      </c>
      <c r="AU5">
        <f t="shared" si="16"/>
        <v>-176.94421745939729</v>
      </c>
      <c r="AW5">
        <v>2</v>
      </c>
      <c r="AX5">
        <f>IF(Z5&gt;0, (R5*SUMPRODUCT(K5:$K$98, X5:$X$98)-K5*$AZ$3)/Z5, 0)</f>
        <v>228.61754969782311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1.4580159999999999E-3</v>
      </c>
      <c r="Q6" s="5">
        <f t="shared" si="30"/>
        <v>50</v>
      </c>
      <c r="R6">
        <f t="shared" si="0"/>
        <v>50000</v>
      </c>
      <c r="S6">
        <f t="shared" si="1"/>
        <v>314.82381240341851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223.45135788869948</v>
      </c>
      <c r="AC6">
        <f t="shared" si="27"/>
        <v>304.18383083541494</v>
      </c>
      <c r="AE6">
        <f t="shared" si="2"/>
        <v>0</v>
      </c>
      <c r="AF6">
        <f t="shared" si="3"/>
        <v>0</v>
      </c>
      <c r="AG6">
        <f t="shared" si="4"/>
        <v>-48.310168870839831</v>
      </c>
      <c r="AH6">
        <f t="shared" si="5"/>
        <v>-71.253422026015244</v>
      </c>
      <c r="AI6">
        <f t="shared" si="6"/>
        <v>-119.56359089685508</v>
      </c>
      <c r="AJ6">
        <f t="shared" si="7"/>
        <v>-80.732472946715461</v>
      </c>
      <c r="AK6">
        <f t="shared" si="28"/>
        <v>1.5865046410097663</v>
      </c>
      <c r="AL6">
        <f t="shared" si="8"/>
        <v>-198.7095592025608</v>
      </c>
      <c r="AN6">
        <f t="shared" si="9"/>
        <v>0</v>
      </c>
      <c r="AO6">
        <f t="shared" si="10"/>
        <v>0</v>
      </c>
      <c r="AP6">
        <f t="shared" si="11"/>
        <v>-41.219954015828733</v>
      </c>
      <c r="AQ6">
        <f t="shared" si="12"/>
        <v>-60.795953482075426</v>
      </c>
      <c r="AR6">
        <f t="shared" si="13"/>
        <v>-102.01590749790415</v>
      </c>
      <c r="AS6">
        <f t="shared" si="14"/>
        <v>-68.883816807695169</v>
      </c>
      <c r="AT6">
        <f t="shared" si="15"/>
        <v>1.3536621766560302</v>
      </c>
      <c r="AU6">
        <f t="shared" si="16"/>
        <v>-169.5460621289433</v>
      </c>
      <c r="AW6">
        <v>3</v>
      </c>
      <c r="AX6">
        <f>IF(Z6&gt;0, (R6*SUMPRODUCT(K6:$K$98, X6:$X$98)-K6*$AZ$3)/Z6, 0)</f>
        <v>314.82381240341851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1.5382760000000001E-3</v>
      </c>
      <c r="Q7" s="5">
        <f t="shared" si="30"/>
        <v>50</v>
      </c>
      <c r="R7">
        <f t="shared" si="0"/>
        <v>50000</v>
      </c>
      <c r="S7">
        <f t="shared" si="1"/>
        <v>411.71546139163871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304.18383083541494</v>
      </c>
      <c r="AC7">
        <f t="shared" si="27"/>
        <v>393.2109331079314</v>
      </c>
      <c r="AE7">
        <f t="shared" si="2"/>
        <v>0</v>
      </c>
      <c r="AF7">
        <f t="shared" si="3"/>
        <v>0</v>
      </c>
      <c r="AG7">
        <f t="shared" si="4"/>
        <v>-47.752752808801475</v>
      </c>
      <c r="AH7">
        <f t="shared" si="5"/>
        <v>-74.31437332996002</v>
      </c>
      <c r="AI7">
        <f t="shared" si="6"/>
        <v>-122.06712613876149</v>
      </c>
      <c r="AJ7">
        <f t="shared" si="7"/>
        <v>-89.027102272516458</v>
      </c>
      <c r="AK7">
        <f t="shared" si="28"/>
        <v>4.1977368655287259</v>
      </c>
      <c r="AL7">
        <f t="shared" si="8"/>
        <v>-206.89649154574923</v>
      </c>
      <c r="AN7">
        <f t="shared" si="9"/>
        <v>0</v>
      </c>
      <c r="AO7">
        <f t="shared" si="10"/>
        <v>0</v>
      </c>
      <c r="AP7">
        <f t="shared" si="11"/>
        <v>-38.30075842234141</v>
      </c>
      <c r="AQ7">
        <f t="shared" si="12"/>
        <v>-59.604874961132694</v>
      </c>
      <c r="AR7">
        <f t="shared" si="13"/>
        <v>-97.905633383474097</v>
      </c>
      <c r="AS7">
        <f t="shared" si="14"/>
        <v>-71.405423491151311</v>
      </c>
      <c r="AT7">
        <f t="shared" si="15"/>
        <v>3.3668531372612116</v>
      </c>
      <c r="AU7">
        <f t="shared" si="16"/>
        <v>-165.94420373736421</v>
      </c>
      <c r="AW7">
        <v>4</v>
      </c>
      <c r="AX7">
        <f>IF(Z7&gt;0, (R7*SUMPRODUCT(K7:$K$98, X7:$X$98)-K7*$AZ$3)/Z7, 0)</f>
        <v>411.71546139163871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1.6203400000000001E-3</v>
      </c>
      <c r="Q8" s="5">
        <f t="shared" si="30"/>
        <v>50</v>
      </c>
      <c r="R8">
        <f t="shared" si="0"/>
        <v>50000</v>
      </c>
      <c r="S8">
        <f t="shared" si="1"/>
        <v>519.63342246048649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393.2109331079314</v>
      </c>
      <c r="AC8">
        <f t="shared" si="27"/>
        <v>490.51160225493771</v>
      </c>
      <c r="AE8">
        <f t="shared" si="2"/>
        <v>0</v>
      </c>
      <c r="AF8">
        <f t="shared" si="3"/>
        <v>0</v>
      </c>
      <c r="AG8">
        <f t="shared" si="4"/>
        <v>-47.197849585227246</v>
      </c>
      <c r="AH8">
        <f t="shared" si="5"/>
        <v>-77.375695486213388</v>
      </c>
      <c r="AI8">
        <f t="shared" si="6"/>
        <v>-124.57354507144063</v>
      </c>
      <c r="AJ8">
        <f t="shared" si="7"/>
        <v>-97.300669147006317</v>
      </c>
      <c r="AK8">
        <f t="shared" si="28"/>
        <v>8.4933561551313179</v>
      </c>
      <c r="AL8">
        <f t="shared" si="8"/>
        <v>-213.38085806331563</v>
      </c>
      <c r="AN8">
        <f t="shared" si="9"/>
        <v>0</v>
      </c>
      <c r="AO8">
        <f t="shared" si="10"/>
        <v>0</v>
      </c>
      <c r="AP8">
        <f t="shared" si="11"/>
        <v>-35.326325669294448</v>
      </c>
      <c r="AQ8">
        <f t="shared" si="12"/>
        <v>-57.913634660373909</v>
      </c>
      <c r="AR8">
        <f t="shared" si="13"/>
        <v>-93.239960329668349</v>
      </c>
      <c r="AS8">
        <f t="shared" si="14"/>
        <v>-72.826943522513162</v>
      </c>
      <c r="AT8">
        <f t="shared" si="15"/>
        <v>6.357049488445055</v>
      </c>
      <c r="AU8">
        <f t="shared" si="16"/>
        <v>-159.70985436373647</v>
      </c>
      <c r="AW8">
        <v>5</v>
      </c>
      <c r="AX8">
        <f>IF(Z8&gt;0, (R8*SUMPRODUCT(K8:$K$98, X8:$X$98)-K8*$AZ$3)/Z8, 0)</f>
        <v>519.63342246048649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1.7069120000000001E-3</v>
      </c>
      <c r="Q9" s="5">
        <f t="shared" si="30"/>
        <v>50</v>
      </c>
      <c r="R9">
        <f t="shared" si="0"/>
        <v>50000</v>
      </c>
      <c r="S9">
        <f t="shared" si="1"/>
        <v>622.09331622619868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490.51160225493771</v>
      </c>
      <c r="AC9">
        <f t="shared" si="27"/>
        <v>580.35469319169147</v>
      </c>
      <c r="AE9">
        <f t="shared" si="2"/>
        <v>0</v>
      </c>
      <c r="AF9">
        <f t="shared" si="3"/>
        <v>0</v>
      </c>
      <c r="AG9">
        <f t="shared" si="4"/>
        <v>-46.64530851354376</v>
      </c>
      <c r="AH9">
        <f t="shared" si="5"/>
        <v>-80.562575831219419</v>
      </c>
      <c r="AI9">
        <f t="shared" si="6"/>
        <v>-127.20788434476319</v>
      </c>
      <c r="AJ9">
        <f t="shared" si="7"/>
        <v>-89.843090936753754</v>
      </c>
      <c r="AK9">
        <f t="shared" si="28"/>
        <v>10.938408730285111</v>
      </c>
      <c r="AL9">
        <f t="shared" si="8"/>
        <v>-206.11256655123182</v>
      </c>
      <c r="AN9">
        <f t="shared" si="9"/>
        <v>0</v>
      </c>
      <c r="AO9">
        <f t="shared" si="10"/>
        <v>0</v>
      </c>
      <c r="AP9">
        <f t="shared" si="11"/>
        <v>-32.558764789145464</v>
      </c>
      <c r="AQ9">
        <f t="shared" si="12"/>
        <v>-56.233264199222916</v>
      </c>
      <c r="AR9">
        <f t="shared" si="13"/>
        <v>-88.792028988368386</v>
      </c>
      <c r="AS9">
        <f t="shared" si="14"/>
        <v>-62.711131278941544</v>
      </c>
      <c r="AT9">
        <f t="shared" si="15"/>
        <v>7.6350888945987014</v>
      </c>
      <c r="AU9">
        <f t="shared" si="16"/>
        <v>-143.86807137271123</v>
      </c>
      <c r="AW9">
        <v>6</v>
      </c>
      <c r="AX9">
        <f>IF(Z9&gt;0, (R9*SUMPRODUCT(K9:$K$98, X9:$X$98)-K9*$AZ$3)/Z9, 0)</f>
        <v>622.09331622619868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1.807012E-3</v>
      </c>
      <c r="Q10" s="5">
        <f t="shared" si="30"/>
        <v>50</v>
      </c>
      <c r="R10">
        <f t="shared" si="0"/>
        <v>50000</v>
      </c>
      <c r="S10">
        <f t="shared" si="1"/>
        <v>682.70180275189398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580.35469319169147</v>
      </c>
      <c r="AC10">
        <f t="shared" si="27"/>
        <v>629.3768769764024</v>
      </c>
      <c r="AE10">
        <f t="shared" si="2"/>
        <v>0</v>
      </c>
      <c r="AF10">
        <f t="shared" si="3"/>
        <v>0</v>
      </c>
      <c r="AG10">
        <f t="shared" si="4"/>
        <v>-46.094566796180644</v>
      </c>
      <c r="AH10">
        <f t="shared" si="5"/>
        <v>-84.288632227675734</v>
      </c>
      <c r="AI10">
        <f t="shared" si="6"/>
        <v>-130.38319902385638</v>
      </c>
      <c r="AJ10">
        <f t="shared" si="7"/>
        <v>-49.022183784710933</v>
      </c>
      <c r="AK10">
        <f t="shared" si="28"/>
        <v>2.4955251807242731</v>
      </c>
      <c r="AL10">
        <f t="shared" si="8"/>
        <v>-176.90985762784302</v>
      </c>
      <c r="AN10">
        <f t="shared" si="9"/>
        <v>0</v>
      </c>
      <c r="AO10">
        <f t="shared" si="10"/>
        <v>0</v>
      </c>
      <c r="AP10">
        <f t="shared" si="11"/>
        <v>-30.51725605859323</v>
      </c>
      <c r="AQ10">
        <f t="shared" si="12"/>
        <v>-55.803925523250804</v>
      </c>
      <c r="AR10">
        <f t="shared" si="13"/>
        <v>-86.32118158184403</v>
      </c>
      <c r="AS10">
        <f t="shared" si="14"/>
        <v>-32.455506995531621</v>
      </c>
      <c r="AT10">
        <f t="shared" si="15"/>
        <v>1.652181292376091</v>
      </c>
      <c r="AU10">
        <f t="shared" si="16"/>
        <v>-117.12450728499955</v>
      </c>
      <c r="AW10">
        <v>7</v>
      </c>
      <c r="AX10">
        <f>IF(Z10&gt;0, (R10*SUMPRODUCT(K10:$K$98, X10:$X$98)-K10*$AZ$3)/Z10, 0)</f>
        <v>682.70180275189398</v>
      </c>
    </row>
    <row r="11" spans="1:52" x14ac:dyDescent="0.25">
      <c r="A11" t="s">
        <v>33</v>
      </c>
      <c r="C11" s="25">
        <f>AU91</f>
        <v>-1883.0225711621874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1.90621E-3</v>
      </c>
      <c r="Q11" s="5">
        <f t="shared" si="30"/>
        <v>50</v>
      </c>
      <c r="R11">
        <f t="shared" si="0"/>
        <v>50000</v>
      </c>
      <c r="S11">
        <f t="shared" si="1"/>
        <v>734.08248929802983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629.3768769764024</v>
      </c>
      <c r="AC11">
        <f t="shared" si="27"/>
        <v>668.68682714290003</v>
      </c>
      <c r="AE11">
        <f t="shared" si="2"/>
        <v>0</v>
      </c>
      <c r="AF11">
        <f t="shared" si="3"/>
        <v>0</v>
      </c>
      <c r="AG11">
        <f t="shared" si="4"/>
        <v>-45.545755204046294</v>
      </c>
      <c r="AH11">
        <f t="shared" si="5"/>
        <v>-87.865924172547508</v>
      </c>
      <c r="AI11">
        <f t="shared" si="6"/>
        <v>-133.41167937659381</v>
      </c>
      <c r="AJ11">
        <f t="shared" si="7"/>
        <v>-39.309950166497629</v>
      </c>
      <c r="AK11">
        <f t="shared" si="28"/>
        <v>1.0070030031622439</v>
      </c>
      <c r="AL11">
        <f t="shared" si="8"/>
        <v>-171.71462653992918</v>
      </c>
      <c r="AN11">
        <f t="shared" si="9"/>
        <v>0</v>
      </c>
      <c r="AO11">
        <f t="shared" si="10"/>
        <v>0</v>
      </c>
      <c r="AP11">
        <f t="shared" si="11"/>
        <v>-28.674316469509176</v>
      </c>
      <c r="AQ11">
        <f t="shared" si="12"/>
        <v>-55.317895275248198</v>
      </c>
      <c r="AR11">
        <f t="shared" si="13"/>
        <v>-83.992211744757384</v>
      </c>
      <c r="AS11">
        <f t="shared" si="14"/>
        <v>-24.748430373477451</v>
      </c>
      <c r="AT11">
        <f t="shared" si="15"/>
        <v>0.63398054701385342</v>
      </c>
      <c r="AU11">
        <f t="shared" si="16"/>
        <v>-108.10666157122097</v>
      </c>
      <c r="AW11">
        <v>8</v>
      </c>
      <c r="AX11">
        <f>IF(Z11&gt;0, (R11*SUMPRODUCT(K11:$K$98, X11:$X$98)-K11*$AZ$3)/Z11, 0)</f>
        <v>734.08248929802983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2.0198360000000001E-3</v>
      </c>
      <c r="Q12" s="5">
        <f t="shared" si="30"/>
        <v>50</v>
      </c>
      <c r="R12">
        <f t="shared" si="0"/>
        <v>50000</v>
      </c>
      <c r="S12">
        <f t="shared" si="1"/>
        <v>817.32709270818168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668.68682714290003</v>
      </c>
      <c r="AC12">
        <f t="shared" si="27"/>
        <v>735.56663838644772</v>
      </c>
      <c r="AE12">
        <f t="shared" si="2"/>
        <v>0</v>
      </c>
      <c r="AF12">
        <f t="shared" si="3"/>
        <v>0</v>
      </c>
      <c r="AG12">
        <f t="shared" si="4"/>
        <v>-44.998302695997516</v>
      </c>
      <c r="AH12">
        <f t="shared" si="5"/>
        <v>-91.994956008320059</v>
      </c>
      <c r="AI12">
        <f t="shared" si="6"/>
        <v>-136.99325870431758</v>
      </c>
      <c r="AJ12">
        <f t="shared" si="7"/>
        <v>-66.879811243547692</v>
      </c>
      <c r="AK12">
        <f t="shared" si="28"/>
        <v>14.042423370000902</v>
      </c>
      <c r="AL12">
        <f t="shared" si="8"/>
        <v>-189.83064657786437</v>
      </c>
      <c r="AN12">
        <f t="shared" si="9"/>
        <v>0</v>
      </c>
      <c r="AO12">
        <f t="shared" si="10"/>
        <v>0</v>
      </c>
      <c r="AP12">
        <f t="shared" si="11"/>
        <v>-26.451592799377764</v>
      </c>
      <c r="AQ12">
        <f t="shared" si="12"/>
        <v>-54.077886723162976</v>
      </c>
      <c r="AR12">
        <f t="shared" si="13"/>
        <v>-80.52947952254074</v>
      </c>
      <c r="AS12">
        <f t="shared" si="14"/>
        <v>-39.314316930245568</v>
      </c>
      <c r="AT12">
        <f t="shared" si="15"/>
        <v>8.2546327893556057</v>
      </c>
      <c r="AU12">
        <f t="shared" si="16"/>
        <v>-111.58916366343071</v>
      </c>
      <c r="AW12">
        <v>9</v>
      </c>
      <c r="AX12">
        <f>IF(Z12&gt;0, (R12*SUMPRODUCT(K12:$K$98, X12:$X$98)-K12*$AZ$3)/Z12, 0)</f>
        <v>817.32709270818168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2.1424809999999999E-3</v>
      </c>
      <c r="Q13" s="5">
        <f t="shared" si="30"/>
        <v>50</v>
      </c>
      <c r="R13">
        <f t="shared" si="0"/>
        <v>50000</v>
      </c>
      <c r="S13">
        <f t="shared" si="1"/>
        <v>973.96455738615975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735.56663838644772</v>
      </c>
      <c r="AC13">
        <f t="shared" si="27"/>
        <v>865.89172930734435</v>
      </c>
      <c r="AE13">
        <f t="shared" si="2"/>
        <v>0</v>
      </c>
      <c r="AF13">
        <f t="shared" si="3"/>
        <v>0</v>
      </c>
      <c r="AG13">
        <f t="shared" si="4"/>
        <v>-44.451911660479112</v>
      </c>
      <c r="AH13">
        <f t="shared" si="5"/>
        <v>-96.408008558423461</v>
      </c>
      <c r="AI13">
        <f t="shared" si="6"/>
        <v>-140.85992021890257</v>
      </c>
      <c r="AJ13">
        <f t="shared" si="7"/>
        <v>-130.32509092089663</v>
      </c>
      <c r="AK13">
        <f t="shared" si="28"/>
        <v>51.489664687051345</v>
      </c>
      <c r="AL13">
        <f t="shared" si="8"/>
        <v>-219.69534645274786</v>
      </c>
      <c r="AN13">
        <f t="shared" si="9"/>
        <v>0</v>
      </c>
      <c r="AO13">
        <f t="shared" si="10"/>
        <v>0</v>
      </c>
      <c r="AP13">
        <f t="shared" si="11"/>
        <v>-23.330718603921049</v>
      </c>
      <c r="AQ13">
        <f t="shared" si="12"/>
        <v>-50.600031243217558</v>
      </c>
      <c r="AR13">
        <f t="shared" si="13"/>
        <v>-73.9307498471386</v>
      </c>
      <c r="AS13">
        <f t="shared" si="14"/>
        <v>-68.401513224664157</v>
      </c>
      <c r="AT13">
        <f t="shared" si="15"/>
        <v>27.024504300270124</v>
      </c>
      <c r="AU13">
        <f t="shared" si="16"/>
        <v>-115.30775877153265</v>
      </c>
      <c r="AW13">
        <v>10</v>
      </c>
      <c r="AX13">
        <f>IF(Z13&gt;0, (R13*SUMPRODUCT(K13:$K$98, X13:$X$98)-K13*$AZ$3)/Z13, 0)</f>
        <v>973.96455738615975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2.275947E-3</v>
      </c>
      <c r="Q14" s="5">
        <f t="shared" si="30"/>
        <v>50</v>
      </c>
      <c r="R14">
        <f t="shared" si="0"/>
        <v>50000</v>
      </c>
      <c r="S14">
        <f t="shared" si="1"/>
        <v>1115.9434373914041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865.89172930734435</v>
      </c>
      <c r="AC14">
        <f t="shared" si="27"/>
        <v>979.9372138177514</v>
      </c>
      <c r="AE14">
        <f t="shared" si="2"/>
        <v>0</v>
      </c>
      <c r="AF14">
        <f t="shared" si="3"/>
        <v>0</v>
      </c>
      <c r="AG14">
        <f t="shared" si="4"/>
        <v>-43.906222348886395</v>
      </c>
      <c r="AH14">
        <f t="shared" si="5"/>
        <v>-101.17019498793246</v>
      </c>
      <c r="AI14">
        <f t="shared" si="6"/>
        <v>-145.07641733681885</v>
      </c>
      <c r="AJ14">
        <f t="shared" si="7"/>
        <v>-114.04548451040705</v>
      </c>
      <c r="AK14">
        <f t="shared" si="28"/>
        <v>60.612421051514112</v>
      </c>
      <c r="AL14">
        <f t="shared" si="8"/>
        <v>-198.5094807957118</v>
      </c>
      <c r="AN14">
        <f t="shared" si="9"/>
        <v>0</v>
      </c>
      <c r="AO14">
        <f t="shared" si="10"/>
        <v>0</v>
      </c>
      <c r="AP14">
        <f t="shared" si="11"/>
        <v>-20.575278516845895</v>
      </c>
      <c r="AQ14">
        <f t="shared" si="12"/>
        <v>-47.410249120034194</v>
      </c>
      <c r="AR14">
        <f t="shared" si="13"/>
        <v>-67.985527636880079</v>
      </c>
      <c r="AS14">
        <f t="shared" si="14"/>
        <v>-53.443851050186616</v>
      </c>
      <c r="AT14">
        <f t="shared" si="15"/>
        <v>28.404116273211262</v>
      </c>
      <c r="AU14">
        <f t="shared" si="16"/>
        <v>-93.025262413855444</v>
      </c>
      <c r="AW14">
        <v>11</v>
      </c>
      <c r="AX14">
        <f>IF(Z14&gt;0, (R14*SUMPRODUCT(K14:$K$98, X14:$X$98)-K14*$AZ$3)/Z14, 0)</f>
        <v>1115.9434373914041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2.4175300000000002E-3</v>
      </c>
      <c r="Q15" s="5">
        <f t="shared" si="30"/>
        <v>50</v>
      </c>
      <c r="R15">
        <f t="shared" si="0"/>
        <v>50000</v>
      </c>
      <c r="S15">
        <f t="shared" si="1"/>
        <v>1244.8185041783713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979.9372138177514</v>
      </c>
      <c r="AC15">
        <f t="shared" si="27"/>
        <v>1079.531889477739</v>
      </c>
      <c r="AE15">
        <f t="shared" si="2"/>
        <v>0</v>
      </c>
      <c r="AF15">
        <f t="shared" si="3"/>
        <v>0</v>
      </c>
      <c r="AG15">
        <f t="shared" si="4"/>
        <v>-43.361015515682425</v>
      </c>
      <c r="AH15">
        <f t="shared" si="5"/>
        <v>-106.14460971510333</v>
      </c>
      <c r="AI15">
        <f t="shared" si="6"/>
        <v>-149.50562523078577</v>
      </c>
      <c r="AJ15">
        <f t="shared" si="7"/>
        <v>-99.594675659987615</v>
      </c>
      <c r="AK15">
        <f t="shared" si="28"/>
        <v>68.595604967242608</v>
      </c>
      <c r="AL15">
        <f t="shared" si="8"/>
        <v>-180.50469592353079</v>
      </c>
      <c r="AN15">
        <f t="shared" si="9"/>
        <v>0</v>
      </c>
      <c r="AO15">
        <f t="shared" si="10"/>
        <v>0</v>
      </c>
      <c r="AP15">
        <f t="shared" si="11"/>
        <v>-18.142664623754108</v>
      </c>
      <c r="AQ15">
        <f t="shared" si="12"/>
        <v>-44.411922386455757</v>
      </c>
      <c r="AR15">
        <f t="shared" si="13"/>
        <v>-62.554587010209872</v>
      </c>
      <c r="AS15">
        <f t="shared" si="14"/>
        <v>-41.671367179055423</v>
      </c>
      <c r="AT15">
        <f t="shared" si="15"/>
        <v>28.701058791718147</v>
      </c>
      <c r="AU15">
        <f t="shared" si="16"/>
        <v>-75.524895397547155</v>
      </c>
      <c r="AW15">
        <v>12</v>
      </c>
      <c r="AX15">
        <f>IF(Z15&gt;0, (R15*SUMPRODUCT(K15:$K$98, X15:$X$98)-K15*$AZ$3)/Z15, 0)</f>
        <v>1244.8185041783713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3.6493060000000002E-3</v>
      </c>
      <c r="Q16" s="5">
        <f t="shared" si="30"/>
        <v>50</v>
      </c>
      <c r="R16">
        <f t="shared" si="0"/>
        <v>50000</v>
      </c>
      <c r="S16">
        <f t="shared" si="1"/>
        <v>1363.5691617046248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1079.531889477739</v>
      </c>
      <c r="AC16">
        <f t="shared" si="27"/>
        <v>1166.3743642163024</v>
      </c>
      <c r="AE16">
        <f t="shared" si="2"/>
        <v>0</v>
      </c>
      <c r="AF16">
        <f t="shared" si="3"/>
        <v>0</v>
      </c>
      <c r="AG16">
        <f t="shared" si="4"/>
        <v>-42.769167746438129</v>
      </c>
      <c r="AH16">
        <f t="shared" si="5"/>
        <v>-158.23761408747299</v>
      </c>
      <c r="AI16">
        <f t="shared" si="6"/>
        <v>-201.00678183391113</v>
      </c>
      <c r="AJ16">
        <f t="shared" si="7"/>
        <v>-86.842474738563396</v>
      </c>
      <c r="AK16">
        <f t="shared" si="28"/>
        <v>75.567232263441738</v>
      </c>
      <c r="AL16">
        <f t="shared" si="8"/>
        <v>-212.28202430903281</v>
      </c>
      <c r="AN16">
        <f t="shared" si="9"/>
        <v>0</v>
      </c>
      <c r="AO16">
        <f t="shared" si="10"/>
        <v>0</v>
      </c>
      <c r="AP16">
        <f t="shared" si="11"/>
        <v>-15.977705216650994</v>
      </c>
      <c r="AQ16">
        <f t="shared" si="12"/>
        <v>-59.114406131655016</v>
      </c>
      <c r="AR16">
        <f t="shared" si="13"/>
        <v>-75.09211134830602</v>
      </c>
      <c r="AS16">
        <f t="shared" si="14"/>
        <v>-32.442610758372375</v>
      </c>
      <c r="AT16">
        <f t="shared" si="15"/>
        <v>28.230405798439307</v>
      </c>
      <c r="AU16">
        <f t="shared" si="16"/>
        <v>-79.304316308239095</v>
      </c>
      <c r="AW16">
        <v>13</v>
      </c>
      <c r="AX16">
        <f>IF(Z16&gt;0, (R16*SUMPRODUCT(K16:$K$98, X16:$X$98)-K16*$AZ$3)/Z16, 0)</f>
        <v>1363.5691617046248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5.0597569999999998E-3</v>
      </c>
      <c r="Q17" s="5">
        <f t="shared" si="30"/>
        <v>50</v>
      </c>
      <c r="R17">
        <f t="shared" si="0"/>
        <v>50000</v>
      </c>
      <c r="S17">
        <f t="shared" si="1"/>
        <v>1453.3521891711814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1166.3743642163024</v>
      </c>
      <c r="AC17">
        <f t="shared" si="27"/>
        <v>1224.4513840891291</v>
      </c>
      <c r="AE17">
        <f t="shared" si="2"/>
        <v>0</v>
      </c>
      <c r="AF17">
        <f t="shared" si="3"/>
        <v>0</v>
      </c>
      <c r="AG17">
        <f t="shared" si="4"/>
        <v>-42.125074473084531</v>
      </c>
      <c r="AH17">
        <f t="shared" si="5"/>
        <v>-216.40159588921455</v>
      </c>
      <c r="AI17">
        <f t="shared" si="6"/>
        <v>-258.52667036229906</v>
      </c>
      <c r="AJ17">
        <f t="shared" si="7"/>
        <v>-58.077019872826668</v>
      </c>
      <c r="AK17">
        <f t="shared" si="28"/>
        <v>81.646205495141174</v>
      </c>
      <c r="AL17">
        <f t="shared" si="8"/>
        <v>-234.95748473998455</v>
      </c>
      <c r="AN17">
        <f t="shared" si="9"/>
        <v>0</v>
      </c>
      <c r="AO17">
        <f t="shared" si="10"/>
        <v>0</v>
      </c>
      <c r="AP17">
        <f t="shared" si="11"/>
        <v>-14.050968623813031</v>
      </c>
      <c r="AQ17">
        <f t="shared" si="12"/>
        <v>-72.181523048112837</v>
      </c>
      <c r="AR17">
        <f t="shared" si="13"/>
        <v>-86.232491671925857</v>
      </c>
      <c r="AS17">
        <f t="shared" si="14"/>
        <v>-19.371796826592067</v>
      </c>
      <c r="AT17">
        <f t="shared" si="15"/>
        <v>27.233382635290511</v>
      </c>
      <c r="AU17">
        <f t="shared" si="16"/>
        <v>-78.370905863227421</v>
      </c>
      <c r="AW17">
        <v>14</v>
      </c>
      <c r="AX17">
        <f>IF(Z17&gt;0, (R17*SUMPRODUCT(K17:$K$98, X17:$X$98)-K17*$AZ$3)/Z17, 0)</f>
        <v>1453.3521891711814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6.5505219999999996E-3</v>
      </c>
      <c r="Q18" s="5">
        <f t="shared" si="30"/>
        <v>50</v>
      </c>
      <c r="R18">
        <f t="shared" si="0"/>
        <v>50000</v>
      </c>
      <c r="S18">
        <f t="shared" si="1"/>
        <v>1516.9796124534221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1224.4513840891291</v>
      </c>
      <c r="AC18">
        <f t="shared" si="27"/>
        <v>1256.9050628307314</v>
      </c>
      <c r="AE18">
        <f t="shared" si="2"/>
        <v>0</v>
      </c>
      <c r="AF18">
        <f t="shared" si="3"/>
        <v>0</v>
      </c>
      <c r="AG18">
        <f t="shared" si="4"/>
        <v>-41.427882501266112</v>
      </c>
      <c r="AH18">
        <f t="shared" si="5"/>
        <v>-275.94122708757862</v>
      </c>
      <c r="AI18">
        <f t="shared" si="6"/>
        <v>-317.36910958884471</v>
      </c>
      <c r="AJ18">
        <f t="shared" si="7"/>
        <v>-32.453678741602289</v>
      </c>
      <c r="AK18">
        <f t="shared" si="28"/>
        <v>85.71159688623905</v>
      </c>
      <c r="AL18">
        <f t="shared" si="8"/>
        <v>-264.11119144420798</v>
      </c>
      <c r="AN18">
        <f t="shared" si="9"/>
        <v>0</v>
      </c>
      <c r="AO18">
        <f t="shared" si="10"/>
        <v>0</v>
      </c>
      <c r="AP18">
        <f t="shared" si="11"/>
        <v>-12.337872998645809</v>
      </c>
      <c r="AQ18">
        <f t="shared" si="12"/>
        <v>-82.179624188925885</v>
      </c>
      <c r="AR18">
        <f t="shared" si="13"/>
        <v>-94.517497187571678</v>
      </c>
      <c r="AS18">
        <f t="shared" si="14"/>
        <v>-9.6652144033792489</v>
      </c>
      <c r="AT18">
        <f t="shared" si="15"/>
        <v>25.52625751174282</v>
      </c>
      <c r="AU18">
        <f t="shared" si="16"/>
        <v>-78.656454079208117</v>
      </c>
      <c r="AW18">
        <v>15</v>
      </c>
      <c r="AX18">
        <f>IF(Z18&gt;0, (R18*SUMPRODUCT(K18:$K$98, X18:$X$98)-K18*$AZ$3)/Z18, 0)</f>
        <v>1516.9796124534221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8.1883779999999996E-3</v>
      </c>
      <c r="Q19" s="5">
        <f t="shared" si="30"/>
        <v>50</v>
      </c>
      <c r="R19">
        <f t="shared" si="0"/>
        <v>50000</v>
      </c>
      <c r="S19">
        <f t="shared" si="1"/>
        <v>1558.9049355176403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1256.9050628307314</v>
      </c>
      <c r="AC19">
        <f t="shared" si="27"/>
        <v>1268.1497259540522</v>
      </c>
      <c r="AE19">
        <f t="shared" si="2"/>
        <v>0</v>
      </c>
      <c r="AF19">
        <f t="shared" si="3"/>
        <v>0</v>
      </c>
      <c r="AG19">
        <f t="shared" si="4"/>
        <v>-40.674376514593504</v>
      </c>
      <c r="AH19">
        <f t="shared" si="5"/>
        <v>-339.22716165995234</v>
      </c>
      <c r="AI19">
        <f t="shared" si="6"/>
        <v>-379.90153817454586</v>
      </c>
      <c r="AJ19">
        <f t="shared" si="7"/>
        <v>-11.244663123320834</v>
      </c>
      <c r="AK19">
        <f t="shared" si="28"/>
        <v>87.983354398151207</v>
      </c>
      <c r="AL19">
        <f t="shared" si="8"/>
        <v>-303.16284689971548</v>
      </c>
      <c r="AN19">
        <f t="shared" si="9"/>
        <v>0</v>
      </c>
      <c r="AO19">
        <f t="shared" si="10"/>
        <v>0</v>
      </c>
      <c r="AP19">
        <f t="shared" si="11"/>
        <v>-10.815595625741469</v>
      </c>
      <c r="AQ19">
        <f t="shared" si="12"/>
        <v>-90.202828418665476</v>
      </c>
      <c r="AR19">
        <f t="shared" si="13"/>
        <v>-101.01842404440696</v>
      </c>
      <c r="AS19">
        <f t="shared" si="14"/>
        <v>-2.99003303089084</v>
      </c>
      <c r="AT19">
        <f t="shared" si="15"/>
        <v>23.395377249981571</v>
      </c>
      <c r="AU19">
        <f t="shared" si="16"/>
        <v>-80.61307982531622</v>
      </c>
      <c r="AW19">
        <v>16</v>
      </c>
      <c r="AX19">
        <f>IF(Z19&gt;0, (R19*SUMPRODUCT(K19:$K$98, X19:$X$98)-K19*$AZ$3)/Z19, 0)</f>
        <v>1558.9049355176403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9.9453500000000004E-3</v>
      </c>
      <c r="Q20" s="5">
        <f t="shared" si="30"/>
        <v>50</v>
      </c>
      <c r="R20">
        <f t="shared" si="0"/>
        <v>50000</v>
      </c>
      <c r="S20">
        <f t="shared" si="1"/>
        <v>1582.1161238911411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1268.1497259540522</v>
      </c>
      <c r="AC20">
        <f t="shared" si="27"/>
        <v>1261.3614397784636</v>
      </c>
      <c r="AE20">
        <f t="shared" si="2"/>
        <v>0</v>
      </c>
      <c r="AF20">
        <f t="shared" si="3"/>
        <v>0</v>
      </c>
      <c r="AG20">
        <f t="shared" si="4"/>
        <v>-39.863111838978156</v>
      </c>
      <c r="AH20">
        <f t="shared" si="5"/>
        <v>-404.52091046941251</v>
      </c>
      <c r="AI20">
        <f t="shared" si="6"/>
        <v>-444.38402230839068</v>
      </c>
      <c r="AJ20">
        <f t="shared" si="7"/>
        <v>6.7882861755886097</v>
      </c>
      <c r="AK20">
        <f t="shared" si="28"/>
        <v>88.77048081678366</v>
      </c>
      <c r="AL20">
        <f t="shared" si="8"/>
        <v>-348.8252553160184</v>
      </c>
      <c r="AN20">
        <f t="shared" si="9"/>
        <v>0</v>
      </c>
      <c r="AO20">
        <f t="shared" si="10"/>
        <v>0</v>
      </c>
      <c r="AP20">
        <f t="shared" si="11"/>
        <v>-9.4641739156496296</v>
      </c>
      <c r="AQ20">
        <f t="shared" si="12"/>
        <v>-96.040074961132063</v>
      </c>
      <c r="AR20">
        <f t="shared" si="13"/>
        <v>-105.5042488767817</v>
      </c>
      <c r="AS20">
        <f t="shared" si="14"/>
        <v>1.6116534307327062</v>
      </c>
      <c r="AT20">
        <f t="shared" si="15"/>
        <v>21.075606751914222</v>
      </c>
      <c r="AU20">
        <f t="shared" si="16"/>
        <v>-82.816988694134764</v>
      </c>
      <c r="AW20">
        <v>17</v>
      </c>
      <c r="AX20">
        <f>IF(Z20&gt;0, (R20*SUMPRODUCT(K20:$K$98, X20:$X$98)-K20*$AZ$3)/Z20, 0)</f>
        <v>1582.1161238911411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1.1968530999999999E-2</v>
      </c>
      <c r="Q21" s="5">
        <f t="shared" si="30"/>
        <v>50</v>
      </c>
      <c r="R21">
        <f t="shared" si="0"/>
        <v>50000</v>
      </c>
      <c r="S21">
        <f t="shared" si="1"/>
        <v>1590.0000252109699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1261.3614397784636</v>
      </c>
      <c r="AC21">
        <f t="shared" si="27"/>
        <v>1239.7986346772218</v>
      </c>
      <c r="AE21">
        <f t="shared" si="2"/>
        <v>0</v>
      </c>
      <c r="AF21">
        <f t="shared" si="3"/>
        <v>0</v>
      </c>
      <c r="AG21">
        <f t="shared" si="4"/>
        <v>-38.987377830787096</v>
      </c>
      <c r="AH21">
        <f t="shared" si="5"/>
        <v>-477.102889801277</v>
      </c>
      <c r="AI21">
        <f t="shared" si="6"/>
        <v>-516.09026763206407</v>
      </c>
      <c r="AJ21">
        <f t="shared" si="7"/>
        <v>21.562805101241793</v>
      </c>
      <c r="AK21">
        <f t="shared" si="28"/>
        <v>88.295300784492454</v>
      </c>
      <c r="AL21">
        <f t="shared" si="8"/>
        <v>-406.23216174632984</v>
      </c>
      <c r="AN21">
        <f t="shared" si="9"/>
        <v>0</v>
      </c>
      <c r="AO21">
        <f t="shared" si="10"/>
        <v>0</v>
      </c>
      <c r="AP21">
        <f t="shared" si="11"/>
        <v>-8.2645177835663297</v>
      </c>
      <c r="AQ21">
        <f t="shared" si="12"/>
        <v>-101.1359454453964</v>
      </c>
      <c r="AR21">
        <f t="shared" si="13"/>
        <v>-109.40046322896272</v>
      </c>
      <c r="AS21">
        <f t="shared" si="14"/>
        <v>4.5708687308040448</v>
      </c>
      <c r="AT21">
        <f t="shared" si="15"/>
        <v>18.716777689074046</v>
      </c>
      <c r="AU21">
        <f t="shared" si="16"/>
        <v>-86.112816809084634</v>
      </c>
      <c r="AW21">
        <v>18</v>
      </c>
      <c r="AX21">
        <f>IF(Z21&gt;0, (R21*SUMPRODUCT(K21:$K$98, X21:$X$98)-K21*$AZ$3)/Z21, 0)</f>
        <v>1590.0000252109699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1.4271456E-2</v>
      </c>
      <c r="Q22" s="5">
        <f t="shared" si="30"/>
        <v>50</v>
      </c>
      <c r="R22">
        <f t="shared" si="0"/>
        <v>50000</v>
      </c>
      <c r="S22">
        <f t="shared" si="1"/>
        <v>1584.0240342824809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1239.7986346772218</v>
      </c>
      <c r="AC22">
        <f t="shared" si="27"/>
        <v>1205.1602516067273</v>
      </c>
      <c r="AE22">
        <f t="shared" si="2"/>
        <v>0</v>
      </c>
      <c r="AF22">
        <f t="shared" si="3"/>
        <v>0</v>
      </c>
      <c r="AG22">
        <f t="shared" si="4"/>
        <v>-38.041097405211772</v>
      </c>
      <c r="AH22">
        <f t="shared" si="5"/>
        <v>-556.40664726745342</v>
      </c>
      <c r="AI22">
        <f t="shared" si="6"/>
        <v>-594.44774467266518</v>
      </c>
      <c r="AJ22">
        <f t="shared" si="7"/>
        <v>34.638383070494456</v>
      </c>
      <c r="AK22">
        <f t="shared" si="28"/>
        <v>86.785904427405541</v>
      </c>
      <c r="AL22">
        <f t="shared" si="8"/>
        <v>-473.02345717476521</v>
      </c>
      <c r="AN22">
        <f t="shared" si="9"/>
        <v>0</v>
      </c>
      <c r="AO22">
        <f t="shared" si="10"/>
        <v>0</v>
      </c>
      <c r="AP22">
        <f t="shared" si="11"/>
        <v>-7.1999338426975728</v>
      </c>
      <c r="AQ22">
        <f t="shared" si="12"/>
        <v>-105.30955527623605</v>
      </c>
      <c r="AR22">
        <f t="shared" si="13"/>
        <v>-112.50948911893363</v>
      </c>
      <c r="AS22">
        <f t="shared" si="14"/>
        <v>6.5559114625175825</v>
      </c>
      <c r="AT22">
        <f t="shared" si="15"/>
        <v>16.425729355283718</v>
      </c>
      <c r="AU22">
        <f t="shared" si="16"/>
        <v>-89.527848301132323</v>
      </c>
      <c r="AW22">
        <v>19</v>
      </c>
      <c r="AX22">
        <f>IF(Z22&gt;0, (R22*SUMPRODUCT(K22:$K$98, X22:$X$98)-K22*$AZ$3)/Z22, 0)</f>
        <v>1584.0240342824809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1.6820735999999999E-2</v>
      </c>
      <c r="Q23" s="5">
        <f t="shared" si="30"/>
        <v>50</v>
      </c>
      <c r="R23">
        <f t="shared" si="0"/>
        <v>50000</v>
      </c>
      <c r="S23">
        <f t="shared" si="1"/>
        <v>1565.6378241750272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1205.1602516067273</v>
      </c>
      <c r="AC23">
        <f t="shared" si="27"/>
        <v>1159.2235198795111</v>
      </c>
      <c r="AE23">
        <f t="shared" si="2"/>
        <v>0</v>
      </c>
      <c r="AF23">
        <f t="shared" si="3"/>
        <v>0</v>
      </c>
      <c r="AG23">
        <f t="shared" si="4"/>
        <v>-37.020807174556296</v>
      </c>
      <c r="AH23">
        <f t="shared" si="5"/>
        <v>-639.87925660335213</v>
      </c>
      <c r="AI23">
        <f t="shared" si="6"/>
        <v>-676.90006377790837</v>
      </c>
      <c r="AJ23">
        <f t="shared" si="7"/>
        <v>45.936731727216284</v>
      </c>
      <c r="AK23">
        <f t="shared" si="28"/>
        <v>84.361217612470924</v>
      </c>
      <c r="AL23">
        <f t="shared" si="8"/>
        <v>-546.60211443822118</v>
      </c>
      <c r="AN23">
        <f t="shared" si="9"/>
        <v>0</v>
      </c>
      <c r="AO23">
        <f t="shared" si="10"/>
        <v>0</v>
      </c>
      <c r="AP23">
        <f t="shared" si="11"/>
        <v>-6.2560949266831383</v>
      </c>
      <c r="AQ23">
        <f t="shared" si="12"/>
        <v>-108.13230927275123</v>
      </c>
      <c r="AR23">
        <f t="shared" si="13"/>
        <v>-114.38840419943436</v>
      </c>
      <c r="AS23">
        <f t="shared" si="14"/>
        <v>7.7627846673358363</v>
      </c>
      <c r="AT23">
        <f t="shared" si="15"/>
        <v>14.256085315095969</v>
      </c>
      <c r="AU23">
        <f t="shared" si="16"/>
        <v>-92.369534217002553</v>
      </c>
      <c r="AW23">
        <v>20</v>
      </c>
      <c r="AX23">
        <f>IF(Z23&gt;0, (R23*SUMPRODUCT(K23:$K$98, X23:$X$98)-K23*$AZ$3)/Z23, 0)</f>
        <v>1565.6378241750272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1.9715634999999999E-2</v>
      </c>
      <c r="Q24" s="5">
        <f t="shared" si="30"/>
        <v>50</v>
      </c>
      <c r="R24">
        <f t="shared" si="0"/>
        <v>50000</v>
      </c>
      <c r="S24">
        <f t="shared" si="1"/>
        <v>1536.8608366713152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1159.2235198795111</v>
      </c>
      <c r="AC24">
        <f t="shared" si="27"/>
        <v>1104.102660204099</v>
      </c>
      <c r="AE24">
        <f t="shared" si="2"/>
        <v>0</v>
      </c>
      <c r="AF24">
        <f t="shared" si="3"/>
        <v>0</v>
      </c>
      <c r="AG24">
        <f t="shared" si="4"/>
        <v>-35.9207103811518</v>
      </c>
      <c r="AH24">
        <f t="shared" si="5"/>
        <v>-729.88872165893315</v>
      </c>
      <c r="AI24">
        <f t="shared" ref="AI24:AI69" si="39">SUM(AE24:AH24)</f>
        <v>-765.80943204008497</v>
      </c>
      <c r="AJ24">
        <f t="shared" si="7"/>
        <v>55.120859675412021</v>
      </c>
      <c r="AK24">
        <f t="shared" si="28"/>
        <v>81.145646391565776</v>
      </c>
      <c r="AL24">
        <f t="shared" ref="AL24:AL69" si="40">SUM(AI24:AK24)</f>
        <v>-629.54292597310723</v>
      </c>
      <c r="AN24">
        <f t="shared" si="9"/>
        <v>0</v>
      </c>
      <c r="AO24">
        <f t="shared" si="10"/>
        <v>0</v>
      </c>
      <c r="AP24">
        <f t="shared" si="11"/>
        <v>-5.4198134761754195</v>
      </c>
      <c r="AQ24">
        <f t="shared" si="12"/>
        <v>-110.12757508913973</v>
      </c>
      <c r="AR24">
        <f t="shared" si="13"/>
        <v>-115.54738856531516</v>
      </c>
      <c r="AS24">
        <f t="shared" si="14"/>
        <v>8.3167836859910409</v>
      </c>
      <c r="AT24">
        <f t="shared" si="15"/>
        <v>12.243473561055767</v>
      </c>
      <c r="AU24">
        <f t="shared" si="16"/>
        <v>-94.987131318268354</v>
      </c>
      <c r="AW24">
        <v>21</v>
      </c>
      <c r="AX24">
        <f>IF(Z24&gt;0, (R24*SUMPRODUCT(K24:$K$98, X24:$X$98)-K24*$AZ$3)/Z24, 0)</f>
        <v>1536.8608366713152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2.2996762E-2</v>
      </c>
      <c r="Q25" s="5">
        <f t="shared" si="30"/>
        <v>50</v>
      </c>
      <c r="R25">
        <f t="shared" si="0"/>
        <v>50000</v>
      </c>
      <c r="S25">
        <f t="shared" si="1"/>
        <v>1498.9109668927731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1104.102660204099</v>
      </c>
      <c r="AC25">
        <f t="shared" si="27"/>
        <v>1041.3067365411548</v>
      </c>
      <c r="AE25">
        <f t="shared" si="2"/>
        <v>0</v>
      </c>
      <c r="AF25">
        <f t="shared" si="3"/>
        <v>0</v>
      </c>
      <c r="AG25">
        <f t="shared" si="4"/>
        <v>-34.735443249834006</v>
      </c>
      <c r="AH25">
        <f t="shared" si="5"/>
        <v>-826.06002750627727</v>
      </c>
      <c r="AI25">
        <f t="shared" si="39"/>
        <v>-860.79547075611129</v>
      </c>
      <c r="AJ25">
        <f t="shared" si="7"/>
        <v>62.795923662944233</v>
      </c>
      <c r="AK25">
        <f t="shared" si="28"/>
        <v>77.287186214286933</v>
      </c>
      <c r="AL25">
        <f t="shared" si="40"/>
        <v>-720.71236087888008</v>
      </c>
      <c r="AN25">
        <f t="shared" si="9"/>
        <v>0</v>
      </c>
      <c r="AO25">
        <f t="shared" si="10"/>
        <v>0</v>
      </c>
      <c r="AP25">
        <f t="shared" si="11"/>
        <v>-4.6794439114443458</v>
      </c>
      <c r="AQ25">
        <f t="shared" si="12"/>
        <v>-111.28407196071322</v>
      </c>
      <c r="AR25">
        <f t="shared" si="13"/>
        <v>-115.96351587215757</v>
      </c>
      <c r="AS25">
        <f t="shared" si="14"/>
        <v>8.4596589291974134</v>
      </c>
      <c r="AT25">
        <f t="shared" si="15"/>
        <v>10.411873841996782</v>
      </c>
      <c r="AU25">
        <f t="shared" si="16"/>
        <v>-97.091983100963361</v>
      </c>
      <c r="AW25">
        <v>22</v>
      </c>
      <c r="AX25">
        <f>IF(Z25&gt;0, (R25*SUMPRODUCT(K25:$K$98, X25:$X$98)-K25*$AZ$3)/Z25, 0)</f>
        <v>1498.9109668927731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2.6417759999999998E-2</v>
      </c>
      <c r="Q26" s="5">
        <f t="shared" si="30"/>
        <v>50</v>
      </c>
      <c r="R26">
        <f t="shared" si="0"/>
        <v>50000</v>
      </c>
      <c r="S26">
        <f t="shared" si="1"/>
        <v>1452.4496789363832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1041.3067365411548</v>
      </c>
      <c r="AC26">
        <f t="shared" si="27"/>
        <v>972.2830676395447</v>
      </c>
      <c r="AE26">
        <f t="shared" si="2"/>
        <v>0</v>
      </c>
      <c r="AF26">
        <f t="shared" si="3"/>
        <v>0</v>
      </c>
      <c r="AG26">
        <f t="shared" si="4"/>
        <v>-33.47045621406793</v>
      </c>
      <c r="AH26">
        <f t="shared" si="5"/>
        <v>-917.63260326773491</v>
      </c>
      <c r="AI26">
        <f t="shared" si="39"/>
        <v>-951.1030594818028</v>
      </c>
      <c r="AJ26">
        <f t="shared" si="7"/>
        <v>69.023668901610108</v>
      </c>
      <c r="AK26">
        <f t="shared" si="28"/>
        <v>72.891471557880848</v>
      </c>
      <c r="AL26">
        <f t="shared" si="40"/>
        <v>-809.1879190223118</v>
      </c>
      <c r="AN26">
        <f t="shared" si="9"/>
        <v>0</v>
      </c>
      <c r="AO26">
        <f t="shared" si="10"/>
        <v>0</v>
      </c>
      <c r="AP26">
        <f t="shared" si="11"/>
        <v>-4.0259187911999144</v>
      </c>
      <c r="AQ26">
        <f t="shared" si="12"/>
        <v>-110.37538052321248</v>
      </c>
      <c r="AR26">
        <f t="shared" si="13"/>
        <v>-114.40129931441238</v>
      </c>
      <c r="AS26">
        <f t="shared" si="14"/>
        <v>8.3023572756608051</v>
      </c>
      <c r="AT26">
        <f t="shared" si="15"/>
        <v>8.7675872472794314</v>
      </c>
      <c r="AU26">
        <f t="shared" si="16"/>
        <v>-97.331354791472151</v>
      </c>
      <c r="AW26">
        <v>23</v>
      </c>
      <c r="AX26">
        <f>IF(Z26&gt;0, (R26*SUMPRODUCT(K26:$K$98, X26:$X$98)-K26*$AZ$3)/Z26, 0)</f>
        <v>1452.4496789363832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3.0077894000000001E-2</v>
      </c>
      <c r="Q27" s="5">
        <f t="shared" si="30"/>
        <v>50</v>
      </c>
      <c r="R27">
        <f t="shared" si="0"/>
        <v>50000</v>
      </c>
      <c r="S27">
        <f t="shared" si="1"/>
        <v>1400.0425268812824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972.2830676395447</v>
      </c>
      <c r="AC27">
        <f t="shared" si="27"/>
        <v>899.64018984767449</v>
      </c>
      <c r="AE27">
        <f t="shared" si="2"/>
        <v>0</v>
      </c>
      <c r="AF27">
        <f t="shared" si="3"/>
        <v>0</v>
      </c>
      <c r="AG27">
        <f t="shared" si="4"/>
        <v>-32.129030817788873</v>
      </c>
      <c r="AH27">
        <f t="shared" si="5"/>
        <v>-1006.7208341383764</v>
      </c>
      <c r="AI27">
        <f t="shared" si="39"/>
        <v>-1038.8498649561652</v>
      </c>
      <c r="AJ27">
        <f t="shared" si="7"/>
        <v>72.642877791870205</v>
      </c>
      <c r="AK27">
        <f t="shared" si="28"/>
        <v>68.059814734768139</v>
      </c>
      <c r="AL27">
        <f t="shared" si="40"/>
        <v>-898.1471724295269</v>
      </c>
      <c r="AN27">
        <f t="shared" si="9"/>
        <v>0</v>
      </c>
      <c r="AO27">
        <f t="shared" si="10"/>
        <v>0</v>
      </c>
      <c r="AP27">
        <f t="shared" si="11"/>
        <v>-3.4505075398514244</v>
      </c>
      <c r="AQ27">
        <f t="shared" si="12"/>
        <v>-108.11710594135637</v>
      </c>
      <c r="AR27">
        <f t="shared" si="13"/>
        <v>-111.56761348120779</v>
      </c>
      <c r="AS27">
        <f t="shared" si="14"/>
        <v>7.8015050923532296</v>
      </c>
      <c r="AT27">
        <f t="shared" si="15"/>
        <v>7.3093055696278348</v>
      </c>
      <c r="AU27">
        <f t="shared" si="16"/>
        <v>-96.456802819226723</v>
      </c>
      <c r="AW27">
        <v>24</v>
      </c>
      <c r="AX27">
        <f>IF(Z27&gt;0, (R27*SUMPRODUCT(K27:$K$98, X27:$X$98)-K27*$AZ$3)/Z27, 0)</f>
        <v>1400.0425268812824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3.4111622000000001E-2</v>
      </c>
      <c r="Q28" s="5">
        <f t="shared" si="30"/>
        <v>50</v>
      </c>
      <c r="R28">
        <f t="shared" si="0"/>
        <v>50000</v>
      </c>
      <c r="S28">
        <f t="shared" si="1"/>
        <v>1343.4798693276755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899.64018984767449</v>
      </c>
      <c r="AC28">
        <f t="shared" si="27"/>
        <v>825.21281848787305</v>
      </c>
      <c r="AE28">
        <f t="shared" si="2"/>
        <v>0</v>
      </c>
      <c r="AF28">
        <f t="shared" si="3"/>
        <v>0</v>
      </c>
      <c r="AG28">
        <f t="shared" si="4"/>
        <v>-30.711767155128218</v>
      </c>
      <c r="AH28">
        <f t="shared" si="5"/>
        <v>-1095.973354482765</v>
      </c>
      <c r="AI28">
        <f t="shared" si="39"/>
        <v>-1126.6851216378932</v>
      </c>
      <c r="AJ28">
        <f t="shared" si="7"/>
        <v>74.427371359801441</v>
      </c>
      <c r="AK28">
        <f t="shared" si="28"/>
        <v>62.97481328933722</v>
      </c>
      <c r="AL28">
        <f t="shared" si="40"/>
        <v>-989.28293698875461</v>
      </c>
      <c r="AN28">
        <f t="shared" si="9"/>
        <v>0</v>
      </c>
      <c r="AO28">
        <f t="shared" si="10"/>
        <v>0</v>
      </c>
      <c r="AP28">
        <f t="shared" si="11"/>
        <v>-2.9449107638797751</v>
      </c>
      <c r="AQ28">
        <f t="shared" si="12"/>
        <v>-105.09143652460868</v>
      </c>
      <c r="AR28">
        <f t="shared" si="13"/>
        <v>-108.03634728848846</v>
      </c>
      <c r="AS28">
        <f t="shared" si="14"/>
        <v>7.1367422765888548</v>
      </c>
      <c r="AT28">
        <f t="shared" si="15"/>
        <v>6.0385716188956318</v>
      </c>
      <c r="AU28">
        <f t="shared" si="16"/>
        <v>-94.861033393003979</v>
      </c>
      <c r="AW28">
        <v>25</v>
      </c>
      <c r="AX28">
        <f>IF(Z28&gt;0, (R28*SUMPRODUCT(K28:$K$98, X28:$X$98)-K28*$AZ$3)/Z28, 0)</f>
        <v>1343.4798693276755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3.8936755000000003E-2</v>
      </c>
      <c r="Q29" s="5">
        <f t="shared" si="30"/>
        <v>50</v>
      </c>
      <c r="R29">
        <f t="shared" si="0"/>
        <v>50000</v>
      </c>
      <c r="S29">
        <f t="shared" si="1"/>
        <v>1284.2031448450384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825.21281848787305</v>
      </c>
      <c r="AC29">
        <f t="shared" si="27"/>
        <v>750.20150212536748</v>
      </c>
      <c r="AE29">
        <f t="shared" si="2"/>
        <v>0</v>
      </c>
      <c r="AF29">
        <f t="shared" si="3"/>
        <v>0</v>
      </c>
      <c r="AG29">
        <f t="shared" si="4"/>
        <v>-29.208832930240657</v>
      </c>
      <c r="AH29">
        <f t="shared" si="5"/>
        <v>-1195.8165533362744</v>
      </c>
      <c r="AI29">
        <f t="shared" si="39"/>
        <v>-1225.0253862665152</v>
      </c>
      <c r="AJ29">
        <f t="shared" si="7"/>
        <v>75.011316362505568</v>
      </c>
      <c r="AK29">
        <f t="shared" si="28"/>
        <v>57.764897294151119</v>
      </c>
      <c r="AL29">
        <f t="shared" si="40"/>
        <v>-1092.2491726098585</v>
      </c>
      <c r="AN29">
        <f t="shared" si="9"/>
        <v>0</v>
      </c>
      <c r="AO29">
        <f t="shared" si="10"/>
        <v>0</v>
      </c>
      <c r="AP29">
        <f t="shared" si="11"/>
        <v>-2.5007110601168994</v>
      </c>
      <c r="AQ29">
        <f t="shared" si="12"/>
        <v>-102.37970438397289</v>
      </c>
      <c r="AR29">
        <f t="shared" si="13"/>
        <v>-104.88041544408981</v>
      </c>
      <c r="AS29">
        <f t="shared" si="14"/>
        <v>6.4220857063904564</v>
      </c>
      <c r="AT29">
        <f t="shared" si="15"/>
        <v>4.9455354102985813</v>
      </c>
      <c r="AU29">
        <f t="shared" si="16"/>
        <v>-93.512794327400769</v>
      </c>
      <c r="AW29">
        <v>26</v>
      </c>
      <c r="AX29">
        <f>IF(Z29&gt;0, (R29*SUMPRODUCT(K29:$K$98, X29:$X$98)-K29*$AZ$3)/Z29, 0)</f>
        <v>1284.2031448450384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4.4081337999999998E-2</v>
      </c>
      <c r="Q30" s="5">
        <f t="shared" si="30"/>
        <v>50</v>
      </c>
      <c r="R30">
        <f t="shared" si="0"/>
        <v>50000</v>
      </c>
      <c r="S30">
        <f t="shared" si="1"/>
        <v>1220.9537957378845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750.20150212536748</v>
      </c>
      <c r="AC30">
        <f t="shared" si="27"/>
        <v>674.67904788612918</v>
      </c>
      <c r="AE30">
        <f t="shared" si="2"/>
        <v>0</v>
      </c>
      <c r="AF30">
        <f t="shared" si="3"/>
        <v>0</v>
      </c>
      <c r="AG30">
        <f t="shared" si="4"/>
        <v>-27.629180163954782</v>
      </c>
      <c r="AH30">
        <f t="shared" si="5"/>
        <v>-1287.5644369834688</v>
      </c>
      <c r="AI30">
        <f t="shared" si="39"/>
        <v>-1315.1936171474235</v>
      </c>
      <c r="AJ30">
        <f t="shared" si="7"/>
        <v>75.5224542392383</v>
      </c>
      <c r="AK30">
        <f t="shared" si="28"/>
        <v>52.514105148775727</v>
      </c>
      <c r="AL30">
        <f t="shared" si="40"/>
        <v>-1187.1570577594093</v>
      </c>
      <c r="AN30">
        <f t="shared" si="9"/>
        <v>0</v>
      </c>
      <c r="AO30">
        <f t="shared" si="10"/>
        <v>0</v>
      </c>
      <c r="AP30">
        <f t="shared" si="11"/>
        <v>-2.1120261250306953</v>
      </c>
      <c r="AQ30">
        <f t="shared" si="12"/>
        <v>-98.423829894063701</v>
      </c>
      <c r="AR30">
        <f t="shared" si="13"/>
        <v>-100.5358560190944</v>
      </c>
      <c r="AS30">
        <f t="shared" si="14"/>
        <v>5.7730774287612885</v>
      </c>
      <c r="AT30">
        <f t="shared" si="15"/>
        <v>4.0142762596886152</v>
      </c>
      <c r="AU30">
        <f t="shared" si="16"/>
        <v>-90.74850233064447</v>
      </c>
      <c r="AW30">
        <v>27</v>
      </c>
      <c r="AX30">
        <f>IF(Z30&gt;0, (R30*SUMPRODUCT(K30:$K$98, X30:$X$98)-K30*$AZ$3)/Z30, 0)</f>
        <v>1220.9537957378845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4.9206066999999999E-2</v>
      </c>
      <c r="Q31" s="5">
        <f t="shared" si="30"/>
        <v>50</v>
      </c>
      <c r="R31">
        <f t="shared" si="0"/>
        <v>50000</v>
      </c>
      <c r="S31">
        <f t="shared" si="1"/>
        <v>1154.5925353612142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674.67904788612918</v>
      </c>
      <c r="AC31">
        <f t="shared" si="27"/>
        <v>600.23490562129325</v>
      </c>
      <c r="AE31">
        <f t="shared" si="2"/>
        <v>0</v>
      </c>
      <c r="AF31">
        <f t="shared" si="3"/>
        <v>0</v>
      </c>
      <c r="AG31">
        <f t="shared" si="4"/>
        <v>-25.993365072012605</v>
      </c>
      <c r="AH31">
        <f t="shared" si="5"/>
        <v>-1359.5232903026299</v>
      </c>
      <c r="AI31">
        <f t="shared" si="39"/>
        <v>-1385.5166553746426</v>
      </c>
      <c r="AJ31">
        <f t="shared" si="7"/>
        <v>74.444142264835932</v>
      </c>
      <c r="AK31">
        <f t="shared" si="28"/>
        <v>47.227533352029049</v>
      </c>
      <c r="AL31">
        <f t="shared" si="40"/>
        <v>-1263.8449797577775</v>
      </c>
      <c r="AN31">
        <f t="shared" si="9"/>
        <v>0</v>
      </c>
      <c r="AO31">
        <f t="shared" si="10"/>
        <v>0</v>
      </c>
      <c r="AP31">
        <f t="shared" si="11"/>
        <v>-1.7740905042556943</v>
      </c>
      <c r="AQ31">
        <f t="shared" si="12"/>
        <v>-92.789731262509605</v>
      </c>
      <c r="AR31">
        <f t="shared" si="13"/>
        <v>-94.563821766765301</v>
      </c>
      <c r="AS31">
        <f t="shared" si="14"/>
        <v>5.0809368284411782</v>
      </c>
      <c r="AT31">
        <f t="shared" si="15"/>
        <v>3.2233578925672544</v>
      </c>
      <c r="AU31">
        <f t="shared" si="16"/>
        <v>-86.259527045756869</v>
      </c>
      <c r="AW31">
        <v>28</v>
      </c>
      <c r="AX31">
        <f>IF(Z31&gt;0, (R31*SUMPRODUCT(K31:$K$98, X31:$X$98)-K31*$AZ$3)/Z31, 0)</f>
        <v>1154.5925353612142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5.4843360000000001E-2</v>
      </c>
      <c r="Q32" s="5">
        <f t="shared" si="30"/>
        <v>50</v>
      </c>
      <c r="R32">
        <f t="shared" si="0"/>
        <v>50000</v>
      </c>
      <c r="S32">
        <f t="shared" si="1"/>
        <v>1087.8280460082897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600.23490562129325</v>
      </c>
      <c r="AC32">
        <f t="shared" si="27"/>
        <v>528.85560974202235</v>
      </c>
      <c r="AE32">
        <f t="shared" si="2"/>
        <v>0</v>
      </c>
      <c r="AF32">
        <f t="shared" si="3"/>
        <v>0</v>
      </c>
      <c r="AG32">
        <f t="shared" si="4"/>
        <v>-24.307867943036666</v>
      </c>
      <c r="AH32">
        <f t="shared" si="5"/>
        <v>-1425.5634782558132</v>
      </c>
      <c r="AI32">
        <f t="shared" si="39"/>
        <v>-1449.8713461988498</v>
      </c>
      <c r="AJ32">
        <f t="shared" si="7"/>
        <v>71.379295879270899</v>
      </c>
      <c r="AK32">
        <f t="shared" si="28"/>
        <v>42.016443393490533</v>
      </c>
      <c r="AL32">
        <f t="shared" si="40"/>
        <v>-1336.4756069260884</v>
      </c>
      <c r="AN32">
        <f t="shared" si="9"/>
        <v>0</v>
      </c>
      <c r="AO32">
        <f t="shared" si="10"/>
        <v>0</v>
      </c>
      <c r="AP32">
        <f t="shared" si="11"/>
        <v>-1.4812968884068398</v>
      </c>
      <c r="AQ32">
        <f t="shared" si="12"/>
        <v>-86.872396604889786</v>
      </c>
      <c r="AR32">
        <f t="shared" si="13"/>
        <v>-88.353693493296618</v>
      </c>
      <c r="AS32">
        <f t="shared" si="14"/>
        <v>4.3497821006109314</v>
      </c>
      <c r="AT32">
        <f t="shared" si="15"/>
        <v>2.5604395665860462</v>
      </c>
      <c r="AU32">
        <f t="shared" si="16"/>
        <v>-81.443471826099639</v>
      </c>
      <c r="AW32">
        <v>29</v>
      </c>
      <c r="AX32">
        <f>IF(Z32&gt;0, (R32*SUMPRODUCT(K32:$K$98, X32:$X$98)-K32*$AZ$3)/Z32, 0)</f>
        <v>1087.8280460082897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6.0839808000000002E-2</v>
      </c>
      <c r="Q33" s="5">
        <f t="shared" si="30"/>
        <v>50</v>
      </c>
      <c r="R33">
        <f t="shared" si="0"/>
        <v>50000</v>
      </c>
      <c r="S33">
        <f t="shared" si="1"/>
        <v>1020.7687252922633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528.85560974202235</v>
      </c>
      <c r="AC33">
        <f t="shared" si="27"/>
        <v>461.09967330073869</v>
      </c>
      <c r="AE33">
        <f t="shared" si="2"/>
        <v>0</v>
      </c>
      <c r="AF33">
        <f t="shared" si="3"/>
        <v>0</v>
      </c>
      <c r="AG33">
        <f t="shared" si="4"/>
        <v>-22.585903245062593</v>
      </c>
      <c r="AH33">
        <f t="shared" si="5"/>
        <v>-1478.8860185437056</v>
      </c>
      <c r="AI33">
        <f t="shared" si="39"/>
        <v>-1501.4719217887682</v>
      </c>
      <c r="AJ33">
        <f t="shared" si="7"/>
        <v>67.755936441283666</v>
      </c>
      <c r="AK33">
        <f t="shared" si="28"/>
        <v>37.01989268194157</v>
      </c>
      <c r="AL33">
        <f t="shared" si="40"/>
        <v>-1396.6960926655429</v>
      </c>
      <c r="AN33">
        <f t="shared" si="9"/>
        <v>0</v>
      </c>
      <c r="AO33">
        <f t="shared" si="10"/>
        <v>0</v>
      </c>
      <c r="AP33">
        <f t="shared" si="11"/>
        <v>-1.2288947332509836</v>
      </c>
      <c r="AQ33">
        <f t="shared" si="12"/>
        <v>-80.465909180062098</v>
      </c>
      <c r="AR33">
        <f t="shared" si="13"/>
        <v>-81.694803913313081</v>
      </c>
      <c r="AS33">
        <f t="shared" si="14"/>
        <v>3.6865877151662763</v>
      </c>
      <c r="AT33">
        <f t="shared" si="15"/>
        <v>2.0142453745922149</v>
      </c>
      <c r="AU33">
        <f t="shared" si="16"/>
        <v>-75.993970823554577</v>
      </c>
      <c r="AW33">
        <v>30</v>
      </c>
      <c r="AX33">
        <f>IF(Z33&gt;0, (R33*SUMPRODUCT(K33:$K$98, X33:$X$98)-K33*$AZ$3)/Z33, 0)</f>
        <v>1020.7687252922633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6.7515763000000006E-2</v>
      </c>
      <c r="Q34" s="5">
        <f t="shared" si="30"/>
        <v>50</v>
      </c>
      <c r="R34">
        <f t="shared" si="0"/>
        <v>50000</v>
      </c>
      <c r="S34">
        <f t="shared" si="1"/>
        <v>954.40212408172852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461.09967330073869</v>
      </c>
      <c r="AC34">
        <f t="shared" si="27"/>
        <v>397.70203212389629</v>
      </c>
      <c r="AE34">
        <f t="shared" si="2"/>
        <v>0</v>
      </c>
      <c r="AF34">
        <f t="shared" si="3"/>
        <v>0</v>
      </c>
      <c r="AG34">
        <f t="shared" si="4"/>
        <v>-20.835139721977388</v>
      </c>
      <c r="AH34">
        <f t="shared" si="5"/>
        <v>-1524.9044906345769</v>
      </c>
      <c r="AI34">
        <f t="shared" si="39"/>
        <v>-1545.7396303565542</v>
      </c>
      <c r="AJ34">
        <f t="shared" si="7"/>
        <v>63.397641176842399</v>
      </c>
      <c r="AK34">
        <f t="shared" si="28"/>
        <v>32.276977131051709</v>
      </c>
      <c r="AL34">
        <f t="shared" si="40"/>
        <v>-1450.06501204866</v>
      </c>
      <c r="AN34">
        <f t="shared" si="9"/>
        <v>0</v>
      </c>
      <c r="AO34">
        <f t="shared" si="10"/>
        <v>0</v>
      </c>
      <c r="AP34">
        <f t="shared" si="11"/>
        <v>-1.0121750181753142</v>
      </c>
      <c r="AQ34">
        <f t="shared" si="12"/>
        <v>-74.080147823322875</v>
      </c>
      <c r="AR34">
        <f t="shared" si="13"/>
        <v>-75.092322841498188</v>
      </c>
      <c r="AS34">
        <f t="shared" si="14"/>
        <v>3.0798693681307556</v>
      </c>
      <c r="AT34">
        <f t="shared" si="15"/>
        <v>1.568021637973728</v>
      </c>
      <c r="AU34">
        <f t="shared" si="16"/>
        <v>-70.444431835393701</v>
      </c>
      <c r="AW34">
        <v>31</v>
      </c>
      <c r="AX34">
        <f>IF(Z34&gt;0, (R34*SUMPRODUCT(K34:$K$98, X34:$X$98)-K34*$AZ$3)/Z34, 0)</f>
        <v>954.40212408172852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7.5215941999999994E-2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888.94954567261686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397.70203212389629</v>
      </c>
      <c r="AC35">
        <f t="shared" si="27"/>
        <v>338.86140930344823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-19.059653663867465</v>
      </c>
      <c r="AH35">
        <f t="shared" ref="AH35:AH66" si="46">-X35*R35</f>
        <v>-1567.1346608901474</v>
      </c>
      <c r="AI35">
        <f t="shared" si="39"/>
        <v>-1586.1943145540149</v>
      </c>
      <c r="AJ35">
        <f t="shared" ref="AJ35:AJ66" si="47">AB35-AC35</f>
        <v>58.840622820448061</v>
      </c>
      <c r="AK35">
        <f t="shared" si="28"/>
        <v>27.839142248672744</v>
      </c>
      <c r="AL35">
        <f t="shared" si="40"/>
        <v>-1499.5145494848941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-0.82671568797556927</v>
      </c>
      <c r="AQ35">
        <f t="shared" ref="AQ35:AQ66" si="51">AH35*$K35</f>
        <v>-67.974729875824451</v>
      </c>
      <c r="AR35">
        <f t="shared" ref="AR35:AR66" si="52">AI35*$K35</f>
        <v>-68.801445563800016</v>
      </c>
      <c r="AS35">
        <f t="shared" ref="AS35:AS66" si="53">AJ35*$K35</f>
        <v>2.5522219256342495</v>
      </c>
      <c r="AT35">
        <f t="shared" ref="AT35:AT66" si="54">AK35*$K35</f>
        <v>1.2075274841112278</v>
      </c>
      <c r="AU35">
        <f t="shared" ref="AU35:AU66" si="55">AL35*$K35</f>
        <v>-65.041696154054549</v>
      </c>
      <c r="AW35">
        <v>32</v>
      </c>
      <c r="AX35">
        <f>IF(Z35&gt;0, (R35*SUMPRODUCT(K35:$K$98, X35:$X$98)-K35*$AZ$3)/Z35, 0)</f>
        <v>888.94954567261686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8.3448538000000003E-2</v>
      </c>
      <c r="Q36" s="5">
        <f t="shared" si="30"/>
        <v>50</v>
      </c>
      <c r="R36">
        <f t="shared" si="41"/>
        <v>50000</v>
      </c>
      <c r="S36">
        <f t="shared" si="42"/>
        <v>823.25566863691142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338.86140930344823</v>
      </c>
      <c r="AC36">
        <f t="shared" si="27"/>
        <v>284.4933981801907</v>
      </c>
      <c r="AE36">
        <f t="shared" si="43"/>
        <v>0</v>
      </c>
      <c r="AF36">
        <f t="shared" si="44"/>
        <v>0</v>
      </c>
      <c r="AG36">
        <f t="shared" si="45"/>
        <v>-17.278556894192711</v>
      </c>
      <c r="AH36">
        <f t="shared" si="46"/>
        <v>-1590.5002330360833</v>
      </c>
      <c r="AI36">
        <f t="shared" si="39"/>
        <v>-1607.7787899302759</v>
      </c>
      <c r="AJ36">
        <f t="shared" si="47"/>
        <v>54.368011123257531</v>
      </c>
      <c r="AK36">
        <f t="shared" ref="AK36:AK67" si="59">G36*SUM(AB36:AB36, AE36:AF36)</f>
        <v>23.720298651241379</v>
      </c>
      <c r="AL36">
        <f t="shared" si="40"/>
        <v>-1529.6904801557771</v>
      </c>
      <c r="AN36">
        <f t="shared" si="48"/>
        <v>0</v>
      </c>
      <c r="AO36">
        <f t="shared" si="49"/>
        <v>0</v>
      </c>
      <c r="AP36">
        <f t="shared" si="50"/>
        <v>-0.66916099606481094</v>
      </c>
      <c r="AQ36">
        <f t="shared" si="51"/>
        <v>-61.596620985022696</v>
      </c>
      <c r="AR36">
        <f t="shared" si="52"/>
        <v>-62.265781981087507</v>
      </c>
      <c r="AS36">
        <f t="shared" si="53"/>
        <v>2.1055550356482198</v>
      </c>
      <c r="AT36">
        <f t="shared" si="54"/>
        <v>0.91863566903288396</v>
      </c>
      <c r="AU36">
        <f t="shared" si="55"/>
        <v>-59.241591276406403</v>
      </c>
      <c r="AW36">
        <v>33</v>
      </c>
      <c r="AX36">
        <f>IF(Z36&gt;0, (R36*SUMPRODUCT(K36:$K$98, X36:$X$98)-K36*$AZ$3)/Z36, 0)</f>
        <v>823.25566863691142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41"/>
        <v>50000</v>
      </c>
      <c r="S37">
        <f t="shared" si="42"/>
        <v>757.58623226921702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284.4933981801907</v>
      </c>
      <c r="AC37">
        <f t="shared" si="27"/>
        <v>235.04563322424536</v>
      </c>
      <c r="AE37">
        <f t="shared" si="43"/>
        <v>0</v>
      </c>
      <c r="AF37">
        <f t="shared" si="44"/>
        <v>0</v>
      </c>
      <c r="AG37">
        <f t="shared" si="45"/>
        <v>-15.512797303628876</v>
      </c>
      <c r="AH37">
        <f t="shared" si="46"/>
        <v>-1592.9740216219068</v>
      </c>
      <c r="AI37">
        <f t="shared" si="39"/>
        <v>-1608.4868189255358</v>
      </c>
      <c r="AJ37">
        <f t="shared" si="47"/>
        <v>49.447764955945331</v>
      </c>
      <c r="AK37">
        <f t="shared" si="59"/>
        <v>19.914537872613352</v>
      </c>
      <c r="AL37">
        <f t="shared" si="40"/>
        <v>-1539.124516096977</v>
      </c>
      <c r="AN37">
        <f t="shared" si="48"/>
        <v>0</v>
      </c>
      <c r="AO37">
        <f t="shared" si="49"/>
        <v>0</v>
      </c>
      <c r="AP37">
        <f t="shared" si="50"/>
        <v>-0.53640800058741633</v>
      </c>
      <c r="AQ37">
        <f t="shared" si="51"/>
        <v>-55.082522719871747</v>
      </c>
      <c r="AR37">
        <f t="shared" si="52"/>
        <v>-55.618930720459169</v>
      </c>
      <c r="AS37">
        <f t="shared" si="53"/>
        <v>1.7098255211089752</v>
      </c>
      <c r="AT37">
        <f t="shared" si="54"/>
        <v>0.68861322905134692</v>
      </c>
      <c r="AU37">
        <f t="shared" si="55"/>
        <v>-53.220491970298845</v>
      </c>
      <c r="AW37">
        <v>34</v>
      </c>
      <c r="AX37">
        <f>IF(Z37&gt;0, (R37*SUMPRODUCT(K37:$K$98, X37:$X$98)-K37*$AZ$3)/Z37, 0)</f>
        <v>757.58623226921702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41"/>
        <v>50000</v>
      </c>
      <c r="S38">
        <f t="shared" si="42"/>
        <v>692.61262904789032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235.04563322424536</v>
      </c>
      <c r="AC38">
        <f t="shared" si="27"/>
        <v>190.81030338747848</v>
      </c>
      <c r="AE38">
        <f t="shared" si="43"/>
        <v>0</v>
      </c>
      <c r="AF38">
        <f t="shared" si="44"/>
        <v>0</v>
      </c>
      <c r="AG38">
        <f t="shared" si="45"/>
        <v>-13.774676881778674</v>
      </c>
      <c r="AH38">
        <f t="shared" si="46"/>
        <v>-1582.9924488139122</v>
      </c>
      <c r="AI38">
        <f t="shared" si="39"/>
        <v>-1596.767125695691</v>
      </c>
      <c r="AJ38">
        <f t="shared" si="47"/>
        <v>44.23532983676688</v>
      </c>
      <c r="AK38">
        <f t="shared" si="59"/>
        <v>16.453194325697176</v>
      </c>
      <c r="AL38">
        <f t="shared" si="40"/>
        <v>-1536.0786015332269</v>
      </c>
      <c r="AN38">
        <f t="shared" si="48"/>
        <v>0</v>
      </c>
      <c r="AO38">
        <f t="shared" si="49"/>
        <v>0</v>
      </c>
      <c r="AP38">
        <f t="shared" si="50"/>
        <v>-0.42527370077289972</v>
      </c>
      <c r="AQ38">
        <f t="shared" si="51"/>
        <v>-48.872656889191504</v>
      </c>
      <c r="AR38">
        <f t="shared" si="52"/>
        <v>-49.297930589964402</v>
      </c>
      <c r="AS38">
        <f t="shared" si="53"/>
        <v>1.3657033544994908</v>
      </c>
      <c r="AT38">
        <f t="shared" si="54"/>
        <v>0.50796914515510583</v>
      </c>
      <c r="AU38">
        <f t="shared" si="55"/>
        <v>-47.424258090309806</v>
      </c>
      <c r="AW38">
        <v>35</v>
      </c>
      <c r="AX38">
        <f>IF(Z38&gt;0, (R38*SUMPRODUCT(K38:$K$98, X38:$X$98)-K38*$AZ$3)/Z38, 0)</f>
        <v>692.61262904789032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41"/>
        <v>50000</v>
      </c>
      <c r="S39">
        <f t="shared" si="42"/>
        <v>627.6655479664754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190.81030338747848</v>
      </c>
      <c r="AC39">
        <f t="shared" si="27"/>
        <v>151.62264014391633</v>
      </c>
      <c r="AE39">
        <f t="shared" si="43"/>
        <v>0</v>
      </c>
      <c r="AF39">
        <f t="shared" si="44"/>
        <v>0</v>
      </c>
      <c r="AG39">
        <f t="shared" si="45"/>
        <v>-12.078298756013188</v>
      </c>
      <c r="AH39">
        <f t="shared" si="46"/>
        <v>-1558.6313569477002</v>
      </c>
      <c r="AI39">
        <f t="shared" si="39"/>
        <v>-1570.7096557037135</v>
      </c>
      <c r="AJ39">
        <f t="shared" si="47"/>
        <v>39.187663243562156</v>
      </c>
      <c r="AK39">
        <f t="shared" si="59"/>
        <v>13.356721237123494</v>
      </c>
      <c r="AL39">
        <f t="shared" si="40"/>
        <v>-1518.1652712230277</v>
      </c>
      <c r="AN39">
        <f t="shared" si="48"/>
        <v>0</v>
      </c>
      <c r="AO39">
        <f t="shared" si="49"/>
        <v>0</v>
      </c>
      <c r="AP39">
        <f t="shared" si="50"/>
        <v>-0.33294680463645748</v>
      </c>
      <c r="AQ39">
        <f t="shared" si="51"/>
        <v>-42.964770153873474</v>
      </c>
      <c r="AR39">
        <f t="shared" si="52"/>
        <v>-43.297716958509938</v>
      </c>
      <c r="AS39">
        <f t="shared" si="53"/>
        <v>1.0802355134342008</v>
      </c>
      <c r="AT39">
        <f t="shared" si="54"/>
        <v>0.36818741994655485</v>
      </c>
      <c r="AU39">
        <f t="shared" si="55"/>
        <v>-41.849294025129183</v>
      </c>
      <c r="AW39">
        <v>36</v>
      </c>
      <c r="AX39">
        <f>IF(Z39&gt;0, (R39*SUMPRODUCT(K39:$K$98, X39:$X$98)-K39*$AZ$3)/Z39, 0)</f>
        <v>627.6655479664754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41"/>
        <v>50000</v>
      </c>
      <c r="S40">
        <f t="shared" si="42"/>
        <v>561.95219582189543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151.62264014391633</v>
      </c>
      <c r="AC40">
        <f t="shared" si="27"/>
        <v>117.30518574506897</v>
      </c>
      <c r="AE40">
        <f t="shared" si="43"/>
        <v>0</v>
      </c>
      <c r="AF40">
        <f t="shared" si="44"/>
        <v>0</v>
      </c>
      <c r="AG40">
        <f t="shared" si="45"/>
        <v>-10.437292230302768</v>
      </c>
      <c r="AH40">
        <f t="shared" si="46"/>
        <v>-1520.2235381502878</v>
      </c>
      <c r="AI40">
        <f t="shared" si="39"/>
        <v>-1530.6608303805906</v>
      </c>
      <c r="AJ40">
        <f t="shared" si="47"/>
        <v>34.31745439884736</v>
      </c>
      <c r="AK40">
        <f t="shared" si="59"/>
        <v>10.613584810074144</v>
      </c>
      <c r="AL40">
        <f t="shared" si="40"/>
        <v>-1485.7297911716691</v>
      </c>
      <c r="AN40">
        <f t="shared" si="48"/>
        <v>0</v>
      </c>
      <c r="AO40">
        <f t="shared" si="49"/>
        <v>0</v>
      </c>
      <c r="AP40">
        <f t="shared" si="50"/>
        <v>-0.25688509373993179</v>
      </c>
      <c r="AQ40">
        <f t="shared" si="51"/>
        <v>-37.416099644079722</v>
      </c>
      <c r="AR40">
        <f t="shared" si="52"/>
        <v>-37.672984737819654</v>
      </c>
      <c r="AS40">
        <f t="shared" si="53"/>
        <v>0.84462926740415811</v>
      </c>
      <c r="AT40">
        <f t="shared" si="54"/>
        <v>0.26122404821978645</v>
      </c>
      <c r="AU40">
        <f t="shared" si="55"/>
        <v>-36.567131422195708</v>
      </c>
      <c r="AW40">
        <v>37</v>
      </c>
      <c r="AX40">
        <f>IF(Z40&gt;0, (R40*SUMPRODUCT(K40:$K$98, X40:$X$98)-K40*$AZ$3)/Z40, 0)</f>
        <v>561.95219582189543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41"/>
        <v>50000</v>
      </c>
      <c r="S41">
        <f t="shared" si="42"/>
        <v>494.07068540184827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117.30518574506897</v>
      </c>
      <c r="AC41">
        <f t="shared" si="27"/>
        <v>87.60990373940551</v>
      </c>
      <c r="AE41">
        <f t="shared" si="43"/>
        <v>0</v>
      </c>
      <c r="AF41">
        <f t="shared" si="44"/>
        <v>0</v>
      </c>
      <c r="AG41">
        <f t="shared" si="45"/>
        <v>-8.8661305282814666</v>
      </c>
      <c r="AH41">
        <f t="shared" si="46"/>
        <v>-1466.7887797182725</v>
      </c>
      <c r="AI41">
        <f t="shared" si="39"/>
        <v>-1475.654910246554</v>
      </c>
      <c r="AJ41">
        <f t="shared" si="47"/>
        <v>29.695282005663458</v>
      </c>
      <c r="AK41">
        <f t="shared" si="59"/>
        <v>8.2113630021548278</v>
      </c>
      <c r="AL41">
        <f t="shared" si="40"/>
        <v>-1437.7482652387355</v>
      </c>
      <c r="AN41">
        <f t="shared" si="48"/>
        <v>0</v>
      </c>
      <c r="AO41">
        <f t="shared" si="49"/>
        <v>0</v>
      </c>
      <c r="AP41">
        <f t="shared" si="50"/>
        <v>-0.19483508215510764</v>
      </c>
      <c r="AQ41">
        <f t="shared" si="51"/>
        <v>-32.232991775724869</v>
      </c>
      <c r="AR41">
        <f t="shared" si="52"/>
        <v>-32.427826857879978</v>
      </c>
      <c r="AS41">
        <f t="shared" si="53"/>
        <v>0.65256006447651249</v>
      </c>
      <c r="AT41">
        <f t="shared" si="54"/>
        <v>0.1804464281263351</v>
      </c>
      <c r="AU41">
        <f t="shared" si="55"/>
        <v>-31.594820365277126</v>
      </c>
      <c r="AW41">
        <v>38</v>
      </c>
      <c r="AX41">
        <f>IF(Z41&gt;0, (R41*SUMPRODUCT(K41:$K$98, X41:$X$98)-K41*$AZ$3)/Z41, 0)</f>
        <v>494.07068540184827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41"/>
        <v>50000</v>
      </c>
      <c r="S42">
        <f t="shared" si="42"/>
        <v>421.79847226046917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87.60990373940551</v>
      </c>
      <c r="AC42">
        <f t="shared" si="27"/>
        <v>62.270499140838005</v>
      </c>
      <c r="AE42">
        <f t="shared" si="43"/>
        <v>0</v>
      </c>
      <c r="AF42">
        <f t="shared" si="44"/>
        <v>0</v>
      </c>
      <c r="AG42">
        <f t="shared" si="45"/>
        <v>-7.3815463113371242</v>
      </c>
      <c r="AH42">
        <f t="shared" si="46"/>
        <v>-1395.922911661527</v>
      </c>
      <c r="AI42">
        <f t="shared" si="39"/>
        <v>-1403.3044579728642</v>
      </c>
      <c r="AJ42">
        <f t="shared" si="47"/>
        <v>25.339404598567505</v>
      </c>
      <c r="AK42">
        <f t="shared" si="59"/>
        <v>6.1326932617583862</v>
      </c>
      <c r="AL42">
        <f t="shared" si="40"/>
        <v>-1371.8323601125385</v>
      </c>
      <c r="AN42">
        <f t="shared" si="48"/>
        <v>0</v>
      </c>
      <c r="AO42">
        <f t="shared" si="49"/>
        <v>0</v>
      </c>
      <c r="AP42">
        <f t="shared" si="50"/>
        <v>-0.14483127848702415</v>
      </c>
      <c r="AQ42">
        <f t="shared" si="51"/>
        <v>-27.389017346508485</v>
      </c>
      <c r="AR42">
        <f t="shared" si="52"/>
        <v>-27.53384862499551</v>
      </c>
      <c r="AS42">
        <f t="shared" si="53"/>
        <v>0.49717744891391497</v>
      </c>
      <c r="AT42">
        <f t="shared" si="54"/>
        <v>0.12032787822587432</v>
      </c>
      <c r="AU42">
        <f t="shared" si="55"/>
        <v>-26.916343297855725</v>
      </c>
      <c r="AW42">
        <v>39</v>
      </c>
      <c r="AX42">
        <f>IF(Z42&gt;0, (R42*SUMPRODUCT(K42:$K$98, X42:$X$98)-K42*$AZ$3)/Z42, 0)</f>
        <v>421.79847226046917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41"/>
        <v>50000</v>
      </c>
      <c r="S43">
        <f t="shared" si="42"/>
        <v>342.15088619648412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62.270499140838005</v>
      </c>
      <c r="AC43">
        <f t="shared" si="27"/>
        <v>41.036470345362901</v>
      </c>
      <c r="AE43">
        <f t="shared" si="43"/>
        <v>0</v>
      </c>
      <c r="AF43">
        <f t="shared" si="44"/>
        <v>0</v>
      </c>
      <c r="AG43">
        <f t="shared" si="45"/>
        <v>-5.9968382372970428</v>
      </c>
      <c r="AH43">
        <f t="shared" si="46"/>
        <v>-1310.8926109267102</v>
      </c>
      <c r="AI43">
        <f t="shared" si="39"/>
        <v>-1316.8894491640071</v>
      </c>
      <c r="AJ43">
        <f t="shared" si="47"/>
        <v>21.234028795475105</v>
      </c>
      <c r="AK43">
        <f t="shared" si="59"/>
        <v>4.3589349398586608</v>
      </c>
      <c r="AL43">
        <f t="shared" si="40"/>
        <v>-1291.2964854286733</v>
      </c>
      <c r="AN43">
        <f t="shared" si="48"/>
        <v>0</v>
      </c>
      <c r="AO43">
        <f t="shared" si="49"/>
        <v>0</v>
      </c>
      <c r="AP43">
        <f t="shared" si="50"/>
        <v>-0.1050556288995847</v>
      </c>
      <c r="AQ43">
        <f t="shared" si="51"/>
        <v>-22.964876191624139</v>
      </c>
      <c r="AR43">
        <f t="shared" si="52"/>
        <v>-23.06993182052372</v>
      </c>
      <c r="AS43">
        <f t="shared" si="53"/>
        <v>0.37198839803722916</v>
      </c>
      <c r="AT43">
        <f t="shared" si="54"/>
        <v>7.6362015001696662E-2</v>
      </c>
      <c r="AU43">
        <f t="shared" si="55"/>
        <v>-22.621581407484797</v>
      </c>
      <c r="AW43">
        <v>40</v>
      </c>
      <c r="AX43">
        <f>IF(Z43&gt;0, (R43*SUMPRODUCT(K43:$K$98, X43:$X$98)-K43*$AZ$3)/Z43, 0)</f>
        <v>342.15088619648412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41"/>
        <v>50000</v>
      </c>
      <c r="S44">
        <f t="shared" si="42"/>
        <v>248.9895605286099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41.036470345362901</v>
      </c>
      <c r="AC44">
        <f t="shared" si="27"/>
        <v>23.567119645732838</v>
      </c>
      <c r="AE44">
        <f t="shared" si="43"/>
        <v>0</v>
      </c>
      <c r="AF44">
        <f t="shared" si="44"/>
        <v>0</v>
      </c>
      <c r="AG44">
        <f t="shared" si="45"/>
        <v>-4.7325517575313922</v>
      </c>
      <c r="AH44">
        <f t="shared" si="46"/>
        <v>-1204.3180973926796</v>
      </c>
      <c r="AI44">
        <f t="shared" si="39"/>
        <v>-1209.050649150211</v>
      </c>
      <c r="AJ44">
        <f t="shared" si="47"/>
        <v>17.469350699630063</v>
      </c>
      <c r="AK44">
        <f t="shared" si="59"/>
        <v>2.8725529241754031</v>
      </c>
      <c r="AL44">
        <f t="shared" si="40"/>
        <v>-1188.7087455264057</v>
      </c>
      <c r="AN44">
        <f t="shared" si="48"/>
        <v>0</v>
      </c>
      <c r="AO44">
        <f t="shared" si="49"/>
        <v>0</v>
      </c>
      <c r="AP44">
        <f t="shared" si="50"/>
        <v>-7.4024305677195534E-2</v>
      </c>
      <c r="AQ44">
        <f t="shared" si="51"/>
        <v>-18.837366296544495</v>
      </c>
      <c r="AR44">
        <f t="shared" si="52"/>
        <v>-18.91139060222169</v>
      </c>
      <c r="AS44">
        <f t="shared" si="53"/>
        <v>0.27324720836145394</v>
      </c>
      <c r="AT44">
        <f t="shared" si="54"/>
        <v>4.4931095659902338E-2</v>
      </c>
      <c r="AU44">
        <f t="shared" si="55"/>
        <v>-18.593212298200335</v>
      </c>
      <c r="AW44">
        <v>41</v>
      </c>
      <c r="AX44">
        <f>IF(Z44&gt;0, (R44*SUMPRODUCT(K44:$K$98, X44:$X$98)-K44*$AZ$3)/Z44, 0)</f>
        <v>248.9895605286099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41"/>
        <v>50000</v>
      </c>
      <c r="S45">
        <f t="shared" si="42"/>
        <v>133.5233570879017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23.567119645732838</v>
      </c>
      <c r="AC45">
        <f t="shared" si="27"/>
        <v>9.6364725384687659</v>
      </c>
      <c r="AE45">
        <f t="shared" si="43"/>
        <v>0</v>
      </c>
      <c r="AF45">
        <f t="shared" si="44"/>
        <v>0</v>
      </c>
      <c r="AG45">
        <f t="shared" si="45"/>
        <v>-3.6085343975154998</v>
      </c>
      <c r="AH45">
        <f t="shared" si="46"/>
        <v>-1076.691842440579</v>
      </c>
      <c r="AI45">
        <f t="shared" si="39"/>
        <v>-1080.3003768380945</v>
      </c>
      <c r="AJ45">
        <f t="shared" si="47"/>
        <v>13.930647107264072</v>
      </c>
      <c r="AK45">
        <f t="shared" si="59"/>
        <v>1.6496983752012988</v>
      </c>
      <c r="AL45">
        <f t="shared" si="40"/>
        <v>-1064.7200313556291</v>
      </c>
      <c r="AN45">
        <f t="shared" si="48"/>
        <v>0</v>
      </c>
      <c r="AO45">
        <f t="shared" si="49"/>
        <v>0</v>
      </c>
      <c r="AP45">
        <f t="shared" si="50"/>
        <v>-5.039550447887485E-2</v>
      </c>
      <c r="AQ45">
        <f t="shared" si="51"/>
        <v>-15.03669428936049</v>
      </c>
      <c r="AR45">
        <f t="shared" si="52"/>
        <v>-15.087089793839365</v>
      </c>
      <c r="AS45">
        <f t="shared" si="53"/>
        <v>0.19455044939328059</v>
      </c>
      <c r="AT45">
        <f t="shared" si="54"/>
        <v>2.3039099173750504E-2</v>
      </c>
      <c r="AU45">
        <f t="shared" si="55"/>
        <v>-14.869500245272334</v>
      </c>
      <c r="AW45">
        <v>42</v>
      </c>
      <c r="AX45">
        <f>IF(Z45&gt;0, (R45*SUMPRODUCT(K45:$K$98, X45:$X$98)-K45*$AZ$3)/Z45, 0)</f>
        <v>133.5233570879017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41"/>
        <v>50000</v>
      </c>
      <c r="S46">
        <f t="shared" si="42"/>
        <v>-19.301559112716618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9.6364725384687659</v>
      </c>
      <c r="AC46">
        <f t="shared" si="27"/>
        <v>-1.0192224747484531</v>
      </c>
      <c r="AE46">
        <f t="shared" si="43"/>
        <v>0</v>
      </c>
      <c r="AF46">
        <f t="shared" si="44"/>
        <v>0</v>
      </c>
      <c r="AG46">
        <f t="shared" si="45"/>
        <v>-2.6402594443185414</v>
      </c>
      <c r="AH46">
        <f t="shared" si="46"/>
        <v>-932.18960922180372</v>
      </c>
      <c r="AI46">
        <f t="shared" si="39"/>
        <v>-934.82986866612225</v>
      </c>
      <c r="AJ46">
        <f t="shared" si="47"/>
        <v>10.655695013217219</v>
      </c>
      <c r="AK46">
        <f t="shared" si="59"/>
        <v>0.6745530776928137</v>
      </c>
      <c r="AL46">
        <f t="shared" si="40"/>
        <v>-923.49962057521213</v>
      </c>
      <c r="AN46">
        <f t="shared" si="48"/>
        <v>0</v>
      </c>
      <c r="AO46">
        <f t="shared" si="49"/>
        <v>0</v>
      </c>
      <c r="AP46">
        <f t="shared" si="50"/>
        <v>-3.2922251606981416E-2</v>
      </c>
      <c r="AQ46">
        <f t="shared" si="51"/>
        <v>-11.623774673452603</v>
      </c>
      <c r="AR46">
        <f t="shared" si="52"/>
        <v>-11.656696925059585</v>
      </c>
      <c r="AS46">
        <f t="shared" si="53"/>
        <v>0.13286931821313469</v>
      </c>
      <c r="AT46">
        <f t="shared" si="54"/>
        <v>8.4112211751971953E-3</v>
      </c>
      <c r="AU46">
        <f t="shared" si="55"/>
        <v>-11.515416385671251</v>
      </c>
      <c r="AW46">
        <v>43</v>
      </c>
      <c r="AX46">
        <f>IF(Z46&gt;0, (R46*SUMPRODUCT(K46:$K$98, X46:$X$98)-K46*$AZ$3)/Z46, 0)</f>
        <v>-19.301559112716618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41"/>
        <v>50000</v>
      </c>
      <c r="S47">
        <f t="shared" si="42"/>
        <v>-237.16127226268262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-1.0192224747484531</v>
      </c>
      <c r="AC47">
        <f t="shared" si="27"/>
        <v>-8.7313906516445954</v>
      </c>
      <c r="AE47">
        <f t="shared" si="43"/>
        <v>0</v>
      </c>
      <c r="AF47">
        <f t="shared" si="44"/>
        <v>0</v>
      </c>
      <c r="AG47">
        <f t="shared" si="45"/>
        <v>-1.8408129135800901</v>
      </c>
      <c r="AH47">
        <f t="shared" si="46"/>
        <v>-773.04393629526612</v>
      </c>
      <c r="AI47">
        <f t="shared" si="39"/>
        <v>-774.88474920884619</v>
      </c>
      <c r="AJ47">
        <f t="shared" si="47"/>
        <v>7.7121681768961423</v>
      </c>
      <c r="AK47">
        <f t="shared" si="59"/>
        <v>-7.1345573232391726E-2</v>
      </c>
      <c r="AL47">
        <f t="shared" si="40"/>
        <v>-767.24392660518242</v>
      </c>
      <c r="AN47">
        <f t="shared" si="48"/>
        <v>0</v>
      </c>
      <c r="AO47">
        <f t="shared" si="49"/>
        <v>0</v>
      </c>
      <c r="AP47">
        <f t="shared" si="50"/>
        <v>-2.0494369148035107E-2</v>
      </c>
      <c r="AQ47">
        <f t="shared" si="51"/>
        <v>-8.6065496831359667</v>
      </c>
      <c r="AR47">
        <f t="shared" si="52"/>
        <v>-8.6270440522840008</v>
      </c>
      <c r="AS47">
        <f t="shared" si="53"/>
        <v>8.5862077771740791E-2</v>
      </c>
      <c r="AT47">
        <f t="shared" si="54"/>
        <v>-7.9431348189485187E-4</v>
      </c>
      <c r="AU47">
        <f t="shared" si="55"/>
        <v>-8.5419762879941548</v>
      </c>
      <c r="AW47">
        <v>44</v>
      </c>
      <c r="AX47">
        <f>IF(Z47&gt;0, (R47*SUMPRODUCT(K47:$K$98, X47:$X$98)-K47*$AZ$3)/Z47, 0)</f>
        <v>-237.16127226268262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41"/>
        <v>50000</v>
      </c>
      <c r="S48">
        <f t="shared" si="42"/>
        <v>-570.7922805912923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-8.7313906516445954</v>
      </c>
      <c r="AC48">
        <f t="shared" si="27"/>
        <v>-13.845434534283724</v>
      </c>
      <c r="AE48">
        <f t="shared" si="43"/>
        <v>0</v>
      </c>
      <c r="AF48">
        <f t="shared" si="44"/>
        <v>0</v>
      </c>
      <c r="AG48">
        <f t="shared" si="45"/>
        <v>-1.2128260143901237</v>
      </c>
      <c r="AH48">
        <f t="shared" si="46"/>
        <v>-609.57877005416549</v>
      </c>
      <c r="AI48">
        <f t="shared" si="39"/>
        <v>-610.79159606855558</v>
      </c>
      <c r="AJ48">
        <f t="shared" si="47"/>
        <v>5.1140438826391286</v>
      </c>
      <c r="AK48">
        <f t="shared" si="59"/>
        <v>-0.61119734561512173</v>
      </c>
      <c r="AL48">
        <f t="shared" si="40"/>
        <v>-606.28874953153149</v>
      </c>
      <c r="AN48">
        <f t="shared" si="48"/>
        <v>0</v>
      </c>
      <c r="AO48">
        <f t="shared" si="49"/>
        <v>0</v>
      </c>
      <c r="AP48">
        <f t="shared" si="50"/>
        <v>-1.2056059516987166E-2</v>
      </c>
      <c r="AQ48">
        <f t="shared" si="51"/>
        <v>-6.0594989263652943</v>
      </c>
      <c r="AR48">
        <f t="shared" si="52"/>
        <v>-6.0715549858822806</v>
      </c>
      <c r="AS48">
        <f t="shared" si="53"/>
        <v>5.0835995179889945E-2</v>
      </c>
      <c r="AT48">
        <f t="shared" si="54"/>
        <v>-6.0755883267113462E-3</v>
      </c>
      <c r="AU48">
        <f t="shared" si="55"/>
        <v>-6.0267945790291018</v>
      </c>
      <c r="AW48">
        <v>45</v>
      </c>
      <c r="AX48">
        <f>IF(Z48&gt;0, (R48*SUMPRODUCT(K48:$K$98, X48:$X$98)-K48*$AZ$3)/Z48, 0)</f>
        <v>-570.7922805912923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41"/>
        <v>50000</v>
      </c>
      <c r="S49">
        <f t="shared" si="42"/>
        <v>-1121.6479800830973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-13.845434534283724</v>
      </c>
      <c r="AC49">
        <f t="shared" si="27"/>
        <v>-16.786624710205409</v>
      </c>
      <c r="AE49">
        <f t="shared" si="43"/>
        <v>0</v>
      </c>
      <c r="AF49">
        <f t="shared" si="44"/>
        <v>0</v>
      </c>
      <c r="AG49">
        <f t="shared" si="45"/>
        <v>-0.74830182946354407</v>
      </c>
      <c r="AH49">
        <f t="shared" si="46"/>
        <v>-452.39592478267838</v>
      </c>
      <c r="AI49">
        <f t="shared" si="39"/>
        <v>-453.14422661214195</v>
      </c>
      <c r="AJ49">
        <f t="shared" si="47"/>
        <v>2.941190175921685</v>
      </c>
      <c r="AK49">
        <f t="shared" si="59"/>
        <v>-0.96918041739986072</v>
      </c>
      <c r="AL49">
        <f t="shared" si="40"/>
        <v>-451.17221685362011</v>
      </c>
      <c r="AN49">
        <f t="shared" si="48"/>
        <v>0</v>
      </c>
      <c r="AO49">
        <f t="shared" si="49"/>
        <v>0</v>
      </c>
      <c r="AP49">
        <f t="shared" si="50"/>
        <v>-6.6414921531865794E-3</v>
      </c>
      <c r="AQ49">
        <f t="shared" si="51"/>
        <v>-4.0152033127217184</v>
      </c>
      <c r="AR49">
        <f t="shared" si="52"/>
        <v>-4.0218448048749051</v>
      </c>
      <c r="AS49">
        <f t="shared" si="53"/>
        <v>2.6104294691377584E-2</v>
      </c>
      <c r="AT49">
        <f t="shared" si="54"/>
        <v>-8.6018821333068221E-3</v>
      </c>
      <c r="AU49">
        <f t="shared" si="55"/>
        <v>-4.0043423923168344</v>
      </c>
      <c r="AW49">
        <v>46</v>
      </c>
      <c r="AX49">
        <f>IF(Z49&gt;0, (R49*SUMPRODUCT(K49:$K$98, X49:$X$98)-K49*$AZ$3)/Z49, 0)</f>
        <v>-1121.6479800830973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41"/>
        <v>50000</v>
      </c>
      <c r="S50">
        <f t="shared" si="42"/>
        <v>-2108.5064635342374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-16.786624710205409</v>
      </c>
      <c r="AC50">
        <f t="shared" si="27"/>
        <v>-18.017623781459616</v>
      </c>
      <c r="AE50">
        <f t="shared" si="43"/>
        <v>0</v>
      </c>
      <c r="AF50">
        <f t="shared" si="44"/>
        <v>0</v>
      </c>
      <c r="AG50">
        <f t="shared" si="45"/>
        <v>-0.42726034027087656</v>
      </c>
      <c r="AH50">
        <f t="shared" si="46"/>
        <v>-313.558470898032</v>
      </c>
      <c r="AI50">
        <f t="shared" si="39"/>
        <v>-313.98573123830289</v>
      </c>
      <c r="AJ50">
        <f t="shared" si="47"/>
        <v>1.2309990712542067</v>
      </c>
      <c r="AK50">
        <f t="shared" si="59"/>
        <v>-1.1750637297143787</v>
      </c>
      <c r="AL50">
        <f t="shared" si="40"/>
        <v>-313.9297958967631</v>
      </c>
      <c r="AN50">
        <f t="shared" si="48"/>
        <v>0</v>
      </c>
      <c r="AO50">
        <f t="shared" si="49"/>
        <v>0</v>
      </c>
      <c r="AP50">
        <f t="shared" si="50"/>
        <v>-3.385816493267683E-3</v>
      </c>
      <c r="AQ50">
        <f t="shared" si="51"/>
        <v>-2.4847881778525958</v>
      </c>
      <c r="AR50">
        <f t="shared" si="52"/>
        <v>-2.4881739943458636</v>
      </c>
      <c r="AS50">
        <f t="shared" si="53"/>
        <v>9.7550288800670893E-3</v>
      </c>
      <c r="AT50">
        <f t="shared" si="54"/>
        <v>-9.3117703229493327E-3</v>
      </c>
      <c r="AU50">
        <f t="shared" si="55"/>
        <v>-2.4877307357887464</v>
      </c>
      <c r="AW50">
        <v>47</v>
      </c>
      <c r="AX50">
        <f>IF(Z50&gt;0, (R50*SUMPRODUCT(K50:$K$98, X50:$X$98)-K50*$AZ$3)/Z50, 0)</f>
        <v>-2108.5064635342374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41"/>
        <v>50000</v>
      </c>
      <c r="S51">
        <f t="shared" si="42"/>
        <v>-4060.7626170313238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-18.017623781459616</v>
      </c>
      <c r="AC51">
        <f t="shared" si="27"/>
        <v>-18.016515315144797</v>
      </c>
      <c r="AE51">
        <f t="shared" si="43"/>
        <v>0</v>
      </c>
      <c r="AF51">
        <f t="shared" si="44"/>
        <v>0</v>
      </c>
      <c r="AG51">
        <f t="shared" si="45"/>
        <v>-0.22183659837171199</v>
      </c>
      <c r="AH51">
        <f t="shared" si="46"/>
        <v>-201.15113849645581</v>
      </c>
      <c r="AI51">
        <f t="shared" si="39"/>
        <v>-201.37297509482752</v>
      </c>
      <c r="AJ51">
        <f t="shared" si="47"/>
        <v>-1.1084663148182017E-3</v>
      </c>
      <c r="AK51">
        <f t="shared" si="59"/>
        <v>-1.2612336647021731</v>
      </c>
      <c r="AL51">
        <f t="shared" si="40"/>
        <v>-202.63531722584452</v>
      </c>
      <c r="AN51">
        <f t="shared" si="48"/>
        <v>0</v>
      </c>
      <c r="AO51">
        <f t="shared" si="49"/>
        <v>0</v>
      </c>
      <c r="AP51">
        <f t="shared" si="50"/>
        <v>-1.5695892251154774E-3</v>
      </c>
      <c r="AQ51">
        <f t="shared" si="51"/>
        <v>-1.4232307108979207</v>
      </c>
      <c r="AR51">
        <f t="shared" si="52"/>
        <v>-1.424800300123036</v>
      </c>
      <c r="AS51">
        <f t="shared" si="53"/>
        <v>-7.8428753276626583E-6</v>
      </c>
      <c r="AT51">
        <f t="shared" si="54"/>
        <v>-8.9237699504946671E-3</v>
      </c>
      <c r="AU51">
        <f t="shared" si="55"/>
        <v>-1.4337319129488586</v>
      </c>
      <c r="AW51">
        <v>48</v>
      </c>
      <c r="AX51">
        <f>IF(Z51&gt;0, (R51*SUMPRODUCT(K51:$K$98, X51:$X$98)-K51*$AZ$3)/Z51, 0)</f>
        <v>-4060.7626170313238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41"/>
        <v>50000</v>
      </c>
      <c r="S52">
        <f t="shared" si="42"/>
        <v>-8418.6915290428988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-18.016515315144797</v>
      </c>
      <c r="AC52">
        <f t="shared" si="27"/>
        <v>-17.22019545089324</v>
      </c>
      <c r="AE52">
        <f t="shared" si="43"/>
        <v>0</v>
      </c>
      <c r="AF52">
        <f t="shared" si="44"/>
        <v>0</v>
      </c>
      <c r="AG52">
        <f t="shared" si="45"/>
        <v>-0.10227358605245727</v>
      </c>
      <c r="AH52">
        <f t="shared" si="46"/>
        <v>-117.34464633553759</v>
      </c>
      <c r="AI52">
        <f t="shared" si="39"/>
        <v>-117.44691992159005</v>
      </c>
      <c r="AJ52">
        <f t="shared" si="47"/>
        <v>-0.79631986425155787</v>
      </c>
      <c r="AK52">
        <f t="shared" si="59"/>
        <v>-1.261156072060136</v>
      </c>
      <c r="AL52">
        <f t="shared" si="40"/>
        <v>-119.50439585790174</v>
      </c>
      <c r="AN52">
        <f t="shared" si="48"/>
        <v>0</v>
      </c>
      <c r="AO52">
        <f t="shared" si="49"/>
        <v>0</v>
      </c>
      <c r="AP52">
        <f t="shared" si="50"/>
        <v>-6.4609781583500306E-4</v>
      </c>
      <c r="AQ52">
        <f t="shared" si="51"/>
        <v>-0.74130694565099919</v>
      </c>
      <c r="AR52">
        <f t="shared" si="52"/>
        <v>-0.74195304346683422</v>
      </c>
      <c r="AS52">
        <f t="shared" si="53"/>
        <v>-5.0306295580079159E-3</v>
      </c>
      <c r="AT52">
        <f t="shared" si="54"/>
        <v>-7.9671615618051184E-3</v>
      </c>
      <c r="AU52">
        <f t="shared" si="55"/>
        <v>-0.75495083458664725</v>
      </c>
      <c r="AW52">
        <v>49</v>
      </c>
      <c r="AX52">
        <f>IF(Z52&gt;0, (R52*SUMPRODUCT(K52:$K$98, X52:$X$98)-K52*$AZ$3)/Z52, 0)</f>
        <v>-8418.6915290428988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41"/>
        <v>50000</v>
      </c>
      <c r="S53">
        <f t="shared" si="42"/>
        <v>-19756.807289680601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-17.22019545089324</v>
      </c>
      <c r="AC53">
        <f t="shared" si="27"/>
        <v>-15.979760811589342</v>
      </c>
      <c r="AE53">
        <f t="shared" si="43"/>
        <v>0</v>
      </c>
      <c r="AF53">
        <f t="shared" si="44"/>
        <v>0</v>
      </c>
      <c r="AG53">
        <f t="shared" si="45"/>
        <v>-4.0441151693411288E-2</v>
      </c>
      <c r="AH53">
        <f t="shared" si="46"/>
        <v>-60.809698498521406</v>
      </c>
      <c r="AI53">
        <f t="shared" si="39"/>
        <v>-60.850139650214821</v>
      </c>
      <c r="AJ53">
        <f t="shared" si="47"/>
        <v>-1.2404346393038974</v>
      </c>
      <c r="AK53">
        <f t="shared" si="59"/>
        <v>-1.2054136815625269</v>
      </c>
      <c r="AL53">
        <f t="shared" si="40"/>
        <v>-63.295987971081246</v>
      </c>
      <c r="AN53">
        <f t="shared" si="48"/>
        <v>0</v>
      </c>
      <c r="AO53">
        <f t="shared" si="49"/>
        <v>0</v>
      </c>
      <c r="AP53">
        <f t="shared" si="50"/>
        <v>-2.2810787630901276E-4</v>
      </c>
      <c r="AQ53">
        <f t="shared" si="51"/>
        <v>-0.34299644304514165</v>
      </c>
      <c r="AR53">
        <f t="shared" si="52"/>
        <v>-0.34322455092145071</v>
      </c>
      <c r="AS53">
        <f t="shared" si="53"/>
        <v>-6.9966580926489105E-3</v>
      </c>
      <c r="AT53">
        <f t="shared" si="54"/>
        <v>-6.7991227613790738E-3</v>
      </c>
      <c r="AU53">
        <f t="shared" si="55"/>
        <v>-0.35702033177547871</v>
      </c>
      <c r="AW53">
        <v>50</v>
      </c>
      <c r="AX53">
        <f>IF(Z53&gt;0, (R53*SUMPRODUCT(K53:$K$98, X53:$X$98)-K53*$AZ$3)/Z53, 0)</f>
        <v>-19756.807289680601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41"/>
        <v>50000</v>
      </c>
      <c r="S54">
        <f t="shared" si="42"/>
        <v>-55441.122648314762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-15.979760811589342</v>
      </c>
      <c r="AC54">
        <f t="shared" si="27"/>
        <v>-14.553345125210477</v>
      </c>
      <c r="AE54">
        <f t="shared" si="43"/>
        <v>0</v>
      </c>
      <c r="AF54">
        <f t="shared" si="44"/>
        <v>0</v>
      </c>
      <c r="AG54">
        <f t="shared" si="45"/>
        <v>-1.3125045480705876E-2</v>
      </c>
      <c r="AH54">
        <f t="shared" si="46"/>
        <v>-26.911694695771299</v>
      </c>
      <c r="AI54">
        <f t="shared" si="39"/>
        <v>-26.924819741252005</v>
      </c>
      <c r="AJ54">
        <f t="shared" si="47"/>
        <v>-1.4264156863788653</v>
      </c>
      <c r="AK54">
        <f t="shared" si="59"/>
        <v>-1.1185832568112541</v>
      </c>
      <c r="AL54">
        <f t="shared" si="40"/>
        <v>-29.469818684442124</v>
      </c>
      <c r="AN54">
        <f t="shared" si="48"/>
        <v>0</v>
      </c>
      <c r="AO54">
        <f t="shared" si="49"/>
        <v>0</v>
      </c>
      <c r="AP54">
        <f t="shared" si="50"/>
        <v>-6.6099710975457698E-5</v>
      </c>
      <c r="AQ54">
        <f t="shared" si="51"/>
        <v>-0.13553135826197321</v>
      </c>
      <c r="AR54">
        <f t="shared" si="52"/>
        <v>-0.13559745797294867</v>
      </c>
      <c r="AS54">
        <f t="shared" si="53"/>
        <v>-7.1836447911059987E-3</v>
      </c>
      <c r="AT54">
        <f t="shared" si="54"/>
        <v>-5.6333541918693313E-3</v>
      </c>
      <c r="AU54">
        <f t="shared" si="55"/>
        <v>-0.14841445695592401</v>
      </c>
      <c r="AW54">
        <v>51</v>
      </c>
      <c r="AX54">
        <f>IF(Z54&gt;0, (R54*SUMPRODUCT(K54:$K$98, X54:$X$98)-K54*$AZ$3)/Z54, 0)</f>
        <v>-55441.122648314762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41"/>
        <v>50000</v>
      </c>
      <c r="S55">
        <f t="shared" si="42"/>
        <v>-199365.08248986379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-14.553345125210477</v>
      </c>
      <c r="AC55">
        <f t="shared" si="27"/>
        <v>-13.109044225058154</v>
      </c>
      <c r="AE55">
        <f t="shared" si="43"/>
        <v>0</v>
      </c>
      <c r="AF55">
        <f t="shared" si="44"/>
        <v>0</v>
      </c>
      <c r="AG55">
        <f t="shared" si="45"/>
        <v>-3.287698141856072E-3</v>
      </c>
      <c r="AH55">
        <f t="shared" si="46"/>
        <v>-9.7060968840427453</v>
      </c>
      <c r="AI55">
        <f t="shared" si="39"/>
        <v>-9.709384582184601</v>
      </c>
      <c r="AJ55">
        <f t="shared" si="47"/>
        <v>-1.4443009001523226</v>
      </c>
      <c r="AK55">
        <f t="shared" si="59"/>
        <v>-1.0187341587647334</v>
      </c>
      <c r="AL55">
        <f t="shared" si="40"/>
        <v>-12.172419641101657</v>
      </c>
      <c r="AN55">
        <f t="shared" si="48"/>
        <v>0</v>
      </c>
      <c r="AO55">
        <f t="shared" si="49"/>
        <v>0</v>
      </c>
      <c r="AP55">
        <f t="shared" si="50"/>
        <v>-1.4783343123233301E-5</v>
      </c>
      <c r="AQ55">
        <f t="shared" si="51"/>
        <v>-4.3644079971144473E-2</v>
      </c>
      <c r="AR55">
        <f t="shared" si="52"/>
        <v>-4.3658863314267701E-2</v>
      </c>
      <c r="AS55">
        <f t="shared" si="53"/>
        <v>-6.4943905610788371E-3</v>
      </c>
      <c r="AT55">
        <f t="shared" si="54"/>
        <v>-4.5808027290106332E-3</v>
      </c>
      <c r="AU55">
        <f t="shared" si="55"/>
        <v>-5.4734056604357172E-2</v>
      </c>
      <c r="AW55">
        <v>52</v>
      </c>
      <c r="AX55">
        <f>IF(Z55&gt;0, (R55*SUMPRODUCT(K55:$K$98, X55:$X$98)-K55*$AZ$3)/Z55, 0)</f>
        <v>-199365.08248986379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41"/>
        <v>50000</v>
      </c>
      <c r="S56">
        <f t="shared" si="42"/>
        <v>-719312.18761991989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-13.109044225058154</v>
      </c>
      <c r="AC56">
        <f t="shared" si="27"/>
        <v>-11.742123788587964</v>
      </c>
      <c r="AE56">
        <f t="shared" si="43"/>
        <v>0</v>
      </c>
      <c r="AF56">
        <f t="shared" si="44"/>
        <v>0</v>
      </c>
      <c r="AG56">
        <f t="shared" si="45"/>
        <v>-8.1620497960980111E-4</v>
      </c>
      <c r="AH56">
        <f t="shared" si="46"/>
        <v>-2.4386161808277103</v>
      </c>
      <c r="AI56">
        <f t="shared" si="39"/>
        <v>-2.4394323858073199</v>
      </c>
      <c r="AJ56">
        <f t="shared" si="47"/>
        <v>-1.3669204364701901</v>
      </c>
      <c r="AK56">
        <f t="shared" si="59"/>
        <v>-0.91763309575407093</v>
      </c>
      <c r="AL56">
        <f t="shared" si="40"/>
        <v>-4.7239859180315813</v>
      </c>
      <c r="AN56">
        <f t="shared" si="48"/>
        <v>0</v>
      </c>
      <c r="AO56">
        <f t="shared" si="49"/>
        <v>0</v>
      </c>
      <c r="AP56">
        <f t="shared" si="50"/>
        <v>-3.2768905672413621E-6</v>
      </c>
      <c r="AQ56">
        <f t="shared" si="51"/>
        <v>-9.7905288006166456E-3</v>
      </c>
      <c r="AR56">
        <f t="shared" si="52"/>
        <v>-9.7938056911838871E-3</v>
      </c>
      <c r="AS56">
        <f t="shared" si="53"/>
        <v>-5.4878967861479878E-3</v>
      </c>
      <c r="AT56">
        <f t="shared" si="54"/>
        <v>-3.6841030265492101E-3</v>
      </c>
      <c r="AU56">
        <f t="shared" si="55"/>
        <v>-1.8965805503881085E-2</v>
      </c>
      <c r="AW56">
        <v>53</v>
      </c>
      <c r="AX56">
        <f>IF(Z56&gt;0, (R56*SUMPRODUCT(K56:$K$98, X56:$X$98)-K56*$AZ$3)/Z56, 0)</f>
        <v>-719312.18761991989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41"/>
        <v>50000</v>
      </c>
      <c r="S57">
        <f t="shared" si="42"/>
        <v>-2614425.7369090873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-11.742123788587964</v>
      </c>
      <c r="AC57">
        <f t="shared" si="27"/>
        <v>-10.492481713423103</v>
      </c>
      <c r="AE57">
        <f t="shared" si="43"/>
        <v>0</v>
      </c>
      <c r="AF57">
        <f t="shared" si="44"/>
        <v>0</v>
      </c>
      <c r="AG57">
        <f t="shared" si="45"/>
        <v>-2.0066513202681119E-4</v>
      </c>
      <c r="AH57">
        <f t="shared" si="46"/>
        <v>-0.60737779778689194</v>
      </c>
      <c r="AI57">
        <f t="shared" si="39"/>
        <v>-0.6075784629189187</v>
      </c>
      <c r="AJ57">
        <f t="shared" si="47"/>
        <v>-1.2496420751648607</v>
      </c>
      <c r="AK57">
        <f t="shared" si="59"/>
        <v>-0.82194866520115761</v>
      </c>
      <c r="AL57">
        <f t="shared" si="40"/>
        <v>-2.6791692032849372</v>
      </c>
      <c r="AN57">
        <f t="shared" si="48"/>
        <v>0</v>
      </c>
      <c r="AO57">
        <f t="shared" si="49"/>
        <v>0</v>
      </c>
      <c r="AP57">
        <f t="shared" si="50"/>
        <v>-7.1931081601941039E-7</v>
      </c>
      <c r="AQ57">
        <f t="shared" si="51"/>
        <v>-2.1772263818100076E-3</v>
      </c>
      <c r="AR57">
        <f t="shared" si="52"/>
        <v>-2.177945692626027E-3</v>
      </c>
      <c r="AS57">
        <f t="shared" si="53"/>
        <v>-4.4795079829759582E-3</v>
      </c>
      <c r="AT57">
        <f t="shared" si="54"/>
        <v>-2.9463841531418311E-3</v>
      </c>
      <c r="AU57">
        <f t="shared" si="55"/>
        <v>-9.6038378287438171E-3</v>
      </c>
      <c r="AW57">
        <v>54</v>
      </c>
      <c r="AX57">
        <f>IF(Z57&gt;0, (R57*SUMPRODUCT(K57:$K$98, X57:$X$98)-K57*$AZ$3)/Z57, 0)</f>
        <v>-2614425.7369090873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41"/>
        <v>50000</v>
      </c>
      <c r="S58">
        <f t="shared" si="42"/>
        <v>-9600351.3399270922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-10.492481713423103</v>
      </c>
      <c r="AC58">
        <f t="shared" si="27"/>
        <v>-9.3701655434071665</v>
      </c>
      <c r="AE58">
        <f t="shared" si="43"/>
        <v>0</v>
      </c>
      <c r="AF58">
        <f t="shared" si="44"/>
        <v>0</v>
      </c>
      <c r="AG58">
        <f t="shared" si="45"/>
        <v>-4.8801159518180331E-5</v>
      </c>
      <c r="AH58">
        <f t="shared" si="46"/>
        <v>-0.14985732118836276</v>
      </c>
      <c r="AI58">
        <f t="shared" si="39"/>
        <v>-0.14990612234788095</v>
      </c>
      <c r="AJ58">
        <f t="shared" si="47"/>
        <v>-1.122316170015937</v>
      </c>
      <c r="AK58">
        <f t="shared" si="59"/>
        <v>-0.7344737199396173</v>
      </c>
      <c r="AL58">
        <f t="shared" si="40"/>
        <v>-2.0066960123034354</v>
      </c>
      <c r="AN58">
        <f t="shared" si="48"/>
        <v>0</v>
      </c>
      <c r="AO58">
        <f t="shared" si="49"/>
        <v>0</v>
      </c>
      <c r="AP58">
        <f t="shared" si="50"/>
        <v>-1.5619128353450738E-7</v>
      </c>
      <c r="AQ58">
        <f t="shared" si="51"/>
        <v>-4.7962809848265E-4</v>
      </c>
      <c r="AR58">
        <f t="shared" si="52"/>
        <v>-4.7978428976618454E-4</v>
      </c>
      <c r="AS58">
        <f t="shared" si="53"/>
        <v>-3.5920458623737621E-3</v>
      </c>
      <c r="AT58">
        <f t="shared" si="54"/>
        <v>-2.3507308877977798E-3</v>
      </c>
      <c r="AU58">
        <f t="shared" si="55"/>
        <v>-6.422561039937727E-3</v>
      </c>
      <c r="AW58">
        <v>55</v>
      </c>
      <c r="AX58">
        <f>IF(Z58&gt;0, (R58*SUMPRODUCT(K58:$K$98, X58:$X$98)-K58*$AZ$3)/Z58, 0)</f>
        <v>-9600351.3399270922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41"/>
        <v>50000</v>
      </c>
      <c r="S59">
        <f t="shared" si="42"/>
        <v>-35678479.429894015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-9.3701655434071665</v>
      </c>
      <c r="AC59">
        <f t="shared" si="27"/>
        <v>-8.3666332104362304</v>
      </c>
      <c r="AE59">
        <f t="shared" si="43"/>
        <v>0</v>
      </c>
      <c r="AF59">
        <f t="shared" si="44"/>
        <v>0</v>
      </c>
      <c r="AG59">
        <f t="shared" si="45"/>
        <v>-1.1725041739623661E-5</v>
      </c>
      <c r="AH59">
        <f t="shared" si="46"/>
        <v>-3.6588106183374866E-2</v>
      </c>
      <c r="AI59">
        <f t="shared" si="39"/>
        <v>-3.6599831225114489E-2</v>
      </c>
      <c r="AJ59">
        <f t="shared" si="47"/>
        <v>-1.003532332970936</v>
      </c>
      <c r="AK59">
        <f t="shared" si="59"/>
        <v>-0.65591158803850169</v>
      </c>
      <c r="AL59">
        <f t="shared" si="40"/>
        <v>-1.6960437522345524</v>
      </c>
      <c r="AN59">
        <f t="shared" si="48"/>
        <v>0</v>
      </c>
      <c r="AO59">
        <f t="shared" si="49"/>
        <v>0</v>
      </c>
      <c r="AP59">
        <f t="shared" si="50"/>
        <v>-3.3506034211229794E-8</v>
      </c>
      <c r="AQ59">
        <f t="shared" si="51"/>
        <v>-1.0455590391302224E-4</v>
      </c>
      <c r="AR59">
        <f t="shared" si="52"/>
        <v>-1.0458940994723347E-4</v>
      </c>
      <c r="AS59">
        <f t="shared" si="53"/>
        <v>-2.8677414910148265E-3</v>
      </c>
      <c r="AT59">
        <f t="shared" si="54"/>
        <v>-1.8743639977068002E-3</v>
      </c>
      <c r="AU59">
        <f t="shared" si="55"/>
        <v>-4.846694898668861E-3</v>
      </c>
      <c r="AW59">
        <v>56</v>
      </c>
      <c r="AX59">
        <f>IF(Z59&gt;0, (R59*SUMPRODUCT(K59:$K$98, X59:$X$98)-K59*$AZ$3)/Z59, 0)</f>
        <v>-35678479.429894015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41"/>
        <v>50000</v>
      </c>
      <c r="S60">
        <f t="shared" si="42"/>
        <v>-134218225.0171597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-8.3666332104362304</v>
      </c>
      <c r="AC60">
        <f t="shared" si="27"/>
        <v>-7.4702985153853083</v>
      </c>
      <c r="AE60">
        <f t="shared" si="43"/>
        <v>0</v>
      </c>
      <c r="AF60">
        <f t="shared" si="44"/>
        <v>0</v>
      </c>
      <c r="AG60">
        <f t="shared" si="45"/>
        <v>-2.782892753361265E-6</v>
      </c>
      <c r="AH60">
        <f t="shared" si="46"/>
        <v>-8.8248985688661585E-3</v>
      </c>
      <c r="AI60">
        <f t="shared" si="39"/>
        <v>-8.8276814616195191E-3</v>
      </c>
      <c r="AJ60">
        <f t="shared" si="47"/>
        <v>-0.89633469505092211</v>
      </c>
      <c r="AK60">
        <f t="shared" si="59"/>
        <v>-0.5856643247305362</v>
      </c>
      <c r="AL60">
        <f t="shared" si="40"/>
        <v>-1.4908267012430778</v>
      </c>
      <c r="AN60">
        <f t="shared" si="48"/>
        <v>0</v>
      </c>
      <c r="AO60">
        <f t="shared" si="49"/>
        <v>0</v>
      </c>
      <c r="AP60">
        <f t="shared" si="50"/>
        <v>-7.1004696820637976E-9</v>
      </c>
      <c r="AQ60">
        <f t="shared" si="51"/>
        <v>-2.2516471272505391E-5</v>
      </c>
      <c r="AR60">
        <f t="shared" si="52"/>
        <v>-2.2523571742187453E-5</v>
      </c>
      <c r="AS60">
        <f t="shared" si="53"/>
        <v>-2.2869718279670869E-3</v>
      </c>
      <c r="AT60">
        <f t="shared" si="54"/>
        <v>-1.4943054404783593E-3</v>
      </c>
      <c r="AU60">
        <f t="shared" si="55"/>
        <v>-3.8038008401876334E-3</v>
      </c>
      <c r="AW60">
        <v>57</v>
      </c>
      <c r="AX60">
        <f>IF(Z60&gt;0, (R60*SUMPRODUCT(K60:$K$98, X60:$X$98)-K60*$AZ$3)/Z60, 0)</f>
        <v>-134218225.0171597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41"/>
        <v>50000</v>
      </c>
      <c r="S61">
        <f t="shared" si="42"/>
        <v>-511696612.20265645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-7.4702985153853083</v>
      </c>
      <c r="AC61">
        <f t="shared" si="27"/>
        <v>-6.6699288435040476</v>
      </c>
      <c r="AE61">
        <f t="shared" si="43"/>
        <v>0</v>
      </c>
      <c r="AF61">
        <f t="shared" si="44"/>
        <v>0</v>
      </c>
      <c r="AG61">
        <f t="shared" si="45"/>
        <v>-6.5174643376986393E-7</v>
      </c>
      <c r="AH61">
        <f t="shared" si="46"/>
        <v>-2.1033173920577885E-3</v>
      </c>
      <c r="AI61">
        <f t="shared" si="39"/>
        <v>-2.1039691384915583E-3</v>
      </c>
      <c r="AJ61">
        <f t="shared" si="47"/>
        <v>-0.80036967188126074</v>
      </c>
      <c r="AK61">
        <f t="shared" si="59"/>
        <v>-0.52292089607697168</v>
      </c>
      <c r="AL61">
        <f t="shared" si="40"/>
        <v>-1.3253945370967239</v>
      </c>
      <c r="AN61">
        <f t="shared" si="48"/>
        <v>0</v>
      </c>
      <c r="AO61">
        <f t="shared" si="49"/>
        <v>0</v>
      </c>
      <c r="AP61">
        <f t="shared" si="50"/>
        <v>-1.4847428696871755E-9</v>
      </c>
      <c r="AQ61">
        <f t="shared" si="51"/>
        <v>-4.7915651528513602E-6</v>
      </c>
      <c r="AR61">
        <f t="shared" si="52"/>
        <v>-4.7930498957210469E-6</v>
      </c>
      <c r="AS61">
        <f t="shared" si="53"/>
        <v>-1.8233213131154287E-3</v>
      </c>
      <c r="AT61">
        <f t="shared" si="54"/>
        <v>-1.1912655468934493E-3</v>
      </c>
      <c r="AU61">
        <f t="shared" si="55"/>
        <v>-3.0193799099045991E-3</v>
      </c>
      <c r="AW61">
        <v>58</v>
      </c>
      <c r="AX61">
        <f>IF(Z61&gt;0, (R61*SUMPRODUCT(K61:$K$98, X61:$X$98)-K61*$AZ$3)/Z61, 0)</f>
        <v>-511696612.20265645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41"/>
        <v>50000</v>
      </c>
      <c r="S62">
        <f t="shared" si="42"/>
        <v>-1978673247.1018844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-6.6699288435040476</v>
      </c>
      <c r="AC62">
        <f t="shared" si="27"/>
        <v>-5.9552977526115818</v>
      </c>
      <c r="AE62">
        <f t="shared" si="43"/>
        <v>0</v>
      </c>
      <c r="AF62">
        <f t="shared" si="44"/>
        <v>0</v>
      </c>
      <c r="AG62">
        <f t="shared" si="45"/>
        <v>-1.5048714489201702E-7</v>
      </c>
      <c r="AH62">
        <f t="shared" si="46"/>
        <v>-4.9474182454014822E-4</v>
      </c>
      <c r="AI62">
        <f t="shared" si="39"/>
        <v>-4.9489231168504022E-4</v>
      </c>
      <c r="AJ62">
        <f t="shared" si="47"/>
        <v>-0.71463109089246579</v>
      </c>
      <c r="AK62">
        <f t="shared" si="59"/>
        <v>-0.46689501904528335</v>
      </c>
      <c r="AL62">
        <f t="shared" si="40"/>
        <v>-1.1820210022494342</v>
      </c>
      <c r="AN62">
        <f t="shared" si="48"/>
        <v>0</v>
      </c>
      <c r="AO62">
        <f t="shared" si="49"/>
        <v>0</v>
      </c>
      <c r="AP62">
        <f t="shared" si="50"/>
        <v>-3.0609339956908576E-10</v>
      </c>
      <c r="AQ62">
        <f t="shared" si="51"/>
        <v>-1.0063132441722568E-6</v>
      </c>
      <c r="AR62">
        <f t="shared" si="52"/>
        <v>-1.0066193375718258E-6</v>
      </c>
      <c r="AS62">
        <f t="shared" si="53"/>
        <v>-1.4535717333596845E-3</v>
      </c>
      <c r="AT62">
        <f t="shared" si="54"/>
        <v>-9.496723705137225E-4</v>
      </c>
      <c r="AU62">
        <f t="shared" si="55"/>
        <v>-2.4042507232109787E-3</v>
      </c>
      <c r="AW62">
        <v>59</v>
      </c>
      <c r="AX62">
        <f>IF(Z62&gt;0, (R62*SUMPRODUCT(K62:$K$98, X62:$X$98)-K62*$AZ$3)/Z62, 0)</f>
        <v>-1978673247.1018844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41"/>
        <v>50000</v>
      </c>
      <c r="S63">
        <f t="shared" si="42"/>
        <v>-7765952164.8088741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-5.9552977526115818</v>
      </c>
      <c r="AC63">
        <f t="shared" si="27"/>
        <v>-5.3172310067305233</v>
      </c>
      <c r="AE63">
        <f t="shared" si="43"/>
        <v>0</v>
      </c>
      <c r="AF63">
        <f t="shared" si="44"/>
        <v>0</v>
      </c>
      <c r="AG63">
        <f t="shared" si="45"/>
        <v>-3.4234250313988279E-8</v>
      </c>
      <c r="AH63">
        <f t="shared" si="46"/>
        <v>-1.1474802312910859E-4</v>
      </c>
      <c r="AI63">
        <f t="shared" si="39"/>
        <v>-1.1478225737942258E-4</v>
      </c>
      <c r="AJ63">
        <f t="shared" si="47"/>
        <v>-0.63806674588105849</v>
      </c>
      <c r="AK63">
        <f t="shared" si="59"/>
        <v>-0.41687084268281077</v>
      </c>
      <c r="AL63">
        <f t="shared" si="40"/>
        <v>-1.0550523708212487</v>
      </c>
      <c r="AN63">
        <f t="shared" si="48"/>
        <v>0</v>
      </c>
      <c r="AO63">
        <f t="shared" si="49"/>
        <v>0</v>
      </c>
      <c r="AP63">
        <f t="shared" si="50"/>
        <v>-6.2172361180672947E-11</v>
      </c>
      <c r="AQ63">
        <f t="shared" si="51"/>
        <v>-2.0839234022414394E-7</v>
      </c>
      <c r="AR63">
        <f t="shared" si="52"/>
        <v>-2.0845451258532462E-7</v>
      </c>
      <c r="AS63">
        <f t="shared" si="53"/>
        <v>-1.1587844284145002E-3</v>
      </c>
      <c r="AT63">
        <f t="shared" si="54"/>
        <v>-7.5707352605227187E-4</v>
      </c>
      <c r="AU63">
        <f t="shared" si="55"/>
        <v>-1.9160664089793572E-3</v>
      </c>
      <c r="AW63">
        <v>60</v>
      </c>
      <c r="AX63">
        <f>IF(Z63&gt;0, (R63*SUMPRODUCT(K63:$K$98, X63:$X$98)-K63*$AZ$3)/Z63, 0)</f>
        <v>-7765952164.8088741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41"/>
        <v>50000</v>
      </c>
      <c r="S64">
        <f t="shared" si="42"/>
        <v>-30978083025.482548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-5.3172310067305233</v>
      </c>
      <c r="AC64">
        <f t="shared" si="27"/>
        <v>-4.7475278649493804</v>
      </c>
      <c r="AE64">
        <f t="shared" si="43"/>
        <v>0</v>
      </c>
      <c r="AF64">
        <f t="shared" si="44"/>
        <v>0</v>
      </c>
      <c r="AG64">
        <f t="shared" si="45"/>
        <v>-7.6627205451093723E-9</v>
      </c>
      <c r="AH64">
        <f t="shared" si="46"/>
        <v>-2.6229187265739024E-5</v>
      </c>
      <c r="AI64">
        <f t="shared" si="39"/>
        <v>-2.6236849986284134E-5</v>
      </c>
      <c r="AJ64">
        <f t="shared" si="47"/>
        <v>-0.5697031417811429</v>
      </c>
      <c r="AK64">
        <f t="shared" si="59"/>
        <v>-0.37220617047113669</v>
      </c>
      <c r="AL64">
        <f t="shared" si="40"/>
        <v>-0.94193554910226585</v>
      </c>
      <c r="AN64">
        <f t="shared" si="48"/>
        <v>0</v>
      </c>
      <c r="AO64">
        <f t="shared" si="49"/>
        <v>0</v>
      </c>
      <c r="AP64">
        <f t="shared" si="50"/>
        <v>-1.2425146104402302E-11</v>
      </c>
      <c r="AQ64">
        <f t="shared" si="51"/>
        <v>-4.2530780296371099E-8</v>
      </c>
      <c r="AR64">
        <f t="shared" si="52"/>
        <v>-4.2543205442475501E-8</v>
      </c>
      <c r="AS64">
        <f t="shared" si="53"/>
        <v>-9.237769707373146E-4</v>
      </c>
      <c r="AT64">
        <f t="shared" si="54"/>
        <v>-6.035344786279079E-4</v>
      </c>
      <c r="AU64">
        <f t="shared" si="55"/>
        <v>-1.5273539925706649E-3</v>
      </c>
      <c r="AW64">
        <v>61</v>
      </c>
      <c r="AX64">
        <f>IF(Z64&gt;0, (R64*SUMPRODUCT(K64:$K$98, X64:$X$98)-K64*$AZ$3)/Z64, 0)</f>
        <v>-30978083025.482548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41"/>
        <v>50000</v>
      </c>
      <c r="S65">
        <f t="shared" si="42"/>
        <v>-125682440569.40422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-4.7475278649493804</v>
      </c>
      <c r="AC65">
        <f t="shared" si="27"/>
        <v>-4.23886420196812</v>
      </c>
      <c r="AE65">
        <f t="shared" si="43"/>
        <v>0</v>
      </c>
      <c r="AF65">
        <f t="shared" si="44"/>
        <v>0</v>
      </c>
      <c r="AG65">
        <f t="shared" si="45"/>
        <v>-1.6863390712194751E-9</v>
      </c>
      <c r="AH65">
        <f t="shared" si="46"/>
        <v>-5.8997542684388033E-6</v>
      </c>
      <c r="AI65">
        <f t="shared" si="39"/>
        <v>-5.9014406075100226E-6</v>
      </c>
      <c r="AJ65">
        <f t="shared" si="47"/>
        <v>-0.50866366298126042</v>
      </c>
      <c r="AK65">
        <f t="shared" si="59"/>
        <v>-0.33232695054645667</v>
      </c>
      <c r="AL65">
        <f t="shared" si="40"/>
        <v>-0.84099651496832462</v>
      </c>
      <c r="AN65">
        <f t="shared" si="48"/>
        <v>0</v>
      </c>
      <c r="AO65">
        <f t="shared" si="49"/>
        <v>0</v>
      </c>
      <c r="AP65">
        <f t="shared" si="50"/>
        <v>-2.4414362946876325E-12</v>
      </c>
      <c r="AQ65">
        <f t="shared" si="51"/>
        <v>-8.5415053511679724E-9</v>
      </c>
      <c r="AR65">
        <f t="shared" si="52"/>
        <v>-8.5439467874626599E-9</v>
      </c>
      <c r="AS65">
        <f t="shared" si="53"/>
        <v>-7.3642955309880203E-4</v>
      </c>
      <c r="AT65">
        <f t="shared" si="54"/>
        <v>-4.8113400953240691E-4</v>
      </c>
      <c r="AU65">
        <f t="shared" si="55"/>
        <v>-1.2175721065779965E-3</v>
      </c>
      <c r="AW65">
        <v>62</v>
      </c>
      <c r="AX65">
        <f>IF(Z65&gt;0, (R65*SUMPRODUCT(K65:$K$98, X65:$X$98)-K65*$AZ$3)/Z65, 0)</f>
        <v>-125682440569.40422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41"/>
        <v>50000</v>
      </c>
      <c r="S66">
        <f t="shared" si="42"/>
        <v>-519312520803.13385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-4.23886420196812</v>
      </c>
      <c r="AC66">
        <f t="shared" si="27"/>
        <v>-3.7847001877310191</v>
      </c>
      <c r="AE66">
        <f t="shared" si="43"/>
        <v>0</v>
      </c>
      <c r="AF66">
        <f t="shared" si="44"/>
        <v>0</v>
      </c>
      <c r="AG66">
        <f t="shared" si="45"/>
        <v>-3.6439523756117568E-10</v>
      </c>
      <c r="AH66">
        <f t="shared" si="46"/>
        <v>-1.3050804429461047E-6</v>
      </c>
      <c r="AI66">
        <f t="shared" si="39"/>
        <v>-1.3054448381836658E-6</v>
      </c>
      <c r="AJ66">
        <f t="shared" si="47"/>
        <v>-0.45416401423710084</v>
      </c>
      <c r="AK66">
        <f t="shared" si="59"/>
        <v>-0.29672049413776841</v>
      </c>
      <c r="AL66">
        <f t="shared" si="40"/>
        <v>-0.75088581381970743</v>
      </c>
      <c r="AN66">
        <f t="shared" si="48"/>
        <v>0</v>
      </c>
      <c r="AO66">
        <f t="shared" si="49"/>
        <v>0</v>
      </c>
      <c r="AP66">
        <f t="shared" si="50"/>
        <v>-4.7103715346661949E-13</v>
      </c>
      <c r="AQ66">
        <f t="shared" si="51"/>
        <v>-1.6870181427304839E-9</v>
      </c>
      <c r="AR66">
        <f t="shared" si="52"/>
        <v>-1.6874891798839505E-9</v>
      </c>
      <c r="AS66">
        <f t="shared" si="53"/>
        <v>-5.8707716902392938E-4</v>
      </c>
      <c r="AT66">
        <f t="shared" si="54"/>
        <v>-3.83557090013831E-4</v>
      </c>
      <c r="AU66">
        <f t="shared" si="55"/>
        <v>-9.7063594652694023E-4</v>
      </c>
      <c r="AW66">
        <v>63</v>
      </c>
      <c r="AX66">
        <f>IF(Z66&gt;0, (R66*SUMPRODUCT(K66:$K$98, X66:$X$98)-K66*$AZ$3)/Z66, 0)</f>
        <v>-519312520803.13385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-2188483055604.3818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-3.7847001877310191</v>
      </c>
      <c r="AC67">
        <f t="shared" si="27"/>
        <v>-3.3791965976514242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-7.7204084102862954E-11</v>
      </c>
      <c r="AH67">
        <f t="shared" ref="AH67:AH89" si="66">-X67*R67</f>
        <v>-2.8354720108270094E-7</v>
      </c>
      <c r="AI67">
        <f t="shared" si="39"/>
        <v>-2.836244051668038E-7</v>
      </c>
      <c r="AJ67">
        <f t="shared" ref="AJ67:AJ89" si="67">AB67-AC67</f>
        <v>-0.40550359007959491</v>
      </c>
      <c r="AK67">
        <f t="shared" si="59"/>
        <v>-0.26492901314117134</v>
      </c>
      <c r="AL67">
        <f t="shared" si="40"/>
        <v>-0.67043288684517144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-8.9105543590918399E-14</v>
      </c>
      <c r="AQ67">
        <f t="shared" ref="AQ67:AQ89" si="71">AH67*$K67</f>
        <v>-3.2725765456261125E-10</v>
      </c>
      <c r="AR67">
        <f t="shared" ref="AR67:AR89" si="72">AI67*$K67</f>
        <v>-3.2734676010620219E-10</v>
      </c>
      <c r="AS67">
        <f t="shared" ref="AS67:AS89" si="73">AJ67*$K67</f>
        <v>-4.6801433165077005E-4</v>
      </c>
      <c r="AT67">
        <f t="shared" ref="AT67:AT89" si="74">AK67*$K67</f>
        <v>-3.0576936444835345E-4</v>
      </c>
      <c r="AU67">
        <f t="shared" ref="AU67:AU89" si="75">AL67*$K67</f>
        <v>-7.7378402344588371E-4</v>
      </c>
      <c r="AW67">
        <v>64</v>
      </c>
      <c r="AX67">
        <f>IF(Z67&gt;0, (R67*SUMPRODUCT(K67:$K$98, X67:$X$98)-K67*$AZ$3)/Z67, 0)</f>
        <v>-2188483055604.3818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1"/>
        <v>50000</v>
      </c>
      <c r="S68">
        <f t="shared" si="62"/>
        <v>-9413535252525.6484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-3.3791965976514242</v>
      </c>
      <c r="AC68">
        <f t="shared" ref="AC68:AC89" si="79">S68*Z68</f>
        <v>-3.0171398196156338</v>
      </c>
      <c r="AE68">
        <f t="shared" si="63"/>
        <v>0</v>
      </c>
      <c r="AF68">
        <f t="shared" si="64"/>
        <v>0</v>
      </c>
      <c r="AG68">
        <f t="shared" si="65"/>
        <v>-1.60255405577099E-11</v>
      </c>
      <c r="AH68">
        <f t="shared" si="66"/>
        <v>-6.0406502704124433E-8</v>
      </c>
      <c r="AI68">
        <f t="shared" si="39"/>
        <v>-6.0422528244682149E-8</v>
      </c>
      <c r="AJ68">
        <f t="shared" si="67"/>
        <v>-0.36205677803579039</v>
      </c>
      <c r="AK68">
        <f t="shared" ref="AK68:AK89" si="80">G68*SUM(AB68:AB68, AE68:AF68)</f>
        <v>-0.23654376183559972</v>
      </c>
      <c r="AL68">
        <f t="shared" si="40"/>
        <v>-0.59860060029391837</v>
      </c>
      <c r="AN68">
        <f t="shared" si="68"/>
        <v>0</v>
      </c>
      <c r="AO68">
        <f t="shared" si="69"/>
        <v>0</v>
      </c>
      <c r="AP68">
        <f t="shared" si="70"/>
        <v>-1.6514259845540634E-14</v>
      </c>
      <c r="AQ68">
        <f t="shared" si="71"/>
        <v>-6.2248676007146158E-11</v>
      </c>
      <c r="AR68">
        <f t="shared" si="72"/>
        <v>-6.2265190266991708E-11</v>
      </c>
      <c r="AS68">
        <f t="shared" si="73"/>
        <v>-3.7309816101309119E-4</v>
      </c>
      <c r="AT68">
        <f t="shared" si="74"/>
        <v>-2.4375746538642817E-4</v>
      </c>
      <c r="AU68">
        <f t="shared" si="75"/>
        <v>-6.168556886647096E-4</v>
      </c>
      <c r="AW68">
        <v>65</v>
      </c>
      <c r="AX68">
        <f>IF(Z68&gt;0, (R68*SUMPRODUCT(K68:$K$98, X68:$X$98)-K68*$AZ$3)/Z68, 0)</f>
        <v>-9413535252525.6484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0.78691510499999995</v>
      </c>
      <c r="Q69" s="5">
        <f t="shared" ref="Q69:Q89" si="81">$C$8</f>
        <v>50</v>
      </c>
      <c r="R69">
        <f t="shared" si="61"/>
        <v>50000</v>
      </c>
      <c r="S69">
        <f t="shared" si="62"/>
        <v>-41386348255608.633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-3.0171398196156338</v>
      </c>
      <c r="AC69">
        <f t="shared" si="79"/>
        <v>-2.693874838996591</v>
      </c>
      <c r="AE69">
        <f t="shared" si="63"/>
        <v>0</v>
      </c>
      <c r="AF69">
        <f t="shared" si="64"/>
        <v>0</v>
      </c>
      <c r="AG69">
        <f t="shared" si="65"/>
        <v>-3.254545221480757E-12</v>
      </c>
      <c r="AH69">
        <f t="shared" si="66"/>
        <v>-1.2610739930652046E-8</v>
      </c>
      <c r="AI69">
        <f t="shared" si="39"/>
        <v>-1.2613994475873527E-8</v>
      </c>
      <c r="AJ69">
        <f t="shared" si="67"/>
        <v>-0.32326498061904285</v>
      </c>
      <c r="AK69">
        <f t="shared" si="80"/>
        <v>-0.21119978737309439</v>
      </c>
      <c r="AL69">
        <f t="shared" si="40"/>
        <v>-0.53446478060613167</v>
      </c>
      <c r="AN69">
        <f t="shared" si="68"/>
        <v>0</v>
      </c>
      <c r="AO69">
        <f t="shared" si="69"/>
        <v>0</v>
      </c>
      <c r="AP69">
        <f t="shared" si="70"/>
        <v>-2.9944613631556577E-15</v>
      </c>
      <c r="AQ69">
        <f t="shared" si="71"/>
        <v>-1.1602964750313297E-11</v>
      </c>
      <c r="AR69">
        <f t="shared" si="72"/>
        <v>-1.1605959211676454E-11</v>
      </c>
      <c r="AS69">
        <f t="shared" si="73"/>
        <v>-2.9743156989674966E-4</v>
      </c>
      <c r="AT69">
        <f t="shared" si="74"/>
        <v>-1.9432195903170695E-4</v>
      </c>
      <c r="AU69">
        <f t="shared" si="75"/>
        <v>-4.9175354053441578E-4</v>
      </c>
      <c r="AW69">
        <v>66</v>
      </c>
      <c r="AX69">
        <f>IF(Z69&gt;0, (R69*SUMPRODUCT(K69:$K$98, X69:$X$98)-K69*$AZ$3)/Z69, 0)</f>
        <v>-41386348255608.633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0.79143424399999995</v>
      </c>
      <c r="Q70" s="5">
        <f t="shared" si="81"/>
        <v>50</v>
      </c>
      <c r="R70">
        <f t="shared" si="61"/>
        <v>50000</v>
      </c>
      <c r="S70">
        <f t="shared" si="62"/>
        <v>-186095011553494.31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-2.693874838996591</v>
      </c>
      <c r="AC70">
        <f t="shared" si="79"/>
        <v>-2.4052453919713255</v>
      </c>
      <c r="AE70">
        <f t="shared" si="63"/>
        <v>0</v>
      </c>
      <c r="AF70">
        <f t="shared" si="64"/>
        <v>0</v>
      </c>
      <c r="AG70">
        <f t="shared" si="65"/>
        <v>-6.4624123233951398E-13</v>
      </c>
      <c r="AH70">
        <f t="shared" si="66"/>
        <v>-2.5757585369264354E-9</v>
      </c>
      <c r="AI70">
        <f t="shared" ref="AI70:AI89" si="88">SUM(AE70:AH70)</f>
        <v>-2.5764047781587751E-9</v>
      </c>
      <c r="AJ70">
        <f t="shared" si="67"/>
        <v>-0.2886294470252655</v>
      </c>
      <c r="AK70">
        <f t="shared" si="80"/>
        <v>-0.18857123872976139</v>
      </c>
      <c r="AL70">
        <f t="shared" ref="AL70:AL89" si="89">SUM(AI70:AK70)</f>
        <v>-0.47720068833143164</v>
      </c>
      <c r="AN70">
        <f t="shared" si="68"/>
        <v>0</v>
      </c>
      <c r="AO70">
        <f t="shared" si="69"/>
        <v>0</v>
      </c>
      <c r="AP70">
        <f t="shared" si="70"/>
        <v>-5.3089061106053003E-16</v>
      </c>
      <c r="AQ70">
        <f t="shared" si="71"/>
        <v>-2.1159993438717027E-12</v>
      </c>
      <c r="AR70">
        <f t="shared" si="72"/>
        <v>-2.1165302344827636E-12</v>
      </c>
      <c r="AS70">
        <f t="shared" si="73"/>
        <v>-2.3711062654820471E-4</v>
      </c>
      <c r="AT70">
        <f t="shared" si="74"/>
        <v>-1.5491227601690578E-4</v>
      </c>
      <c r="AU70">
        <f t="shared" si="75"/>
        <v>-3.920229046816407E-4</v>
      </c>
      <c r="AW70">
        <v>67</v>
      </c>
      <c r="AX70">
        <f>IF(Z70&gt;0, (R70*SUMPRODUCT(K70:$K$98, X70:$X$98)-K70*$AZ$3)/Z70, 0)</f>
        <v>-186095011553494.31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0.79587939600000002</v>
      </c>
      <c r="Q71" s="5">
        <f t="shared" si="81"/>
        <v>50</v>
      </c>
      <c r="R71">
        <f t="shared" si="61"/>
        <v>50000</v>
      </c>
      <c r="S71">
        <f t="shared" si="62"/>
        <v>-855943454182547.13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-2.4052453919713255</v>
      </c>
      <c r="AC71">
        <f t="shared" si="79"/>
        <v>-2.1475405285476667</v>
      </c>
      <c r="AE71">
        <f t="shared" si="63"/>
        <v>0</v>
      </c>
      <c r="AF71">
        <f t="shared" si="64"/>
        <v>0</v>
      </c>
      <c r="AG71">
        <f t="shared" si="65"/>
        <v>-1.2544873835145076E-13</v>
      </c>
      <c r="AH71">
        <f t="shared" si="66"/>
        <v>-5.1433008166466817E-10</v>
      </c>
      <c r="AI71">
        <f t="shared" si="88"/>
        <v>-5.144555304030196E-10</v>
      </c>
      <c r="AJ71">
        <f t="shared" si="67"/>
        <v>-0.25770486342365873</v>
      </c>
      <c r="AK71">
        <f t="shared" si="80"/>
        <v>-0.16836717743799279</v>
      </c>
      <c r="AL71">
        <f t="shared" si="89"/>
        <v>-0.42607204137610705</v>
      </c>
      <c r="AN71">
        <f t="shared" si="68"/>
        <v>0</v>
      </c>
      <c r="AO71">
        <f t="shared" si="69"/>
        <v>0</v>
      </c>
      <c r="AP71">
        <f t="shared" si="70"/>
        <v>-9.20150054258921E-17</v>
      </c>
      <c r="AQ71">
        <f t="shared" si="71"/>
        <v>-3.7725437399368363E-13</v>
      </c>
      <c r="AR71">
        <f t="shared" si="72"/>
        <v>-3.7734638899910955E-13</v>
      </c>
      <c r="AS71">
        <f t="shared" si="73"/>
        <v>-1.8902313979256145E-4</v>
      </c>
      <c r="AT71">
        <f t="shared" si="74"/>
        <v>-1.2349511799868878E-4</v>
      </c>
      <c r="AU71">
        <f t="shared" si="75"/>
        <v>-3.125182581685966E-4</v>
      </c>
      <c r="AW71">
        <v>68</v>
      </c>
      <c r="AX71">
        <f>IF(Z71&gt;0, (R71*SUMPRODUCT(K71:$K$98, X71:$X$98)-K71*$AZ$3)/Z71, 0)</f>
        <v>-855943454182547.13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0.80043084799999997</v>
      </c>
      <c r="Q72" s="5">
        <f t="shared" si="81"/>
        <v>50</v>
      </c>
      <c r="R72">
        <f t="shared" si="61"/>
        <v>50000</v>
      </c>
      <c r="S72">
        <f t="shared" si="62"/>
        <v>-4031432429200470.5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-2.1475405285476667</v>
      </c>
      <c r="AC72">
        <f t="shared" si="79"/>
        <v>-1.9174469004893164</v>
      </c>
      <c r="AE72">
        <f t="shared" si="63"/>
        <v>0</v>
      </c>
      <c r="AF72">
        <f t="shared" si="64"/>
        <v>0</v>
      </c>
      <c r="AG72">
        <f t="shared" si="65"/>
        <v>-2.378121094875441E-14</v>
      </c>
      <c r="AH72">
        <f t="shared" si="66"/>
        <v>-1.0041304001918184E-10</v>
      </c>
      <c r="AI72">
        <f t="shared" si="88"/>
        <v>-1.004368212301306E-10</v>
      </c>
      <c r="AJ72">
        <f t="shared" si="67"/>
        <v>-0.23009362805835032</v>
      </c>
      <c r="AK72">
        <f t="shared" si="80"/>
        <v>-0.15032783699833668</v>
      </c>
      <c r="AL72">
        <f t="shared" si="89"/>
        <v>-0.38042146515712383</v>
      </c>
      <c r="AN72">
        <f t="shared" si="68"/>
        <v>0</v>
      </c>
      <c r="AO72">
        <f t="shared" si="69"/>
        <v>0</v>
      </c>
      <c r="AP72">
        <f t="shared" si="70"/>
        <v>-1.5574291562376581E-17</v>
      </c>
      <c r="AQ72">
        <f t="shared" si="71"/>
        <v>-6.5760400733724469E-14</v>
      </c>
      <c r="AR72">
        <f t="shared" si="72"/>
        <v>-6.5775975025286839E-14</v>
      </c>
      <c r="AS72">
        <f t="shared" si="73"/>
        <v>-1.5068808975909093E-4</v>
      </c>
      <c r="AT72">
        <f t="shared" si="74"/>
        <v>-9.8449551976079866E-5</v>
      </c>
      <c r="AU72">
        <f t="shared" si="75"/>
        <v>-2.4913764180094678E-4</v>
      </c>
      <c r="AW72">
        <v>69</v>
      </c>
      <c r="AX72">
        <f>IF(Z72&gt;0, (R72*SUMPRODUCT(K72:$K$98, X72:$X$98)-K72*$AZ$3)/Z72, 0)</f>
        <v>-4031432429200470.5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0.80506197899999998</v>
      </c>
      <c r="Q73" s="5">
        <f t="shared" si="81"/>
        <v>50</v>
      </c>
      <c r="R73">
        <f t="shared" si="61"/>
        <v>50000</v>
      </c>
      <c r="S73">
        <f t="shared" si="62"/>
        <v>-1.9463240824652724E+16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-1.9174469004893164</v>
      </c>
      <c r="AC73">
        <f t="shared" si="79"/>
        <v>-1.7120061611512325</v>
      </c>
      <c r="AE73">
        <f t="shared" si="63"/>
        <v>0</v>
      </c>
      <c r="AF73">
        <f t="shared" si="64"/>
        <v>0</v>
      </c>
      <c r="AG73">
        <f t="shared" si="65"/>
        <v>-4.3980500898461734E-15</v>
      </c>
      <c r="AH73">
        <f t="shared" si="66"/>
        <v>-1.9145348749420694E-11</v>
      </c>
      <c r="AI73">
        <f t="shared" si="88"/>
        <v>-1.9149746799510541E-11</v>
      </c>
      <c r="AJ73">
        <f t="shared" si="67"/>
        <v>-0.20544073933808393</v>
      </c>
      <c r="AK73">
        <f t="shared" si="80"/>
        <v>-0.13422128303425215</v>
      </c>
      <c r="AL73">
        <f t="shared" si="89"/>
        <v>-0.3396620223914858</v>
      </c>
      <c r="AN73">
        <f t="shared" si="68"/>
        <v>0</v>
      </c>
      <c r="AO73">
        <f t="shared" si="69"/>
        <v>0</v>
      </c>
      <c r="AP73">
        <f t="shared" si="70"/>
        <v>-2.5716773750204669E-18</v>
      </c>
      <c r="AQ73">
        <f t="shared" si="71"/>
        <v>-1.1194883916723118E-14</v>
      </c>
      <c r="AR73">
        <f t="shared" si="72"/>
        <v>-1.1197455594098138E-14</v>
      </c>
      <c r="AS73">
        <f t="shared" si="73"/>
        <v>-1.2012762257596445E-4</v>
      </c>
      <c r="AT73">
        <f t="shared" si="74"/>
        <v>-7.8483380082985268E-5</v>
      </c>
      <c r="AU73">
        <f t="shared" si="75"/>
        <v>-1.9861100267014716E-4</v>
      </c>
      <c r="AW73">
        <v>70</v>
      </c>
      <c r="AX73">
        <f>IF(Z73&gt;0, (R73*SUMPRODUCT(K73:$K$98, X73:$X$98)-K73*$AZ$3)/Z73, 0)</f>
        <v>-1.9463240824652724E+16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0.80974286299999998</v>
      </c>
      <c r="Q74" s="5">
        <f t="shared" si="81"/>
        <v>50</v>
      </c>
      <c r="R74">
        <f t="shared" si="61"/>
        <v>50000</v>
      </c>
      <c r="S74">
        <f t="shared" si="62"/>
        <v>-9.6406133386219488E+16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-1.7120061611512325</v>
      </c>
      <c r="AC74">
        <f t="shared" si="79"/>
        <v>-1.5285769295993246</v>
      </c>
      <c r="AE74">
        <f t="shared" si="63"/>
        <v>0</v>
      </c>
      <c r="AF74">
        <f t="shared" si="64"/>
        <v>0</v>
      </c>
      <c r="AG74">
        <f t="shared" si="65"/>
        <v>-7.9277991757826422E-16</v>
      </c>
      <c r="AH74">
        <f t="shared" si="66"/>
        <v>-3.5612896713694476E-12</v>
      </c>
      <c r="AI74">
        <f t="shared" si="88"/>
        <v>-3.5620824512870259E-12</v>
      </c>
      <c r="AJ74">
        <f t="shared" si="67"/>
        <v>-0.18342923155190793</v>
      </c>
      <c r="AK74">
        <f t="shared" si="80"/>
        <v>-0.11984043128058629</v>
      </c>
      <c r="AL74">
        <f t="shared" si="89"/>
        <v>-0.30326966283605633</v>
      </c>
      <c r="AN74">
        <f t="shared" si="68"/>
        <v>0</v>
      </c>
      <c r="AO74">
        <f t="shared" si="69"/>
        <v>0</v>
      </c>
      <c r="AP74">
        <f t="shared" si="70"/>
        <v>-4.1389571509720075E-19</v>
      </c>
      <c r="AQ74">
        <f t="shared" si="71"/>
        <v>-1.8592833931798193E-15</v>
      </c>
      <c r="AR74">
        <f t="shared" si="72"/>
        <v>-1.8596972888949166E-15</v>
      </c>
      <c r="AS74">
        <f t="shared" si="73"/>
        <v>-9.5765005242343291E-5</v>
      </c>
      <c r="AT74">
        <f t="shared" si="74"/>
        <v>-6.2566470091667643E-5</v>
      </c>
      <c r="AU74">
        <f t="shared" si="75"/>
        <v>-1.5833147533587065E-4</v>
      </c>
      <c r="AW74">
        <v>71</v>
      </c>
      <c r="AX74">
        <f>IF(Z74&gt;0, (R74*SUMPRODUCT(K74:$K$98, X74:$X$98)-K74*$AZ$3)/Z74, 0)</f>
        <v>-9.6406133386219488E+16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0.814443943</v>
      </c>
      <c r="Q75" s="5">
        <f t="shared" si="81"/>
        <v>50</v>
      </c>
      <c r="R75">
        <f t="shared" si="61"/>
        <v>50000</v>
      </c>
      <c r="S75">
        <f t="shared" si="62"/>
        <v>-4.9031008260298662E+17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-1.5285769295993246</v>
      </c>
      <c r="AC75">
        <f t="shared" si="79"/>
        <v>-1.3648008299993986</v>
      </c>
      <c r="AE75">
        <f t="shared" si="63"/>
        <v>0</v>
      </c>
      <c r="AF75">
        <f t="shared" si="64"/>
        <v>0</v>
      </c>
      <c r="AG75">
        <f t="shared" si="65"/>
        <v>-1.3917731639882508E-16</v>
      </c>
      <c r="AH75">
        <f t="shared" si="66"/>
        <v>-6.4567480200365647E-13</v>
      </c>
      <c r="AI75">
        <f t="shared" si="88"/>
        <v>-6.4581397932005528E-13</v>
      </c>
      <c r="AJ75">
        <f t="shared" si="67"/>
        <v>-0.16377609959992601</v>
      </c>
      <c r="AK75">
        <f t="shared" si="80"/>
        <v>-0.10700038507195272</v>
      </c>
      <c r="AL75">
        <f t="shared" si="89"/>
        <v>-0.27077648467252458</v>
      </c>
      <c r="AN75">
        <f t="shared" si="68"/>
        <v>0</v>
      </c>
      <c r="AO75">
        <f t="shared" si="69"/>
        <v>0</v>
      </c>
      <c r="AP75">
        <f t="shared" si="70"/>
        <v>-6.4876696206839239E-20</v>
      </c>
      <c r="AQ75">
        <f t="shared" si="71"/>
        <v>-3.0097755195943643E-16</v>
      </c>
      <c r="AR75">
        <f t="shared" si="72"/>
        <v>-3.0104242865564323E-16</v>
      </c>
      <c r="AS75">
        <f t="shared" si="73"/>
        <v>-7.6343275862841262E-5</v>
      </c>
      <c r="AT75">
        <f t="shared" si="74"/>
        <v>-4.987760689705679E-5</v>
      </c>
      <c r="AU75">
        <f t="shared" si="75"/>
        <v>-1.2622088276019911E-4</v>
      </c>
      <c r="AW75">
        <v>72</v>
      </c>
      <c r="AX75">
        <f>IF(Z75&gt;0, (R75*SUMPRODUCT(K75:$K$98, X75:$X$98)-K75*$AZ$3)/Z75, 0)</f>
        <v>-4.9031008260298662E+17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0.81916999199999996</v>
      </c>
      <c r="Q76" s="5">
        <f t="shared" si="81"/>
        <v>50</v>
      </c>
      <c r="R76">
        <f t="shared" si="61"/>
        <v>50000</v>
      </c>
      <c r="S76">
        <f t="shared" si="62"/>
        <v>-2.5626461333827978E+18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-1.3648008299993986</v>
      </c>
      <c r="AC76">
        <f t="shared" si="79"/>
        <v>-1.2185721696423204</v>
      </c>
      <c r="AE76">
        <f t="shared" si="63"/>
        <v>0</v>
      </c>
      <c r="AF76">
        <f t="shared" si="64"/>
        <v>0</v>
      </c>
      <c r="AG76">
        <f t="shared" si="65"/>
        <v>-2.3775662073829821E-17</v>
      </c>
      <c r="AH76">
        <f t="shared" si="66"/>
        <v>-1.1400988116100702E-13</v>
      </c>
      <c r="AI76">
        <f t="shared" si="88"/>
        <v>-1.1403365682308085E-13</v>
      </c>
      <c r="AJ76">
        <f t="shared" si="67"/>
        <v>-0.14622866035707816</v>
      </c>
      <c r="AK76">
        <f t="shared" si="80"/>
        <v>-9.553605809995791E-2</v>
      </c>
      <c r="AL76">
        <f t="shared" si="89"/>
        <v>-0.24176471845715009</v>
      </c>
      <c r="AN76">
        <f t="shared" si="68"/>
        <v>0</v>
      </c>
      <c r="AO76">
        <f t="shared" si="69"/>
        <v>0</v>
      </c>
      <c r="AP76">
        <f t="shared" si="70"/>
        <v>-9.895434403596354E-21</v>
      </c>
      <c r="AQ76">
        <f t="shared" si="71"/>
        <v>-4.7450930993520475E-17</v>
      </c>
      <c r="AR76">
        <f t="shared" si="72"/>
        <v>-4.7460826427924074E-17</v>
      </c>
      <c r="AS76">
        <f t="shared" si="73"/>
        <v>-6.0860392110046218E-5</v>
      </c>
      <c r="AT76">
        <f t="shared" si="74"/>
        <v>-3.9762122845230275E-5</v>
      </c>
      <c r="AU76">
        <f t="shared" si="75"/>
        <v>-1.0062251495532395E-4</v>
      </c>
      <c r="AW76">
        <v>73</v>
      </c>
      <c r="AX76">
        <f>IF(Z76&gt;0, (R76*SUMPRODUCT(K76:$K$98, X76:$X$98)-K76*$AZ$3)/Z76, 0)</f>
        <v>-2.5626461333827978E+18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0.82392963799999996</v>
      </c>
      <c r="Q77" s="5">
        <f t="shared" si="81"/>
        <v>50</v>
      </c>
      <c r="R77">
        <f t="shared" si="61"/>
        <v>50000</v>
      </c>
      <c r="S77">
        <f t="shared" si="62"/>
        <v>-1.3777755869563699E+19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-1.2185721696423204</v>
      </c>
      <c r="AC77">
        <f t="shared" si="79"/>
        <v>-1.0880108657520717</v>
      </c>
      <c r="AE77">
        <f t="shared" si="63"/>
        <v>0</v>
      </c>
      <c r="AF77">
        <f t="shared" si="64"/>
        <v>0</v>
      </c>
      <c r="AG77">
        <f t="shared" si="65"/>
        <v>-3.948432807390591E-18</v>
      </c>
      <c r="AH77">
        <f t="shared" si="66"/>
        <v>-1.9589472645700932E-14</v>
      </c>
      <c r="AI77">
        <f t="shared" si="88"/>
        <v>-1.9593421078508322E-14</v>
      </c>
      <c r="AJ77">
        <f t="shared" si="67"/>
        <v>-0.13056130389024867</v>
      </c>
      <c r="AK77">
        <f t="shared" si="80"/>
        <v>-8.5300051874962438E-2</v>
      </c>
      <c r="AL77">
        <f t="shared" si="89"/>
        <v>-0.21586135576523069</v>
      </c>
      <c r="AN77">
        <f t="shared" si="68"/>
        <v>0</v>
      </c>
      <c r="AO77">
        <f t="shared" si="69"/>
        <v>0</v>
      </c>
      <c r="AP77">
        <f t="shared" si="70"/>
        <v>-1.4672664049575905E-21</v>
      </c>
      <c r="AQ77">
        <f t="shared" si="71"/>
        <v>-7.2795907910784714E-18</v>
      </c>
      <c r="AR77">
        <f t="shared" si="72"/>
        <v>-7.2810580574834292E-18</v>
      </c>
      <c r="AS77">
        <f t="shared" si="73"/>
        <v>-4.8517531975483389E-5</v>
      </c>
      <c r="AT77">
        <f t="shared" si="74"/>
        <v>-3.1698120890649136E-5</v>
      </c>
      <c r="AU77">
        <f t="shared" si="75"/>
        <v>-8.0215652866139802E-5</v>
      </c>
      <c r="AW77">
        <v>74</v>
      </c>
      <c r="AX77">
        <f>IF(Z77&gt;0, (R77*SUMPRODUCT(K77:$K$98, X77:$X$98)-K77*$AZ$3)/Z77, 0)</f>
        <v>-1.3777755869563699E+19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0.82869589300000002</v>
      </c>
      <c r="Q78" s="5">
        <f t="shared" si="81"/>
        <v>50</v>
      </c>
      <c r="R78">
        <f t="shared" si="61"/>
        <v>50000</v>
      </c>
      <c r="S78">
        <f t="shared" si="62"/>
        <v>-7.6263202279665877E+19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-1.0880108657520717</v>
      </c>
      <c r="AC78">
        <f t="shared" si="79"/>
        <v>-0.97143827299292107</v>
      </c>
      <c r="AE78">
        <f t="shared" si="63"/>
        <v>0</v>
      </c>
      <c r="AF78">
        <f t="shared" si="64"/>
        <v>0</v>
      </c>
      <c r="AG78">
        <f t="shared" si="65"/>
        <v>-6.368984280456425E-19</v>
      </c>
      <c r="AH78">
        <f t="shared" si="66"/>
        <v>-3.2720500512710426E-15</v>
      </c>
      <c r="AI78">
        <f t="shared" si="88"/>
        <v>-3.2726869496990883E-15</v>
      </c>
      <c r="AJ78">
        <f t="shared" si="67"/>
        <v>-0.11657259275915066</v>
      </c>
      <c r="AK78">
        <f t="shared" si="80"/>
        <v>-7.6160760602645025E-2</v>
      </c>
      <c r="AL78">
        <f t="shared" si="89"/>
        <v>-0.19273335336179898</v>
      </c>
      <c r="AN78">
        <f t="shared" si="68"/>
        <v>0</v>
      </c>
      <c r="AO78">
        <f t="shared" si="69"/>
        <v>0</v>
      </c>
      <c r="AP78">
        <f t="shared" si="70"/>
        <v>-2.1131794391320049E-22</v>
      </c>
      <c r="AQ78">
        <f t="shared" si="71"/>
        <v>-1.0856407533260981E-18</v>
      </c>
      <c r="AR78">
        <f t="shared" si="72"/>
        <v>-1.0858520712700114E-18</v>
      </c>
      <c r="AS78">
        <f t="shared" si="73"/>
        <v>-3.8677879444741236E-5</v>
      </c>
      <c r="AT78">
        <f t="shared" si="74"/>
        <v>-2.5269547903897584E-5</v>
      </c>
      <c r="AU78">
        <f t="shared" si="75"/>
        <v>-6.3947427348639917E-5</v>
      </c>
      <c r="AW78">
        <v>75</v>
      </c>
      <c r="AX78">
        <f>IF(Z78&gt;0, (R78*SUMPRODUCT(K78:$K$98, X78:$X$98)-K78*$AZ$3)/Z78, 0)</f>
        <v>-7.6263202279665877E+19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0.83344103599999997</v>
      </c>
      <c r="Q79" s="5">
        <f t="shared" si="81"/>
        <v>50</v>
      </c>
      <c r="R79">
        <f t="shared" si="61"/>
        <v>50000</v>
      </c>
      <c r="S79">
        <f t="shared" si="62"/>
        <v>-4.3492971052464819E+20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-0.97143827299292107</v>
      </c>
      <c r="AC79">
        <f t="shared" si="79"/>
        <v>-0.86735560088653663</v>
      </c>
      <c r="AE79">
        <f t="shared" si="63"/>
        <v>0</v>
      </c>
      <c r="AF79">
        <f t="shared" si="64"/>
        <v>0</v>
      </c>
      <c r="AG79">
        <f t="shared" si="65"/>
        <v>-9.9712158068054322E-20</v>
      </c>
      <c r="AH79">
        <f t="shared" si="66"/>
        <v>-5.3081728569713178E-16</v>
      </c>
      <c r="AI79">
        <f t="shared" si="88"/>
        <v>-5.3091699785519981E-16</v>
      </c>
      <c r="AJ79">
        <f t="shared" si="67"/>
        <v>-0.10408267210638444</v>
      </c>
      <c r="AK79">
        <f t="shared" si="80"/>
        <v>-6.8000679109504483E-2</v>
      </c>
      <c r="AL79">
        <f t="shared" si="89"/>
        <v>-0.17208335121588947</v>
      </c>
      <c r="AN79">
        <f t="shared" si="68"/>
        <v>0</v>
      </c>
      <c r="AO79">
        <f t="shared" si="69"/>
        <v>0</v>
      </c>
      <c r="AP79">
        <f t="shared" si="70"/>
        <v>-2.9539034262197117E-23</v>
      </c>
      <c r="AQ79">
        <f t="shared" si="71"/>
        <v>-1.5725093401822117E-19</v>
      </c>
      <c r="AR79">
        <f t="shared" si="72"/>
        <v>-1.5728047305248337E-19</v>
      </c>
      <c r="AS79">
        <f t="shared" si="73"/>
        <v>-3.0833768690004147E-5</v>
      </c>
      <c r="AT79">
        <f t="shared" si="74"/>
        <v>-2.0144728877469372E-5</v>
      </c>
      <c r="AU79">
        <f t="shared" si="75"/>
        <v>-5.0978497567473685E-5</v>
      </c>
      <c r="AW79">
        <v>76</v>
      </c>
      <c r="AX79">
        <f>IF(Z79&gt;0, (R79*SUMPRODUCT(K79:$K$98, X79:$X$98)-K79*$AZ$3)/Z79, 0)</f>
        <v>-4.3492971052464819E+20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0.83895010800000003</v>
      </c>
      <c r="Q80" s="5">
        <f t="shared" si="81"/>
        <v>50</v>
      </c>
      <c r="R80">
        <f t="shared" si="61"/>
        <v>50000</v>
      </c>
      <c r="S80">
        <f t="shared" si="62"/>
        <v>-2.5708730641311659E+21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-0.86735560088653663</v>
      </c>
      <c r="AC80">
        <f t="shared" si="79"/>
        <v>-0.77442464364869334</v>
      </c>
      <c r="AE80">
        <f t="shared" si="63"/>
        <v>0</v>
      </c>
      <c r="AF80">
        <f t="shared" si="64"/>
        <v>0</v>
      </c>
      <c r="AG80">
        <f t="shared" si="65"/>
        <v>-1.506151070726653E-20</v>
      </c>
      <c r="AH80">
        <f t="shared" si="66"/>
        <v>-8.3653525780107243E-17</v>
      </c>
      <c r="AI80">
        <f t="shared" si="88"/>
        <v>-8.3668587290814507E-17</v>
      </c>
      <c r="AJ80">
        <f t="shared" si="67"/>
        <v>-9.2930957237843281E-2</v>
      </c>
      <c r="AK80">
        <f t="shared" si="80"/>
        <v>-6.0714892062057567E-2</v>
      </c>
      <c r="AL80">
        <f t="shared" si="89"/>
        <v>-0.15364584929990094</v>
      </c>
      <c r="AN80">
        <f t="shared" si="68"/>
        <v>0</v>
      </c>
      <c r="AO80">
        <f t="shared" si="69"/>
        <v>0</v>
      </c>
      <c r="AP80">
        <f t="shared" si="70"/>
        <v>-3.983810656329618E-24</v>
      </c>
      <c r="AQ80">
        <f t="shared" si="71"/>
        <v>-2.21265857004339E-20</v>
      </c>
      <c r="AR80">
        <f t="shared" si="72"/>
        <v>-2.213056951109023E-20</v>
      </c>
      <c r="AS80">
        <f t="shared" si="73"/>
        <v>-2.4580491621495661E-5</v>
      </c>
      <c r="AT80">
        <f t="shared" si="74"/>
        <v>-1.605925452604382E-5</v>
      </c>
      <c r="AU80">
        <f t="shared" si="75"/>
        <v>-4.0639746147539508E-5</v>
      </c>
      <c r="AW80">
        <v>77</v>
      </c>
      <c r="AX80">
        <f>IF(Z80&gt;0, (R80*SUMPRODUCT(K80:$K$98, X80:$X$98)-K80*$AZ$3)/Z80, 0)</f>
        <v>-2.5708730641311659E+21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0.84442925499999999</v>
      </c>
      <c r="Q81" s="5">
        <f t="shared" si="81"/>
        <v>50</v>
      </c>
      <c r="R81">
        <f t="shared" si="61"/>
        <v>50000</v>
      </c>
      <c r="S81">
        <f t="shared" si="62"/>
        <v>-1.576843189672856E+22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-0.77442464364869334</v>
      </c>
      <c r="AC81">
        <f t="shared" si="79"/>
        <v>-0.69145057468633331</v>
      </c>
      <c r="AE81">
        <f t="shared" si="63"/>
        <v>0</v>
      </c>
      <c r="AF81">
        <f t="shared" si="64"/>
        <v>0</v>
      </c>
      <c r="AG81">
        <f t="shared" si="65"/>
        <v>-2.1925153344822668E-21</v>
      </c>
      <c r="AH81">
        <f t="shared" si="66"/>
        <v>-1.2718380265711599E-17</v>
      </c>
      <c r="AI81">
        <f t="shared" si="88"/>
        <v>-1.2720572781046081E-17</v>
      </c>
      <c r="AJ81">
        <f t="shared" si="67"/>
        <v>-8.2974068962360037E-2</v>
      </c>
      <c r="AK81">
        <f t="shared" si="80"/>
        <v>-5.4209725055408539E-2</v>
      </c>
      <c r="AL81">
        <f t="shared" si="89"/>
        <v>-0.13718379401776859</v>
      </c>
      <c r="AN81">
        <f t="shared" si="68"/>
        <v>0</v>
      </c>
      <c r="AO81">
        <f t="shared" si="69"/>
        <v>0</v>
      </c>
      <c r="AP81">
        <f t="shared" si="70"/>
        <v>-5.1779132605432304E-25</v>
      </c>
      <c r="AQ81">
        <f t="shared" si="71"/>
        <v>-3.003612736237036E-21</v>
      </c>
      <c r="AR81">
        <f t="shared" si="72"/>
        <v>-3.0041305275630903E-21</v>
      </c>
      <c r="AS81">
        <f t="shared" si="73"/>
        <v>-1.9595417427850486E-5</v>
      </c>
      <c r="AT81">
        <f t="shared" si="74"/>
        <v>-1.2802339386195646E-5</v>
      </c>
      <c r="AU81">
        <f t="shared" si="75"/>
        <v>-3.2397756814046133E-5</v>
      </c>
      <c r="AW81">
        <v>78</v>
      </c>
      <c r="AX81">
        <f>IF(Z81&gt;0, (R81*SUMPRODUCT(K81:$K$98, X81:$X$98)-K81*$AZ$3)/Z81, 0)</f>
        <v>-1.576843189672856E+22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0.84987168300000004</v>
      </c>
      <c r="Q82" s="5">
        <f t="shared" si="81"/>
        <v>50</v>
      </c>
      <c r="R82">
        <f t="shared" si="61"/>
        <v>50000</v>
      </c>
      <c r="S82">
        <f t="shared" si="62"/>
        <v>-1.0047189142113581E+23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-0.69145057468633331</v>
      </c>
      <c r="AC82">
        <f t="shared" si="79"/>
        <v>-0.61736658454136895</v>
      </c>
      <c r="AE82">
        <f t="shared" si="63"/>
        <v>0</v>
      </c>
      <c r="AF82">
        <f t="shared" si="64"/>
        <v>0</v>
      </c>
      <c r="AG82">
        <f t="shared" si="65"/>
        <v>-3.072334838176921E-22</v>
      </c>
      <c r="AH82">
        <f t="shared" si="66"/>
        <v>-1.8633566973197524E-18</v>
      </c>
      <c r="AI82">
        <f t="shared" si="88"/>
        <v>-1.8636639308035702E-18</v>
      </c>
      <c r="AJ82">
        <f t="shared" si="67"/>
        <v>-7.4083990144964362E-2</v>
      </c>
      <c r="AK82">
        <f t="shared" si="80"/>
        <v>-4.8401540228043334E-2</v>
      </c>
      <c r="AL82">
        <f t="shared" si="89"/>
        <v>-0.12248553037300769</v>
      </c>
      <c r="AN82">
        <f t="shared" si="68"/>
        <v>0</v>
      </c>
      <c r="AO82">
        <f t="shared" si="69"/>
        <v>0</v>
      </c>
      <c r="AP82">
        <f t="shared" si="70"/>
        <v>-6.4783238461777254E-26</v>
      </c>
      <c r="AQ82">
        <f t="shared" si="71"/>
        <v>-3.9290730867552617E-22</v>
      </c>
      <c r="AR82">
        <f t="shared" si="72"/>
        <v>-3.9297209191398794E-22</v>
      </c>
      <c r="AS82">
        <f t="shared" si="73"/>
        <v>-1.5621346801538979E-5</v>
      </c>
      <c r="AT82">
        <f t="shared" si="74"/>
        <v>-1.0205946577005456E-5</v>
      </c>
      <c r="AU82">
        <f t="shared" si="75"/>
        <v>-2.5827293378544435E-5</v>
      </c>
      <c r="AW82">
        <v>79</v>
      </c>
      <c r="AX82">
        <f>IF(Z82&gt;0, (R82*SUMPRODUCT(K82:$K$98, X82:$X$98)-K82*$AZ$3)/Z82, 0)</f>
        <v>-1.0047189142113581E+23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0.85527059900000002</v>
      </c>
      <c r="Q83" s="5">
        <f t="shared" si="81"/>
        <v>50</v>
      </c>
      <c r="R83">
        <f t="shared" si="61"/>
        <v>50000</v>
      </c>
      <c r="S83">
        <f t="shared" si="62"/>
        <v>-6.6583125320751961E+23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-0.61736658454136895</v>
      </c>
      <c r="AC83">
        <f t="shared" si="79"/>
        <v>-0.55122016476907942</v>
      </c>
      <c r="AE83">
        <f t="shared" si="63"/>
        <v>0</v>
      </c>
      <c r="AF83">
        <f t="shared" si="64"/>
        <v>0</v>
      </c>
      <c r="AG83">
        <f t="shared" si="65"/>
        <v>-4.1393383241900831E-23</v>
      </c>
      <c r="AH83">
        <f t="shared" si="66"/>
        <v>-2.6276776573761435E-19</v>
      </c>
      <c r="AI83">
        <f t="shared" si="88"/>
        <v>-2.6280915912085624E-19</v>
      </c>
      <c r="AJ83">
        <f t="shared" si="67"/>
        <v>-6.6146419772289522E-2</v>
      </c>
      <c r="AK83">
        <f t="shared" si="80"/>
        <v>-4.3215660917895832E-2</v>
      </c>
      <c r="AL83">
        <f t="shared" si="89"/>
        <v>-0.10936208069018535</v>
      </c>
      <c r="AN83">
        <f t="shared" si="68"/>
        <v>0</v>
      </c>
      <c r="AO83">
        <f t="shared" si="69"/>
        <v>0</v>
      </c>
      <c r="AP83">
        <f t="shared" si="70"/>
        <v>-7.7930418864244707E-27</v>
      </c>
      <c r="AQ83">
        <f t="shared" si="71"/>
        <v>-4.947071353961078E-23</v>
      </c>
      <c r="AR83">
        <f t="shared" si="72"/>
        <v>-4.9478506581497203E-23</v>
      </c>
      <c r="AS83">
        <f t="shared" si="73"/>
        <v>-1.2453242029288073E-5</v>
      </c>
      <c r="AT83">
        <f t="shared" si="74"/>
        <v>-8.1361181258015425E-6</v>
      </c>
      <c r="AU83">
        <f t="shared" si="75"/>
        <v>-2.0589360155089615E-5</v>
      </c>
      <c r="AW83">
        <v>80</v>
      </c>
      <c r="AX83">
        <f>IF(Z83&gt;0, (R83*SUMPRODUCT(K83:$K$98, X83:$X$98)-K83*$AZ$3)/Z83, 0)</f>
        <v>-6.6583125320751961E+23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0.86061939499999995</v>
      </c>
      <c r="Q84" s="5">
        <f t="shared" si="81"/>
        <v>50</v>
      </c>
      <c r="R84">
        <f t="shared" si="61"/>
        <v>50000</v>
      </c>
      <c r="S84">
        <f t="shared" si="62"/>
        <v>-4.5949096494320504E+24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-0.55122016476907942</v>
      </c>
      <c r="AC84">
        <f t="shared" si="79"/>
        <v>-0.49216086140096377</v>
      </c>
      <c r="AE84">
        <f t="shared" si="63"/>
        <v>0</v>
      </c>
      <c r="AF84">
        <f t="shared" si="64"/>
        <v>0</v>
      </c>
      <c r="AG84">
        <f t="shared" si="65"/>
        <v>-5.3555009668339923E-24</v>
      </c>
      <c r="AH84">
        <f t="shared" si="66"/>
        <v>-3.5623948442647831E-20</v>
      </c>
      <c r="AI84">
        <f t="shared" si="88"/>
        <v>-3.5629303943614665E-20</v>
      </c>
      <c r="AJ84">
        <f t="shared" si="67"/>
        <v>-5.9059303368115657E-2</v>
      </c>
      <c r="AK84">
        <f t="shared" si="80"/>
        <v>-3.8585411533835566E-2</v>
      </c>
      <c r="AL84">
        <f t="shared" si="89"/>
        <v>-9.7644714901951229E-2</v>
      </c>
      <c r="AN84">
        <f t="shared" si="68"/>
        <v>0</v>
      </c>
      <c r="AO84">
        <f t="shared" si="69"/>
        <v>0</v>
      </c>
      <c r="AP84">
        <f t="shared" si="70"/>
        <v>-9.0023970897851734E-28</v>
      </c>
      <c r="AQ84">
        <f t="shared" si="71"/>
        <v>-5.9882526727716836E-24</v>
      </c>
      <c r="AR84">
        <f t="shared" si="72"/>
        <v>-5.9891529124806624E-24</v>
      </c>
      <c r="AS84">
        <f t="shared" si="73"/>
        <v>-9.9276483014094992E-6</v>
      </c>
      <c r="AT84">
        <f t="shared" si="74"/>
        <v>-6.486063556920873E-6</v>
      </c>
      <c r="AU84">
        <f t="shared" si="75"/>
        <v>-1.6413711858330373E-5</v>
      </c>
      <c r="AW84">
        <v>81</v>
      </c>
      <c r="AX84">
        <f>IF(Z84&gt;0, (R84*SUMPRODUCT(K84:$K$98, X84:$X$98)-K84*$AZ$3)/Z84, 0)</f>
        <v>-4.5949096494320504E+24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0.86594101899999998</v>
      </c>
      <c r="Q85" s="5">
        <f t="shared" si="81"/>
        <v>50</v>
      </c>
      <c r="R85">
        <f t="shared" si="61"/>
        <v>50000</v>
      </c>
      <c r="S85">
        <f t="shared" si="62"/>
        <v>-3.3069737218610697E+25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-0.49216086140096377</v>
      </c>
      <c r="AC85">
        <f t="shared" si="79"/>
        <v>-0.43942934053657479</v>
      </c>
      <c r="AE85">
        <f t="shared" si="63"/>
        <v>0</v>
      </c>
      <c r="AF85">
        <f t="shared" si="64"/>
        <v>0</v>
      </c>
      <c r="AG85">
        <f t="shared" si="65"/>
        <v>-6.6439799268993973E-25</v>
      </c>
      <c r="AH85">
        <f t="shared" si="66"/>
        <v>-4.6375479644757128E-21</v>
      </c>
      <c r="AI85">
        <f t="shared" si="88"/>
        <v>-4.6382123624684029E-21</v>
      </c>
      <c r="AJ85">
        <f t="shared" si="67"/>
        <v>-5.2731520864388981E-2</v>
      </c>
      <c r="AK85">
        <f t="shared" si="80"/>
        <v>-3.4451260298067464E-2</v>
      </c>
      <c r="AL85">
        <f t="shared" si="89"/>
        <v>-8.7182781162456452E-2</v>
      </c>
      <c r="AN85">
        <f t="shared" si="68"/>
        <v>0</v>
      </c>
      <c r="AO85">
        <f t="shared" si="69"/>
        <v>0</v>
      </c>
      <c r="AP85">
        <f t="shared" si="70"/>
        <v>-9.9716804421081602E-29</v>
      </c>
      <c r="AQ85">
        <f t="shared" si="71"/>
        <v>-6.9603079547957212E-25</v>
      </c>
      <c r="AR85">
        <f t="shared" si="72"/>
        <v>-6.9613051228399326E-25</v>
      </c>
      <c r="AS85">
        <f t="shared" si="73"/>
        <v>-7.9142604443634388E-6</v>
      </c>
      <c r="AT85">
        <f t="shared" si="74"/>
        <v>-5.1706501569841129E-6</v>
      </c>
      <c r="AU85">
        <f t="shared" si="75"/>
        <v>-1.3084910601347554E-5</v>
      </c>
      <c r="AW85">
        <v>82</v>
      </c>
      <c r="AX85">
        <f>IF(Z85&gt;0, (R85*SUMPRODUCT(K85:$K$98, X85:$X$98)-K85*$AZ$3)/Z85, 0)</f>
        <v>-3.3069737218610697E+25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0.87126245999999996</v>
      </c>
      <c r="Q86" s="5">
        <f t="shared" si="81"/>
        <v>50</v>
      </c>
      <c r="R86">
        <f t="shared" si="61"/>
        <v>50000</v>
      </c>
      <c r="S86">
        <f t="shared" si="62"/>
        <v>-2.4867073284527573E+26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-0.43942934053657479</v>
      </c>
      <c r="AC86">
        <f t="shared" si="79"/>
        <v>-0.39234762547908458</v>
      </c>
      <c r="AE86">
        <f t="shared" si="63"/>
        <v>0</v>
      </c>
      <c r="AF86">
        <f t="shared" si="64"/>
        <v>0</v>
      </c>
      <c r="AG86">
        <f t="shared" si="65"/>
        <v>-7.8888983232941491E-26</v>
      </c>
      <c r="AH86">
        <f t="shared" si="66"/>
        <v>-5.788650295300989E-22</v>
      </c>
      <c r="AI86">
        <f t="shared" si="88"/>
        <v>-5.7894391851333185E-22</v>
      </c>
      <c r="AJ86">
        <f t="shared" si="67"/>
        <v>-4.7081715057490203E-2</v>
      </c>
      <c r="AK86">
        <f t="shared" si="80"/>
        <v>-3.0760053837560239E-2</v>
      </c>
      <c r="AL86">
        <f t="shared" si="89"/>
        <v>-7.7841768895050442E-2</v>
      </c>
      <c r="AN86">
        <f t="shared" si="68"/>
        <v>0</v>
      </c>
      <c r="AO86">
        <f t="shared" si="69"/>
        <v>0</v>
      </c>
      <c r="AP86">
        <f t="shared" si="70"/>
        <v>-1.057154290501818E-29</v>
      </c>
      <c r="AQ86">
        <f t="shared" si="71"/>
        <v>-7.7570989574330734E-26</v>
      </c>
      <c r="AR86">
        <f t="shared" si="72"/>
        <v>-7.7581561117235755E-26</v>
      </c>
      <c r="AS86">
        <f t="shared" si="73"/>
        <v>-6.3091999715907577E-6</v>
      </c>
      <c r="AT86">
        <f t="shared" si="74"/>
        <v>-4.1220106481059581E-6</v>
      </c>
      <c r="AU86">
        <f t="shared" si="75"/>
        <v>-1.0431210619696716E-5</v>
      </c>
      <c r="AW86">
        <v>83</v>
      </c>
      <c r="AX86">
        <f>IF(Z86&gt;0, (R86*SUMPRODUCT(K86:$K$98, X86:$X$98)-K86*$AZ$3)/Z86, 0)</f>
        <v>-2.4867073284527573E+26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0.87658408399999999</v>
      </c>
      <c r="Q87" s="5">
        <f t="shared" si="81"/>
        <v>50</v>
      </c>
      <c r="R87">
        <f t="shared" si="61"/>
        <v>50000</v>
      </c>
      <c r="S87">
        <f t="shared" si="62"/>
        <v>-1.9576391733275301E+27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-0.39234762547908458</v>
      </c>
      <c r="AC87">
        <f t="shared" si="79"/>
        <v>-0.35031037989203978</v>
      </c>
      <c r="AE87">
        <f t="shared" si="63"/>
        <v>0</v>
      </c>
      <c r="AF87">
        <f t="shared" si="64"/>
        <v>0</v>
      </c>
      <c r="AG87">
        <f t="shared" si="65"/>
        <v>-8.9472662956727065E-27</v>
      </c>
      <c r="AH87">
        <f t="shared" si="66"/>
        <v>-6.9152827104939366E-23</v>
      </c>
      <c r="AI87">
        <f t="shared" si="88"/>
        <v>-6.916177437123504E-23</v>
      </c>
      <c r="AJ87">
        <f t="shared" si="67"/>
        <v>-4.2037245587044803E-2</v>
      </c>
      <c r="AK87">
        <f t="shared" si="80"/>
        <v>-2.7464333783535924E-2</v>
      </c>
      <c r="AL87">
        <f t="shared" si="89"/>
        <v>-6.9501579370580727E-2</v>
      </c>
      <c r="AN87">
        <f t="shared" si="68"/>
        <v>0</v>
      </c>
      <c r="AO87">
        <f t="shared" si="69"/>
        <v>0</v>
      </c>
      <c r="AP87">
        <f t="shared" si="70"/>
        <v>-1.0705189483088737E-30</v>
      </c>
      <c r="AQ87">
        <f t="shared" si="71"/>
        <v>-8.2739698695196957E-27</v>
      </c>
      <c r="AR87">
        <f t="shared" si="72"/>
        <v>-8.2750403884680037E-27</v>
      </c>
      <c r="AS87">
        <f t="shared" si="73"/>
        <v>-5.0296555895972209E-6</v>
      </c>
      <c r="AT87">
        <f t="shared" si="74"/>
        <v>-3.2860416518701823E-6</v>
      </c>
      <c r="AU87">
        <f t="shared" si="75"/>
        <v>-8.3156972414674033E-6</v>
      </c>
      <c r="AW87">
        <v>84</v>
      </c>
      <c r="AX87">
        <f>IF(Z87&gt;0, (R87*SUMPRODUCT(K87:$K$98, X87:$X$98)-K87*$AZ$3)/Z87, 0)</f>
        <v>-1.9576391733275301E+27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0.88190570700000004</v>
      </c>
      <c r="Q88" s="5">
        <f t="shared" si="81"/>
        <v>50</v>
      </c>
      <c r="R88">
        <f t="shared" si="61"/>
        <v>50000</v>
      </c>
      <c r="S88">
        <f t="shared" si="62"/>
        <v>-1.6170068470149835E+28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-0.35031037989203978</v>
      </c>
      <c r="AC88">
        <f t="shared" si="79"/>
        <v>-0.31277712490360693</v>
      </c>
      <c r="AE88">
        <f t="shared" si="63"/>
        <v>0</v>
      </c>
      <c r="AF88">
        <f t="shared" si="64"/>
        <v>0</v>
      </c>
      <c r="AG88">
        <f t="shared" si="65"/>
        <v>-9.6714842451346987E-28</v>
      </c>
      <c r="AH88">
        <f t="shared" si="66"/>
        <v>-7.8906452082025089E-24</v>
      </c>
      <c r="AI88">
        <f t="shared" si="88"/>
        <v>-7.8916123566270229E-24</v>
      </c>
      <c r="AJ88">
        <f t="shared" si="67"/>
        <v>-3.7533254988432851E-2</v>
      </c>
      <c r="AK88">
        <f t="shared" si="80"/>
        <v>-2.4521726592442786E-2</v>
      </c>
      <c r="AL88">
        <f t="shared" si="89"/>
        <v>-6.2054981580875634E-2</v>
      </c>
      <c r="AN88">
        <f t="shared" si="68"/>
        <v>0</v>
      </c>
      <c r="AO88">
        <f t="shared" si="69"/>
        <v>0</v>
      </c>
      <c r="AP88">
        <f t="shared" si="70"/>
        <v>-1.0331874005406359E-31</v>
      </c>
      <c r="AQ88">
        <f t="shared" si="71"/>
        <v>-8.4294354461181583E-28</v>
      </c>
      <c r="AR88">
        <f t="shared" si="72"/>
        <v>-8.4304686335186994E-28</v>
      </c>
      <c r="AS88">
        <f t="shared" si="73"/>
        <v>-4.0096106422171707E-6</v>
      </c>
      <c r="AT88">
        <f t="shared" si="74"/>
        <v>-2.6196122862485506E-6</v>
      </c>
      <c r="AU88">
        <f t="shared" si="75"/>
        <v>-6.6292229284657209E-6</v>
      </c>
      <c r="AW88">
        <v>85</v>
      </c>
      <c r="AX88">
        <f>IF(Z88&gt;0, (R88*SUMPRODUCT(K88:$K$98, X88:$X$98)-K88*$AZ$3)/Z88, 0)</f>
        <v>-1.6170068470149835E+28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-0.31277712490360693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-0.31277712490360693</v>
      </c>
      <c r="AK89">
        <f t="shared" si="80"/>
        <v>-2.1894398743252486E-2</v>
      </c>
      <c r="AL89">
        <f t="shared" si="89"/>
        <v>-0.33467152364685943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-9.2248875048271038E-29</v>
      </c>
      <c r="AR89">
        <f t="shared" si="72"/>
        <v>-9.2248875048271038E-29</v>
      </c>
      <c r="AS89">
        <f t="shared" si="73"/>
        <v>-2.9833412516496789E-5</v>
      </c>
      <c r="AT89">
        <f t="shared" si="74"/>
        <v>-2.0883388761547753E-6</v>
      </c>
      <c r="AU89">
        <f t="shared" si="75"/>
        <v>-3.1921751392651565E-5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4860.5597795272242</v>
      </c>
      <c r="AO91" s="6">
        <f t="shared" ref="AO91:AU91" si="93">SUM(AO3:AO89)</f>
        <v>-486.05597795272246</v>
      </c>
      <c r="AP91" s="6">
        <f t="shared" si="93"/>
        <v>-2977.7757141263073</v>
      </c>
      <c r="AQ91" s="6">
        <f t="shared" si="93"/>
        <v>-2927.8512631501922</v>
      </c>
      <c r="AR91" s="6">
        <f t="shared" si="93"/>
        <v>-1531.1231757019984</v>
      </c>
      <c r="AS91" s="6">
        <f t="shared" si="93"/>
        <v>-708.10083468118387</v>
      </c>
      <c r="AT91" s="6">
        <f t="shared" si="93"/>
        <v>356.20143922099317</v>
      </c>
      <c r="AU91" s="6">
        <f t="shared" si="93"/>
        <v>-1883.0225711621874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10899.94283951899</v>
      </c>
      <c r="K3">
        <v>1</v>
      </c>
      <c r="L3" s="2">
        <v>0</v>
      </c>
      <c r="O3">
        <f>$C$3</f>
        <v>10899.94283951899</v>
      </c>
      <c r="P3">
        <f>O3*C5</f>
        <v>1089.994283951899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10899.94283951899</v>
      </c>
      <c r="AF3">
        <f t="shared" ref="AF3:AF34" si="3">-$Z3*P3</f>
        <v>-1089.994283951899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7290.0403515670914</v>
      </c>
      <c r="AJ3">
        <f t="shared" ref="AJ3:AJ34" si="7">AB3-AC3</f>
        <v>0</v>
      </c>
      <c r="AL3">
        <f t="shared" ref="AL3:AL23" si="8">SUM(AI3:AK3)</f>
        <v>7290.0403515670914</v>
      </c>
      <c r="AN3">
        <f t="shared" ref="AN3:AN34" si="9">AE3*$K3</f>
        <v>10899.94283951899</v>
      </c>
      <c r="AO3">
        <f t="shared" ref="AO3:AO34" si="10">AF3*$K3</f>
        <v>-1089.994283951899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7290.0403515670914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7290.0403515670914</v>
      </c>
      <c r="AW3">
        <v>0</v>
      </c>
      <c r="AX3">
        <f>IF(Z3&gt;0, (R3*SUMPRODUCT(K3:$K$98, X3:$X$98)-K3*$AZ$3)/Z3, 0)</f>
        <v>0</v>
      </c>
      <c r="AZ3">
        <f>C6*ABS(SUMPRODUCT(X4:X79, K4:K79))/1</f>
        <v>7846.8511913348275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391.25182841987402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386.44884171053855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-386.44884171053855</v>
      </c>
      <c r="AK4">
        <f t="shared" ref="AK4:AK35" si="28">G4*SUM(AB4:AB4, AE4:AF4)</f>
        <v>0</v>
      </c>
      <c r="AL4">
        <f t="shared" si="8"/>
        <v>-500.24619171053854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-108.19295493439816</v>
      </c>
      <c r="AR4">
        <f t="shared" si="13"/>
        <v>-108.19295493439816</v>
      </c>
      <c r="AS4">
        <f t="shared" si="14"/>
        <v>-367.41665878545211</v>
      </c>
      <c r="AT4">
        <f t="shared" si="15"/>
        <v>0</v>
      </c>
      <c r="AU4">
        <f t="shared" si="16"/>
        <v>-475.60961371985024</v>
      </c>
      <c r="AW4">
        <v>1</v>
      </c>
      <c r="AX4">
        <f>IF(Z4&gt;0, (R4*SUMPRODUCT(K4:$K$98, X4:$X$98)-K4*$AZ$3)/Z4, 0)</f>
        <v>391.25182841987402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2.4175300000000002E-3</v>
      </c>
      <c r="Q5" s="5">
        <f t="shared" ref="Q5:Q36" si="30">$C$8</f>
        <v>50</v>
      </c>
      <c r="R5">
        <f t="shared" si="0"/>
        <v>50000</v>
      </c>
      <c r="S5">
        <f t="shared" si="1"/>
        <v>677.78261988807901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386.44884171053855</v>
      </c>
      <c r="AC5">
        <f t="shared" si="27"/>
        <v>661.14912946153618</v>
      </c>
      <c r="AE5">
        <f t="shared" si="2"/>
        <v>0</v>
      </c>
      <c r="AF5">
        <f t="shared" si="3"/>
        <v>0</v>
      </c>
      <c r="AG5">
        <f t="shared" si="4"/>
        <v>-48.772947997007542</v>
      </c>
      <c r="AH5">
        <f t="shared" si="5"/>
        <v>-119.39262649245451</v>
      </c>
      <c r="AI5">
        <f t="shared" si="6"/>
        <v>-168.16557448946205</v>
      </c>
      <c r="AJ5">
        <f t="shared" si="7"/>
        <v>-274.70028775099763</v>
      </c>
      <c r="AK5">
        <f t="shared" si="28"/>
        <v>1.5844402510132081</v>
      </c>
      <c r="AL5">
        <f t="shared" si="8"/>
        <v>-441.28142198944647</v>
      </c>
      <c r="AN5">
        <f t="shared" si="9"/>
        <v>0</v>
      </c>
      <c r="AO5">
        <f t="shared" si="10"/>
        <v>0</v>
      </c>
      <c r="AP5">
        <f t="shared" si="11"/>
        <v>-43.991019480816426</v>
      </c>
      <c r="AQ5">
        <f t="shared" si="12"/>
        <v>-107.68681356348716</v>
      </c>
      <c r="AR5">
        <f t="shared" si="13"/>
        <v>-151.67783304430358</v>
      </c>
      <c r="AS5">
        <f t="shared" si="14"/>
        <v>-247.76738348031472</v>
      </c>
      <c r="AT5">
        <f t="shared" si="15"/>
        <v>1.4290942994216427</v>
      </c>
      <c r="AU5">
        <f t="shared" si="16"/>
        <v>-398.01612222519668</v>
      </c>
      <c r="AW5">
        <v>2</v>
      </c>
      <c r="AX5">
        <f>IF(Z5&gt;0, (R5*SUMPRODUCT(K5:$K$98, X5:$X$98)-K5*$AZ$3)/Z5, 0)</f>
        <v>677.78261988807901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3.6493060000000002E-3</v>
      </c>
      <c r="Q6" s="5">
        <f t="shared" si="30"/>
        <v>50</v>
      </c>
      <c r="R6">
        <f t="shared" si="0"/>
        <v>50000</v>
      </c>
      <c r="S6">
        <f t="shared" si="1"/>
        <v>972.57618730132583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661.14912946153618</v>
      </c>
      <c r="AC6">
        <f t="shared" si="27"/>
        <v>935.75894819982841</v>
      </c>
      <c r="AE6">
        <f t="shared" si="2"/>
        <v>0</v>
      </c>
      <c r="AF6">
        <f t="shared" si="3"/>
        <v>0</v>
      </c>
      <c r="AG6">
        <f t="shared" si="4"/>
        <v>-48.107231105274295</v>
      </c>
      <c r="AH6">
        <f t="shared" si="5"/>
        <v>-177.98741176316761</v>
      </c>
      <c r="AI6">
        <f t="shared" si="6"/>
        <v>-226.09464286844189</v>
      </c>
      <c r="AJ6">
        <f t="shared" si="7"/>
        <v>-274.60981873829223</v>
      </c>
      <c r="AK6">
        <f t="shared" si="28"/>
        <v>4.6941588191769075</v>
      </c>
      <c r="AL6">
        <f t="shared" si="8"/>
        <v>-496.01030278755724</v>
      </c>
      <c r="AN6">
        <f t="shared" si="9"/>
        <v>0</v>
      </c>
      <c r="AO6">
        <f t="shared" si="10"/>
        <v>0</v>
      </c>
      <c r="AP6">
        <f t="shared" si="11"/>
        <v>-41.046800297673641</v>
      </c>
      <c r="AQ6">
        <f t="shared" si="12"/>
        <v>-151.86518904309932</v>
      </c>
      <c r="AR6">
        <f t="shared" si="13"/>
        <v>-192.91198934077295</v>
      </c>
      <c r="AS6">
        <f t="shared" si="14"/>
        <v>-234.30686261831508</v>
      </c>
      <c r="AT6">
        <f t="shared" si="15"/>
        <v>4.0052232312990741</v>
      </c>
      <c r="AU6">
        <f t="shared" si="16"/>
        <v>-423.21362872778894</v>
      </c>
      <c r="AW6">
        <v>3</v>
      </c>
      <c r="AX6">
        <f>IF(Z6&gt;0, (R6*SUMPRODUCT(K6:$K$98, X6:$X$98)-K6*$AZ$3)/Z6, 0)</f>
        <v>972.57618730132583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5.0597569999999998E-3</v>
      </c>
      <c r="Q7" s="5">
        <f t="shared" si="30"/>
        <v>50</v>
      </c>
      <c r="R7">
        <f t="shared" si="0"/>
        <v>50000</v>
      </c>
      <c r="S7">
        <f t="shared" si="1"/>
        <v>1250.9091783133194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935.75894819982841</v>
      </c>
      <c r="AC7">
        <f t="shared" si="27"/>
        <v>1185.4302847083809</v>
      </c>
      <c r="AE7">
        <f t="shared" si="2"/>
        <v>0</v>
      </c>
      <c r="AF7">
        <f t="shared" si="3"/>
        <v>0</v>
      </c>
      <c r="AG7">
        <f t="shared" si="4"/>
        <v>-47.382747894886023</v>
      </c>
      <c r="AH7">
        <f t="shared" si="5"/>
        <v>-243.41089933552934</v>
      </c>
      <c r="AI7">
        <f t="shared" si="6"/>
        <v>-290.79364723041533</v>
      </c>
      <c r="AJ7">
        <f t="shared" si="7"/>
        <v>-249.67133650855249</v>
      </c>
      <c r="AK7">
        <f t="shared" si="28"/>
        <v>12.913473485157631</v>
      </c>
      <c r="AL7">
        <f t="shared" si="8"/>
        <v>-527.55151025381019</v>
      </c>
      <c r="AN7">
        <f t="shared" si="9"/>
        <v>0</v>
      </c>
      <c r="AO7">
        <f t="shared" si="10"/>
        <v>0</v>
      </c>
      <c r="AP7">
        <f t="shared" si="11"/>
        <v>-38.003990843732979</v>
      </c>
      <c r="AQ7">
        <f t="shared" si="12"/>
        <v>-195.23109149629275</v>
      </c>
      <c r="AR7">
        <f t="shared" si="13"/>
        <v>-233.23508234002571</v>
      </c>
      <c r="AS7">
        <f t="shared" si="14"/>
        <v>-200.25236205512871</v>
      </c>
      <c r="AT7">
        <f t="shared" si="15"/>
        <v>10.357430708312442</v>
      </c>
      <c r="AU7">
        <f t="shared" si="16"/>
        <v>-423.13001368684201</v>
      </c>
      <c r="AW7">
        <v>4</v>
      </c>
      <c r="AX7">
        <f>IF(Z7&gt;0, (R7*SUMPRODUCT(K7:$K$98, X7:$X$98)-K7*$AZ$3)/Z7, 0)</f>
        <v>1250.9091783133194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6.5505219999999996E-3</v>
      </c>
      <c r="Q8" s="5">
        <f t="shared" si="30"/>
        <v>50</v>
      </c>
      <c r="R8">
        <f t="shared" si="0"/>
        <v>50000</v>
      </c>
      <c r="S8">
        <f t="shared" si="1"/>
        <v>1513.6926338582186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1185.4302847083809</v>
      </c>
      <c r="AC8">
        <f t="shared" si="27"/>
        <v>1410.7172950733429</v>
      </c>
      <c r="AE8">
        <f t="shared" si="2"/>
        <v>0</v>
      </c>
      <c r="AF8">
        <f t="shared" si="3"/>
        <v>0</v>
      </c>
      <c r="AG8">
        <f t="shared" si="4"/>
        <v>-46.598538683431258</v>
      </c>
      <c r="AH8">
        <f t="shared" si="5"/>
        <v>-310.38173250590455</v>
      </c>
      <c r="AI8">
        <f t="shared" si="6"/>
        <v>-356.98027118933578</v>
      </c>
      <c r="AJ8">
        <f t="shared" si="7"/>
        <v>-225.28701036496204</v>
      </c>
      <c r="AK8">
        <f t="shared" si="28"/>
        <v>25.605294149701027</v>
      </c>
      <c r="AL8">
        <f t="shared" si="8"/>
        <v>-556.66198740459674</v>
      </c>
      <c r="AN8">
        <f t="shared" si="9"/>
        <v>0</v>
      </c>
      <c r="AO8">
        <f t="shared" si="10"/>
        <v>0</v>
      </c>
      <c r="AP8">
        <f t="shared" si="11"/>
        <v>-34.877757518837228</v>
      </c>
      <c r="AQ8">
        <f t="shared" si="12"/>
        <v>-232.31240958349326</v>
      </c>
      <c r="AR8">
        <f t="shared" si="13"/>
        <v>-267.19016710233046</v>
      </c>
      <c r="AS8">
        <f t="shared" si="14"/>
        <v>-168.62129031627248</v>
      </c>
      <c r="AT8">
        <f t="shared" si="15"/>
        <v>19.164876534407544</v>
      </c>
      <c r="AU8">
        <f t="shared" si="16"/>
        <v>-416.64658088419537</v>
      </c>
      <c r="AW8">
        <v>5</v>
      </c>
      <c r="AX8">
        <f>IF(Z8&gt;0, (R8*SUMPRODUCT(K8:$K$98, X8:$X$98)-K8*$AZ$3)/Z8, 0)</f>
        <v>1513.6926338582186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8.1883779999999996E-3</v>
      </c>
      <c r="Q9" s="5">
        <f t="shared" si="30"/>
        <v>50</v>
      </c>
      <c r="R9">
        <f t="shared" si="0"/>
        <v>50000</v>
      </c>
      <c r="S9">
        <f t="shared" si="1"/>
        <v>1720.6224462360162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1410.7172950733429</v>
      </c>
      <c r="AC9">
        <f t="shared" si="27"/>
        <v>1574.4034981489094</v>
      </c>
      <c r="AE9">
        <f t="shared" si="2"/>
        <v>0</v>
      </c>
      <c r="AF9">
        <f t="shared" si="3"/>
        <v>0</v>
      </c>
      <c r="AG9">
        <f t="shared" si="4"/>
        <v>-45.75098684760939</v>
      </c>
      <c r="AH9">
        <f t="shared" si="5"/>
        <v>-381.56644898755746</v>
      </c>
      <c r="AI9">
        <f t="shared" si="6"/>
        <v>-427.31743583516686</v>
      </c>
      <c r="AJ9">
        <f t="shared" si="7"/>
        <v>-163.68620307556648</v>
      </c>
      <c r="AK9">
        <f t="shared" si="28"/>
        <v>31.458995680135548</v>
      </c>
      <c r="AL9">
        <f t="shared" si="8"/>
        <v>-559.54464323059779</v>
      </c>
      <c r="AN9">
        <f t="shared" si="9"/>
        <v>0</v>
      </c>
      <c r="AO9">
        <f t="shared" si="10"/>
        <v>0</v>
      </c>
      <c r="AP9">
        <f t="shared" si="11"/>
        <v>-31.934521758176139</v>
      </c>
      <c r="AQ9">
        <f t="shared" si="12"/>
        <v>-266.33615812420152</v>
      </c>
      <c r="AR9">
        <f t="shared" si="13"/>
        <v>-298.27067988237769</v>
      </c>
      <c r="AS9">
        <f t="shared" si="14"/>
        <v>-114.25416092206223</v>
      </c>
      <c r="AT9">
        <f t="shared" si="15"/>
        <v>21.958607917768934</v>
      </c>
      <c r="AU9">
        <f t="shared" si="16"/>
        <v>-390.566232886671</v>
      </c>
      <c r="AW9">
        <v>6</v>
      </c>
      <c r="AX9">
        <f>IF(Z9&gt;0, (R9*SUMPRODUCT(K9:$K$98, X9:$X$98)-K9*$AZ$3)/Z9, 0)</f>
        <v>1720.6224462360162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9.9453500000000004E-3</v>
      </c>
      <c r="Q10" s="5">
        <f t="shared" si="30"/>
        <v>50</v>
      </c>
      <c r="R10">
        <f t="shared" si="0"/>
        <v>50000</v>
      </c>
      <c r="S10">
        <f t="shared" si="1"/>
        <v>1773.2090047071099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1574.4034981489094</v>
      </c>
      <c r="AC10">
        <f t="shared" si="27"/>
        <v>1590.159483092988</v>
      </c>
      <c r="AE10">
        <f t="shared" si="2"/>
        <v>0</v>
      </c>
      <c r="AF10">
        <f t="shared" si="3"/>
        <v>0</v>
      </c>
      <c r="AG10">
        <f t="shared" si="4"/>
        <v>-44.838467402088419</v>
      </c>
      <c r="AH10">
        <f t="shared" si="5"/>
        <v>-455.009577044872</v>
      </c>
      <c r="AI10">
        <f t="shared" si="6"/>
        <v>-499.84804444696044</v>
      </c>
      <c r="AJ10">
        <f t="shared" si="7"/>
        <v>-15.755984944078591</v>
      </c>
      <c r="AK10">
        <f t="shared" si="28"/>
        <v>6.7699350420403102</v>
      </c>
      <c r="AL10">
        <f t="shared" si="8"/>
        <v>-508.83409434899875</v>
      </c>
      <c r="AN10">
        <f t="shared" si="9"/>
        <v>0</v>
      </c>
      <c r="AO10">
        <f t="shared" si="10"/>
        <v>0</v>
      </c>
      <c r="AP10">
        <f t="shared" si="11"/>
        <v>-29.685645968535233</v>
      </c>
      <c r="AQ10">
        <f t="shared" si="12"/>
        <v>-301.24252676437163</v>
      </c>
      <c r="AR10">
        <f t="shared" si="13"/>
        <v>-330.92817273290689</v>
      </c>
      <c r="AS10">
        <f t="shared" si="14"/>
        <v>-10.4313688231392</v>
      </c>
      <c r="AT10">
        <f t="shared" si="15"/>
        <v>4.482086621868544</v>
      </c>
      <c r="AU10">
        <f t="shared" si="16"/>
        <v>-336.87745493417754</v>
      </c>
      <c r="AW10">
        <v>7</v>
      </c>
      <c r="AX10">
        <f>IF(Z10&gt;0, (R10*SUMPRODUCT(K10:$K$98, X10:$X$98)-K10*$AZ$3)/Z10, 0)</f>
        <v>1773.2090047071099</v>
      </c>
    </row>
    <row r="11" spans="1:52" x14ac:dyDescent="0.25">
      <c r="A11" t="s">
        <v>33</v>
      </c>
      <c r="C11" s="25">
        <f>AU81</f>
        <v>-1581.8689762582803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1.1968530999999999E-2</v>
      </c>
      <c r="Q11" s="5">
        <f t="shared" si="30"/>
        <v>50</v>
      </c>
      <c r="R11">
        <f t="shared" si="0"/>
        <v>50000</v>
      </c>
      <c r="S11">
        <f t="shared" si="1"/>
        <v>1760.2145186190535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1590.159483092988</v>
      </c>
      <c r="AC11">
        <f t="shared" si="27"/>
        <v>1543.8289589163278</v>
      </c>
      <c r="AE11">
        <f t="shared" si="2"/>
        <v>0</v>
      </c>
      <c r="AF11">
        <f t="shared" si="3"/>
        <v>0</v>
      </c>
      <c r="AG11">
        <f t="shared" si="4"/>
        <v>-43.853432140973155</v>
      </c>
      <c r="AH11">
        <f t="shared" si="5"/>
        <v>-536.65058709438472</v>
      </c>
      <c r="AI11">
        <f t="shared" si="6"/>
        <v>-580.50401923535787</v>
      </c>
      <c r="AJ11">
        <f t="shared" si="7"/>
        <v>46.330524176660219</v>
      </c>
      <c r="AK11">
        <f t="shared" si="28"/>
        <v>2.5442551729487808</v>
      </c>
      <c r="AL11">
        <f t="shared" si="8"/>
        <v>-531.62923988574892</v>
      </c>
      <c r="AN11">
        <f t="shared" si="9"/>
        <v>0</v>
      </c>
      <c r="AO11">
        <f t="shared" si="10"/>
        <v>0</v>
      </c>
      <c r="AP11">
        <f t="shared" si="11"/>
        <v>-27.608877838361014</v>
      </c>
      <c r="AQ11">
        <f t="shared" si="12"/>
        <v>-337.85999812613062</v>
      </c>
      <c r="AR11">
        <f t="shared" si="13"/>
        <v>-365.46887596449164</v>
      </c>
      <c r="AS11">
        <f t="shared" si="14"/>
        <v>29.16838477017453</v>
      </c>
      <c r="AT11">
        <f t="shared" si="15"/>
        <v>1.6017909392758918</v>
      </c>
      <c r="AU11">
        <f t="shared" si="16"/>
        <v>-334.69870025504122</v>
      </c>
      <c r="AW11">
        <v>8</v>
      </c>
      <c r="AX11">
        <f>IF(Z11&gt;0, (R11*SUMPRODUCT(K11:$K$98, X11:$X$98)-K11*$AZ$3)/Z11, 0)</f>
        <v>1760.2145186190535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1.4271456E-2</v>
      </c>
      <c r="Q12" s="5">
        <f t="shared" si="30"/>
        <v>50</v>
      </c>
      <c r="R12">
        <f t="shared" si="0"/>
        <v>50000</v>
      </c>
      <c r="S12">
        <f t="shared" si="1"/>
        <v>1791.8927065900614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1543.8289589163278</v>
      </c>
      <c r="AC12">
        <f t="shared" si="27"/>
        <v>1533.4675707925753</v>
      </c>
      <c r="AE12">
        <f t="shared" si="2"/>
        <v>0</v>
      </c>
      <c r="AF12">
        <f t="shared" si="3"/>
        <v>0</v>
      </c>
      <c r="AG12">
        <f t="shared" si="4"/>
        <v>-42.789045492314536</v>
      </c>
      <c r="AH12">
        <f t="shared" si="5"/>
        <v>-625.85232724888419</v>
      </c>
      <c r="AI12">
        <f t="shared" si="6"/>
        <v>-668.64137274119878</v>
      </c>
      <c r="AJ12">
        <f t="shared" si="7"/>
        <v>10.361388123752477</v>
      </c>
      <c r="AK12">
        <f t="shared" si="28"/>
        <v>32.420408137242887</v>
      </c>
      <c r="AL12">
        <f t="shared" si="8"/>
        <v>-625.85957648020337</v>
      </c>
      <c r="AN12">
        <f t="shared" si="9"/>
        <v>0</v>
      </c>
      <c r="AO12">
        <f t="shared" si="10"/>
        <v>0</v>
      </c>
      <c r="AP12">
        <f t="shared" si="11"/>
        <v>-25.152913328382692</v>
      </c>
      <c r="AQ12">
        <f t="shared" si="12"/>
        <v>-367.89811884177811</v>
      </c>
      <c r="AR12">
        <f t="shared" si="13"/>
        <v>-393.05103217016085</v>
      </c>
      <c r="AS12">
        <f t="shared" si="14"/>
        <v>6.0907901646296443</v>
      </c>
      <c r="AT12">
        <f t="shared" si="15"/>
        <v>19.057861809357998</v>
      </c>
      <c r="AU12">
        <f t="shared" si="16"/>
        <v>-367.90238019617317</v>
      </c>
      <c r="AW12">
        <v>9</v>
      </c>
      <c r="AX12">
        <f>IF(Z12&gt;0, (R12*SUMPRODUCT(K12:$K$98, X12:$X$98)-K12*$AZ$3)/Z12, 0)</f>
        <v>1791.8927065900614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1.6820735999999999E-2</v>
      </c>
      <c r="Q13" s="5">
        <f t="shared" si="30"/>
        <v>50</v>
      </c>
      <c r="R13">
        <f t="shared" si="0"/>
        <v>50000</v>
      </c>
      <c r="S13">
        <f t="shared" si="1"/>
        <v>1992.94713410795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1533.4675707925753</v>
      </c>
      <c r="AC13">
        <f t="shared" si="27"/>
        <v>1659.7826461193808</v>
      </c>
      <c r="AE13">
        <f t="shared" si="2"/>
        <v>0</v>
      </c>
      <c r="AF13">
        <f t="shared" si="3"/>
        <v>0</v>
      </c>
      <c r="AG13">
        <f t="shared" si="4"/>
        <v>-41.641411799473175</v>
      </c>
      <c r="AH13">
        <f t="shared" si="5"/>
        <v>-719.7432379182128</v>
      </c>
      <c r="AI13">
        <f t="shared" si="6"/>
        <v>-761.38464971768599</v>
      </c>
      <c r="AJ13">
        <f t="shared" si="7"/>
        <v>-126.31507532680553</v>
      </c>
      <c r="AK13">
        <f t="shared" si="28"/>
        <v>107.34272995548028</v>
      </c>
      <c r="AL13">
        <f t="shared" si="8"/>
        <v>-780.35699508901121</v>
      </c>
      <c r="AN13">
        <f t="shared" si="9"/>
        <v>0</v>
      </c>
      <c r="AO13">
        <f t="shared" si="10"/>
        <v>0</v>
      </c>
      <c r="AP13">
        <f t="shared" si="11"/>
        <v>-21.855619357474332</v>
      </c>
      <c r="AQ13">
        <f t="shared" si="12"/>
        <v>-377.7593881496486</v>
      </c>
      <c r="AR13">
        <f t="shared" si="13"/>
        <v>-399.61500750712298</v>
      </c>
      <c r="AS13">
        <f t="shared" si="14"/>
        <v>-66.296844562995489</v>
      </c>
      <c r="AT13">
        <f t="shared" si="15"/>
        <v>56.339152428276108</v>
      </c>
      <c r="AU13">
        <f t="shared" si="16"/>
        <v>-409.57269964184235</v>
      </c>
      <c r="AW13">
        <v>10</v>
      </c>
      <c r="AX13">
        <f>IF(Z13&gt;0, (R13*SUMPRODUCT(K13:$K$98, X13:$X$98)-K13*$AZ$3)/Z13, 0)</f>
        <v>1992.94713410795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1.9715634999999999E-2</v>
      </c>
      <c r="Q14" s="5">
        <f t="shared" si="30"/>
        <v>50</v>
      </c>
      <c r="R14">
        <f t="shared" si="0"/>
        <v>50000</v>
      </c>
      <c r="S14">
        <f t="shared" si="1"/>
        <v>2132.566797354255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1659.7826461193808</v>
      </c>
      <c r="AC14">
        <f t="shared" si="27"/>
        <v>1723.2850384773969</v>
      </c>
      <c r="AE14">
        <f t="shared" si="2"/>
        <v>0</v>
      </c>
      <c r="AF14">
        <f t="shared" si="3"/>
        <v>0</v>
      </c>
      <c r="AG14">
        <f t="shared" si="4"/>
        <v>-40.404010805555338</v>
      </c>
      <c r="AH14">
        <f t="shared" si="5"/>
        <v>-820.98687592310637</v>
      </c>
      <c r="AI14">
        <f t="shared" si="6"/>
        <v>-861.39088672866171</v>
      </c>
      <c r="AJ14">
        <f t="shared" si="7"/>
        <v>-63.502392358016095</v>
      </c>
      <c r="AK14">
        <f t="shared" si="28"/>
        <v>116.18478522835667</v>
      </c>
      <c r="AL14">
        <f t="shared" si="8"/>
        <v>-808.70849385832116</v>
      </c>
      <c r="AN14">
        <f t="shared" si="9"/>
        <v>0</v>
      </c>
      <c r="AO14">
        <f t="shared" si="10"/>
        <v>0</v>
      </c>
      <c r="AP14">
        <f t="shared" si="11"/>
        <v>-18.934076562454187</v>
      </c>
      <c r="AQ14">
        <f t="shared" si="12"/>
        <v>-384.72983388473074</v>
      </c>
      <c r="AR14">
        <f t="shared" si="13"/>
        <v>-403.66391044718495</v>
      </c>
      <c r="AS14">
        <f t="shared" si="14"/>
        <v>-29.758410980336745</v>
      </c>
      <c r="AT14">
        <f t="shared" si="15"/>
        <v>54.44636745329089</v>
      </c>
      <c r="AU14">
        <f t="shared" si="16"/>
        <v>-378.97595397423083</v>
      </c>
      <c r="AW14">
        <v>11</v>
      </c>
      <c r="AX14">
        <f>IF(Z14&gt;0, (R14*SUMPRODUCT(K14:$K$98, X14:$X$98)-K14*$AZ$3)/Z14, 0)</f>
        <v>2132.566797354255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2.2996762E-2</v>
      </c>
      <c r="Q15" s="5">
        <f t="shared" si="30"/>
        <v>50</v>
      </c>
      <c r="R15">
        <f t="shared" si="0"/>
        <v>50000</v>
      </c>
      <c r="S15">
        <f t="shared" si="1"/>
        <v>2217.1782070068939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1723.2850384773969</v>
      </c>
      <c r="AC15">
        <f t="shared" si="27"/>
        <v>1732.5389371887941</v>
      </c>
      <c r="AE15">
        <f t="shared" si="2"/>
        <v>0</v>
      </c>
      <c r="AF15">
        <f t="shared" si="3"/>
        <v>0</v>
      </c>
      <c r="AG15">
        <f t="shared" si="4"/>
        <v>-39.070809277158993</v>
      </c>
      <c r="AH15">
        <f t="shared" si="5"/>
        <v>-929.16142034078428</v>
      </c>
      <c r="AI15">
        <f t="shared" si="6"/>
        <v>-968.23222961794329</v>
      </c>
      <c r="AJ15">
        <f t="shared" si="7"/>
        <v>-9.2538987113971416</v>
      </c>
      <c r="AK15">
        <f t="shared" si="28"/>
        <v>120.62995269341779</v>
      </c>
      <c r="AL15">
        <f t="shared" si="8"/>
        <v>-856.85617563592268</v>
      </c>
      <c r="AN15">
        <f t="shared" si="9"/>
        <v>0</v>
      </c>
      <c r="AO15">
        <f t="shared" si="10"/>
        <v>0</v>
      </c>
      <c r="AP15">
        <f t="shared" si="11"/>
        <v>-16.347601200386698</v>
      </c>
      <c r="AQ15">
        <f t="shared" si="12"/>
        <v>-388.77004678262227</v>
      </c>
      <c r="AR15">
        <f t="shared" si="13"/>
        <v>-405.11764798300896</v>
      </c>
      <c r="AS15">
        <f t="shared" si="14"/>
        <v>-3.8719199443644845</v>
      </c>
      <c r="AT15">
        <f t="shared" si="15"/>
        <v>50.472728769566473</v>
      </c>
      <c r="AU15">
        <f t="shared" si="16"/>
        <v>-358.516839157807</v>
      </c>
      <c r="AW15">
        <v>12</v>
      </c>
      <c r="AX15">
        <f>IF(Z15&gt;0, (R15*SUMPRODUCT(K15:$K$98, X15:$X$98)-K15*$AZ$3)/Z15, 0)</f>
        <v>2217.1782070068939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2.6417759999999998E-2</v>
      </c>
      <c r="Q16" s="5">
        <f t="shared" si="30"/>
        <v>50</v>
      </c>
      <c r="R16">
        <f t="shared" si="0"/>
        <v>50000</v>
      </c>
      <c r="S16">
        <f t="shared" si="1"/>
        <v>2251.8365862980554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1732.5389371887941</v>
      </c>
      <c r="AC16">
        <f t="shared" si="27"/>
        <v>1695.540080224142</v>
      </c>
      <c r="AE16">
        <f t="shared" si="2"/>
        <v>0</v>
      </c>
      <c r="AF16">
        <f t="shared" si="3"/>
        <v>0</v>
      </c>
      <c r="AG16">
        <f t="shared" si="4"/>
        <v>-37.647937921897643</v>
      </c>
      <c r="AH16">
        <f t="shared" si="5"/>
        <v>-1032.1632624897597</v>
      </c>
      <c r="AI16">
        <f t="shared" si="6"/>
        <v>-1069.8112004116574</v>
      </c>
      <c r="AJ16">
        <f t="shared" si="7"/>
        <v>36.998856964652077</v>
      </c>
      <c r="AK16">
        <f t="shared" si="28"/>
        <v>121.2777256032156</v>
      </c>
      <c r="AL16">
        <f t="shared" si="8"/>
        <v>-911.53461784378976</v>
      </c>
      <c r="AN16">
        <f t="shared" si="9"/>
        <v>0</v>
      </c>
      <c r="AO16">
        <f t="shared" si="10"/>
        <v>0</v>
      </c>
      <c r="AP16">
        <f t="shared" si="11"/>
        <v>-14.064516235085092</v>
      </c>
      <c r="AQ16">
        <f t="shared" si="12"/>
        <v>-385.59554025672116</v>
      </c>
      <c r="AR16">
        <f t="shared" si="13"/>
        <v>-399.66005649180624</v>
      </c>
      <c r="AS16">
        <f t="shared" si="14"/>
        <v>13.822032578211152</v>
      </c>
      <c r="AT16">
        <f t="shared" si="15"/>
        <v>45.306931397921417</v>
      </c>
      <c r="AU16">
        <f t="shared" si="16"/>
        <v>-340.53109251567372</v>
      </c>
      <c r="AW16">
        <v>13</v>
      </c>
      <c r="AX16">
        <f>IF(Z16&gt;0, (R16*SUMPRODUCT(K16:$K$98, X16:$X$98)-K16*$AZ$3)/Z16, 0)</f>
        <v>2251.8365862980554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3.0077894000000001E-2</v>
      </c>
      <c r="Q17" s="5">
        <f t="shared" si="30"/>
        <v>50</v>
      </c>
      <c r="R17">
        <f t="shared" si="0"/>
        <v>50000</v>
      </c>
      <c r="S17">
        <f t="shared" si="1"/>
        <v>2246.9105555380265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1695.540080224142</v>
      </c>
      <c r="AC17">
        <f t="shared" si="27"/>
        <v>1624.0259594477529</v>
      </c>
      <c r="AE17">
        <f t="shared" si="2"/>
        <v>0</v>
      </c>
      <c r="AF17">
        <f t="shared" si="3"/>
        <v>0</v>
      </c>
      <c r="AG17">
        <f t="shared" si="4"/>
        <v>-36.139087856545252</v>
      </c>
      <c r="AH17">
        <f t="shared" si="5"/>
        <v>-1132.3706861334176</v>
      </c>
      <c r="AI17">
        <f t="shared" si="6"/>
        <v>-1168.5097739899629</v>
      </c>
      <c r="AJ17">
        <f t="shared" si="7"/>
        <v>71.514120776389063</v>
      </c>
      <c r="AK17">
        <f t="shared" si="28"/>
        <v>118.68780561568995</v>
      </c>
      <c r="AL17">
        <f t="shared" si="8"/>
        <v>-978.30784759788389</v>
      </c>
      <c r="AN17">
        <f t="shared" si="9"/>
        <v>0</v>
      </c>
      <c r="AO17">
        <f t="shared" si="10"/>
        <v>0</v>
      </c>
      <c r="AP17">
        <f t="shared" si="11"/>
        <v>-12.054321468083993</v>
      </c>
      <c r="AQ17">
        <f t="shared" si="12"/>
        <v>-377.70627542872182</v>
      </c>
      <c r="AR17">
        <f t="shared" si="13"/>
        <v>-389.76059689680585</v>
      </c>
      <c r="AS17">
        <f t="shared" si="14"/>
        <v>23.85378969076136</v>
      </c>
      <c r="AT17">
        <f t="shared" si="15"/>
        <v>39.588740283434497</v>
      </c>
      <c r="AU17">
        <f t="shared" si="16"/>
        <v>-326.31806692261</v>
      </c>
      <c r="AW17">
        <v>14</v>
      </c>
      <c r="AX17">
        <f>IF(Z17&gt;0, (R17*SUMPRODUCT(K17:$K$98, X17:$X$98)-K17*$AZ$3)/Z17, 0)</f>
        <v>2246.9105555380265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3.4111622000000001E-2</v>
      </c>
      <c r="Q18" s="5">
        <f t="shared" si="30"/>
        <v>50</v>
      </c>
      <c r="R18">
        <f t="shared" si="0"/>
        <v>50000</v>
      </c>
      <c r="S18">
        <f t="shared" si="1"/>
        <v>2209.8023397414167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1624.0259594477529</v>
      </c>
      <c r="AC18">
        <f t="shared" si="27"/>
        <v>1526.7495228407556</v>
      </c>
      <c r="AE18">
        <f t="shared" si="2"/>
        <v>0</v>
      </c>
      <c r="AF18">
        <f t="shared" si="3"/>
        <v>0</v>
      </c>
      <c r="AG18">
        <f t="shared" si="4"/>
        <v>-34.544934073592536</v>
      </c>
      <c r="AH18">
        <f t="shared" si="5"/>
        <v>-1232.7629043872621</v>
      </c>
      <c r="AI18">
        <f t="shared" si="6"/>
        <v>-1267.3078384608546</v>
      </c>
      <c r="AJ18">
        <f t="shared" si="7"/>
        <v>97.276436606997322</v>
      </c>
      <c r="AK18">
        <f t="shared" si="28"/>
        <v>113.68181716134272</v>
      </c>
      <c r="AL18">
        <f t="shared" si="8"/>
        <v>-1056.3495846925146</v>
      </c>
      <c r="AN18">
        <f t="shared" si="9"/>
        <v>0</v>
      </c>
      <c r="AO18">
        <f t="shared" si="10"/>
        <v>0</v>
      </c>
      <c r="AP18">
        <f t="shared" si="11"/>
        <v>-10.288023032158382</v>
      </c>
      <c r="AQ18">
        <f t="shared" si="12"/>
        <v>-367.13612266586279</v>
      </c>
      <c r="AR18">
        <f t="shared" si="13"/>
        <v>-377.42414569802116</v>
      </c>
      <c r="AS18">
        <f t="shared" si="14"/>
        <v>28.970448117430891</v>
      </c>
      <c r="AT18">
        <f t="shared" si="15"/>
        <v>33.856227683108216</v>
      </c>
      <c r="AU18">
        <f t="shared" si="16"/>
        <v>-314.59746989748209</v>
      </c>
      <c r="AW18">
        <v>15</v>
      </c>
      <c r="AX18">
        <f>IF(Z18&gt;0, (R18*SUMPRODUCT(K18:$K$98, X18:$X$98)-K18*$AZ$3)/Z18, 0)</f>
        <v>2209.8023397414167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3.8936755000000003E-2</v>
      </c>
      <c r="Q19" s="5">
        <f t="shared" si="30"/>
        <v>50</v>
      </c>
      <c r="R19">
        <f t="shared" si="0"/>
        <v>50000</v>
      </c>
      <c r="S19">
        <f t="shared" si="1"/>
        <v>2145.8259031299372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1526.7495228407556</v>
      </c>
      <c r="AC19">
        <f t="shared" si="27"/>
        <v>1409.997184837147</v>
      </c>
      <c r="AE19">
        <f t="shared" si="2"/>
        <v>0</v>
      </c>
      <c r="AF19">
        <f t="shared" si="3"/>
        <v>0</v>
      </c>
      <c r="AG19">
        <f t="shared" si="4"/>
        <v>-32.85441709834199</v>
      </c>
      <c r="AH19">
        <f t="shared" si="5"/>
        <v>-1345.0676345146246</v>
      </c>
      <c r="AI19">
        <f t="shared" si="6"/>
        <v>-1377.9220516129667</v>
      </c>
      <c r="AJ19">
        <f t="shared" si="7"/>
        <v>116.75233800360866</v>
      </c>
      <c r="AK19">
        <f t="shared" si="28"/>
        <v>106.87246659885291</v>
      </c>
      <c r="AL19">
        <f t="shared" si="8"/>
        <v>-1154.2972470105051</v>
      </c>
      <c r="AN19">
        <f t="shared" si="9"/>
        <v>0</v>
      </c>
      <c r="AO19">
        <f t="shared" si="10"/>
        <v>0</v>
      </c>
      <c r="AP19">
        <f t="shared" si="11"/>
        <v>-8.736214794285079</v>
      </c>
      <c r="AQ19">
        <f t="shared" si="12"/>
        <v>-357.66270735491781</v>
      </c>
      <c r="AR19">
        <f t="shared" si="13"/>
        <v>-366.39892214920292</v>
      </c>
      <c r="AS19">
        <f t="shared" si="14"/>
        <v>31.04524726405727</v>
      </c>
      <c r="AT19">
        <f t="shared" si="15"/>
        <v>28.418121709721472</v>
      </c>
      <c r="AU19">
        <f t="shared" si="16"/>
        <v>-306.93555317542416</v>
      </c>
      <c r="AW19">
        <v>16</v>
      </c>
      <c r="AX19">
        <f>IF(Z19&gt;0, (R19*SUMPRODUCT(K19:$K$98, X19:$X$98)-K19*$AZ$3)/Z19, 0)</f>
        <v>2145.8259031299372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4.4081337999999998E-2</v>
      </c>
      <c r="Q20" s="5">
        <f t="shared" si="30"/>
        <v>50</v>
      </c>
      <c r="R20">
        <f t="shared" si="0"/>
        <v>50000</v>
      </c>
      <c r="S20">
        <f t="shared" si="1"/>
        <v>2052.7504874385982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1409.997184837147</v>
      </c>
      <c r="AC20">
        <f t="shared" si="27"/>
        <v>1275.8914280735282</v>
      </c>
      <c r="AE20">
        <f t="shared" si="2"/>
        <v>0</v>
      </c>
      <c r="AF20">
        <f t="shared" si="3"/>
        <v>0</v>
      </c>
      <c r="AG20">
        <f t="shared" si="4"/>
        <v>-31.077606262453578</v>
      </c>
      <c r="AH20">
        <f t="shared" si="5"/>
        <v>-1448.2666649049922</v>
      </c>
      <c r="AI20">
        <f t="shared" si="6"/>
        <v>-1479.3442711674459</v>
      </c>
      <c r="AJ20">
        <f t="shared" si="7"/>
        <v>134.10575676361873</v>
      </c>
      <c r="AK20">
        <f t="shared" si="28"/>
        <v>98.6998029386003</v>
      </c>
      <c r="AL20">
        <f t="shared" si="8"/>
        <v>-1246.5387114652269</v>
      </c>
      <c r="AN20">
        <f t="shared" si="9"/>
        <v>0</v>
      </c>
      <c r="AO20">
        <f t="shared" si="10"/>
        <v>0</v>
      </c>
      <c r="AP20">
        <f t="shared" si="11"/>
        <v>-7.378346972459596</v>
      </c>
      <c r="AQ20">
        <f t="shared" si="12"/>
        <v>-343.84289034596515</v>
      </c>
      <c r="AR20">
        <f t="shared" si="13"/>
        <v>-351.22123731842476</v>
      </c>
      <c r="AS20">
        <f t="shared" si="14"/>
        <v>31.838964560204509</v>
      </c>
      <c r="AT20">
        <f t="shared" si="15"/>
        <v>23.432995001104874</v>
      </c>
      <c r="AU20">
        <f t="shared" si="16"/>
        <v>-295.9492777571154</v>
      </c>
      <c r="AW20">
        <v>17</v>
      </c>
      <c r="AX20">
        <f>IF(Z20&gt;0, (R20*SUMPRODUCT(K20:$K$98, X20:$X$98)-K20*$AZ$3)/Z20, 0)</f>
        <v>2052.7504874385982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4.9206066999999999E-2</v>
      </c>
      <c r="Q21" s="5">
        <f t="shared" si="30"/>
        <v>50</v>
      </c>
      <c r="R21">
        <f t="shared" si="0"/>
        <v>50000</v>
      </c>
      <c r="S21">
        <f t="shared" si="1"/>
        <v>1935.2683723501855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1275.8914280735282</v>
      </c>
      <c r="AC21">
        <f t="shared" si="27"/>
        <v>1131.6529578983645</v>
      </c>
      <c r="AE21">
        <f t="shared" si="2"/>
        <v>0</v>
      </c>
      <c r="AF21">
        <f t="shared" si="3"/>
        <v>0</v>
      </c>
      <c r="AG21">
        <f t="shared" si="4"/>
        <v>-29.237623423879132</v>
      </c>
      <c r="AH21">
        <f t="shared" si="5"/>
        <v>-1529.2067759499105</v>
      </c>
      <c r="AI21">
        <f t="shared" si="6"/>
        <v>-1558.4443993737896</v>
      </c>
      <c r="AJ21">
        <f t="shared" si="7"/>
        <v>144.23847017516368</v>
      </c>
      <c r="AK21">
        <f t="shared" si="28"/>
        <v>89.31239996514698</v>
      </c>
      <c r="AL21">
        <f t="shared" si="8"/>
        <v>-1324.8935292334788</v>
      </c>
      <c r="AN21">
        <f t="shared" si="9"/>
        <v>0</v>
      </c>
      <c r="AO21">
        <f t="shared" si="10"/>
        <v>0</v>
      </c>
      <c r="AP21">
        <f t="shared" si="11"/>
        <v>-6.1977714886240225</v>
      </c>
      <c r="AQ21">
        <f t="shared" si="12"/>
        <v>-324.16021024651252</v>
      </c>
      <c r="AR21">
        <f t="shared" si="13"/>
        <v>-330.35798173513655</v>
      </c>
      <c r="AS21">
        <f t="shared" si="14"/>
        <v>30.575572612521501</v>
      </c>
      <c r="AT21">
        <f t="shared" si="15"/>
        <v>18.932381680259425</v>
      </c>
      <c r="AU21">
        <f t="shared" si="16"/>
        <v>-280.85002744235561</v>
      </c>
      <c r="AW21">
        <v>18</v>
      </c>
      <c r="AX21">
        <f>IF(Z21&gt;0, (R21*SUMPRODUCT(K21:$K$98, X21:$X$98)-K21*$AZ$3)/Z21, 0)</f>
        <v>1935.2683723501855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5.4843360000000001E-2</v>
      </c>
      <c r="Q22" s="5">
        <f t="shared" si="30"/>
        <v>50</v>
      </c>
      <c r="R22">
        <f t="shared" si="0"/>
        <v>50000</v>
      </c>
      <c r="S22">
        <f t="shared" si="1"/>
        <v>1802.5742737313856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1131.6529578983645</v>
      </c>
      <c r="AC22">
        <f t="shared" si="27"/>
        <v>985.7109799472114</v>
      </c>
      <c r="AE22">
        <f t="shared" si="2"/>
        <v>0</v>
      </c>
      <c r="AF22">
        <f t="shared" si="3"/>
        <v>0</v>
      </c>
      <c r="AG22">
        <f t="shared" si="4"/>
        <v>-27.341757682660106</v>
      </c>
      <c r="AH22">
        <f t="shared" si="5"/>
        <v>-1603.4895069802358</v>
      </c>
      <c r="AI22">
        <f t="shared" si="6"/>
        <v>-1630.8312646628958</v>
      </c>
      <c r="AJ22">
        <f t="shared" si="7"/>
        <v>145.94197795115315</v>
      </c>
      <c r="AK22">
        <f t="shared" si="28"/>
        <v>79.21570705288552</v>
      </c>
      <c r="AL22">
        <f t="shared" si="8"/>
        <v>-1405.6735796588571</v>
      </c>
      <c r="AN22">
        <f t="shared" si="9"/>
        <v>0</v>
      </c>
      <c r="AO22">
        <f t="shared" si="10"/>
        <v>0</v>
      </c>
      <c r="AP22">
        <f t="shared" si="11"/>
        <v>-5.1748992507048568</v>
      </c>
      <c r="AQ22">
        <f t="shared" si="12"/>
        <v>-303.48804727530637</v>
      </c>
      <c r="AR22">
        <f t="shared" si="13"/>
        <v>-308.66294652601124</v>
      </c>
      <c r="AS22">
        <f t="shared" si="14"/>
        <v>27.622036633905594</v>
      </c>
      <c r="AT22">
        <f t="shared" si="15"/>
        <v>14.992938926234748</v>
      </c>
      <c r="AU22">
        <f t="shared" si="16"/>
        <v>-266.04797096587089</v>
      </c>
      <c r="AW22">
        <v>19</v>
      </c>
      <c r="AX22">
        <f>IF(Z22&gt;0, (R22*SUMPRODUCT(K22:$K$98, X22:$X$98)-K22*$AZ$3)/Z22, 0)</f>
        <v>1802.5742737313856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6.0839808000000002E-2</v>
      </c>
      <c r="Q23" s="5">
        <f t="shared" si="30"/>
        <v>50</v>
      </c>
      <c r="R23">
        <f t="shared" si="0"/>
        <v>50000</v>
      </c>
      <c r="S23">
        <f t="shared" si="1"/>
        <v>1655.8759423641307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985.7109799472114</v>
      </c>
      <c r="AC23">
        <f t="shared" si="27"/>
        <v>841.34635436418921</v>
      </c>
      <c r="AE23">
        <f t="shared" si="2"/>
        <v>0</v>
      </c>
      <c r="AF23">
        <f t="shared" si="3"/>
        <v>0</v>
      </c>
      <c r="AG23">
        <f t="shared" si="4"/>
        <v>-25.404872818037937</v>
      </c>
      <c r="AH23">
        <f t="shared" si="5"/>
        <v>-1663.4672877955659</v>
      </c>
      <c r="AI23">
        <f t="shared" si="6"/>
        <v>-1688.8721606136039</v>
      </c>
      <c r="AJ23">
        <f t="shared" si="7"/>
        <v>144.36462558302219</v>
      </c>
      <c r="AK23">
        <f t="shared" si="28"/>
        <v>68.999768596304804</v>
      </c>
      <c r="AL23">
        <f t="shared" si="8"/>
        <v>-1475.5077664342768</v>
      </c>
      <c r="AN23">
        <f t="shared" si="9"/>
        <v>0</v>
      </c>
      <c r="AO23">
        <f t="shared" si="10"/>
        <v>0</v>
      </c>
      <c r="AP23">
        <f t="shared" si="11"/>
        <v>-4.2931342690764112</v>
      </c>
      <c r="AQ23">
        <f t="shared" si="12"/>
        <v>-281.10703288591725</v>
      </c>
      <c r="AR23">
        <f t="shared" si="13"/>
        <v>-285.40016715499371</v>
      </c>
      <c r="AS23">
        <f t="shared" si="14"/>
        <v>24.395978116954183</v>
      </c>
      <c r="AT23">
        <f t="shared" si="15"/>
        <v>11.660175323090497</v>
      </c>
      <c r="AU23">
        <f t="shared" si="16"/>
        <v>-249.344013714949</v>
      </c>
      <c r="AW23">
        <v>20</v>
      </c>
      <c r="AX23">
        <f>IF(Z23&gt;0, (R23*SUMPRODUCT(K23:$K$98, X23:$X$98)-K23*$AZ$3)/Z23, 0)</f>
        <v>1655.8759423641307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6.7515763000000006E-2</v>
      </c>
      <c r="Q24" s="5">
        <f t="shared" si="30"/>
        <v>50</v>
      </c>
      <c r="R24">
        <f t="shared" si="0"/>
        <v>50000</v>
      </c>
      <c r="S24">
        <f t="shared" si="1"/>
        <v>1498.3912582422586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841.34635436418921</v>
      </c>
      <c r="AC24">
        <f t="shared" si="27"/>
        <v>702.31380513209797</v>
      </c>
      <c r="AE24">
        <f t="shared" si="2"/>
        <v>0</v>
      </c>
      <c r="AF24">
        <f t="shared" si="3"/>
        <v>0</v>
      </c>
      <c r="AG24">
        <f t="shared" si="4"/>
        <v>-23.435594717629769</v>
      </c>
      <c r="AH24">
        <f t="shared" si="5"/>
        <v>-1715.2293722277916</v>
      </c>
      <c r="AI24">
        <f t="shared" ref="AI24:AI69" si="39">SUM(AE24:AH24)</f>
        <v>-1738.6649669454214</v>
      </c>
      <c r="AJ24">
        <f t="shared" si="7"/>
        <v>139.03254923209124</v>
      </c>
      <c r="AK24">
        <f t="shared" si="28"/>
        <v>58.894244805493251</v>
      </c>
      <c r="AL24">
        <f t="shared" ref="AL24:AL69" si="40">SUM(AI24:AK24)</f>
        <v>-1540.738172907837</v>
      </c>
      <c r="AN24">
        <f t="shared" si="9"/>
        <v>0</v>
      </c>
      <c r="AO24">
        <f t="shared" si="10"/>
        <v>0</v>
      </c>
      <c r="AP24">
        <f t="shared" si="11"/>
        <v>-3.5360256165602735</v>
      </c>
      <c r="AQ24">
        <f t="shared" si="12"/>
        <v>-258.79842485548323</v>
      </c>
      <c r="AR24">
        <f t="shared" si="13"/>
        <v>-262.3344504720435</v>
      </c>
      <c r="AS24">
        <f t="shared" si="14"/>
        <v>20.977605285626552</v>
      </c>
      <c r="AT24">
        <f t="shared" si="15"/>
        <v>8.8861221918783091</v>
      </c>
      <c r="AU24">
        <f t="shared" si="16"/>
        <v>-232.47072299453865</v>
      </c>
      <c r="AW24">
        <v>21</v>
      </c>
      <c r="AX24">
        <f>IF(Z24&gt;0, (R24*SUMPRODUCT(K24:$K$98, X24:$X$98)-K24*$AZ$3)/Z24, 0)</f>
        <v>1498.3912582422586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7.5215941999999994E-2</v>
      </c>
      <c r="Q25" s="5">
        <f t="shared" si="30"/>
        <v>50</v>
      </c>
      <c r="R25">
        <f t="shared" si="0"/>
        <v>50000</v>
      </c>
      <c r="S25">
        <f t="shared" si="1"/>
        <v>1330.2408595475708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702.31380513209797</v>
      </c>
      <c r="AC25">
        <f t="shared" si="27"/>
        <v>570.36759782467357</v>
      </c>
      <c r="AE25">
        <f t="shared" si="2"/>
        <v>0</v>
      </c>
      <c r="AF25">
        <f t="shared" si="3"/>
        <v>0</v>
      </c>
      <c r="AG25">
        <f t="shared" si="4"/>
        <v>-21.438508437436724</v>
      </c>
      <c r="AH25">
        <f t="shared" si="5"/>
        <v>-1762.730333016747</v>
      </c>
      <c r="AI25">
        <f t="shared" si="39"/>
        <v>-1784.1688414541836</v>
      </c>
      <c r="AJ25">
        <f t="shared" si="7"/>
        <v>131.9462073074244</v>
      </c>
      <c r="AK25">
        <f t="shared" si="28"/>
        <v>49.161966359246861</v>
      </c>
      <c r="AL25">
        <f t="shared" si="40"/>
        <v>-1603.0606677875123</v>
      </c>
      <c r="AN25">
        <f t="shared" si="9"/>
        <v>0</v>
      </c>
      <c r="AO25">
        <f t="shared" si="10"/>
        <v>0</v>
      </c>
      <c r="AP25">
        <f t="shared" si="11"/>
        <v>-2.8881248774187132</v>
      </c>
      <c r="AQ25">
        <f t="shared" si="12"/>
        <v>-237.46919436224263</v>
      </c>
      <c r="AR25">
        <f t="shared" si="13"/>
        <v>-240.35731923966134</v>
      </c>
      <c r="AS25">
        <f t="shared" si="14"/>
        <v>17.775356196896986</v>
      </c>
      <c r="AT25">
        <f t="shared" si="15"/>
        <v>6.6229373409682584</v>
      </c>
      <c r="AU25">
        <f t="shared" si="16"/>
        <v>-215.95902570179609</v>
      </c>
      <c r="AW25">
        <v>22</v>
      </c>
      <c r="AX25">
        <f>IF(Z25&gt;0, (R25*SUMPRODUCT(K25:$K$98, X25:$X$98)-K25*$AZ$3)/Z25, 0)</f>
        <v>1330.2408595475708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8.3448538000000003E-2</v>
      </c>
      <c r="Q26" s="5">
        <f t="shared" si="30"/>
        <v>50</v>
      </c>
      <c r="R26">
        <f t="shared" si="0"/>
        <v>50000</v>
      </c>
      <c r="S26">
        <f t="shared" si="1"/>
        <v>1147.817751471677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570.36759782467357</v>
      </c>
      <c r="AC26">
        <f t="shared" si="27"/>
        <v>446.15931198748262</v>
      </c>
      <c r="AE26">
        <f t="shared" si="2"/>
        <v>0</v>
      </c>
      <c r="AF26">
        <f t="shared" si="3"/>
        <v>0</v>
      </c>
      <c r="AG26">
        <f t="shared" si="4"/>
        <v>-19.435111167057599</v>
      </c>
      <c r="AH26">
        <f t="shared" si="5"/>
        <v>-1789.0121860047591</v>
      </c>
      <c r="AI26">
        <f t="shared" si="39"/>
        <v>-1808.4472971718167</v>
      </c>
      <c r="AJ26">
        <f t="shared" si="7"/>
        <v>124.20828583719094</v>
      </c>
      <c r="AK26">
        <f t="shared" si="28"/>
        <v>39.925731847727157</v>
      </c>
      <c r="AL26">
        <f t="shared" si="40"/>
        <v>-1644.3132794868986</v>
      </c>
      <c r="AN26">
        <f t="shared" si="9"/>
        <v>0</v>
      </c>
      <c r="AO26">
        <f t="shared" si="10"/>
        <v>0</v>
      </c>
      <c r="AP26">
        <f t="shared" si="11"/>
        <v>-2.3377087768415223</v>
      </c>
      <c r="AQ26">
        <f t="shared" si="12"/>
        <v>-215.18732016251857</v>
      </c>
      <c r="AR26">
        <f t="shared" si="13"/>
        <v>-217.52502893936011</v>
      </c>
      <c r="AS26">
        <f t="shared" si="14"/>
        <v>14.940115210156611</v>
      </c>
      <c r="AT26">
        <f t="shared" si="15"/>
        <v>4.8023771492727407</v>
      </c>
      <c r="AU26">
        <f t="shared" si="16"/>
        <v>-197.78253657993076</v>
      </c>
      <c r="AW26">
        <v>23</v>
      </c>
      <c r="AX26">
        <f>IF(Z26&gt;0, (R26*SUMPRODUCT(K26:$K$98, X26:$X$98)-K26*$AZ$3)/Z26, 0)</f>
        <v>1147.817751471677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9.2193696000000006E-2</v>
      </c>
      <c r="Q27" s="5">
        <f t="shared" si="30"/>
        <v>50</v>
      </c>
      <c r="R27">
        <f t="shared" si="0"/>
        <v>50000</v>
      </c>
      <c r="S27">
        <f t="shared" si="1"/>
        <v>951.62606156786035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446.15931198748262</v>
      </c>
      <c r="AC27">
        <f t="shared" si="27"/>
        <v>332.0978030080463</v>
      </c>
      <c r="AE27">
        <f t="shared" si="2"/>
        <v>0</v>
      </c>
      <c r="AF27">
        <f t="shared" si="3"/>
        <v>0</v>
      </c>
      <c r="AG27">
        <f t="shared" si="4"/>
        <v>-17.448965324725108</v>
      </c>
      <c r="AH27">
        <f t="shared" si="5"/>
        <v>-1791.7947306619137</v>
      </c>
      <c r="AI27">
        <f t="shared" si="39"/>
        <v>-1809.2436959866388</v>
      </c>
      <c r="AJ27">
        <f t="shared" si="7"/>
        <v>114.06150897943633</v>
      </c>
      <c r="AK27">
        <f t="shared" si="28"/>
        <v>31.231151839123786</v>
      </c>
      <c r="AL27">
        <f t="shared" si="40"/>
        <v>-1663.9510351680788</v>
      </c>
      <c r="AN27">
        <f t="shared" si="9"/>
        <v>0</v>
      </c>
      <c r="AO27">
        <f t="shared" si="10"/>
        <v>0</v>
      </c>
      <c r="AP27">
        <f t="shared" si="11"/>
        <v>-1.8739372113968285</v>
      </c>
      <c r="AQ27">
        <f t="shared" si="12"/>
        <v>-192.43036813273142</v>
      </c>
      <c r="AR27">
        <f t="shared" si="13"/>
        <v>-194.30430534412824</v>
      </c>
      <c r="AS27">
        <f t="shared" si="14"/>
        <v>12.249672234820981</v>
      </c>
      <c r="AT27">
        <f t="shared" si="15"/>
        <v>3.3540795397873007</v>
      </c>
      <c r="AU27">
        <f t="shared" si="16"/>
        <v>-178.70055356951997</v>
      </c>
      <c r="AW27">
        <v>24</v>
      </c>
      <c r="AX27">
        <f>IF(Z27&gt;0, (R27*SUMPRODUCT(K27:$K$98, X27:$X$98)-K27*$AZ$3)/Z27, 0)</f>
        <v>951.62606156786035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0.10204429399999999</v>
      </c>
      <c r="Q28" s="5">
        <f t="shared" si="30"/>
        <v>50</v>
      </c>
      <c r="R28">
        <f t="shared" si="0"/>
        <v>50000</v>
      </c>
      <c r="S28">
        <f t="shared" si="1"/>
        <v>742.09274028956054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332.0978030080463</v>
      </c>
      <c r="AC28">
        <f t="shared" si="27"/>
        <v>229.95833771735295</v>
      </c>
      <c r="AE28">
        <f t="shared" si="2"/>
        <v>0</v>
      </c>
      <c r="AF28">
        <f t="shared" si="3"/>
        <v>0</v>
      </c>
      <c r="AG28">
        <f t="shared" si="4"/>
        <v>-15.493908323885803</v>
      </c>
      <c r="AH28">
        <f t="shared" si="5"/>
        <v>-1780.5673475920544</v>
      </c>
      <c r="AI28">
        <f t="shared" si="39"/>
        <v>-1796.0612559159401</v>
      </c>
      <c r="AJ28">
        <f t="shared" si="7"/>
        <v>102.13946529069335</v>
      </c>
      <c r="AK28">
        <f t="shared" si="28"/>
        <v>23.246846210563245</v>
      </c>
      <c r="AL28">
        <f t="shared" si="40"/>
        <v>-1670.6749444146835</v>
      </c>
      <c r="AN28">
        <f t="shared" si="9"/>
        <v>0</v>
      </c>
      <c r="AO28">
        <f t="shared" si="10"/>
        <v>0</v>
      </c>
      <c r="AP28">
        <f t="shared" si="11"/>
        <v>-1.4856903924513769</v>
      </c>
      <c r="AQ28">
        <f t="shared" si="12"/>
        <v>-170.73624976546259</v>
      </c>
      <c r="AR28">
        <f t="shared" si="13"/>
        <v>-172.22194015791396</v>
      </c>
      <c r="AS28">
        <f t="shared" si="14"/>
        <v>9.7940183393602496</v>
      </c>
      <c r="AT28">
        <f t="shared" si="15"/>
        <v>2.2291093601337786</v>
      </c>
      <c r="AU28">
        <f t="shared" si="16"/>
        <v>-160.19881245841995</v>
      </c>
      <c r="AW28">
        <v>25</v>
      </c>
      <c r="AX28">
        <f>IF(Z28&gt;0, (R28*SUMPRODUCT(K28:$K$98, X28:$X$98)-K28*$AZ$3)/Z28, 0)</f>
        <v>742.09274028956054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0.11315193599999999</v>
      </c>
      <c r="Q29" s="5">
        <f t="shared" si="30"/>
        <v>50</v>
      </c>
      <c r="R29">
        <f t="shared" si="0"/>
        <v>50000</v>
      </c>
      <c r="S29">
        <f t="shared" si="1"/>
        <v>514.65106685939372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229.95833771735295</v>
      </c>
      <c r="AC29">
        <f t="shared" si="27"/>
        <v>139.83896548942425</v>
      </c>
      <c r="AE29">
        <f t="shared" si="2"/>
        <v>0</v>
      </c>
      <c r="AF29">
        <f t="shared" si="3"/>
        <v>0</v>
      </c>
      <c r="AG29">
        <f t="shared" si="4"/>
        <v>-13.585803517592751</v>
      </c>
      <c r="AH29">
        <f t="shared" si="5"/>
        <v>-1753.1657230541934</v>
      </c>
      <c r="AI29">
        <f t="shared" si="39"/>
        <v>-1766.7515265717861</v>
      </c>
      <c r="AJ29">
        <f t="shared" si="7"/>
        <v>90.119372227928693</v>
      </c>
      <c r="AK29">
        <f t="shared" si="28"/>
        <v>16.097083640214709</v>
      </c>
      <c r="AL29">
        <f t="shared" si="40"/>
        <v>-1660.5350707036428</v>
      </c>
      <c r="AN29">
        <f t="shared" si="9"/>
        <v>0</v>
      </c>
      <c r="AO29">
        <f t="shared" si="10"/>
        <v>0</v>
      </c>
      <c r="AP29">
        <f t="shared" si="11"/>
        <v>-1.1631470931467767</v>
      </c>
      <c r="AQ29">
        <f t="shared" si="12"/>
        <v>-150.09709303792235</v>
      </c>
      <c r="AR29">
        <f t="shared" si="13"/>
        <v>-151.26024013106914</v>
      </c>
      <c r="AS29">
        <f t="shared" si="14"/>
        <v>7.7155602690256551</v>
      </c>
      <c r="AT29">
        <f t="shared" si="15"/>
        <v>1.3781500681951437</v>
      </c>
      <c r="AU29">
        <f t="shared" si="16"/>
        <v>-142.16652979384833</v>
      </c>
      <c r="AW29">
        <v>26</v>
      </c>
      <c r="AX29">
        <f>IF(Z29&gt;0, (R29*SUMPRODUCT(K29:$K$98, X29:$X$98)-K29*$AZ$3)/Z29, 0)</f>
        <v>514.65106685939372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0.12586404500000001</v>
      </c>
      <c r="Q30" s="5">
        <f t="shared" si="30"/>
        <v>50</v>
      </c>
      <c r="R30">
        <f t="shared" si="0"/>
        <v>50000</v>
      </c>
      <c r="S30">
        <f t="shared" si="1"/>
        <v>262.86765640284176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139.83896548942425</v>
      </c>
      <c r="AC30">
        <f t="shared" si="27"/>
        <v>61.721227395728754</v>
      </c>
      <c r="AE30">
        <f t="shared" si="2"/>
        <v>0</v>
      </c>
      <c r="AF30">
        <f t="shared" si="3"/>
        <v>0</v>
      </c>
      <c r="AG30">
        <f t="shared" si="4"/>
        <v>-11.739981297117371</v>
      </c>
      <c r="AH30">
        <f t="shared" si="5"/>
        <v>-1709.9641852994525</v>
      </c>
      <c r="AI30">
        <f t="shared" si="39"/>
        <v>-1721.7041665965698</v>
      </c>
      <c r="AJ30">
        <f t="shared" si="7"/>
        <v>78.117738093695493</v>
      </c>
      <c r="AK30">
        <f t="shared" si="28"/>
        <v>9.7887275842596981</v>
      </c>
      <c r="AL30">
        <f t="shared" si="40"/>
        <v>-1633.7977009186145</v>
      </c>
      <c r="AN30">
        <f t="shared" si="9"/>
        <v>0</v>
      </c>
      <c r="AO30">
        <f t="shared" si="10"/>
        <v>0</v>
      </c>
      <c r="AP30">
        <f t="shared" si="11"/>
        <v>-0.89742609298380693</v>
      </c>
      <c r="AQ30">
        <f t="shared" si="12"/>
        <v>-130.71285542271883</v>
      </c>
      <c r="AR30">
        <f t="shared" si="13"/>
        <v>-131.61028151570264</v>
      </c>
      <c r="AS30">
        <f t="shared" si="14"/>
        <v>5.9714657728944562</v>
      </c>
      <c r="AT30">
        <f t="shared" si="15"/>
        <v>0.74826861550298895</v>
      </c>
      <c r="AU30">
        <f t="shared" si="16"/>
        <v>-124.89054712730518</v>
      </c>
      <c r="AW30">
        <v>27</v>
      </c>
      <c r="AX30">
        <f>IF(Z30&gt;0, (R30*SUMPRODUCT(K30:$K$98, X30:$X$98)-K30*$AZ$3)/Z30, 0)</f>
        <v>262.86765640284176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0.140533459</v>
      </c>
      <c r="Q31" s="5">
        <f t="shared" si="30"/>
        <v>50</v>
      </c>
      <c r="R31">
        <f t="shared" si="0"/>
        <v>50000</v>
      </c>
      <c r="S31">
        <f t="shared" si="1"/>
        <v>-23.686347401264054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61.721227395728754</v>
      </c>
      <c r="AC31">
        <f t="shared" si="27"/>
        <v>-4.7243468267876096</v>
      </c>
      <c r="AE31">
        <f t="shared" si="2"/>
        <v>0</v>
      </c>
      <c r="AF31">
        <f t="shared" si="3"/>
        <v>0</v>
      </c>
      <c r="AG31">
        <f t="shared" si="4"/>
        <v>-9.9727213038669866</v>
      </c>
      <c r="AH31">
        <f t="shared" si="5"/>
        <v>-1649.8601802792109</v>
      </c>
      <c r="AI31">
        <f t="shared" si="39"/>
        <v>-1659.832901583078</v>
      </c>
      <c r="AJ31">
        <f t="shared" si="7"/>
        <v>66.44557422251637</v>
      </c>
      <c r="AK31">
        <f t="shared" si="28"/>
        <v>4.3204859177010135</v>
      </c>
      <c r="AL31">
        <f t="shared" si="40"/>
        <v>-1589.0668414428606</v>
      </c>
      <c r="AN31">
        <f t="shared" si="9"/>
        <v>0</v>
      </c>
      <c r="AO31">
        <f t="shared" si="10"/>
        <v>0</v>
      </c>
      <c r="AP31">
        <f t="shared" si="11"/>
        <v>-0.68065485625901678</v>
      </c>
      <c r="AQ31">
        <f t="shared" si="12"/>
        <v>-112.60570807488394</v>
      </c>
      <c r="AR31">
        <f t="shared" si="13"/>
        <v>-113.28636293114296</v>
      </c>
      <c r="AS31">
        <f t="shared" si="14"/>
        <v>4.5350212237393865</v>
      </c>
      <c r="AT31">
        <f t="shared" si="15"/>
        <v>0.29488036732176515</v>
      </c>
      <c r="AU31">
        <f t="shared" si="16"/>
        <v>-108.4564613400818</v>
      </c>
      <c r="AW31">
        <v>28</v>
      </c>
      <c r="AX31">
        <f>IF(Z31&gt;0, (R31*SUMPRODUCT(K31:$K$98, X31:$X$98)-K31*$AZ$3)/Z31, 0)</f>
        <v>-23.686347401264054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0.15744443499999999</v>
      </c>
      <c r="Q32" s="5">
        <f t="shared" si="30"/>
        <v>50</v>
      </c>
      <c r="R32">
        <f t="shared" si="0"/>
        <v>50000</v>
      </c>
      <c r="S32">
        <f t="shared" si="1"/>
        <v>-361.01213846407256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-4.7243468267876096</v>
      </c>
      <c r="AC32">
        <f t="shared" si="27"/>
        <v>-59.948553830062224</v>
      </c>
      <c r="AE32">
        <f t="shared" si="2"/>
        <v>0</v>
      </c>
      <c r="AF32">
        <f t="shared" si="3"/>
        <v>0</v>
      </c>
      <c r="AG32">
        <f t="shared" si="4"/>
        <v>-8.302844619728516</v>
      </c>
      <c r="AH32">
        <f t="shared" si="5"/>
        <v>-1570.1494710998011</v>
      </c>
      <c r="AI32">
        <f t="shared" si="39"/>
        <v>-1578.4523157195297</v>
      </c>
      <c r="AJ32">
        <f t="shared" si="7"/>
        <v>55.224207003274614</v>
      </c>
      <c r="AK32">
        <f t="shared" si="28"/>
        <v>-0.33070427787513268</v>
      </c>
      <c r="AL32">
        <f t="shared" si="40"/>
        <v>-1523.5588129941302</v>
      </c>
      <c r="AN32">
        <f t="shared" si="9"/>
        <v>0</v>
      </c>
      <c r="AO32">
        <f t="shared" si="10"/>
        <v>0</v>
      </c>
      <c r="AP32">
        <f t="shared" si="11"/>
        <v>-0.5059669539488566</v>
      </c>
      <c r="AQ32">
        <f t="shared" si="12"/>
        <v>-95.683320780095627</v>
      </c>
      <c r="AR32">
        <f t="shared" si="13"/>
        <v>-96.189287734044484</v>
      </c>
      <c r="AS32">
        <f t="shared" si="14"/>
        <v>3.3653073231426558</v>
      </c>
      <c r="AT32">
        <f t="shared" si="15"/>
        <v>-2.0152784232135651E-2</v>
      </c>
      <c r="AU32">
        <f t="shared" si="16"/>
        <v>-92.844133195133963</v>
      </c>
      <c r="AW32">
        <v>29</v>
      </c>
      <c r="AX32">
        <f>IF(Z32&gt;0, (R32*SUMPRODUCT(K32:$K$98, X32:$X$98)-K32*$AZ$3)/Z32, 0)</f>
        <v>-361.01213846407256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0.177590515</v>
      </c>
      <c r="Q33" s="5">
        <f t="shared" si="30"/>
        <v>50</v>
      </c>
      <c r="R33">
        <f t="shared" si="0"/>
        <v>50000</v>
      </c>
      <c r="S33">
        <f t="shared" si="1"/>
        <v>-773.85913931419691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-59.948553830062224</v>
      </c>
      <c r="AC33">
        <f t="shared" si="27"/>
        <v>-104.39839151050671</v>
      </c>
      <c r="AE33">
        <f t="shared" si="2"/>
        <v>0</v>
      </c>
      <c r="AF33">
        <f t="shared" si="3"/>
        <v>0</v>
      </c>
      <c r="AG33">
        <f t="shared" si="4"/>
        <v>-6.7453097215486659</v>
      </c>
      <c r="AH33">
        <f t="shared" si="5"/>
        <v>-1474.5064519825664</v>
      </c>
      <c r="AI33">
        <f t="shared" si="39"/>
        <v>-1481.2517617041151</v>
      </c>
      <c r="AJ33">
        <f t="shared" si="7"/>
        <v>44.449837680444489</v>
      </c>
      <c r="AK33">
        <f t="shared" si="28"/>
        <v>-4.1963987681043564</v>
      </c>
      <c r="AL33">
        <f t="shared" si="40"/>
        <v>-1440.9983227917749</v>
      </c>
      <c r="AN33">
        <f t="shared" si="9"/>
        <v>0</v>
      </c>
      <c r="AO33">
        <f t="shared" si="10"/>
        <v>0</v>
      </c>
      <c r="AP33">
        <f t="shared" si="11"/>
        <v>-0.36701102900411553</v>
      </c>
      <c r="AQ33">
        <f t="shared" si="12"/>
        <v>-80.227617789963162</v>
      </c>
      <c r="AR33">
        <f t="shared" si="13"/>
        <v>-80.59462881896728</v>
      </c>
      <c r="AS33">
        <f t="shared" si="14"/>
        <v>2.4185072798140363</v>
      </c>
      <c r="AT33">
        <f t="shared" si="15"/>
        <v>-0.22832526504653713</v>
      </c>
      <c r="AU33">
        <f t="shared" si="16"/>
        <v>-78.404446804199765</v>
      </c>
      <c r="AW33">
        <v>30</v>
      </c>
      <c r="AX33">
        <f>IF(Z33&gt;0, (R33*SUMPRODUCT(K33:$K$98, X33:$X$98)-K33*$AZ$3)/Z33, 0)</f>
        <v>-773.85913931419691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0.20082551000000001</v>
      </c>
      <c r="Q34" s="5">
        <f t="shared" si="30"/>
        <v>50</v>
      </c>
      <c r="R34">
        <f t="shared" si="0"/>
        <v>50000</v>
      </c>
      <c r="S34">
        <f t="shared" si="1"/>
        <v>-1304.4892193657768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-104.39839151050671</v>
      </c>
      <c r="AC34">
        <f t="shared" si="27"/>
        <v>-138.8818279614957</v>
      </c>
      <c r="AE34">
        <f t="shared" si="2"/>
        <v>0</v>
      </c>
      <c r="AF34">
        <f t="shared" si="3"/>
        <v>0</v>
      </c>
      <c r="AG34">
        <f t="shared" si="4"/>
        <v>-5.3232263593952114</v>
      </c>
      <c r="AH34">
        <f t="shared" si="5"/>
        <v>-1354.6302649379688</v>
      </c>
      <c r="AI34">
        <f t="shared" si="39"/>
        <v>-1359.9534912973641</v>
      </c>
      <c r="AJ34">
        <f t="shared" si="7"/>
        <v>34.483436450988989</v>
      </c>
      <c r="AK34">
        <f t="shared" si="28"/>
        <v>-7.307887405735471</v>
      </c>
      <c r="AL34">
        <f t="shared" si="40"/>
        <v>-1332.7779422521105</v>
      </c>
      <c r="AN34">
        <f t="shared" si="9"/>
        <v>0</v>
      </c>
      <c r="AO34">
        <f t="shared" si="10"/>
        <v>0</v>
      </c>
      <c r="AP34">
        <f t="shared" si="11"/>
        <v>-0.25860334074883762</v>
      </c>
      <c r="AQ34">
        <f t="shared" si="12"/>
        <v>-65.808193817300264</v>
      </c>
      <c r="AR34">
        <f t="shared" si="13"/>
        <v>-66.066797158049098</v>
      </c>
      <c r="AS34">
        <f t="shared" si="14"/>
        <v>1.6752118479776881</v>
      </c>
      <c r="AT34">
        <f t="shared" si="15"/>
        <v>-0.35501854877992828</v>
      </c>
      <c r="AU34">
        <f t="shared" si="16"/>
        <v>-64.746603858851344</v>
      </c>
      <c r="AW34">
        <v>31</v>
      </c>
      <c r="AX34">
        <f>IF(Z34&gt;0, (R34*SUMPRODUCT(K34:$K$98, X34:$X$98)-K34*$AZ$3)/Z34, 0)</f>
        <v>-1304.4892193657768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0.22750767399999999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-2018.357507145083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-138.8818279614957</v>
      </c>
      <c r="AC35">
        <f t="shared" si="27"/>
        <v>-163.84700272614037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-4.0589192485997669</v>
      </c>
      <c r="AH35">
        <f t="shared" ref="AH35:AH66" si="46">-X35*R35</f>
        <v>-1211.0748472014925</v>
      </c>
      <c r="AI35">
        <f t="shared" si="39"/>
        <v>-1215.1337664500923</v>
      </c>
      <c r="AJ35">
        <f t="shared" ref="AJ35:AJ66" si="47">AB35-AC35</f>
        <v>24.965174764644672</v>
      </c>
      <c r="AK35">
        <f t="shared" si="28"/>
        <v>-9.7217279573047009</v>
      </c>
      <c r="AL35">
        <f t="shared" si="40"/>
        <v>-1199.8903196427523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-0.17605630607049264</v>
      </c>
      <c r="AQ35">
        <f t="shared" ref="AQ35:AQ66" si="51">AH35*$K35</f>
        <v>-52.530575484283439</v>
      </c>
      <c r="AR35">
        <f t="shared" ref="AR35:AR66" si="52">AI35*$K35</f>
        <v>-52.706631790353931</v>
      </c>
      <c r="AS35">
        <f t="shared" ref="AS35:AS66" si="53">AJ35*$K35</f>
        <v>1.0828686604159199</v>
      </c>
      <c r="AT35">
        <f t="shared" ref="AT35:AT66" si="54">AK35*$K35</f>
        <v>-0.42168158762354147</v>
      </c>
      <c r="AU35">
        <f t="shared" ref="AU35:AU66" si="55">AL35*$K35</f>
        <v>-52.045444717561551</v>
      </c>
      <c r="AW35">
        <v>32</v>
      </c>
      <c r="AX35">
        <f>IF(Z35&gt;0, (R35*SUMPRODUCT(K35:$K$98, X35:$X$98)-K35*$AZ$3)/Z35, 0)</f>
        <v>-2018.357507145083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0.25832914600000001</v>
      </c>
      <c r="Q36" s="5">
        <f t="shared" si="30"/>
        <v>50</v>
      </c>
      <c r="R36">
        <f t="shared" si="41"/>
        <v>50000</v>
      </c>
      <c r="S36">
        <f t="shared" si="42"/>
        <v>-3029.0091293823975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-163.84700272614037</v>
      </c>
      <c r="AC36">
        <f t="shared" si="27"/>
        <v>-179.91059691340988</v>
      </c>
      <c r="AE36">
        <f t="shared" si="43"/>
        <v>0</v>
      </c>
      <c r="AF36">
        <f t="shared" si="44"/>
        <v>0</v>
      </c>
      <c r="AG36">
        <f t="shared" si="45"/>
        <v>-2.9697929129400298</v>
      </c>
      <c r="AH36">
        <f t="shared" si="46"/>
        <v>-1048.5371431737394</v>
      </c>
      <c r="AI36">
        <f t="shared" si="39"/>
        <v>-1051.5069360866794</v>
      </c>
      <c r="AJ36">
        <f t="shared" si="47"/>
        <v>16.063594187269501</v>
      </c>
      <c r="AK36">
        <f t="shared" ref="AK36:AK67" si="59">G36*SUM(AB36:AB36, AE36:AF36)</f>
        <v>-11.469290190829827</v>
      </c>
      <c r="AL36">
        <f t="shared" si="40"/>
        <v>-1046.9126320902396</v>
      </c>
      <c r="AN36">
        <f t="shared" si="48"/>
        <v>0</v>
      </c>
      <c r="AO36">
        <f t="shared" si="49"/>
        <v>0</v>
      </c>
      <c r="AP36">
        <f t="shared" si="50"/>
        <v>-0.11501363197739528</v>
      </c>
      <c r="AQ36">
        <f t="shared" si="51"/>
        <v>-40.60756713848658</v>
      </c>
      <c r="AR36">
        <f t="shared" si="52"/>
        <v>-40.722580770463978</v>
      </c>
      <c r="AS36">
        <f t="shared" si="53"/>
        <v>0.622108128158951</v>
      </c>
      <c r="AT36">
        <f t="shared" si="54"/>
        <v>-0.44418070879701405</v>
      </c>
      <c r="AU36">
        <f t="shared" si="55"/>
        <v>-40.544653351102035</v>
      </c>
      <c r="AW36">
        <v>33</v>
      </c>
      <c r="AX36">
        <f>IF(Z36&gt;0, (R36*SUMPRODUCT(K36:$K$98, X36:$X$98)-K36*$AZ$3)/Z36, 0)</f>
        <v>-3029.0091293823975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41"/>
        <v>50000</v>
      </c>
      <c r="S37">
        <f t="shared" si="42"/>
        <v>-4538.8145220034494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-179.91059691340988</v>
      </c>
      <c r="AC37">
        <f t="shared" si="27"/>
        <v>-187.95835932241982</v>
      </c>
      <c r="AE37">
        <f t="shared" si="43"/>
        <v>0</v>
      </c>
      <c r="AF37">
        <f t="shared" si="44"/>
        <v>0</v>
      </c>
      <c r="AG37">
        <f t="shared" si="45"/>
        <v>-2.0705666469870891</v>
      </c>
      <c r="AH37">
        <f t="shared" si="46"/>
        <v>-869.52833682354003</v>
      </c>
      <c r="AI37">
        <f t="shared" si="39"/>
        <v>-871.59890347052715</v>
      </c>
      <c r="AJ37">
        <f t="shared" si="47"/>
        <v>8.0477624090099482</v>
      </c>
      <c r="AK37">
        <f t="shared" si="59"/>
        <v>-12.593741783938693</v>
      </c>
      <c r="AL37">
        <f t="shared" si="40"/>
        <v>-876.14488284545587</v>
      </c>
      <c r="AN37">
        <f t="shared" si="48"/>
        <v>0</v>
      </c>
      <c r="AO37">
        <f t="shared" si="49"/>
        <v>0</v>
      </c>
      <c r="AP37">
        <f t="shared" si="50"/>
        <v>-7.1596920494379115E-2</v>
      </c>
      <c r="AQ37">
        <f t="shared" si="51"/>
        <v>-30.066914914211349</v>
      </c>
      <c r="AR37">
        <f t="shared" si="52"/>
        <v>-30.138511834705728</v>
      </c>
      <c r="AS37">
        <f t="shared" si="53"/>
        <v>0.27827889828804481</v>
      </c>
      <c r="AT37">
        <f t="shared" si="54"/>
        <v>-0.43547167657869701</v>
      </c>
      <c r="AU37">
        <f t="shared" si="55"/>
        <v>-30.295704612996378</v>
      </c>
      <c r="AW37">
        <v>34</v>
      </c>
      <c r="AX37">
        <f>IF(Z37&gt;0, (R37*SUMPRODUCT(K37:$K$98, X37:$X$98)-K37*$AZ$3)/Z37, 0)</f>
        <v>-4538.8145220034494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41"/>
        <v>50000</v>
      </c>
      <c r="S38">
        <f t="shared" si="42"/>
        <v>-6925.4512237464214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-187.95835932241982</v>
      </c>
      <c r="AC38">
        <f t="shared" si="27"/>
        <v>-188.95402001388413</v>
      </c>
      <c r="AE38">
        <f t="shared" si="43"/>
        <v>0</v>
      </c>
      <c r="AF38">
        <f t="shared" si="44"/>
        <v>0</v>
      </c>
      <c r="AG38">
        <f t="shared" si="45"/>
        <v>-1.3642000637156084</v>
      </c>
      <c r="AH38">
        <f t="shared" si="46"/>
        <v>-685.66091680161003</v>
      </c>
      <c r="AI38">
        <f t="shared" si="39"/>
        <v>-687.02511686532569</v>
      </c>
      <c r="AJ38">
        <f t="shared" si="47"/>
        <v>0.99566069146430891</v>
      </c>
      <c r="AK38">
        <f t="shared" si="59"/>
        <v>-13.157085152569389</v>
      </c>
      <c r="AL38">
        <f t="shared" si="40"/>
        <v>-699.18654132643076</v>
      </c>
      <c r="AN38">
        <f t="shared" si="48"/>
        <v>0</v>
      </c>
      <c r="AO38">
        <f t="shared" si="49"/>
        <v>0</v>
      </c>
      <c r="AP38">
        <f t="shared" si="50"/>
        <v>-4.2117750904081361E-2</v>
      </c>
      <c r="AQ38">
        <f t="shared" si="51"/>
        <v>-21.168812747200178</v>
      </c>
      <c r="AR38">
        <f t="shared" si="52"/>
        <v>-21.210930498104258</v>
      </c>
      <c r="AS38">
        <f t="shared" si="53"/>
        <v>3.0739618112802885E-2</v>
      </c>
      <c r="AT38">
        <f t="shared" si="54"/>
        <v>-0.4062064280882679</v>
      </c>
      <c r="AU38">
        <f t="shared" si="55"/>
        <v>-21.586397308079725</v>
      </c>
      <c r="AW38">
        <v>35</v>
      </c>
      <c r="AX38">
        <f>IF(Z38&gt;0, (R38*SUMPRODUCT(K38:$K$98, X38:$X$98)-K38*$AZ$3)/Z38, 0)</f>
        <v>-6925.4512237464214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41"/>
        <v>50000</v>
      </c>
      <c r="S39">
        <f t="shared" si="42"/>
        <v>-10940.166461543678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-188.95402001388413</v>
      </c>
      <c r="AC39">
        <f t="shared" si="27"/>
        <v>-184.16635577648873</v>
      </c>
      <c r="AE39">
        <f t="shared" si="43"/>
        <v>0</v>
      </c>
      <c r="AF39">
        <f t="shared" si="44"/>
        <v>0</v>
      </c>
      <c r="AG39">
        <f t="shared" si="45"/>
        <v>-0.84169814245450936</v>
      </c>
      <c r="AH39">
        <f t="shared" si="46"/>
        <v>-508.85992062394303</v>
      </c>
      <c r="AI39">
        <f t="shared" si="39"/>
        <v>-509.70161876639753</v>
      </c>
      <c r="AJ39">
        <f t="shared" si="47"/>
        <v>-4.7876642373954041</v>
      </c>
      <c r="AK39">
        <f t="shared" si="59"/>
        <v>-13.226781400971891</v>
      </c>
      <c r="AL39">
        <f t="shared" si="40"/>
        <v>-527.71606440476478</v>
      </c>
      <c r="AN39">
        <f t="shared" si="48"/>
        <v>0</v>
      </c>
      <c r="AO39">
        <f t="shared" si="49"/>
        <v>0</v>
      </c>
      <c r="AP39">
        <f t="shared" si="50"/>
        <v>-2.3202001594732263E-2</v>
      </c>
      <c r="AQ39">
        <f t="shared" si="51"/>
        <v>-14.027081793696794</v>
      </c>
      <c r="AR39">
        <f t="shared" si="52"/>
        <v>-14.050283795291525</v>
      </c>
      <c r="AS39">
        <f t="shared" si="53"/>
        <v>-0.13197533375463572</v>
      </c>
      <c r="AT39">
        <f t="shared" si="54"/>
        <v>-0.36460553692514652</v>
      </c>
      <c r="AU39">
        <f t="shared" si="55"/>
        <v>-14.546864665971308</v>
      </c>
      <c r="AW39">
        <v>36</v>
      </c>
      <c r="AX39">
        <f>IF(Z39&gt;0, (R39*SUMPRODUCT(K39:$K$98, X39:$X$98)-K39*$AZ$3)/Z39, 0)</f>
        <v>-10940.166461543678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41"/>
        <v>50000</v>
      </c>
      <c r="S40">
        <f t="shared" si="42"/>
        <v>-18208.769832819871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-184.16635577648873</v>
      </c>
      <c r="AC40">
        <f t="shared" si="27"/>
        <v>-175.01801169108236</v>
      </c>
      <c r="AE40">
        <f t="shared" si="43"/>
        <v>0</v>
      </c>
      <c r="AF40">
        <f t="shared" si="44"/>
        <v>0</v>
      </c>
      <c r="AG40">
        <f t="shared" si="45"/>
        <v>-0.48058713822508264</v>
      </c>
      <c r="AH40">
        <f t="shared" si="46"/>
        <v>-352.69402280488163</v>
      </c>
      <c r="AI40">
        <f t="shared" si="39"/>
        <v>-353.1746099431067</v>
      </c>
      <c r="AJ40">
        <f t="shared" si="47"/>
        <v>-9.1483440854063645</v>
      </c>
      <c r="AK40">
        <f t="shared" si="59"/>
        <v>-12.891644904354212</v>
      </c>
      <c r="AL40">
        <f t="shared" si="40"/>
        <v>-375.21459893286732</v>
      </c>
      <c r="AN40">
        <f t="shared" si="48"/>
        <v>0</v>
      </c>
      <c r="AO40">
        <f t="shared" si="49"/>
        <v>0</v>
      </c>
      <c r="AP40">
        <f t="shared" si="50"/>
        <v>-1.1828323795967401E-2</v>
      </c>
      <c r="AQ40">
        <f t="shared" si="51"/>
        <v>-8.6805883279477225</v>
      </c>
      <c r="AR40">
        <f t="shared" si="52"/>
        <v>-8.692416651743688</v>
      </c>
      <c r="AS40">
        <f t="shared" si="53"/>
        <v>-0.22516119852635311</v>
      </c>
      <c r="AT40">
        <f t="shared" si="54"/>
        <v>-0.31729219960921606</v>
      </c>
      <c r="AU40">
        <f t="shared" si="55"/>
        <v>-9.2348700498792589</v>
      </c>
      <c r="AW40">
        <v>37</v>
      </c>
      <c r="AX40">
        <f>IF(Z40&gt;0, (R40*SUMPRODUCT(K40:$K$98, X40:$X$98)-K40*$AZ$3)/Z40, 0)</f>
        <v>-18208.769832819871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41"/>
        <v>50000</v>
      </c>
      <c r="S41">
        <f t="shared" si="42"/>
        <v>-32663.409563935224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-175.01801169108236</v>
      </c>
      <c r="AC41">
        <f t="shared" si="27"/>
        <v>-163.00625548411654</v>
      </c>
      <c r="AE41">
        <f t="shared" si="43"/>
        <v>0</v>
      </c>
      <c r="AF41">
        <f t="shared" si="44"/>
        <v>0</v>
      </c>
      <c r="AG41">
        <f t="shared" si="45"/>
        <v>-0.24952425000986006</v>
      </c>
      <c r="AH41">
        <f t="shared" si="46"/>
        <v>-226.25701683297174</v>
      </c>
      <c r="AI41">
        <f t="shared" si="39"/>
        <v>-226.50654108298161</v>
      </c>
      <c r="AJ41">
        <f t="shared" si="47"/>
        <v>-12.011756206965828</v>
      </c>
      <c r="AK41">
        <f t="shared" si="59"/>
        <v>-12.251260818375767</v>
      </c>
      <c r="AL41">
        <f t="shared" si="40"/>
        <v>-250.7695581083232</v>
      </c>
      <c r="AN41">
        <f t="shared" si="48"/>
        <v>0</v>
      </c>
      <c r="AO41">
        <f t="shared" si="49"/>
        <v>0</v>
      </c>
      <c r="AP41">
        <f t="shared" si="50"/>
        <v>-5.4833478477770642E-3</v>
      </c>
      <c r="AQ41">
        <f t="shared" si="51"/>
        <v>-4.9720455075869774</v>
      </c>
      <c r="AR41">
        <f t="shared" si="52"/>
        <v>-4.9775288554347545</v>
      </c>
      <c r="AS41">
        <f t="shared" si="53"/>
        <v>-0.26396086770278315</v>
      </c>
      <c r="AT41">
        <f t="shared" si="54"/>
        <v>-0.26922403188604582</v>
      </c>
      <c r="AU41">
        <f t="shared" si="55"/>
        <v>-5.5107137550235832</v>
      </c>
      <c r="AW41">
        <v>38</v>
      </c>
      <c r="AX41">
        <f>IF(Z41&gt;0, (R41*SUMPRODUCT(K41:$K$98, X41:$X$98)-K41*$AZ$3)/Z41, 0)</f>
        <v>-32663.409563935224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41"/>
        <v>50000</v>
      </c>
      <c r="S42">
        <f t="shared" si="42"/>
        <v>-64979.572055947297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-163.00625548411654</v>
      </c>
      <c r="AC42">
        <f t="shared" si="27"/>
        <v>-149.502993371245</v>
      </c>
      <c r="AE42">
        <f t="shared" si="43"/>
        <v>0</v>
      </c>
      <c r="AF42">
        <f t="shared" si="44"/>
        <v>0</v>
      </c>
      <c r="AG42">
        <f t="shared" si="45"/>
        <v>-0.1150384564263698</v>
      </c>
      <c r="AH42">
        <f t="shared" si="46"/>
        <v>-131.99055108339167</v>
      </c>
      <c r="AI42">
        <f t="shared" si="39"/>
        <v>-132.10558953981803</v>
      </c>
      <c r="AJ42">
        <f t="shared" si="47"/>
        <v>-13.503262112871539</v>
      </c>
      <c r="AK42">
        <f t="shared" si="59"/>
        <v>-11.410437883888159</v>
      </c>
      <c r="AL42">
        <f t="shared" si="40"/>
        <v>-157.01928953657773</v>
      </c>
      <c r="AN42">
        <f t="shared" si="48"/>
        <v>0</v>
      </c>
      <c r="AO42">
        <f t="shared" si="49"/>
        <v>0</v>
      </c>
      <c r="AP42">
        <f t="shared" si="50"/>
        <v>-2.2571377346526302E-3</v>
      </c>
      <c r="AQ42">
        <f t="shared" si="51"/>
        <v>-2.5897500950788817</v>
      </c>
      <c r="AR42">
        <f t="shared" si="52"/>
        <v>-2.592007232813534</v>
      </c>
      <c r="AS42">
        <f t="shared" si="53"/>
        <v>-0.26494377100213806</v>
      </c>
      <c r="AT42">
        <f t="shared" si="54"/>
        <v>-0.22388104566683123</v>
      </c>
      <c r="AU42">
        <f t="shared" si="55"/>
        <v>-3.0808320494825034</v>
      </c>
      <c r="AW42">
        <v>39</v>
      </c>
      <c r="AX42">
        <f>IF(Z42&gt;0, (R42*SUMPRODUCT(K42:$K$98, X42:$X$98)-K42*$AZ$3)/Z42, 0)</f>
        <v>-64979.572055947297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41"/>
        <v>50000</v>
      </c>
      <c r="S43">
        <f t="shared" si="42"/>
        <v>-149044.7882613402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-149.502993371245</v>
      </c>
      <c r="AC43">
        <f t="shared" si="27"/>
        <v>-135.59693309091449</v>
      </c>
      <c r="AE43">
        <f t="shared" si="43"/>
        <v>0</v>
      </c>
      <c r="AF43">
        <f t="shared" si="44"/>
        <v>0</v>
      </c>
      <c r="AG43">
        <f t="shared" si="45"/>
        <v>-4.5488652999108641E-2</v>
      </c>
      <c r="AH43">
        <f t="shared" si="46"/>
        <v>-68.399418862997464</v>
      </c>
      <c r="AI43">
        <f t="shared" si="39"/>
        <v>-68.444907515996576</v>
      </c>
      <c r="AJ43">
        <f t="shared" si="47"/>
        <v>-13.906060280330507</v>
      </c>
      <c r="AK43">
        <f t="shared" si="59"/>
        <v>-10.465209535987151</v>
      </c>
      <c r="AL43">
        <f t="shared" si="40"/>
        <v>-92.81617733231424</v>
      </c>
      <c r="AN43">
        <f t="shared" si="48"/>
        <v>0</v>
      </c>
      <c r="AO43">
        <f t="shared" si="49"/>
        <v>0</v>
      </c>
      <c r="AP43">
        <f t="shared" si="50"/>
        <v>-7.9689310591947958E-4</v>
      </c>
      <c r="AQ43">
        <f t="shared" si="51"/>
        <v>-1.1982554273895418</v>
      </c>
      <c r="AR43">
        <f t="shared" si="52"/>
        <v>-1.1990523204954613</v>
      </c>
      <c r="AS43">
        <f t="shared" si="53"/>
        <v>-0.24361335931651426</v>
      </c>
      <c r="AT43">
        <f t="shared" si="54"/>
        <v>-0.18333480508632283</v>
      </c>
      <c r="AU43">
        <f t="shared" si="55"/>
        <v>-1.6260004848982985</v>
      </c>
      <c r="AW43">
        <v>40</v>
      </c>
      <c r="AX43">
        <f>IF(Z43&gt;0, (R43*SUMPRODUCT(K43:$K$98, X43:$X$98)-K43*$AZ$3)/Z43, 0)</f>
        <v>-149044.7882613402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41"/>
        <v>50000</v>
      </c>
      <c r="S44">
        <f t="shared" si="42"/>
        <v>-413415.86309871578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-135.59693309091449</v>
      </c>
      <c r="AC44">
        <f t="shared" si="27"/>
        <v>-122.06678639740278</v>
      </c>
      <c r="AE44">
        <f t="shared" si="43"/>
        <v>0</v>
      </c>
      <c r="AF44">
        <f t="shared" si="44"/>
        <v>0</v>
      </c>
      <c r="AG44">
        <f t="shared" si="45"/>
        <v>-1.4763195766420744E-2</v>
      </c>
      <c r="AH44">
        <f t="shared" si="46"/>
        <v>-30.270570702696808</v>
      </c>
      <c r="AI44">
        <f t="shared" si="39"/>
        <v>-30.285333898463229</v>
      </c>
      <c r="AJ44">
        <f t="shared" si="47"/>
        <v>-13.530146693511711</v>
      </c>
      <c r="AK44">
        <f t="shared" si="59"/>
        <v>-9.491785316364016</v>
      </c>
      <c r="AL44">
        <f t="shared" si="40"/>
        <v>-53.307265908338955</v>
      </c>
      <c r="AN44">
        <f t="shared" si="48"/>
        <v>0</v>
      </c>
      <c r="AO44">
        <f t="shared" si="49"/>
        <v>0</v>
      </c>
      <c r="AP44">
        <f t="shared" si="50"/>
        <v>-2.3091883030051767E-4</v>
      </c>
      <c r="AQ44">
        <f t="shared" si="51"/>
        <v>-0.47347775439616513</v>
      </c>
      <c r="AR44">
        <f t="shared" si="52"/>
        <v>-0.47370867322646565</v>
      </c>
      <c r="AS44">
        <f t="shared" si="53"/>
        <v>-0.21163206785935793</v>
      </c>
      <c r="AT44">
        <f t="shared" si="54"/>
        <v>-0.14846595529836323</v>
      </c>
      <c r="AU44">
        <f t="shared" si="55"/>
        <v>-0.83380669638418681</v>
      </c>
      <c r="AW44">
        <v>41</v>
      </c>
      <c r="AX44">
        <f>IF(Z44&gt;0, (R44*SUMPRODUCT(K44:$K$98, X44:$X$98)-K44*$AZ$3)/Z44, 0)</f>
        <v>-413415.86309871578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41"/>
        <v>50000</v>
      </c>
      <c r="S45">
        <f t="shared" si="42"/>
        <v>-1479025.8073958815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-122.06678639740278</v>
      </c>
      <c r="AC45">
        <f t="shared" si="27"/>
        <v>-109.38990511527999</v>
      </c>
      <c r="AE45">
        <f t="shared" si="43"/>
        <v>0</v>
      </c>
      <c r="AF45">
        <f t="shared" si="44"/>
        <v>0</v>
      </c>
      <c r="AG45">
        <f t="shared" si="45"/>
        <v>-3.698039093309759E-3</v>
      </c>
      <c r="AH45">
        <f t="shared" si="46"/>
        <v>-10.917524715446778</v>
      </c>
      <c r="AI45">
        <f t="shared" si="39"/>
        <v>-10.921222754540088</v>
      </c>
      <c r="AJ45">
        <f t="shared" si="47"/>
        <v>-12.676881282122793</v>
      </c>
      <c r="AK45">
        <f t="shared" si="59"/>
        <v>-8.5446750478181954</v>
      </c>
      <c r="AL45">
        <f t="shared" si="40"/>
        <v>-32.142779084481077</v>
      </c>
      <c r="AN45">
        <f t="shared" si="48"/>
        <v>0</v>
      </c>
      <c r="AO45">
        <f t="shared" si="49"/>
        <v>0</v>
      </c>
      <c r="AP45">
        <f t="shared" si="50"/>
        <v>-5.1645495140148721E-5</v>
      </c>
      <c r="AQ45">
        <f t="shared" si="51"/>
        <v>-0.15247025664334454</v>
      </c>
      <c r="AR45">
        <f t="shared" si="52"/>
        <v>-0.15252190213848471</v>
      </c>
      <c r="AS45">
        <f t="shared" si="53"/>
        <v>-0.17704080301167197</v>
      </c>
      <c r="AT45">
        <f t="shared" si="54"/>
        <v>-0.119331884418043</v>
      </c>
      <c r="AU45">
        <f t="shared" si="55"/>
        <v>-0.44889458956819966</v>
      </c>
      <c r="AW45">
        <v>42</v>
      </c>
      <c r="AX45">
        <f>IF(Z45&gt;0, (R45*SUMPRODUCT(K45:$K$98, X45:$X$98)-K45*$AZ$3)/Z45, 0)</f>
        <v>-1479025.8073958815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41"/>
        <v>50000</v>
      </c>
      <c r="S46">
        <f t="shared" si="42"/>
        <v>-5326407.9268093137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-109.38990511527999</v>
      </c>
      <c r="AC46">
        <f t="shared" si="27"/>
        <v>-97.800983375031393</v>
      </c>
      <c r="AE46">
        <f t="shared" si="43"/>
        <v>0</v>
      </c>
      <c r="AF46">
        <f t="shared" si="44"/>
        <v>0</v>
      </c>
      <c r="AG46">
        <f t="shared" si="45"/>
        <v>-9.1807635388543418E-4</v>
      </c>
      <c r="AH46">
        <f t="shared" si="46"/>
        <v>-2.742982348491227</v>
      </c>
      <c r="AI46">
        <f t="shared" si="39"/>
        <v>-2.7439004248451124</v>
      </c>
      <c r="AJ46">
        <f t="shared" si="47"/>
        <v>-11.588921740248594</v>
      </c>
      <c r="AK46">
        <f t="shared" si="59"/>
        <v>-7.6572933580695999</v>
      </c>
      <c r="AL46">
        <f t="shared" si="40"/>
        <v>-21.990115523163304</v>
      </c>
      <c r="AN46">
        <f t="shared" si="48"/>
        <v>0</v>
      </c>
      <c r="AO46">
        <f t="shared" si="49"/>
        <v>0</v>
      </c>
      <c r="AP46">
        <f t="shared" si="50"/>
        <v>-1.1447791913812308E-5</v>
      </c>
      <c r="AQ46">
        <f t="shared" si="51"/>
        <v>-3.4203136826140575E-2</v>
      </c>
      <c r="AR46">
        <f t="shared" si="52"/>
        <v>-3.4214584618054392E-2</v>
      </c>
      <c r="AS46">
        <f t="shared" si="53"/>
        <v>-0.1445060250450334</v>
      </c>
      <c r="AT46">
        <f t="shared" si="54"/>
        <v>-9.5481275185023168E-2</v>
      </c>
      <c r="AU46">
        <f t="shared" si="55"/>
        <v>-0.27420188484811092</v>
      </c>
      <c r="AW46">
        <v>43</v>
      </c>
      <c r="AX46">
        <f>IF(Z46&gt;0, (R46*SUMPRODUCT(K46:$K$98, X46:$X$98)-K46*$AZ$3)/Z46, 0)</f>
        <v>-5326407.9268093137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41"/>
        <v>50000</v>
      </c>
      <c r="S47">
        <f t="shared" si="42"/>
        <v>-19350419.743286435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-97.800983375031393</v>
      </c>
      <c r="AC47">
        <f t="shared" si="27"/>
        <v>-87.351800800346879</v>
      </c>
      <c r="AE47">
        <f t="shared" si="43"/>
        <v>0</v>
      </c>
      <c r="AF47">
        <f t="shared" si="44"/>
        <v>0</v>
      </c>
      <c r="AG47">
        <f t="shared" si="45"/>
        <v>-2.257103514011713E-4</v>
      </c>
      <c r="AH47">
        <f t="shared" si="46"/>
        <v>-0.68318523894540861</v>
      </c>
      <c r="AI47">
        <f t="shared" si="39"/>
        <v>-0.68341094929680979</v>
      </c>
      <c r="AJ47">
        <f t="shared" si="47"/>
        <v>-10.449182574684514</v>
      </c>
      <c r="AK47">
        <f t="shared" si="59"/>
        <v>-6.846068836252198</v>
      </c>
      <c r="AL47">
        <f t="shared" si="40"/>
        <v>-17.978662360233521</v>
      </c>
      <c r="AN47">
        <f t="shared" si="48"/>
        <v>0</v>
      </c>
      <c r="AO47">
        <f t="shared" si="49"/>
        <v>0</v>
      </c>
      <c r="AP47">
        <f t="shared" si="50"/>
        <v>-2.5129067859220386E-6</v>
      </c>
      <c r="AQ47">
        <f t="shared" si="51"/>
        <v>-7.6061235664656264E-3</v>
      </c>
      <c r="AR47">
        <f t="shared" si="52"/>
        <v>-7.6086364732515484E-3</v>
      </c>
      <c r="AS47">
        <f t="shared" si="53"/>
        <v>-0.11633414965799735</v>
      </c>
      <c r="AT47">
        <f t="shared" si="54"/>
        <v>-7.6219511992741809E-2</v>
      </c>
      <c r="AU47">
        <f t="shared" si="55"/>
        <v>-0.2001622981239907</v>
      </c>
      <c r="AW47">
        <v>44</v>
      </c>
      <c r="AX47">
        <f>IF(Z47&gt;0, (R47*SUMPRODUCT(K47:$K$98, X47:$X$98)-K47*$AZ$3)/Z47, 0)</f>
        <v>-19350419.743286435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41"/>
        <v>50000</v>
      </c>
      <c r="S48">
        <f t="shared" si="42"/>
        <v>-71047807.257885441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-87.351800800346879</v>
      </c>
      <c r="AC48">
        <f t="shared" si="27"/>
        <v>-77.999241110064546</v>
      </c>
      <c r="AE48">
        <f t="shared" si="43"/>
        <v>0</v>
      </c>
      <c r="AF48">
        <f t="shared" si="44"/>
        <v>0</v>
      </c>
      <c r="AG48">
        <f t="shared" si="45"/>
        <v>-5.4892081909683126E-5</v>
      </c>
      <c r="AH48">
        <f t="shared" si="46"/>
        <v>-0.16856116597747645</v>
      </c>
      <c r="AI48">
        <f t="shared" si="39"/>
        <v>-0.16861605805938612</v>
      </c>
      <c r="AJ48">
        <f t="shared" si="47"/>
        <v>-9.3525596902823338</v>
      </c>
      <c r="AK48">
        <f t="shared" si="59"/>
        <v>-6.1146260560242824</v>
      </c>
      <c r="AL48">
        <f t="shared" si="40"/>
        <v>-15.635801804366004</v>
      </c>
      <c r="AN48">
        <f t="shared" si="48"/>
        <v>0</v>
      </c>
      <c r="AO48">
        <f t="shared" si="49"/>
        <v>0</v>
      </c>
      <c r="AP48">
        <f t="shared" si="50"/>
        <v>-5.456530439341336E-7</v>
      </c>
      <c r="AQ48">
        <f t="shared" si="51"/>
        <v>-1.6755770614790967E-3</v>
      </c>
      <c r="AR48">
        <f t="shared" si="52"/>
        <v>-1.6761227145230307E-3</v>
      </c>
      <c r="AS48">
        <f t="shared" si="53"/>
        <v>-9.2968830586074094E-2</v>
      </c>
      <c r="AT48">
        <f t="shared" si="54"/>
        <v>-6.0782251354180347E-2</v>
      </c>
      <c r="AU48">
        <f t="shared" si="55"/>
        <v>-0.1554272046547775</v>
      </c>
      <c r="AW48">
        <v>45</v>
      </c>
      <c r="AX48">
        <f>IF(Z48&gt;0, (R48*SUMPRODUCT(K48:$K$98, X48:$X$98)-K48*$AZ$3)/Z48, 0)</f>
        <v>-71047807.257885441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41"/>
        <v>50000</v>
      </c>
      <c r="S49">
        <f t="shared" si="42"/>
        <v>-264032518.58035773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-77.999241110064546</v>
      </c>
      <c r="AC49">
        <f t="shared" si="27"/>
        <v>-69.643625781903893</v>
      </c>
      <c r="AE49">
        <f t="shared" si="43"/>
        <v>0</v>
      </c>
      <c r="AF49">
        <f t="shared" si="44"/>
        <v>0</v>
      </c>
      <c r="AG49">
        <f t="shared" si="45"/>
        <v>-1.3188456133426611E-5</v>
      </c>
      <c r="AH49">
        <f t="shared" si="46"/>
        <v>-4.1154704957159685E-2</v>
      </c>
      <c r="AI49">
        <f t="shared" si="39"/>
        <v>-4.1167893413293112E-2</v>
      </c>
      <c r="AJ49">
        <f t="shared" si="47"/>
        <v>-8.3556153281606527</v>
      </c>
      <c r="AK49">
        <f t="shared" si="59"/>
        <v>-5.4599468777045184</v>
      </c>
      <c r="AL49">
        <f t="shared" si="40"/>
        <v>-13.856730099278465</v>
      </c>
      <c r="AN49">
        <f t="shared" si="48"/>
        <v>0</v>
      </c>
      <c r="AO49">
        <f t="shared" si="49"/>
        <v>0</v>
      </c>
      <c r="AP49">
        <f t="shared" si="50"/>
        <v>-1.1705307200116305E-7</v>
      </c>
      <c r="AQ49">
        <f t="shared" si="51"/>
        <v>-3.6526524361918719E-4</v>
      </c>
      <c r="AR49">
        <f t="shared" si="52"/>
        <v>-3.6538229669118836E-4</v>
      </c>
      <c r="AS49">
        <f t="shared" si="53"/>
        <v>-7.4159585680563994E-2</v>
      </c>
      <c r="AT49">
        <f t="shared" si="54"/>
        <v>-4.8459315368888527E-2</v>
      </c>
      <c r="AU49">
        <f t="shared" si="55"/>
        <v>-0.12298428334614372</v>
      </c>
      <c r="AW49">
        <v>46</v>
      </c>
      <c r="AX49">
        <f>IF(Z49&gt;0, (R49*SUMPRODUCT(K49:$K$98, X49:$X$98)-K49*$AZ$3)/Z49, 0)</f>
        <v>-264032518.58035773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41"/>
        <v>50000</v>
      </c>
      <c r="S50">
        <f t="shared" si="42"/>
        <v>-993252178.69621253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-69.643625781903893</v>
      </c>
      <c r="AC50">
        <f t="shared" si="27"/>
        <v>-62.182124167484886</v>
      </c>
      <c r="AE50">
        <f t="shared" si="43"/>
        <v>0</v>
      </c>
      <c r="AF50">
        <f t="shared" si="44"/>
        <v>0</v>
      </c>
      <c r="AG50">
        <f t="shared" si="45"/>
        <v>-3.1302284304630438E-6</v>
      </c>
      <c r="AH50">
        <f t="shared" si="46"/>
        <v>-9.926343141629301E-3</v>
      </c>
      <c r="AI50">
        <f t="shared" si="39"/>
        <v>-9.9294733700597635E-3</v>
      </c>
      <c r="AJ50">
        <f t="shared" si="47"/>
        <v>-7.4615016144190065</v>
      </c>
      <c r="AK50">
        <f t="shared" si="59"/>
        <v>-4.8750538047332732</v>
      </c>
      <c r="AL50">
        <f t="shared" si="40"/>
        <v>-12.346484892522341</v>
      </c>
      <c r="AN50">
        <f t="shared" si="48"/>
        <v>0</v>
      </c>
      <c r="AO50">
        <f t="shared" si="49"/>
        <v>0</v>
      </c>
      <c r="AP50">
        <f t="shared" si="50"/>
        <v>-2.480543605062425E-8</v>
      </c>
      <c r="AQ50">
        <f t="shared" si="51"/>
        <v>-7.8661118664689496E-5</v>
      </c>
      <c r="AR50">
        <f t="shared" si="52"/>
        <v>-7.8685924100740113E-5</v>
      </c>
      <c r="AS50">
        <f t="shared" si="53"/>
        <v>-5.9128528556211847E-2</v>
      </c>
      <c r="AT50">
        <f t="shared" si="54"/>
        <v>-3.8632271760043795E-2</v>
      </c>
      <c r="AU50">
        <f t="shared" si="55"/>
        <v>-9.7839486240356391E-2</v>
      </c>
      <c r="AW50">
        <v>47</v>
      </c>
      <c r="AX50">
        <f>IF(Z50&gt;0, (R50*SUMPRODUCT(K50:$K$98, X50:$X$98)-K50*$AZ$3)/Z50, 0)</f>
        <v>-993252178.69621253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41"/>
        <v>50000</v>
      </c>
      <c r="S51">
        <f t="shared" si="42"/>
        <v>-3786690775.9179125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-62.182124167484886</v>
      </c>
      <c r="AC51">
        <f t="shared" si="27"/>
        <v>-55.519821686047628</v>
      </c>
      <c r="AE51">
        <f t="shared" si="43"/>
        <v>0</v>
      </c>
      <c r="AF51">
        <f t="shared" si="44"/>
        <v>0</v>
      </c>
      <c r="AG51">
        <f t="shared" si="45"/>
        <v>-7.330915695458305E-7</v>
      </c>
      <c r="AH51">
        <f t="shared" si="46"/>
        <v>-2.365834576612583E-3</v>
      </c>
      <c r="AI51">
        <f t="shared" si="39"/>
        <v>-2.366567668182129E-3</v>
      </c>
      <c r="AJ51">
        <f t="shared" si="47"/>
        <v>-6.6623024814372585</v>
      </c>
      <c r="AK51">
        <f t="shared" si="59"/>
        <v>-4.3527486917239422</v>
      </c>
      <c r="AL51">
        <f t="shared" si="40"/>
        <v>-11.017417740829384</v>
      </c>
      <c r="AN51">
        <f t="shared" si="48"/>
        <v>0</v>
      </c>
      <c r="AO51">
        <f t="shared" si="49"/>
        <v>0</v>
      </c>
      <c r="AP51">
        <f t="shared" si="50"/>
        <v>-5.1869377597202527E-9</v>
      </c>
      <c r="AQ51">
        <f t="shared" si="51"/>
        <v>-1.6739295892170825E-5</v>
      </c>
      <c r="AR51">
        <f t="shared" si="52"/>
        <v>-1.6744482829930549E-5</v>
      </c>
      <c r="AS51">
        <f t="shared" si="53"/>
        <v>-4.7138651899999058E-2</v>
      </c>
      <c r="AT51">
        <f t="shared" si="54"/>
        <v>-3.079756675099014E-2</v>
      </c>
      <c r="AU51">
        <f t="shared" si="55"/>
        <v>-7.7952963133819136E-2</v>
      </c>
      <c r="AW51">
        <v>48</v>
      </c>
      <c r="AX51">
        <f>IF(Z51&gt;0, (R51*SUMPRODUCT(K51:$K$98, X51:$X$98)-K51*$AZ$3)/Z51, 0)</f>
        <v>-3786690775.9179125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41"/>
        <v>50000</v>
      </c>
      <c r="S52">
        <f t="shared" si="42"/>
        <v>-14642701417.830044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-55.519821686047628</v>
      </c>
      <c r="AC52">
        <f t="shared" si="27"/>
        <v>-49.571283833775745</v>
      </c>
      <c r="AE52">
        <f t="shared" si="43"/>
        <v>0</v>
      </c>
      <c r="AF52">
        <f t="shared" si="44"/>
        <v>0</v>
      </c>
      <c r="AG52">
        <f t="shared" si="45"/>
        <v>-1.6926959861864717E-7</v>
      </c>
      <c r="AH52">
        <f t="shared" si="46"/>
        <v>-5.5649105523172511E-4</v>
      </c>
      <c r="AI52">
        <f t="shared" si="39"/>
        <v>-5.5666032483034378E-4</v>
      </c>
      <c r="AJ52">
        <f t="shared" si="47"/>
        <v>-5.9485378522718833</v>
      </c>
      <c r="AK52">
        <f t="shared" si="59"/>
        <v>-3.8863875180233345</v>
      </c>
      <c r="AL52">
        <f t="shared" si="40"/>
        <v>-9.8354820306200477</v>
      </c>
      <c r="AN52">
        <f t="shared" si="48"/>
        <v>0</v>
      </c>
      <c r="AO52">
        <f t="shared" si="49"/>
        <v>0</v>
      </c>
      <c r="AP52">
        <f t="shared" si="50"/>
        <v>-1.0693349297313306E-9</v>
      </c>
      <c r="AQ52">
        <f t="shared" si="51"/>
        <v>-3.5155475543071074E-6</v>
      </c>
      <c r="AR52">
        <f t="shared" si="52"/>
        <v>-3.5166168892368386E-6</v>
      </c>
      <c r="AS52">
        <f t="shared" si="53"/>
        <v>-3.7578982629917886E-2</v>
      </c>
      <c r="AT52">
        <f t="shared" si="54"/>
        <v>-2.4551661712491256E-2</v>
      </c>
      <c r="AU52">
        <f t="shared" si="55"/>
        <v>-6.2134160959298378E-2</v>
      </c>
      <c r="AW52">
        <v>49</v>
      </c>
      <c r="AX52">
        <f>IF(Z52&gt;0, (R52*SUMPRODUCT(K52:$K$98, X52:$X$98)-K52*$AZ$3)/Z52, 0)</f>
        <v>-14642701417.830044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41"/>
        <v>50000</v>
      </c>
      <c r="S53">
        <f t="shared" si="42"/>
        <v>-57470079073.481949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-49.571283833775745</v>
      </c>
      <c r="AC53">
        <f t="shared" si="27"/>
        <v>-44.26007789256635</v>
      </c>
      <c r="AE53">
        <f t="shared" si="43"/>
        <v>0</v>
      </c>
      <c r="AF53">
        <f t="shared" si="44"/>
        <v>0</v>
      </c>
      <c r="AG53">
        <f t="shared" si="45"/>
        <v>-3.8507061940853491E-8</v>
      </c>
      <c r="AH53">
        <f t="shared" si="46"/>
        <v>-1.290698406916072E-4</v>
      </c>
      <c r="AI53">
        <f t="shared" si="39"/>
        <v>-1.2910834775354806E-4</v>
      </c>
      <c r="AJ53">
        <f t="shared" si="47"/>
        <v>-5.3112059412093942</v>
      </c>
      <c r="AK53">
        <f t="shared" si="59"/>
        <v>-3.4699898683643027</v>
      </c>
      <c r="AL53">
        <f t="shared" si="40"/>
        <v>-8.7813249179214505</v>
      </c>
      <c r="AN53">
        <f t="shared" si="48"/>
        <v>0</v>
      </c>
      <c r="AO53">
        <f t="shared" si="49"/>
        <v>0</v>
      </c>
      <c r="AP53">
        <f t="shared" si="50"/>
        <v>-2.1719866409390019E-10</v>
      </c>
      <c r="AQ53">
        <f t="shared" si="51"/>
        <v>-7.2801703272218655E-7</v>
      </c>
      <c r="AR53">
        <f t="shared" si="52"/>
        <v>-7.2823423138628053E-7</v>
      </c>
      <c r="AS53">
        <f t="shared" si="53"/>
        <v>-2.9957799349380781E-2</v>
      </c>
      <c r="AT53">
        <f t="shared" si="54"/>
        <v>-1.9572440114640183E-2</v>
      </c>
      <c r="AU53">
        <f t="shared" si="55"/>
        <v>-4.9530967698252347E-2</v>
      </c>
      <c r="AW53">
        <v>50</v>
      </c>
      <c r="AX53">
        <f>IF(Z53&gt;0, (R53*SUMPRODUCT(K53:$K$98, X53:$X$98)-K53*$AZ$3)/Z53, 0)</f>
        <v>-57470079073.481949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41"/>
        <v>50000</v>
      </c>
      <c r="S54">
        <f t="shared" si="42"/>
        <v>-229245919107.79233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-44.26007789256635</v>
      </c>
      <c r="AC54">
        <f t="shared" si="27"/>
        <v>-39.517927319907535</v>
      </c>
      <c r="AE54">
        <f t="shared" si="43"/>
        <v>0</v>
      </c>
      <c r="AF54">
        <f t="shared" si="44"/>
        <v>0</v>
      </c>
      <c r="AG54">
        <f t="shared" si="45"/>
        <v>-8.6191124958098045E-9</v>
      </c>
      <c r="AH54">
        <f t="shared" si="46"/>
        <v>-2.9502878825635152E-5</v>
      </c>
      <c r="AI54">
        <f t="shared" si="39"/>
        <v>-2.951149793813096E-5</v>
      </c>
      <c r="AJ54">
        <f t="shared" si="47"/>
        <v>-4.7421505726588151</v>
      </c>
      <c r="AK54">
        <f t="shared" si="59"/>
        <v>-3.098205452479645</v>
      </c>
      <c r="AL54">
        <f t="shared" si="40"/>
        <v>-7.8403855366363979</v>
      </c>
      <c r="AN54">
        <f t="shared" si="48"/>
        <v>0</v>
      </c>
      <c r="AO54">
        <f t="shared" si="49"/>
        <v>0</v>
      </c>
      <c r="AP54">
        <f t="shared" si="50"/>
        <v>-4.3407152049529035E-11</v>
      </c>
      <c r="AQ54">
        <f t="shared" si="51"/>
        <v>-1.485809528191863E-7</v>
      </c>
      <c r="AR54">
        <f t="shared" si="52"/>
        <v>-1.4862435997123582E-7</v>
      </c>
      <c r="AS54">
        <f t="shared" si="53"/>
        <v>-2.3882186367707045E-2</v>
      </c>
      <c r="AT54">
        <f t="shared" si="54"/>
        <v>-1.5603030500163862E-2</v>
      </c>
      <c r="AU54">
        <f t="shared" si="55"/>
        <v>-3.9485365492230876E-2</v>
      </c>
      <c r="AW54">
        <v>51</v>
      </c>
      <c r="AX54">
        <f>IF(Z54&gt;0, (R54*SUMPRODUCT(K54:$K$98, X54:$X$98)-K54*$AZ$3)/Z54, 0)</f>
        <v>-229245919107.79233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41"/>
        <v>50000</v>
      </c>
      <c r="S55">
        <f t="shared" si="42"/>
        <v>-930082937509.42773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-39.517927319907535</v>
      </c>
      <c r="AC55">
        <f t="shared" si="27"/>
        <v>-35.283863807170768</v>
      </c>
      <c r="AE55">
        <f t="shared" si="43"/>
        <v>0</v>
      </c>
      <c r="AF55">
        <f t="shared" si="44"/>
        <v>0</v>
      </c>
      <c r="AG55">
        <f t="shared" si="45"/>
        <v>-1.896812767130948E-9</v>
      </c>
      <c r="AH55">
        <f t="shared" si="46"/>
        <v>-6.6361086037207588E-6</v>
      </c>
      <c r="AI55">
        <f t="shared" si="39"/>
        <v>-6.6380054164878901E-6</v>
      </c>
      <c r="AJ55">
        <f t="shared" si="47"/>
        <v>-4.2340635127367676</v>
      </c>
      <c r="AK55">
        <f t="shared" si="59"/>
        <v>-2.7662549123935278</v>
      </c>
      <c r="AL55">
        <f t="shared" si="40"/>
        <v>-7.0003250631357119</v>
      </c>
      <c r="AN55">
        <f t="shared" si="48"/>
        <v>0</v>
      </c>
      <c r="AO55">
        <f t="shared" si="49"/>
        <v>0</v>
      </c>
      <c r="AP55">
        <f t="shared" si="50"/>
        <v>-8.5291388585923312E-12</v>
      </c>
      <c r="AQ55">
        <f t="shared" si="51"/>
        <v>-2.9839683042330653E-8</v>
      </c>
      <c r="AR55">
        <f t="shared" si="52"/>
        <v>-2.9848212181189246E-8</v>
      </c>
      <c r="AS55">
        <f t="shared" si="53"/>
        <v>-1.9038735009599413E-2</v>
      </c>
      <c r="AT55">
        <f t="shared" si="54"/>
        <v>-1.2438640584307471E-2</v>
      </c>
      <c r="AU55">
        <f t="shared" si="55"/>
        <v>-3.1477405442119064E-2</v>
      </c>
      <c r="AW55">
        <v>52</v>
      </c>
      <c r="AX55">
        <f>IF(Z55&gt;0, (R55*SUMPRODUCT(K55:$K$98, X55:$X$98)-K55*$AZ$3)/Z55, 0)</f>
        <v>-930082937509.42773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41"/>
        <v>50000</v>
      </c>
      <c r="S56">
        <f t="shared" si="42"/>
        <v>-3843048496651.9526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-35.283863807170768</v>
      </c>
      <c r="AC56">
        <f t="shared" si="27"/>
        <v>-31.50344985369107</v>
      </c>
      <c r="AE56">
        <f t="shared" si="43"/>
        <v>0</v>
      </c>
      <c r="AF56">
        <f t="shared" si="44"/>
        <v>0</v>
      </c>
      <c r="AG56">
        <f t="shared" si="45"/>
        <v>-4.0987577805922486E-10</v>
      </c>
      <c r="AH56">
        <f t="shared" si="46"/>
        <v>-1.4679688614004138E-6</v>
      </c>
      <c r="AI56">
        <f t="shared" si="39"/>
        <v>-1.4683787371784731E-6</v>
      </c>
      <c r="AJ56">
        <f t="shared" si="47"/>
        <v>-3.7804139534796981</v>
      </c>
      <c r="AK56">
        <f t="shared" si="59"/>
        <v>-2.4698704665019542</v>
      </c>
      <c r="AL56">
        <f t="shared" si="40"/>
        <v>-6.2502858883603896</v>
      </c>
      <c r="AN56">
        <f t="shared" si="48"/>
        <v>0</v>
      </c>
      <c r="AO56">
        <f t="shared" si="49"/>
        <v>0</v>
      </c>
      <c r="AP56">
        <f t="shared" si="50"/>
        <v>-1.6455646613490224E-12</v>
      </c>
      <c r="AQ56">
        <f t="shared" si="51"/>
        <v>-5.8935848654424145E-9</v>
      </c>
      <c r="AR56">
        <f t="shared" si="52"/>
        <v>-5.8952304301037642E-9</v>
      </c>
      <c r="AS56">
        <f t="shared" si="53"/>
        <v>-1.5177563398777004E-2</v>
      </c>
      <c r="AT56">
        <f t="shared" si="54"/>
        <v>-9.9160081550317084E-3</v>
      </c>
      <c r="AU56">
        <f t="shared" si="55"/>
        <v>-2.5093577449039142E-2</v>
      </c>
      <c r="AW56">
        <v>53</v>
      </c>
      <c r="AX56">
        <f>IF(Z56&gt;0, (R56*SUMPRODUCT(K56:$K$98, X56:$X$98)-K56*$AZ$3)/Z56, 0)</f>
        <v>-3843048496651.9526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41"/>
        <v>50000</v>
      </c>
      <c r="S57">
        <f t="shared" si="42"/>
        <v>-16195347074760.684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-31.50344985369107</v>
      </c>
      <c r="AC57">
        <f t="shared" si="27"/>
        <v>-28.128080231620906</v>
      </c>
      <c r="AE57">
        <f t="shared" si="43"/>
        <v>0</v>
      </c>
      <c r="AF57">
        <f t="shared" si="44"/>
        <v>0</v>
      </c>
      <c r="AG57">
        <f t="shared" si="45"/>
        <v>-8.6840004421567956E-11</v>
      </c>
      <c r="AH57">
        <f t="shared" si="46"/>
        <v>-3.1893701585706462E-7</v>
      </c>
      <c r="AI57">
        <f t="shared" si="39"/>
        <v>-3.190238558614862E-7</v>
      </c>
      <c r="AJ57">
        <f t="shared" si="47"/>
        <v>-3.3753696220701634</v>
      </c>
      <c r="AK57">
        <f t="shared" si="59"/>
        <v>-2.2052414897583752</v>
      </c>
      <c r="AL57">
        <f t="shared" si="40"/>
        <v>-5.5806114308523949</v>
      </c>
      <c r="AN57">
        <f t="shared" si="48"/>
        <v>0</v>
      </c>
      <c r="AO57">
        <f t="shared" si="49"/>
        <v>0</v>
      </c>
      <c r="AP57">
        <f t="shared" si="50"/>
        <v>-3.1128952904115504E-13</v>
      </c>
      <c r="AQ57">
        <f t="shared" si="51"/>
        <v>-1.143272091258427E-9</v>
      </c>
      <c r="AR57">
        <f t="shared" si="52"/>
        <v>-1.1435833807874681E-9</v>
      </c>
      <c r="AS57">
        <f t="shared" si="53"/>
        <v>-1.2099460692025046E-2</v>
      </c>
      <c r="AT57">
        <f t="shared" si="54"/>
        <v>-7.9049809974261753E-3</v>
      </c>
      <c r="AU57">
        <f t="shared" si="55"/>
        <v>-2.0004442833034604E-2</v>
      </c>
      <c r="AW57">
        <v>54</v>
      </c>
      <c r="AX57">
        <f>IF(Z57&gt;0, (R57*SUMPRODUCT(K57:$K$98, X57:$X$98)-K57*$AZ$3)/Z57, 0)</f>
        <v>-16195347074760.684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41"/>
        <v>50000</v>
      </c>
      <c r="S58">
        <f t="shared" si="42"/>
        <v>-69662623256965.211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-28.128080231620906</v>
      </c>
      <c r="AC58">
        <f t="shared" si="27"/>
        <v>-25.114357350653695</v>
      </c>
      <c r="AE58">
        <f t="shared" si="43"/>
        <v>0</v>
      </c>
      <c r="AF58">
        <f t="shared" si="44"/>
        <v>0</v>
      </c>
      <c r="AG58">
        <f t="shared" si="45"/>
        <v>-1.8025704586241402E-11</v>
      </c>
      <c r="AH58">
        <f t="shared" si="46"/>
        <v>-6.7945899791110862E-8</v>
      </c>
      <c r="AI58">
        <f t="shared" si="39"/>
        <v>-6.7963925495697106E-8</v>
      </c>
      <c r="AJ58">
        <f t="shared" si="47"/>
        <v>-3.0137228809672116</v>
      </c>
      <c r="AK58">
        <f t="shared" si="59"/>
        <v>-1.9689656162134637</v>
      </c>
      <c r="AL58">
        <f t="shared" si="40"/>
        <v>-4.9826885651446009</v>
      </c>
      <c r="AN58">
        <f t="shared" si="48"/>
        <v>0</v>
      </c>
      <c r="AO58">
        <f t="shared" si="49"/>
        <v>0</v>
      </c>
      <c r="AP58">
        <f t="shared" si="50"/>
        <v>-5.7692439354643465E-14</v>
      </c>
      <c r="AQ58">
        <f t="shared" si="51"/>
        <v>-2.1746526935137743E-10</v>
      </c>
      <c r="AR58">
        <f t="shared" si="52"/>
        <v>-2.1752296179073207E-10</v>
      </c>
      <c r="AS58">
        <f t="shared" si="53"/>
        <v>-9.6456159985342498E-3</v>
      </c>
      <c r="AT58">
        <f t="shared" si="54"/>
        <v>-6.3018024544503762E-3</v>
      </c>
      <c r="AU58">
        <f t="shared" si="55"/>
        <v>-1.5947418670507588E-2</v>
      </c>
      <c r="AW58">
        <v>55</v>
      </c>
      <c r="AX58">
        <f>IF(Z58&gt;0, (R58*SUMPRODUCT(K58:$K$98, X58:$X$98)-K58*$AZ$3)/Z58, 0)</f>
        <v>-69662623256965.211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41"/>
        <v>50000</v>
      </c>
      <c r="S59">
        <f t="shared" si="42"/>
        <v>-306269802910114.81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-25.114357350653695</v>
      </c>
      <c r="AC59">
        <f t="shared" si="27"/>
        <v>-22.423533348986801</v>
      </c>
      <c r="AE59">
        <f t="shared" si="43"/>
        <v>0</v>
      </c>
      <c r="AF59">
        <f t="shared" si="44"/>
        <v>0</v>
      </c>
      <c r="AG59">
        <f t="shared" si="45"/>
        <v>-3.6607483231978537E-12</v>
      </c>
      <c r="AH59">
        <f t="shared" si="46"/>
        <v>-1.4184699217181135E-8</v>
      </c>
      <c r="AI59">
        <f t="shared" si="39"/>
        <v>-1.4188359965504332E-8</v>
      </c>
      <c r="AJ59">
        <f t="shared" si="47"/>
        <v>-2.6908240016668934</v>
      </c>
      <c r="AK59">
        <f t="shared" si="59"/>
        <v>-1.7580050145457589</v>
      </c>
      <c r="AL59">
        <f t="shared" si="40"/>
        <v>-4.4488290304010123</v>
      </c>
      <c r="AN59">
        <f t="shared" si="48"/>
        <v>0</v>
      </c>
      <c r="AO59">
        <f t="shared" si="49"/>
        <v>0</v>
      </c>
      <c r="AP59">
        <f t="shared" si="50"/>
        <v>-1.0461127668421104E-14</v>
      </c>
      <c r="AQ59">
        <f t="shared" si="51"/>
        <v>-4.0534867832558391E-11</v>
      </c>
      <c r="AR59">
        <f t="shared" si="52"/>
        <v>-4.0545328960226807E-11</v>
      </c>
      <c r="AS59">
        <f t="shared" si="53"/>
        <v>-7.6894260215352563E-3</v>
      </c>
      <c r="AT59">
        <f t="shared" si="54"/>
        <v>-5.0237583344223012E-3</v>
      </c>
      <c r="AU59">
        <f t="shared" si="55"/>
        <v>-1.2713184396502887E-2</v>
      </c>
      <c r="AW59">
        <v>56</v>
      </c>
      <c r="AX59">
        <f>IF(Z59&gt;0, (R59*SUMPRODUCT(K59:$K$98, X59:$X$98)-K59*$AZ$3)/Z59, 0)</f>
        <v>-306269802910114.81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41"/>
        <v>50000</v>
      </c>
      <c r="S60">
        <f t="shared" si="42"/>
        <v>-1377151764125061.3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-22.423533348986801</v>
      </c>
      <c r="AC60">
        <f t="shared" si="27"/>
        <v>-20.021011918773443</v>
      </c>
      <c r="AE60">
        <f t="shared" si="43"/>
        <v>0</v>
      </c>
      <c r="AF60">
        <f t="shared" si="44"/>
        <v>0</v>
      </c>
      <c r="AG60">
        <f t="shared" si="45"/>
        <v>-7.2689925832151434E-13</v>
      </c>
      <c r="AH60">
        <f t="shared" si="46"/>
        <v>-2.8972415816443613E-9</v>
      </c>
      <c r="AI60">
        <f t="shared" si="39"/>
        <v>-2.8979684809026827E-9</v>
      </c>
      <c r="AJ60">
        <f t="shared" si="47"/>
        <v>-2.4025214302133584</v>
      </c>
      <c r="AK60">
        <f t="shared" si="59"/>
        <v>-1.5696473344290762</v>
      </c>
      <c r="AL60">
        <f t="shared" si="40"/>
        <v>-3.9721687675404032</v>
      </c>
      <c r="AN60">
        <f t="shared" si="48"/>
        <v>0</v>
      </c>
      <c r="AO60">
        <f t="shared" si="49"/>
        <v>0</v>
      </c>
      <c r="AP60">
        <f t="shared" si="50"/>
        <v>-1.8546622536540661E-15</v>
      </c>
      <c r="AQ60">
        <f t="shared" si="51"/>
        <v>-7.3922273818253019E-12</v>
      </c>
      <c r="AR60">
        <f t="shared" si="52"/>
        <v>-7.3940820440789563E-12</v>
      </c>
      <c r="AS60">
        <f t="shared" si="53"/>
        <v>-6.1299633466413948E-3</v>
      </c>
      <c r="AT60">
        <f t="shared" si="54"/>
        <v>-4.0049093865311006E-3</v>
      </c>
      <c r="AU60">
        <f t="shared" si="55"/>
        <v>-1.0134872740566578E-2</v>
      </c>
      <c r="AW60">
        <v>57</v>
      </c>
      <c r="AX60">
        <f>IF(Z60&gt;0, (R60*SUMPRODUCT(K60:$K$98, X60:$X$98)-K60*$AZ$3)/Z60, 0)</f>
        <v>-1377151764125061.3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41"/>
        <v>50000</v>
      </c>
      <c r="S61">
        <f t="shared" si="42"/>
        <v>-6334205458158466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-20.021011918773443</v>
      </c>
      <c r="AC61">
        <f t="shared" si="27"/>
        <v>-17.875903498911288</v>
      </c>
      <c r="AE61">
        <f t="shared" si="43"/>
        <v>0</v>
      </c>
      <c r="AF61">
        <f t="shared" si="44"/>
        <v>0</v>
      </c>
      <c r="AG61">
        <f t="shared" si="45"/>
        <v>-1.411061230725244E-13</v>
      </c>
      <c r="AH61">
        <f t="shared" si="46"/>
        <v>-5.7852414266577473E-10</v>
      </c>
      <c r="AI61">
        <f t="shared" si="39"/>
        <v>-5.7866524878884728E-10</v>
      </c>
      <c r="AJ61">
        <f t="shared" si="47"/>
        <v>-2.1451084198621544</v>
      </c>
      <c r="AK61">
        <f t="shared" si="59"/>
        <v>-1.4014708343141411</v>
      </c>
      <c r="AL61">
        <f t="shared" si="40"/>
        <v>-3.5465792547549606</v>
      </c>
      <c r="AN61">
        <f t="shared" si="48"/>
        <v>0</v>
      </c>
      <c r="AO61">
        <f t="shared" si="49"/>
        <v>0</v>
      </c>
      <c r="AP61">
        <f t="shared" si="50"/>
        <v>-3.2145371151368622E-16</v>
      </c>
      <c r="AQ61">
        <f t="shared" si="51"/>
        <v>-1.3179352448412471E-12</v>
      </c>
      <c r="AR61">
        <f t="shared" si="52"/>
        <v>-1.3182566985527609E-12</v>
      </c>
      <c r="AS61">
        <f t="shared" si="53"/>
        <v>-4.8867692496202897E-3</v>
      </c>
      <c r="AT61">
        <f t="shared" si="54"/>
        <v>-3.1926892430948245E-3</v>
      </c>
      <c r="AU61">
        <f t="shared" si="55"/>
        <v>-8.0794584940333709E-3</v>
      </c>
      <c r="AW61">
        <v>58</v>
      </c>
      <c r="AX61">
        <f>IF(Z61&gt;0, (R61*SUMPRODUCT(K61:$K$98, X61:$X$98)-K61*$AZ$3)/Z61, 0)</f>
        <v>-6334205458158466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41"/>
        <v>50000</v>
      </c>
      <c r="S62">
        <f t="shared" si="42"/>
        <v>-2.9833654515909292E+16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-17.875903498911288</v>
      </c>
      <c r="AC62">
        <f t="shared" si="27"/>
        <v>-15.960628124029082</v>
      </c>
      <c r="AE62">
        <f t="shared" si="43"/>
        <v>0</v>
      </c>
      <c r="AF62">
        <f t="shared" si="44"/>
        <v>0</v>
      </c>
      <c r="AG62">
        <f t="shared" si="45"/>
        <v>-2.6749368092866081E-14</v>
      </c>
      <c r="AH62">
        <f t="shared" si="46"/>
        <v>-1.1294569374893308E-10</v>
      </c>
      <c r="AI62">
        <f t="shared" si="39"/>
        <v>-1.1297244311702595E-10</v>
      </c>
      <c r="AJ62">
        <f t="shared" si="47"/>
        <v>-1.9152753748822064</v>
      </c>
      <c r="AK62">
        <f t="shared" si="59"/>
        <v>-1.2513132449237903</v>
      </c>
      <c r="AL62">
        <f t="shared" si="40"/>
        <v>-3.1665886199189694</v>
      </c>
      <c r="AN62">
        <f t="shared" si="48"/>
        <v>0</v>
      </c>
      <c r="AO62">
        <f t="shared" si="49"/>
        <v>0</v>
      </c>
      <c r="AP62">
        <f t="shared" si="50"/>
        <v>-5.4408667409734041E-17</v>
      </c>
      <c r="AQ62">
        <f t="shared" si="51"/>
        <v>-2.2973345258897075E-13</v>
      </c>
      <c r="AR62">
        <f t="shared" si="52"/>
        <v>-2.297878612563805E-13</v>
      </c>
      <c r="AS62">
        <f t="shared" si="53"/>
        <v>-3.8957025268126343E-3</v>
      </c>
      <c r="AT62">
        <f t="shared" si="54"/>
        <v>-2.5451923175191108E-3</v>
      </c>
      <c r="AU62">
        <f t="shared" si="55"/>
        <v>-6.4408948445615335E-3</v>
      </c>
      <c r="AW62">
        <v>59</v>
      </c>
      <c r="AX62">
        <f>IF(Z62&gt;0, (R62*SUMPRODUCT(K62:$K$98, X62:$X$98)-K62*$AZ$3)/Z62, 0)</f>
        <v>-2.9833654515909292E+16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41"/>
        <v>50000</v>
      </c>
      <c r="S63">
        <f t="shared" si="42"/>
        <v>-1.4403307328600778E+17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-15.960628124029082</v>
      </c>
      <c r="AC63">
        <f t="shared" si="27"/>
        <v>-14.250560825026167</v>
      </c>
      <c r="AE63">
        <f t="shared" si="43"/>
        <v>0</v>
      </c>
      <c r="AF63">
        <f t="shared" si="44"/>
        <v>0</v>
      </c>
      <c r="AG63">
        <f t="shared" si="45"/>
        <v>-4.9469751980951974E-15</v>
      </c>
      <c r="AH63">
        <f t="shared" si="46"/>
        <v>-2.1534899213842224E-11</v>
      </c>
      <c r="AI63">
        <f t="shared" si="39"/>
        <v>-2.1539846189040318E-11</v>
      </c>
      <c r="AJ63">
        <f t="shared" si="47"/>
        <v>-1.7100672990029153</v>
      </c>
      <c r="AK63">
        <f t="shared" si="59"/>
        <v>-1.1172439686820359</v>
      </c>
      <c r="AL63">
        <f t="shared" si="40"/>
        <v>-2.8273112677064911</v>
      </c>
      <c r="AN63">
        <f t="shared" si="48"/>
        <v>0</v>
      </c>
      <c r="AO63">
        <f t="shared" si="49"/>
        <v>0</v>
      </c>
      <c r="AP63">
        <f t="shared" si="50"/>
        <v>-8.984135067860186E-18</v>
      </c>
      <c r="AQ63">
        <f t="shared" si="51"/>
        <v>-3.9109240588958296E-14</v>
      </c>
      <c r="AR63">
        <f t="shared" si="52"/>
        <v>-3.911822472402615E-14</v>
      </c>
      <c r="AS63">
        <f t="shared" si="53"/>
        <v>-3.1056302031367885E-3</v>
      </c>
      <c r="AT63">
        <f t="shared" si="54"/>
        <v>-2.0290117327162733E-3</v>
      </c>
      <c r="AU63">
        <f t="shared" si="55"/>
        <v>-5.1346419358921803E-3</v>
      </c>
      <c r="AW63">
        <v>60</v>
      </c>
      <c r="AX63">
        <f>IF(Z63&gt;0, (R63*SUMPRODUCT(K63:$K$98, X63:$X$98)-K63*$AZ$3)/Z63, 0)</f>
        <v>-1.4403307328600778E+17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41"/>
        <v>50000</v>
      </c>
      <c r="S64">
        <f t="shared" si="42"/>
        <v>-7.1343060492011853E+17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-14.250560825026167</v>
      </c>
      <c r="AC64">
        <f t="shared" si="27"/>
        <v>-12.723715022344823</v>
      </c>
      <c r="AE64">
        <f t="shared" si="43"/>
        <v>0</v>
      </c>
      <c r="AF64">
        <f t="shared" si="44"/>
        <v>0</v>
      </c>
      <c r="AG64">
        <f t="shared" si="45"/>
        <v>-8.9172758601864824E-16</v>
      </c>
      <c r="AH64">
        <f t="shared" si="46"/>
        <v>-4.0057778600955971E-12</v>
      </c>
      <c r="AI64">
        <f t="shared" si="39"/>
        <v>-4.0066695876816159E-12</v>
      </c>
      <c r="AJ64">
        <f t="shared" si="47"/>
        <v>-1.5268458026813434</v>
      </c>
      <c r="AK64">
        <f t="shared" si="59"/>
        <v>-0.99753925775183172</v>
      </c>
      <c r="AL64">
        <f t="shared" si="40"/>
        <v>-2.5243850604371816</v>
      </c>
      <c r="AN64">
        <f t="shared" si="48"/>
        <v>0</v>
      </c>
      <c r="AO64">
        <f t="shared" si="49"/>
        <v>0</v>
      </c>
      <c r="AP64">
        <f t="shared" si="50"/>
        <v>-1.4459414872801588E-18</v>
      </c>
      <c r="AQ64">
        <f t="shared" si="51"/>
        <v>-6.4953921887748261E-15</v>
      </c>
      <c r="AR64">
        <f t="shared" si="52"/>
        <v>-6.4968381302621065E-15</v>
      </c>
      <c r="AS64">
        <f t="shared" si="53"/>
        <v>-2.4757893838784533E-3</v>
      </c>
      <c r="AT64">
        <f t="shared" si="54"/>
        <v>-1.6175157308006231E-3</v>
      </c>
      <c r="AU64">
        <f t="shared" si="55"/>
        <v>-4.0933051146855729E-3</v>
      </c>
      <c r="AW64">
        <v>61</v>
      </c>
      <c r="AX64">
        <f>IF(Z64&gt;0, (R64*SUMPRODUCT(K64:$K$98, X64:$X$98)-K64*$AZ$3)/Z64, 0)</f>
        <v>-7.1343060492011853E+17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41"/>
        <v>50000</v>
      </c>
      <c r="S65">
        <f t="shared" si="42"/>
        <v>-3.6284228662974602E+18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-12.723715022344823</v>
      </c>
      <c r="AC65">
        <f t="shared" si="27"/>
        <v>-11.36045984137931</v>
      </c>
      <c r="AE65">
        <f t="shared" si="43"/>
        <v>0</v>
      </c>
      <c r="AF65">
        <f t="shared" si="44"/>
        <v>0</v>
      </c>
      <c r="AG65">
        <f t="shared" si="45"/>
        <v>-1.5654817891956218E-16</v>
      </c>
      <c r="AH65">
        <f t="shared" si="46"/>
        <v>-7.262621312388995E-13</v>
      </c>
      <c r="AI65">
        <f t="shared" si="39"/>
        <v>-7.2641867941781907E-13</v>
      </c>
      <c r="AJ65">
        <f t="shared" si="47"/>
        <v>-1.3632551809655133</v>
      </c>
      <c r="AK65">
        <f t="shared" si="59"/>
        <v>-0.89066005156413774</v>
      </c>
      <c r="AL65">
        <f t="shared" si="40"/>
        <v>-2.2539152325303773</v>
      </c>
      <c r="AN65">
        <f t="shared" si="48"/>
        <v>0</v>
      </c>
      <c r="AO65">
        <f t="shared" si="49"/>
        <v>0</v>
      </c>
      <c r="AP65">
        <f t="shared" si="50"/>
        <v>-2.266462376425181E-19</v>
      </c>
      <c r="AQ65">
        <f t="shared" si="51"/>
        <v>-1.0514627555783364E-15</v>
      </c>
      <c r="AR65">
        <f t="shared" si="52"/>
        <v>-1.051689401815979E-15</v>
      </c>
      <c r="AS65">
        <f t="shared" si="53"/>
        <v>-1.9736841389337567E-3</v>
      </c>
      <c r="AT65">
        <f t="shared" si="54"/>
        <v>-1.2894736374367245E-3</v>
      </c>
      <c r="AU65">
        <f t="shared" si="55"/>
        <v>-3.2631577763715322E-3</v>
      </c>
      <c r="AW65">
        <v>62</v>
      </c>
      <c r="AX65">
        <f>IF(Z65&gt;0, (R65*SUMPRODUCT(K65:$K$98, X65:$X$98)-K65*$AZ$3)/Z65, 0)</f>
        <v>-3.6284228662974602E+18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41"/>
        <v>50000</v>
      </c>
      <c r="S66">
        <f t="shared" si="42"/>
        <v>-1.8964251722565472E+19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-11.36045984137931</v>
      </c>
      <c r="AC66">
        <f t="shared" si="27"/>
        <v>-10.143267715517242</v>
      </c>
      <c r="AE66">
        <f t="shared" si="43"/>
        <v>0</v>
      </c>
      <c r="AF66">
        <f t="shared" si="44"/>
        <v>0</v>
      </c>
      <c r="AG66">
        <f t="shared" si="45"/>
        <v>-2.674312665721426E-17</v>
      </c>
      <c r="AH66">
        <f t="shared" si="46"/>
        <v>-1.2823957047315231E-13</v>
      </c>
      <c r="AI66">
        <f t="shared" si="39"/>
        <v>-1.2826631359980954E-13</v>
      </c>
      <c r="AJ66">
        <f t="shared" si="47"/>
        <v>-1.2171921258620682</v>
      </c>
      <c r="AK66">
        <f t="shared" si="59"/>
        <v>-0.79523218889655178</v>
      </c>
      <c r="AL66">
        <f t="shared" si="40"/>
        <v>-2.0124243147587482</v>
      </c>
      <c r="AN66">
        <f t="shared" si="48"/>
        <v>0</v>
      </c>
      <c r="AO66">
        <f t="shared" si="49"/>
        <v>0</v>
      </c>
      <c r="AP66">
        <f t="shared" si="50"/>
        <v>-3.4569623740751155E-20</v>
      </c>
      <c r="AQ66">
        <f t="shared" si="51"/>
        <v>-1.6576946131826038E-16</v>
      </c>
      <c r="AR66">
        <f t="shared" si="52"/>
        <v>-1.6580403094200116E-16</v>
      </c>
      <c r="AS66">
        <f t="shared" si="53"/>
        <v>-1.5734089117775518E-3</v>
      </c>
      <c r="AT66">
        <f t="shared" si="54"/>
        <v>-1.0279604890280011E-3</v>
      </c>
      <c r="AU66">
        <f t="shared" si="55"/>
        <v>-2.6013694008057186E-3</v>
      </c>
      <c r="AW66">
        <v>63</v>
      </c>
      <c r="AX66">
        <f>IF(Z66&gt;0, (R66*SUMPRODUCT(K66:$K$98, X66:$X$98)-K66*$AZ$3)/Z66, 0)</f>
        <v>-1.8964251722565472E+19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-1.0195899741239471E+20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-10.143267715517242</v>
      </c>
      <c r="AC67">
        <f t="shared" si="27"/>
        <v>-9.0564890317118216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-4.441240724975422E-18</v>
      </c>
      <c r="AH67">
        <f t="shared" ref="AH67:AH79" si="66">-X67*R67</f>
        <v>-2.2034454665666695E-14</v>
      </c>
      <c r="AI67">
        <f t="shared" si="39"/>
        <v>-2.203889590639167E-14</v>
      </c>
      <c r="AJ67">
        <f t="shared" ref="AJ67:AJ79" si="67">AB67-AC67</f>
        <v>-1.0867786838054201</v>
      </c>
      <c r="AK67">
        <f t="shared" si="59"/>
        <v>-0.71002874008620698</v>
      </c>
      <c r="AL67">
        <f t="shared" si="40"/>
        <v>-1.7968074238916492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-5.1258838650270877E-21</v>
      </c>
      <c r="AQ67">
        <f t="shared" ref="AQ67:AQ79" si="71">AH67*$K67</f>
        <v>-2.5431194262958306E-17</v>
      </c>
      <c r="AR67">
        <f t="shared" ref="AR67:AR79" si="72">AI67*$K67</f>
        <v>-2.5436320146823331E-17</v>
      </c>
      <c r="AS67">
        <f t="shared" ref="AS67:AS79" si="73">AJ67*$K67</f>
        <v>-1.2543119513532799E-3</v>
      </c>
      <c r="AT67">
        <f t="shared" ref="AT67:AT79" si="74">AK67*$K67</f>
        <v>-8.1948380821747534E-4</v>
      </c>
      <c r="AU67">
        <f t="shared" ref="AU67:AU79" si="75">AL67*$K67</f>
        <v>-2.0737957595707811E-3</v>
      </c>
      <c r="AW67">
        <v>64</v>
      </c>
      <c r="AX67">
        <f>IF(Z67&gt;0, (R67*SUMPRODUCT(K67:$K$98, X67:$X$98)-K67*$AZ$3)/Z67, 0)</f>
        <v>-1.0195899741239471E+20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1"/>
        <v>50000</v>
      </c>
      <c r="S68">
        <f t="shared" si="62"/>
        <v>-5.6436764575504328E+20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-9.0564890317118216</v>
      </c>
      <c r="AC68">
        <f t="shared" ref="AC68:AC79" si="79">S68*Z68</f>
        <v>-8.086150921171269</v>
      </c>
      <c r="AE68">
        <f t="shared" si="63"/>
        <v>0</v>
      </c>
      <c r="AF68">
        <f t="shared" si="64"/>
        <v>0</v>
      </c>
      <c r="AG68">
        <f t="shared" si="65"/>
        <v>-7.1639036911419282E-19</v>
      </c>
      <c r="AH68">
        <f t="shared" si="66"/>
        <v>-3.6804379486114753E-15</v>
      </c>
      <c r="AI68">
        <f t="shared" si="39"/>
        <v>-3.6811543389805892E-15</v>
      </c>
      <c r="AJ68">
        <f t="shared" si="67"/>
        <v>-0.97033811054055263</v>
      </c>
      <c r="AK68">
        <f t="shared" ref="AK68:AK79" si="80">G68*SUM(AB68:AB68, AE68:AF68)</f>
        <v>-0.63395423221982761</v>
      </c>
      <c r="AL68">
        <f t="shared" si="40"/>
        <v>-1.6042923427603839</v>
      </c>
      <c r="AN68">
        <f t="shared" si="68"/>
        <v>0</v>
      </c>
      <c r="AO68">
        <f t="shared" si="69"/>
        <v>0</v>
      </c>
      <c r="AP68">
        <f t="shared" si="70"/>
        <v>-7.3823760663741293E-22</v>
      </c>
      <c r="AQ68">
        <f t="shared" si="71"/>
        <v>-3.792677595484744E-18</v>
      </c>
      <c r="AR68">
        <f t="shared" si="72"/>
        <v>-3.7934158330913815E-18</v>
      </c>
      <c r="AS68">
        <f t="shared" si="73"/>
        <v>-9.9992980815790701E-4</v>
      </c>
      <c r="AT68">
        <f t="shared" si="74"/>
        <v>-6.5328747466316577E-4</v>
      </c>
      <c r="AU68">
        <f t="shared" si="75"/>
        <v>-1.6532172828210765E-3</v>
      </c>
      <c r="AW68">
        <v>65</v>
      </c>
      <c r="AX68">
        <f>IF(Z68&gt;0, (R68*SUMPRODUCT(K68:$K$98, X68:$X$98)-K68*$AZ$3)/Z68, 0)</f>
        <v>-5.6436764575504328E+20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0.83344103599999997</v>
      </c>
      <c r="Q69" s="5">
        <f t="shared" ref="Q69:Q79" si="81">$C$8</f>
        <v>50</v>
      </c>
      <c r="R69">
        <f t="shared" si="61"/>
        <v>50000</v>
      </c>
      <c r="S69">
        <f t="shared" si="62"/>
        <v>-3.2185936265512076E+21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-8.086150921171269</v>
      </c>
      <c r="AC69">
        <f t="shared" si="79"/>
        <v>-7.2197776081886325</v>
      </c>
      <c r="AE69">
        <f t="shared" si="63"/>
        <v>0</v>
      </c>
      <c r="AF69">
        <f t="shared" si="64"/>
        <v>0</v>
      </c>
      <c r="AG69">
        <f t="shared" si="65"/>
        <v>-1.1215733400809564E-19</v>
      </c>
      <c r="AH69">
        <f t="shared" si="66"/>
        <v>-5.9706913141495527E-16</v>
      </c>
      <c r="AI69">
        <f t="shared" si="39"/>
        <v>-5.9718128874896338E-16</v>
      </c>
      <c r="AJ69">
        <f t="shared" si="67"/>
        <v>-0.86637331298263653</v>
      </c>
      <c r="AK69">
        <f t="shared" si="80"/>
        <v>-0.56603056448198885</v>
      </c>
      <c r="AL69">
        <f t="shared" si="40"/>
        <v>-1.4324038774646259</v>
      </c>
      <c r="AN69">
        <f t="shared" si="68"/>
        <v>0</v>
      </c>
      <c r="AO69">
        <f t="shared" si="69"/>
        <v>0</v>
      </c>
      <c r="AP69">
        <f t="shared" si="70"/>
        <v>-1.031943882866008E-22</v>
      </c>
      <c r="AQ69">
        <f t="shared" si="71"/>
        <v>-5.4935492472325526E-19</v>
      </c>
      <c r="AR69">
        <f t="shared" si="72"/>
        <v>-5.4945811911154187E-19</v>
      </c>
      <c r="AS69">
        <f t="shared" si="73"/>
        <v>-7.9713792104425005E-4</v>
      </c>
      <c r="AT69">
        <f t="shared" si="74"/>
        <v>-5.2079677508224309E-4</v>
      </c>
      <c r="AU69">
        <f t="shared" si="75"/>
        <v>-1.3179346961264937E-3</v>
      </c>
      <c r="AW69">
        <v>66</v>
      </c>
      <c r="AX69">
        <f>IF(Z69&gt;0, (R69*SUMPRODUCT(K69:$K$98, X69:$X$98)-K69*$AZ$3)/Z69, 0)</f>
        <v>-3.2185936265512076E+21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0.83895010800000003</v>
      </c>
      <c r="Q70" s="5">
        <f t="shared" si="81"/>
        <v>50</v>
      </c>
      <c r="R70">
        <f t="shared" si="61"/>
        <v>50000</v>
      </c>
      <c r="S70">
        <f t="shared" si="62"/>
        <v>-1.9025133162099317E+22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-7.2197776081886325</v>
      </c>
      <c r="AC70">
        <f t="shared" si="79"/>
        <v>-6.4462300073112777</v>
      </c>
      <c r="AE70">
        <f t="shared" si="63"/>
        <v>0</v>
      </c>
      <c r="AF70">
        <f t="shared" si="64"/>
        <v>0</v>
      </c>
      <c r="AG70">
        <f t="shared" si="65"/>
        <v>-1.6941353188930776E-20</v>
      </c>
      <c r="AH70">
        <f t="shared" si="66"/>
        <v>-9.4094407479083907E-17</v>
      </c>
      <c r="AI70">
        <f t="shared" ref="AI70:AI79" si="88">SUM(AE70:AH70)</f>
        <v>-9.4111348832272837E-17</v>
      </c>
      <c r="AJ70">
        <f t="shared" si="67"/>
        <v>-0.77354760087735475</v>
      </c>
      <c r="AK70">
        <f t="shared" si="80"/>
        <v>-0.50538443257320431</v>
      </c>
      <c r="AL70">
        <f t="shared" ref="AL70:AL79" si="89">SUM(AI70:AK70)</f>
        <v>-1.2789320334505592</v>
      </c>
      <c r="AN70">
        <f t="shared" si="68"/>
        <v>0</v>
      </c>
      <c r="AO70">
        <f t="shared" si="69"/>
        <v>0</v>
      </c>
      <c r="AP70">
        <f t="shared" si="70"/>
        <v>-1.3917411790800997E-23</v>
      </c>
      <c r="AQ70">
        <f t="shared" si="71"/>
        <v>-7.7299056426819352E-20</v>
      </c>
      <c r="AR70">
        <f t="shared" si="72"/>
        <v>-7.7312973838610153E-20</v>
      </c>
      <c r="AS70">
        <f t="shared" si="73"/>
        <v>-6.3547347022022539E-4</v>
      </c>
      <c r="AT70">
        <f t="shared" si="74"/>
        <v>-4.1517600054387995E-4</v>
      </c>
      <c r="AU70">
        <f t="shared" si="75"/>
        <v>-1.0506494707641055E-3</v>
      </c>
      <c r="AW70">
        <v>67</v>
      </c>
      <c r="AX70">
        <f>IF(Z70&gt;0, (R70*SUMPRODUCT(K70:$K$98, X70:$X$98)-K70*$AZ$3)/Z70, 0)</f>
        <v>-1.9025133162099317E+22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0.84442925499999999</v>
      </c>
      <c r="Q71" s="5">
        <f t="shared" si="81"/>
        <v>50</v>
      </c>
      <c r="R71">
        <f t="shared" si="61"/>
        <v>50000</v>
      </c>
      <c r="S71">
        <f t="shared" si="62"/>
        <v>-1.1669052073332915E+23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-6.4462300073112777</v>
      </c>
      <c r="AC71">
        <f t="shared" si="79"/>
        <v>-5.7555625065279274</v>
      </c>
      <c r="AE71">
        <f t="shared" si="63"/>
        <v>0</v>
      </c>
      <c r="AF71">
        <f t="shared" si="64"/>
        <v>0</v>
      </c>
      <c r="AG71">
        <f t="shared" si="65"/>
        <v>-2.4661654050207795E-21</v>
      </c>
      <c r="AH71">
        <f t="shared" si="66"/>
        <v>-1.4305774252020688E-17</v>
      </c>
      <c r="AI71">
        <f t="shared" si="88"/>
        <v>-1.4308240417425709E-17</v>
      </c>
      <c r="AJ71">
        <f t="shared" si="67"/>
        <v>-0.69066750078335026</v>
      </c>
      <c r="AK71">
        <f t="shared" si="80"/>
        <v>-0.45123610051178947</v>
      </c>
      <c r="AL71">
        <f t="shared" si="89"/>
        <v>-1.1419036012951398</v>
      </c>
      <c r="AN71">
        <f t="shared" si="68"/>
        <v>0</v>
      </c>
      <c r="AO71">
        <f t="shared" si="69"/>
        <v>0</v>
      </c>
      <c r="AP71">
        <f t="shared" si="70"/>
        <v>-1.8089000025523984E-24</v>
      </c>
      <c r="AQ71">
        <f t="shared" si="71"/>
        <v>-1.0493097919673483E-20</v>
      </c>
      <c r="AR71">
        <f t="shared" si="72"/>
        <v>-1.0494906819676037E-20</v>
      </c>
      <c r="AS71">
        <f t="shared" si="73"/>
        <v>-5.0659555980566275E-4</v>
      </c>
      <c r="AT71">
        <f t="shared" si="74"/>
        <v>-3.3097576573970012E-4</v>
      </c>
      <c r="AU71">
        <f t="shared" si="75"/>
        <v>-8.3757132554536297E-4</v>
      </c>
      <c r="AW71">
        <v>68</v>
      </c>
      <c r="AX71">
        <f>IF(Z71&gt;0, (R71*SUMPRODUCT(K71:$K$98, X71:$X$98)-K71*$AZ$3)/Z71, 0)</f>
        <v>-1.1669052073332915E+23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0.84987168300000004</v>
      </c>
      <c r="Q72" s="5">
        <f t="shared" si="81"/>
        <v>50</v>
      </c>
      <c r="R72">
        <f t="shared" si="61"/>
        <v>50000</v>
      </c>
      <c r="S72">
        <f t="shared" si="62"/>
        <v>-7.4351827789719677E+23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-5.7555625065279274</v>
      </c>
      <c r="AC72">
        <f t="shared" si="79"/>
        <v>-5.1388950951142203</v>
      </c>
      <c r="AE72">
        <f t="shared" si="63"/>
        <v>0</v>
      </c>
      <c r="AF72">
        <f t="shared" si="64"/>
        <v>0</v>
      </c>
      <c r="AG72">
        <f t="shared" si="65"/>
        <v>-3.4557960764918509E-22</v>
      </c>
      <c r="AH72">
        <f t="shared" si="66"/>
        <v>-2.0959241433213867E-18</v>
      </c>
      <c r="AI72">
        <f t="shared" si="88"/>
        <v>-2.0962697229290358E-18</v>
      </c>
      <c r="AJ72">
        <f t="shared" si="67"/>
        <v>-0.61666741141370718</v>
      </c>
      <c r="AK72">
        <f t="shared" si="80"/>
        <v>-0.40288937545695497</v>
      </c>
      <c r="AL72">
        <f t="shared" si="89"/>
        <v>-1.0195567868706621</v>
      </c>
      <c r="AN72">
        <f t="shared" si="68"/>
        <v>0</v>
      </c>
      <c r="AO72">
        <f t="shared" si="69"/>
        <v>0</v>
      </c>
      <c r="AP72">
        <f t="shared" si="70"/>
        <v>-2.263197437312171E-25</v>
      </c>
      <c r="AQ72">
        <f t="shared" si="71"/>
        <v>-1.3726186513820634E-21</v>
      </c>
      <c r="AR72">
        <f t="shared" si="72"/>
        <v>-1.3728449711257945E-21</v>
      </c>
      <c r="AS72">
        <f t="shared" si="73"/>
        <v>-4.0385487867160714E-4</v>
      </c>
      <c r="AT72">
        <f t="shared" si="74"/>
        <v>-2.6385185406544972E-4</v>
      </c>
      <c r="AU72">
        <f t="shared" si="75"/>
        <v>-6.677067327370568E-4</v>
      </c>
      <c r="AW72">
        <v>69</v>
      </c>
      <c r="AX72">
        <f>IF(Z72&gt;0, (R72*SUMPRODUCT(K72:$K$98, X72:$X$98)-K72*$AZ$3)/Z72, 0)</f>
        <v>-7.4351827789719677E+23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0.85527059900000002</v>
      </c>
      <c r="Q73" s="5">
        <f t="shared" si="81"/>
        <v>50</v>
      </c>
      <c r="R73">
        <f t="shared" si="61"/>
        <v>50000</v>
      </c>
      <c r="S73">
        <f t="shared" si="62"/>
        <v>-4.9273254414999921E+24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-5.1388950951142203</v>
      </c>
      <c r="AC73">
        <f t="shared" si="79"/>
        <v>-4.5882991920662679</v>
      </c>
      <c r="AE73">
        <f t="shared" si="63"/>
        <v>0</v>
      </c>
      <c r="AF73">
        <f t="shared" si="64"/>
        <v>0</v>
      </c>
      <c r="AG73">
        <f t="shared" si="65"/>
        <v>-4.6559733536389701E-23</v>
      </c>
      <c r="AH73">
        <f t="shared" si="66"/>
        <v>-2.9556407803630354E-19</v>
      </c>
      <c r="AI73">
        <f t="shared" si="88"/>
        <v>-2.9561063776983993E-19</v>
      </c>
      <c r="AJ73">
        <f t="shared" si="67"/>
        <v>-0.55059590304795236</v>
      </c>
      <c r="AK73">
        <f t="shared" si="80"/>
        <v>-0.35972265665799547</v>
      </c>
      <c r="AL73">
        <f t="shared" si="89"/>
        <v>-0.91031855970594777</v>
      </c>
      <c r="AN73">
        <f t="shared" si="68"/>
        <v>0</v>
      </c>
      <c r="AO73">
        <f t="shared" si="69"/>
        <v>0</v>
      </c>
      <c r="AP73">
        <f t="shared" si="70"/>
        <v>-2.7224931703018184E-26</v>
      </c>
      <c r="AQ73">
        <f t="shared" si="71"/>
        <v>-1.7282555605939694E-22</v>
      </c>
      <c r="AR73">
        <f t="shared" si="72"/>
        <v>-1.7285278099109994E-22</v>
      </c>
      <c r="AS73">
        <f t="shared" si="73"/>
        <v>-3.2195063669611509E-4</v>
      </c>
      <c r="AT73">
        <f t="shared" si="74"/>
        <v>-2.103410826414618E-4</v>
      </c>
      <c r="AU73">
        <f t="shared" si="75"/>
        <v>-5.3229171933757687E-4</v>
      </c>
      <c r="AW73">
        <v>70</v>
      </c>
      <c r="AX73">
        <f>IF(Z73&gt;0, (R73*SUMPRODUCT(K73:$K$98, X73:$X$98)-K73*$AZ$3)/Z73, 0)</f>
        <v>-4.9273254414999921E+24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0.86061939499999995</v>
      </c>
      <c r="Q74" s="5">
        <f t="shared" si="81"/>
        <v>50</v>
      </c>
      <c r="R74">
        <f t="shared" si="61"/>
        <v>50000</v>
      </c>
      <c r="S74">
        <f t="shared" si="62"/>
        <v>-3.4003533339676304E+25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-4.5882991920662679</v>
      </c>
      <c r="AC74">
        <f t="shared" si="79"/>
        <v>-4.0966957072020245</v>
      </c>
      <c r="AE74">
        <f t="shared" si="63"/>
        <v>0</v>
      </c>
      <c r="AF74">
        <f t="shared" si="64"/>
        <v>0</v>
      </c>
      <c r="AG74">
        <f t="shared" si="65"/>
        <v>-6.0239264935768921E-24</v>
      </c>
      <c r="AH74">
        <f t="shared" si="66"/>
        <v>-4.0070209707448914E-20</v>
      </c>
      <c r="AI74">
        <f t="shared" si="88"/>
        <v>-4.0076233633942493E-20</v>
      </c>
      <c r="AJ74">
        <f t="shared" si="67"/>
        <v>-0.49160348486424343</v>
      </c>
      <c r="AK74">
        <f t="shared" si="80"/>
        <v>-0.32118094344463877</v>
      </c>
      <c r="AL74">
        <f t="shared" si="89"/>
        <v>-0.8127844283088822</v>
      </c>
      <c r="AN74">
        <f t="shared" si="68"/>
        <v>0</v>
      </c>
      <c r="AO74">
        <f t="shared" si="69"/>
        <v>0</v>
      </c>
      <c r="AP74">
        <f t="shared" si="70"/>
        <v>-3.1449804775180134E-27</v>
      </c>
      <c r="AQ74">
        <f t="shared" si="71"/>
        <v>-2.0919914509971278E-23</v>
      </c>
      <c r="AR74">
        <f t="shared" si="72"/>
        <v>-2.0923059490448796E-23</v>
      </c>
      <c r="AS74">
        <f t="shared" si="73"/>
        <v>-2.5665707644779593E-4</v>
      </c>
      <c r="AT74">
        <f t="shared" si="74"/>
        <v>-1.6768262327922654E-4</v>
      </c>
      <c r="AU74">
        <f t="shared" si="75"/>
        <v>-4.243396997270225E-4</v>
      </c>
      <c r="AW74">
        <v>71</v>
      </c>
      <c r="AX74">
        <f>IF(Z74&gt;0, (R74*SUMPRODUCT(K74:$K$98, X74:$X$98)-K74*$AZ$3)/Z74, 0)</f>
        <v>-3.4003533339676304E+25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0.86594101899999998</v>
      </c>
      <c r="Q75" s="5">
        <f t="shared" si="81"/>
        <v>50</v>
      </c>
      <c r="R75">
        <f t="shared" si="61"/>
        <v>50000</v>
      </c>
      <c r="S75">
        <f t="shared" si="62"/>
        <v>-2.4472470578096205E+26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-4.0966957072020245</v>
      </c>
      <c r="AC75">
        <f t="shared" si="79"/>
        <v>-3.657764024287522</v>
      </c>
      <c r="AE75">
        <f t="shared" si="63"/>
        <v>0</v>
      </c>
      <c r="AF75">
        <f t="shared" si="64"/>
        <v>0</v>
      </c>
      <c r="AG75">
        <f t="shared" si="65"/>
        <v>-7.4732218241205289E-25</v>
      </c>
      <c r="AH75">
        <f t="shared" si="66"/>
        <v>-5.2163650462290702E-21</v>
      </c>
      <c r="AI75">
        <f t="shared" si="88"/>
        <v>-5.2171123684114821E-21</v>
      </c>
      <c r="AJ75">
        <f t="shared" si="67"/>
        <v>-0.43893168291450246</v>
      </c>
      <c r="AK75">
        <f t="shared" si="80"/>
        <v>-0.28676869950414174</v>
      </c>
      <c r="AL75">
        <f t="shared" si="89"/>
        <v>-0.72570038241864421</v>
      </c>
      <c r="AN75">
        <f t="shared" si="68"/>
        <v>0</v>
      </c>
      <c r="AO75">
        <f t="shared" si="69"/>
        <v>0</v>
      </c>
      <c r="AP75">
        <f t="shared" si="70"/>
        <v>-3.4835988688015937E-28</v>
      </c>
      <c r="AQ75">
        <f t="shared" si="71"/>
        <v>-2.4315782137830846E-24</v>
      </c>
      <c r="AR75">
        <f t="shared" si="72"/>
        <v>-2.4319265736699647E-24</v>
      </c>
      <c r="AS75">
        <f t="shared" si="73"/>
        <v>-2.0460544997432685E-4</v>
      </c>
      <c r="AT75">
        <f t="shared" si="74"/>
        <v>-1.336755606498936E-4</v>
      </c>
      <c r="AU75">
        <f t="shared" si="75"/>
        <v>-3.3828101062422048E-4</v>
      </c>
      <c r="AW75">
        <v>72</v>
      </c>
      <c r="AX75">
        <f>IF(Z75&gt;0, (R75*SUMPRODUCT(K75:$K$98, X75:$X$98)-K75*$AZ$3)/Z75, 0)</f>
        <v>-2.4472470578096205E+26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0.87126245999999996</v>
      </c>
      <c r="Q76" s="5">
        <f t="shared" si="81"/>
        <v>50</v>
      </c>
      <c r="R76">
        <f t="shared" si="61"/>
        <v>50000</v>
      </c>
      <c r="S76">
        <f t="shared" si="62"/>
        <v>-1.8402284702053324E+27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-3.657764024287522</v>
      </c>
      <c r="AC76">
        <f t="shared" si="79"/>
        <v>-3.2658607359710019</v>
      </c>
      <c r="AE76">
        <f t="shared" si="63"/>
        <v>0</v>
      </c>
      <c r="AF76">
        <f t="shared" si="64"/>
        <v>0</v>
      </c>
      <c r="AG76">
        <f t="shared" si="65"/>
        <v>-8.8735197527038528E-26</v>
      </c>
      <c r="AH76">
        <f t="shared" si="66"/>
        <v>-6.5111376306089383E-22</v>
      </c>
      <c r="AI76">
        <f t="shared" si="88"/>
        <v>-6.5120249825842091E-22</v>
      </c>
      <c r="AJ76">
        <f t="shared" si="67"/>
        <v>-0.3919032883165201</v>
      </c>
      <c r="AK76">
        <f t="shared" si="80"/>
        <v>-0.25604348170012659</v>
      </c>
      <c r="AL76">
        <f t="shared" si="89"/>
        <v>-0.64794677001664669</v>
      </c>
      <c r="AN76">
        <f t="shared" si="68"/>
        <v>0</v>
      </c>
      <c r="AO76">
        <f t="shared" si="69"/>
        <v>0</v>
      </c>
      <c r="AP76">
        <f t="shared" si="70"/>
        <v>-3.6931603573953969E-29</v>
      </c>
      <c r="AQ76">
        <f t="shared" si="71"/>
        <v>-2.7099365357904404E-25</v>
      </c>
      <c r="AR76">
        <f t="shared" si="72"/>
        <v>-2.7103058518261799E-25</v>
      </c>
      <c r="AS76">
        <f t="shared" si="73"/>
        <v>-1.6311021203310497E-4</v>
      </c>
      <c r="AT76">
        <f t="shared" si="74"/>
        <v>-1.0656533852829529E-4</v>
      </c>
      <c r="AU76">
        <f t="shared" si="75"/>
        <v>-2.6967555056140027E-4</v>
      </c>
      <c r="AW76">
        <v>73</v>
      </c>
      <c r="AX76">
        <f>IF(Z76&gt;0, (R76*SUMPRODUCT(K76:$K$98, X76:$X$98)-K76*$AZ$3)/Z76, 0)</f>
        <v>-1.8402284702053324E+27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0.87658408399999999</v>
      </c>
      <c r="Q77" s="5">
        <f t="shared" si="81"/>
        <v>50</v>
      </c>
      <c r="R77">
        <f t="shared" si="61"/>
        <v>50000</v>
      </c>
      <c r="S77">
        <f t="shared" si="62"/>
        <v>-1.4487041960776511E+28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-3.2658607359710019</v>
      </c>
      <c r="AC77">
        <f t="shared" si="79"/>
        <v>-2.9159470856883942</v>
      </c>
      <c r="AE77">
        <f t="shared" si="63"/>
        <v>0</v>
      </c>
      <c r="AF77">
        <f t="shared" si="64"/>
        <v>0</v>
      </c>
      <c r="AG77">
        <f t="shared" si="65"/>
        <v>-1.0063983708970007E-26</v>
      </c>
      <c r="AH77">
        <f t="shared" si="66"/>
        <v>-7.7783861842798136E-23</v>
      </c>
      <c r="AI77">
        <f t="shared" si="88"/>
        <v>-7.7793925826507112E-23</v>
      </c>
      <c r="AJ77">
        <f t="shared" si="67"/>
        <v>-0.34991365028260768</v>
      </c>
      <c r="AK77">
        <f t="shared" si="80"/>
        <v>-0.22861025151797015</v>
      </c>
      <c r="AL77">
        <f t="shared" si="89"/>
        <v>-0.57852390180057789</v>
      </c>
      <c r="AN77">
        <f t="shared" si="68"/>
        <v>0</v>
      </c>
      <c r="AO77">
        <f t="shared" si="69"/>
        <v>0</v>
      </c>
      <c r="AP77">
        <f t="shared" si="70"/>
        <v>-3.7398496863293405E-30</v>
      </c>
      <c r="AQ77">
        <f t="shared" si="71"/>
        <v>-2.8905049901362111E-26</v>
      </c>
      <c r="AR77">
        <f t="shared" si="72"/>
        <v>-2.8908789751048442E-26</v>
      </c>
      <c r="AS77">
        <f t="shared" si="73"/>
        <v>-1.3003046239884022E-4</v>
      </c>
      <c r="AT77">
        <f t="shared" si="74"/>
        <v>-8.4953235433908857E-5</v>
      </c>
      <c r="AU77">
        <f t="shared" si="75"/>
        <v>-2.149836978327491E-4</v>
      </c>
      <c r="AW77">
        <v>74</v>
      </c>
      <c r="AX77">
        <f>IF(Z77&gt;0, (R77*SUMPRODUCT(K77:$K$98, X77:$X$98)-K77*$AZ$3)/Z77, 0)</f>
        <v>-1.4487041960776511E+28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0.88190570700000004</v>
      </c>
      <c r="Q78" s="5">
        <f t="shared" si="81"/>
        <v>50</v>
      </c>
      <c r="R78">
        <f t="shared" si="61"/>
        <v>50000</v>
      </c>
      <c r="S78">
        <f t="shared" si="62"/>
        <v>-1.1966273643651528E+29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-2.9159470856883942</v>
      </c>
      <c r="AC78">
        <f t="shared" si="79"/>
        <v>-2.6035241836503515</v>
      </c>
      <c r="AE78">
        <f t="shared" si="63"/>
        <v>0</v>
      </c>
      <c r="AF78">
        <f t="shared" si="64"/>
        <v>0</v>
      </c>
      <c r="AG78">
        <f t="shared" si="65"/>
        <v>-1.0878592037846303E-27</v>
      </c>
      <c r="AH78">
        <f t="shared" si="66"/>
        <v>-8.8754846680956773E-24</v>
      </c>
      <c r="AI78">
        <f t="shared" si="88"/>
        <v>-8.8765725272994618E-24</v>
      </c>
      <c r="AJ78">
        <f t="shared" si="67"/>
        <v>-0.31242290203804268</v>
      </c>
      <c r="AK78">
        <f t="shared" si="80"/>
        <v>-0.20411629599818762</v>
      </c>
      <c r="AL78">
        <f t="shared" si="89"/>
        <v>-0.51653919803623027</v>
      </c>
      <c r="AN78">
        <f t="shared" si="68"/>
        <v>0</v>
      </c>
      <c r="AO78">
        <f t="shared" si="69"/>
        <v>0</v>
      </c>
      <c r="AP78">
        <f t="shared" si="70"/>
        <v>-3.6094322122325146E-31</v>
      </c>
      <c r="AQ78">
        <f t="shared" si="71"/>
        <v>-2.9448167693714335E-27</v>
      </c>
      <c r="AR78">
        <f t="shared" si="72"/>
        <v>-2.9451777125926565E-27</v>
      </c>
      <c r="AS78">
        <f t="shared" si="73"/>
        <v>-1.0365948851948361E-4</v>
      </c>
      <c r="AT78">
        <f t="shared" si="74"/>
        <v>-6.7724199166062539E-5</v>
      </c>
      <c r="AU78">
        <f t="shared" si="75"/>
        <v>-1.7138368768554614E-4</v>
      </c>
      <c r="AW78">
        <v>75</v>
      </c>
      <c r="AX78">
        <f>IF(Z78&gt;0, (R78*SUMPRODUCT(K78:$K$98, X78:$X$98)-K78*$AZ$3)/Z78, 0)</f>
        <v>-1.1966273643651528E+29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-2.6035241836503515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-2.6035241836503515</v>
      </c>
      <c r="AK79">
        <f t="shared" si="80"/>
        <v>-0.18224669285552464</v>
      </c>
      <c r="AL79">
        <f t="shared" si="89"/>
        <v>-2.7857708765058762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-3.2227073323504598E-28</v>
      </c>
      <c r="AR79">
        <f t="shared" si="72"/>
        <v>-3.2227073323504598E-28</v>
      </c>
      <c r="AS79">
        <f t="shared" si="73"/>
        <v>-7.7127595624615656E-4</v>
      </c>
      <c r="AT79">
        <f t="shared" si="74"/>
        <v>-5.3989316937230964E-5</v>
      </c>
      <c r="AU79">
        <f t="shared" si="75"/>
        <v>-8.2526527318338753E-4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10899.94283951899</v>
      </c>
      <c r="AO81" s="6">
        <f t="shared" ref="AO81:AU81" si="90">SUM(AO3:AO79)</f>
        <v>-1089.994283951899</v>
      </c>
      <c r="AP81" s="6">
        <f t="shared" si="90"/>
        <v>-2933.9772014386567</v>
      </c>
      <c r="AQ81" s="6">
        <f t="shared" si="90"/>
        <v>-7846.851191334822</v>
      </c>
      <c r="AR81" s="6">
        <f t="shared" si="90"/>
        <v>-970.87983720639124</v>
      </c>
      <c r="AS81" s="6">
        <f t="shared" si="90"/>
        <v>-1094.4004041737987</v>
      </c>
      <c r="AT81" s="6">
        <f t="shared" si="90"/>
        <v>483.41126512190783</v>
      </c>
      <c r="AU81" s="6">
        <f t="shared" si="90"/>
        <v>-1581.8689762582803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21313.047315367017</v>
      </c>
      <c r="K3">
        <v>1</v>
      </c>
      <c r="L3" s="2">
        <v>0</v>
      </c>
      <c r="O3">
        <f>$C$3</f>
        <v>21313.047315367017</v>
      </c>
      <c r="P3" s="2">
        <f>O3*C5</f>
        <v>2131.3047315367016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21313.047315367017</v>
      </c>
      <c r="AF3">
        <f t="shared" ref="AF3:AF34" si="3">-$Z3*P3</f>
        <v>-2131.3047315367016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16661.834379830318</v>
      </c>
      <c r="AJ3">
        <f t="shared" ref="AJ3:AJ34" si="7">AB3-AC3</f>
        <v>0</v>
      </c>
      <c r="AL3">
        <f t="shared" ref="AL3:AL23" si="8">SUM(AI3:AK3)</f>
        <v>16661.834379830318</v>
      </c>
      <c r="AN3">
        <f t="shared" ref="AN3:AN34" si="9">AE3*$K3</f>
        <v>21313.047315367017</v>
      </c>
      <c r="AO3">
        <f t="shared" ref="AO3:AO34" si="10">AF3*$K3</f>
        <v>-2131.3047315367016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16661.834379830318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16661.834379830318</v>
      </c>
      <c r="AW3">
        <v>0</v>
      </c>
      <c r="AX3">
        <f>IF(Z3&gt;0, (R3*SUMPRODUCT(K3:$K$98, X3:$X$98)-K3*$AZ$3)/Z3, 0)</f>
        <v>0</v>
      </c>
      <c r="AZ3">
        <f>C6*ABS(SUMPRODUCT(X4:X69, K4:K69))/1</f>
        <v>17848.568188657337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905.94314411507253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879.02246831379671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-879.02246831379671</v>
      </c>
      <c r="AK4">
        <f t="shared" ref="AK4:AK35" si="27">G4*SUM(AB4:AB4, AE4:AF4)</f>
        <v>0</v>
      </c>
      <c r="AL4">
        <f t="shared" si="8"/>
        <v>-1864.8042183137968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-937.23307663053799</v>
      </c>
      <c r="AR4">
        <f t="shared" si="13"/>
        <v>-937.23307663053799</v>
      </c>
      <c r="AS4">
        <f t="shared" si="14"/>
        <v>-835.73157284065087</v>
      </c>
      <c r="AT4">
        <f t="shared" si="15"/>
        <v>0</v>
      </c>
      <c r="AU4">
        <f t="shared" si="16"/>
        <v>-1772.964649471189</v>
      </c>
      <c r="AW4">
        <v>1</v>
      </c>
      <c r="AX4">
        <f>IF(Z4&gt;0, (R4*SUMPRODUCT(K4:$K$98, X4:$X$98)-K4*$AZ$3)/Z4, 0)</f>
        <v>905.94314411507253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</v>
      </c>
      <c r="S5">
        <f t="shared" si="1"/>
        <v>866.19615456761107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879.02246831379671</v>
      </c>
      <c r="AC5">
        <f>S5*Z5</f>
        <v>812.72423986709873</v>
      </c>
      <c r="AE5">
        <f t="shared" si="2"/>
        <v>0</v>
      </c>
      <c r="AF5">
        <f t="shared" si="3"/>
        <v>0</v>
      </c>
      <c r="AG5">
        <f t="shared" si="4"/>
        <v>-46.913406136788701</v>
      </c>
      <c r="AH5">
        <f t="shared" si="5"/>
        <v>-1115.6699307113065</v>
      </c>
      <c r="AI5">
        <f t="shared" si="6"/>
        <v>-1162.5833368480953</v>
      </c>
      <c r="AJ5">
        <f t="shared" si="7"/>
        <v>66.298228446697976</v>
      </c>
      <c r="AK5">
        <f t="shared" si="27"/>
        <v>3.6039921200865668</v>
      </c>
      <c r="AL5">
        <f t="shared" si="8"/>
        <v>-1092.6811162813108</v>
      </c>
      <c r="AN5">
        <f t="shared" si="9"/>
        <v>0</v>
      </c>
      <c r="AO5">
        <f t="shared" si="10"/>
        <v>0</v>
      </c>
      <c r="AP5">
        <f t="shared" si="11"/>
        <v>-42.313795823897031</v>
      </c>
      <c r="AQ5">
        <f t="shared" si="12"/>
        <v>-1006.2844193689801</v>
      </c>
      <c r="AR5">
        <f t="shared" si="13"/>
        <v>-1048.5982151928772</v>
      </c>
      <c r="AS5">
        <f t="shared" si="14"/>
        <v>59.798039259821891</v>
      </c>
      <c r="AT5">
        <f t="shared" si="15"/>
        <v>3.2506398336463986</v>
      </c>
      <c r="AU5">
        <f t="shared" si="16"/>
        <v>-985.54953609940901</v>
      </c>
      <c r="AW5">
        <v>2</v>
      </c>
      <c r="AX5">
        <f>IF(Z5&gt;0, (R5*SUMPRODUCT(K5:$K$98, X5:$X$98)-K5*$AZ$3)/Z5, 0)</f>
        <v>866.19615456761107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</v>
      </c>
      <c r="S6">
        <f t="shared" si="1"/>
        <v>747.72561836223599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812.72423986709873</v>
      </c>
      <c r="AC6">
        <f t="shared" ref="AC6:AC67" si="30">S6*Z6</f>
        <v>676.01760954392375</v>
      </c>
      <c r="AE6">
        <f t="shared" si="2"/>
        <v>0</v>
      </c>
      <c r="AF6">
        <f t="shared" si="3"/>
        <v>0</v>
      </c>
      <c r="AG6">
        <f t="shared" si="4"/>
        <v>-45.204924971316601</v>
      </c>
      <c r="AH6">
        <f t="shared" si="5"/>
        <v>-1239.347104104211</v>
      </c>
      <c r="AI6">
        <f t="shared" si="6"/>
        <v>-1284.5520290755276</v>
      </c>
      <c r="AJ6">
        <f t="shared" si="7"/>
        <v>136.70663032317498</v>
      </c>
      <c r="AK6">
        <f t="shared" si="27"/>
        <v>5.7703421030564011</v>
      </c>
      <c r="AL6">
        <f t="shared" si="8"/>
        <v>-1142.0750566492961</v>
      </c>
      <c r="AN6">
        <f t="shared" si="9"/>
        <v>0</v>
      </c>
      <c r="AO6">
        <f t="shared" si="10"/>
        <v>0</v>
      </c>
      <c r="AP6">
        <f t="shared" si="11"/>
        <v>-38.570449496635462</v>
      </c>
      <c r="AQ6">
        <f t="shared" si="12"/>
        <v>-1057.4550210620698</v>
      </c>
      <c r="AR6">
        <f t="shared" si="13"/>
        <v>-1096.0254705587054</v>
      </c>
      <c r="AS6">
        <f t="shared" si="14"/>
        <v>116.64295835201476</v>
      </c>
      <c r="AT6">
        <f t="shared" si="15"/>
        <v>4.9234610787534274</v>
      </c>
      <c r="AU6">
        <f t="shared" si="16"/>
        <v>-974.45905112793707</v>
      </c>
      <c r="AW6">
        <v>3</v>
      </c>
      <c r="AX6">
        <f>IF(Z6&gt;0, (R6*SUMPRODUCT(K6:$K$98, X6:$X$98)-K6*$AZ$3)/Z6, 0)</f>
        <v>747.72561836223599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</v>
      </c>
      <c r="S7">
        <f t="shared" si="1"/>
        <v>612.88825321285822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676.01760954392375</v>
      </c>
      <c r="AC7">
        <f t="shared" si="30"/>
        <v>531.90373409443964</v>
      </c>
      <c r="AE7">
        <f t="shared" si="2"/>
        <v>0</v>
      </c>
      <c r="AF7">
        <f t="shared" si="3"/>
        <v>0</v>
      </c>
      <c r="AG7">
        <f t="shared" si="4"/>
        <v>-43.393206780038227</v>
      </c>
      <c r="AH7">
        <f t="shared" si="5"/>
        <v>-1359.6689415652138</v>
      </c>
      <c r="AI7">
        <f t="shared" si="6"/>
        <v>-1403.0621483452521</v>
      </c>
      <c r="AJ7">
        <f t="shared" si="7"/>
        <v>144.11387544948411</v>
      </c>
      <c r="AK7">
        <f t="shared" si="27"/>
        <v>9.3290430117061476</v>
      </c>
      <c r="AL7">
        <f t="shared" si="8"/>
        <v>-1249.619229884062</v>
      </c>
      <c r="AN7">
        <f t="shared" si="9"/>
        <v>0</v>
      </c>
      <c r="AO7">
        <f t="shared" si="10"/>
        <v>0</v>
      </c>
      <c r="AP7">
        <f t="shared" si="11"/>
        <v>-34.80412399903831</v>
      </c>
      <c r="AQ7">
        <f t="shared" si="12"/>
        <v>-1090.5413531605138</v>
      </c>
      <c r="AR7">
        <f t="shared" si="13"/>
        <v>-1125.3454771595523</v>
      </c>
      <c r="AS7">
        <f t="shared" si="14"/>
        <v>115.58853478036013</v>
      </c>
      <c r="AT7">
        <f t="shared" si="15"/>
        <v>7.4824884783842771</v>
      </c>
      <c r="AU7">
        <f t="shared" si="16"/>
        <v>-1002.2744539008079</v>
      </c>
      <c r="AW7">
        <v>4</v>
      </c>
      <c r="AX7">
        <f>IF(Z7&gt;0, (R7*SUMPRODUCT(K7:$K$98, X7:$X$98)-K7*$AZ$3)/Z7, 0)</f>
        <v>612.88825321285822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</v>
      </c>
      <c r="S8">
        <f t="shared" si="1"/>
        <v>479.61464389149006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531.90373409443964</v>
      </c>
      <c r="AC8">
        <f t="shared" si="30"/>
        <v>397.87931143513015</v>
      </c>
      <c r="AE8">
        <f t="shared" si="2"/>
        <v>0</v>
      </c>
      <c r="AF8">
        <f t="shared" si="3"/>
        <v>0</v>
      </c>
      <c r="AG8">
        <f t="shared" si="4"/>
        <v>-41.479062045189337</v>
      </c>
      <c r="AH8">
        <f t="shared" si="5"/>
        <v>-1480.2126670485011</v>
      </c>
      <c r="AI8">
        <f t="shared" si="6"/>
        <v>-1521.6917290936904</v>
      </c>
      <c r="AJ8">
        <f t="shared" si="7"/>
        <v>134.02442265930949</v>
      </c>
      <c r="AK8">
        <f t="shared" si="27"/>
        <v>11.489120656439896</v>
      </c>
      <c r="AL8">
        <f t="shared" si="8"/>
        <v>-1376.1781857779411</v>
      </c>
      <c r="AN8">
        <f t="shared" si="9"/>
        <v>0</v>
      </c>
      <c r="AO8">
        <f t="shared" si="10"/>
        <v>0</v>
      </c>
      <c r="AP8">
        <f t="shared" si="11"/>
        <v>-31.045966440044413</v>
      </c>
      <c r="AQ8">
        <f t="shared" si="12"/>
        <v>-1107.8995165139258</v>
      </c>
      <c r="AR8">
        <f t="shared" si="13"/>
        <v>-1138.9454829539702</v>
      </c>
      <c r="AS8">
        <f t="shared" si="14"/>
        <v>100.31368895213063</v>
      </c>
      <c r="AT8">
        <f t="shared" si="15"/>
        <v>8.5992989411587324</v>
      </c>
      <c r="AU8">
        <f t="shared" si="16"/>
        <v>-1030.032495060681</v>
      </c>
      <c r="AW8">
        <v>5</v>
      </c>
      <c r="AX8">
        <f>IF(Z8&gt;0, (R8*SUMPRODUCT(K8:$K$98, X8:$X$98)-K8*$AZ$3)/Z8, 0)</f>
        <v>479.61464389149006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</v>
      </c>
      <c r="S9">
        <f t="shared" si="1"/>
        <v>241.734007257771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397.87931143513015</v>
      </c>
      <c r="AC9">
        <f t="shared" si="30"/>
        <v>190.72431884744401</v>
      </c>
      <c r="AE9">
        <f t="shared" si="2"/>
        <v>0</v>
      </c>
      <c r="AF9">
        <f t="shared" si="3"/>
        <v>0</v>
      </c>
      <c r="AG9">
        <f t="shared" si="4"/>
        <v>-39.44921134825411</v>
      </c>
      <c r="AH9">
        <f t="shared" si="5"/>
        <v>-1615.0600764833364</v>
      </c>
      <c r="AI9">
        <f t="shared" si="6"/>
        <v>-1654.5092878315904</v>
      </c>
      <c r="AJ9">
        <f t="shared" si="7"/>
        <v>207.15499258768614</v>
      </c>
      <c r="AK9">
        <f t="shared" si="27"/>
        <v>8.8727086450034029</v>
      </c>
      <c r="AL9">
        <f t="shared" si="8"/>
        <v>-1438.4815865989008</v>
      </c>
      <c r="AN9">
        <f t="shared" si="9"/>
        <v>0</v>
      </c>
      <c r="AO9">
        <f t="shared" si="10"/>
        <v>0</v>
      </c>
      <c r="AP9">
        <f t="shared" si="11"/>
        <v>-27.535836600419415</v>
      </c>
      <c r="AQ9">
        <f t="shared" si="12"/>
        <v>-1127.3236864816113</v>
      </c>
      <c r="AR9">
        <f t="shared" si="13"/>
        <v>-1154.8595230820306</v>
      </c>
      <c r="AS9">
        <f t="shared" si="14"/>
        <v>144.59569233208686</v>
      </c>
      <c r="AT9">
        <f t="shared" si="15"/>
        <v>6.1932152025836418</v>
      </c>
      <c r="AU9">
        <f t="shared" si="16"/>
        <v>-1004.07061554736</v>
      </c>
      <c r="AW9">
        <v>6</v>
      </c>
      <c r="AX9">
        <f>IF(Z9&gt;0, (R9*SUMPRODUCT(K9:$K$98, X9:$X$98)-K9*$AZ$3)/Z9, 0)</f>
        <v>241.734007257771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</v>
      </c>
      <c r="S10">
        <f t="shared" si="1"/>
        <v>-395.20616094602673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190.72431884744401</v>
      </c>
      <c r="AC10">
        <f t="shared" si="30"/>
        <v>-294.94824818912275</v>
      </c>
      <c r="AE10">
        <f t="shared" si="2"/>
        <v>0</v>
      </c>
      <c r="AF10">
        <f t="shared" si="3"/>
        <v>0</v>
      </c>
      <c r="AG10">
        <f t="shared" si="4"/>
        <v>-37.315745215495745</v>
      </c>
      <c r="AH10">
        <f t="shared" si="5"/>
        <v>-1738.9740192758252</v>
      </c>
      <c r="AI10">
        <f t="shared" si="6"/>
        <v>-1776.289764491321</v>
      </c>
      <c r="AJ10">
        <f t="shared" si="7"/>
        <v>485.67256703656676</v>
      </c>
      <c r="AK10">
        <f t="shared" si="27"/>
        <v>0.8201145710440092</v>
      </c>
      <c r="AL10">
        <f t="shared" si="8"/>
        <v>-1289.7970828837101</v>
      </c>
      <c r="AN10">
        <f t="shared" si="9"/>
        <v>0</v>
      </c>
      <c r="AO10">
        <f t="shared" si="10"/>
        <v>0</v>
      </c>
      <c r="AP10">
        <f t="shared" si="11"/>
        <v>-24.705170932485405</v>
      </c>
      <c r="AQ10">
        <f t="shared" si="12"/>
        <v>-1151.30088238249</v>
      </c>
      <c r="AR10">
        <f t="shared" si="13"/>
        <v>-1176.0060533149754</v>
      </c>
      <c r="AS10">
        <f t="shared" si="14"/>
        <v>321.54319085860857</v>
      </c>
      <c r="AT10">
        <f t="shared" si="15"/>
        <v>0.5429630453541251</v>
      </c>
      <c r="AU10">
        <f t="shared" si="16"/>
        <v>-853.91989941101258</v>
      </c>
      <c r="AW10">
        <v>7</v>
      </c>
      <c r="AX10">
        <f>IF(Z10&gt;0, (R10*SUMPRODUCT(K10:$K$98, X10:$X$98)-K10*$AZ$3)/Z10, 0)</f>
        <v>-395.20616094602673</v>
      </c>
    </row>
    <row r="11" spans="1:52" x14ac:dyDescent="0.25">
      <c r="A11" t="s">
        <v>33</v>
      </c>
      <c r="C11" s="25">
        <f>AU71</f>
        <v>-1264.5146740876385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</v>
      </c>
      <c r="S11">
        <f t="shared" si="1"/>
        <v>-1233.9939681834769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-294.94824818912275</v>
      </c>
      <c r="AC11">
        <f t="shared" si="30"/>
        <v>-866.4223759469952</v>
      </c>
      <c r="AE11">
        <f t="shared" si="2"/>
        <v>0</v>
      </c>
      <c r="AF11">
        <f t="shared" si="3"/>
        <v>0</v>
      </c>
      <c r="AG11">
        <f t="shared" si="4"/>
        <v>-35.106426704112167</v>
      </c>
      <c r="AH11">
        <f t="shared" si="5"/>
        <v>-1836.1610592286131</v>
      </c>
      <c r="AI11">
        <f t="shared" si="6"/>
        <v>-1871.2674859327253</v>
      </c>
      <c r="AJ11">
        <f t="shared" si="7"/>
        <v>571.47412775787245</v>
      </c>
      <c r="AK11">
        <f t="shared" si="27"/>
        <v>-0.47191719710259644</v>
      </c>
      <c r="AL11">
        <f t="shared" si="8"/>
        <v>-1300.2652753719556</v>
      </c>
      <c r="AN11">
        <f t="shared" si="9"/>
        <v>0</v>
      </c>
      <c r="AO11">
        <f t="shared" si="10"/>
        <v>0</v>
      </c>
      <c r="AP11">
        <f t="shared" si="11"/>
        <v>-22.102011151588261</v>
      </c>
      <c r="AQ11">
        <f t="shared" si="12"/>
        <v>-1155.9949564000849</v>
      </c>
      <c r="AR11">
        <f t="shared" si="13"/>
        <v>-1178.0969675516733</v>
      </c>
      <c r="AS11">
        <f t="shared" si="14"/>
        <v>359.78391224502434</v>
      </c>
      <c r="AT11">
        <f t="shared" si="15"/>
        <v>-0.2971056906730446</v>
      </c>
      <c r="AU11">
        <f t="shared" si="16"/>
        <v>-818.61016099732194</v>
      </c>
      <c r="AW11">
        <v>8</v>
      </c>
      <c r="AX11">
        <f>IF(Z11&gt;0, (R11*SUMPRODUCT(K11:$K$98, X11:$X$98)-K11*$AZ$3)/Z11, 0)</f>
        <v>-1233.9939681834769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</v>
      </c>
      <c r="S12">
        <f t="shared" si="1"/>
        <v>-1945.6041018815445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-866.4223759469952</v>
      </c>
      <c r="AC12">
        <f t="shared" si="30"/>
        <v>-1277.4839661105761</v>
      </c>
      <c r="AE12">
        <f t="shared" si="2"/>
        <v>0</v>
      </c>
      <c r="AF12">
        <f t="shared" si="3"/>
        <v>0</v>
      </c>
      <c r="AG12">
        <f t="shared" si="4"/>
        <v>-32.830008039023809</v>
      </c>
      <c r="AH12">
        <f t="shared" si="5"/>
        <v>-1925.3543980472371</v>
      </c>
      <c r="AI12">
        <f t="shared" si="6"/>
        <v>-1958.1844060862609</v>
      </c>
      <c r="AJ12">
        <f t="shared" si="7"/>
        <v>411.06159016358095</v>
      </c>
      <c r="AK12">
        <f t="shared" si="27"/>
        <v>-18.194869894886899</v>
      </c>
      <c r="AL12">
        <f t="shared" si="8"/>
        <v>-1565.3176858175668</v>
      </c>
      <c r="AN12">
        <f t="shared" si="9"/>
        <v>0</v>
      </c>
      <c r="AO12">
        <f t="shared" si="10"/>
        <v>0</v>
      </c>
      <c r="AP12">
        <f t="shared" si="11"/>
        <v>-19.298639109021298</v>
      </c>
      <c r="AQ12">
        <f t="shared" si="12"/>
        <v>-1131.7913672367597</v>
      </c>
      <c r="AR12">
        <f t="shared" si="13"/>
        <v>-1151.0900063457811</v>
      </c>
      <c r="AS12">
        <f t="shared" si="14"/>
        <v>241.63653175831666</v>
      </c>
      <c r="AT12">
        <f t="shared" si="15"/>
        <v>-10.695587625797593</v>
      </c>
      <c r="AU12">
        <f t="shared" si="16"/>
        <v>-920.14906221326203</v>
      </c>
      <c r="AW12">
        <v>9</v>
      </c>
      <c r="AX12">
        <f>IF(Z12&gt;0, (R12*SUMPRODUCT(K12:$K$98, X12:$X$98)-K12*$AZ$3)/Z12, 0)</f>
        <v>-1945.6041018815445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</v>
      </c>
      <c r="S13">
        <f t="shared" si="1"/>
        <v>-2106.4716674104561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-1277.4839661105761</v>
      </c>
      <c r="AC13">
        <f t="shared" si="30"/>
        <v>-1285.1304144793667</v>
      </c>
      <c r="AE13">
        <f t="shared" si="2"/>
        <v>0</v>
      </c>
      <c r="AF13">
        <f t="shared" si="3"/>
        <v>0</v>
      </c>
      <c r="AG13">
        <f t="shared" si="4"/>
        <v>-30.504336572900907</v>
      </c>
      <c r="AH13">
        <f t="shared" si="5"/>
        <v>-1997.3713857326652</v>
      </c>
      <c r="AI13">
        <f t="shared" si="6"/>
        <v>-2027.8757223055661</v>
      </c>
      <c r="AJ13">
        <f t="shared" si="7"/>
        <v>7.6464483687905158</v>
      </c>
      <c r="AK13">
        <f t="shared" si="27"/>
        <v>-89.423877627740339</v>
      </c>
      <c r="AL13">
        <f t="shared" si="8"/>
        <v>-2109.6531515645161</v>
      </c>
      <c r="AN13">
        <f t="shared" si="9"/>
        <v>0</v>
      </c>
      <c r="AO13">
        <f t="shared" si="10"/>
        <v>0</v>
      </c>
      <c r="AP13">
        <f t="shared" si="11"/>
        <v>-16.010292160604408</v>
      </c>
      <c r="AQ13">
        <f t="shared" si="12"/>
        <v>-1048.3263375483455</v>
      </c>
      <c r="AR13">
        <f t="shared" si="13"/>
        <v>-1064.3366297089499</v>
      </c>
      <c r="AS13">
        <f t="shared" si="14"/>
        <v>4.0132612647628898</v>
      </c>
      <c r="AT13">
        <f t="shared" si="15"/>
        <v>-46.934389264054296</v>
      </c>
      <c r="AU13">
        <f t="shared" si="16"/>
        <v>-1107.2577577082413</v>
      </c>
      <c r="AW13">
        <v>10</v>
      </c>
      <c r="AX13">
        <f>IF(Z13&gt;0, (R13*SUMPRODUCT(K13:$K$98, X13:$X$98)-K13*$AZ$3)/Z13, 0)</f>
        <v>-2106.4716674104561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</v>
      </c>
      <c r="S14">
        <f t="shared" si="1"/>
        <v>-2362.7697529392817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-1285.1304144793667</v>
      </c>
      <c r="AC14">
        <f t="shared" si="30"/>
        <v>-1329.7559316098832</v>
      </c>
      <c r="AE14">
        <f t="shared" si="2"/>
        <v>0</v>
      </c>
      <c r="AF14">
        <f t="shared" si="3"/>
        <v>0</v>
      </c>
      <c r="AG14">
        <f t="shared" si="4"/>
        <v>-28.139769648643693</v>
      </c>
      <c r="AH14">
        <f t="shared" si="5"/>
        <v>-2059.5235585282098</v>
      </c>
      <c r="AI14">
        <f t="shared" si="6"/>
        <v>-2087.6633281768536</v>
      </c>
      <c r="AJ14">
        <f t="shared" si="7"/>
        <v>44.625517130516528</v>
      </c>
      <c r="AK14">
        <f t="shared" si="27"/>
        <v>-89.959129013555682</v>
      </c>
      <c r="AL14">
        <f t="shared" si="8"/>
        <v>-2132.9969400598929</v>
      </c>
      <c r="AN14">
        <f t="shared" si="9"/>
        <v>0</v>
      </c>
      <c r="AO14">
        <f t="shared" si="10"/>
        <v>0</v>
      </c>
      <c r="AP14">
        <f t="shared" si="11"/>
        <v>-13.186823346359143</v>
      </c>
      <c r="AQ14">
        <f t="shared" si="12"/>
        <v>-965.13133131796883</v>
      </c>
      <c r="AR14">
        <f t="shared" si="13"/>
        <v>-978.31815466432795</v>
      </c>
      <c r="AS14">
        <f t="shared" si="14"/>
        <v>20.912353529816787</v>
      </c>
      <c r="AT14">
        <f t="shared" si="15"/>
        <v>-42.156533529096158</v>
      </c>
      <c r="AU14">
        <f t="shared" si="16"/>
        <v>-999.56233466360743</v>
      </c>
      <c r="AW14">
        <v>11</v>
      </c>
      <c r="AX14">
        <f>IF(Z14&gt;0, (R14*SUMPRODUCT(K14:$K$98, X14:$X$98)-K14*$AZ$3)/Z14, 0)</f>
        <v>-2362.7697529392817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</v>
      </c>
      <c r="S15">
        <f t="shared" si="1"/>
        <v>-2716.8362889535929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-1329.7559316098832</v>
      </c>
      <c r="AC15">
        <f t="shared" si="30"/>
        <v>-1398.7258161262143</v>
      </c>
      <c r="AE15">
        <f t="shared" si="2"/>
        <v>0</v>
      </c>
      <c r="AF15">
        <f t="shared" si="3"/>
        <v>0</v>
      </c>
      <c r="AG15">
        <f t="shared" si="4"/>
        <v>-25.741812670371512</v>
      </c>
      <c r="AH15">
        <f t="shared" si="5"/>
        <v>-2116.5592817857441</v>
      </c>
      <c r="AI15">
        <f t="shared" si="6"/>
        <v>-2142.3010944561156</v>
      </c>
      <c r="AJ15">
        <f t="shared" si="7"/>
        <v>68.969884516331149</v>
      </c>
      <c r="AK15">
        <f t="shared" si="27"/>
        <v>-93.08291521269183</v>
      </c>
      <c r="AL15">
        <f t="shared" si="8"/>
        <v>-2166.4141251524761</v>
      </c>
      <c r="AN15">
        <f t="shared" si="9"/>
        <v>0</v>
      </c>
      <c r="AO15">
        <f t="shared" si="10"/>
        <v>0</v>
      </c>
      <c r="AP15">
        <f t="shared" si="11"/>
        <v>-10.770621225813889</v>
      </c>
      <c r="AQ15">
        <f t="shared" si="12"/>
        <v>-885.58869641428123</v>
      </c>
      <c r="AR15">
        <f t="shared" si="13"/>
        <v>-896.35931764009513</v>
      </c>
      <c r="AS15">
        <f t="shared" si="14"/>
        <v>28.857660943533233</v>
      </c>
      <c r="AT15">
        <f t="shared" si="15"/>
        <v>-38.946784175163678</v>
      </c>
      <c r="AU15">
        <f t="shared" si="16"/>
        <v>-906.44844087172544</v>
      </c>
      <c r="AW15">
        <v>12</v>
      </c>
      <c r="AX15">
        <f>IF(Z15&gt;0, (R15*SUMPRODUCT(K15:$K$98, X15:$X$98)-K15*$AZ$3)/Z15, 0)</f>
        <v>-2716.8362889535929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</v>
      </c>
      <c r="S16">
        <f t="shared" si="1"/>
        <v>-3179.9637656013469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-1398.7258161262143</v>
      </c>
      <c r="AC16">
        <f t="shared" si="30"/>
        <v>-1484.1703636104667</v>
      </c>
      <c r="AE16">
        <f t="shared" si="2"/>
        <v>0</v>
      </c>
      <c r="AF16">
        <f t="shared" si="3"/>
        <v>0</v>
      </c>
      <c r="AG16">
        <f t="shared" si="4"/>
        <v>-23.336277910855419</v>
      </c>
      <c r="AH16">
        <f t="shared" si="5"/>
        <v>-2148.1166328123786</v>
      </c>
      <c r="AI16">
        <f t="shared" si="6"/>
        <v>-2171.4529107232343</v>
      </c>
      <c r="AJ16">
        <f t="shared" si="7"/>
        <v>85.444547484252325</v>
      </c>
      <c r="AK16">
        <f t="shared" si="27"/>
        <v>-97.910807128835017</v>
      </c>
      <c r="AL16">
        <f t="shared" si="8"/>
        <v>-2183.9191703678171</v>
      </c>
      <c r="AN16">
        <f t="shared" si="9"/>
        <v>0</v>
      </c>
      <c r="AO16">
        <f t="shared" si="10"/>
        <v>0</v>
      </c>
      <c r="AP16">
        <f t="shared" si="11"/>
        <v>-8.7179664454551897</v>
      </c>
      <c r="AQ16">
        <f t="shared" si="12"/>
        <v>-802.49338807672939</v>
      </c>
      <c r="AR16">
        <f t="shared" si="13"/>
        <v>-811.21135452218459</v>
      </c>
      <c r="AS16">
        <f t="shared" si="14"/>
        <v>31.920373110071054</v>
      </c>
      <c r="AT16">
        <f t="shared" si="15"/>
        <v>-36.577518251081258</v>
      </c>
      <c r="AU16">
        <f t="shared" si="16"/>
        <v>-815.86849966319483</v>
      </c>
      <c r="AW16">
        <v>13</v>
      </c>
      <c r="AX16">
        <f>IF(Z16&gt;0, (R16*SUMPRODUCT(K16:$K$98, X16:$X$98)-K16*$AZ$3)/Z16, 0)</f>
        <v>-3179.9637656013469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</v>
      </c>
      <c r="S17">
        <f t="shared" si="1"/>
        <v>-3752.1240204492024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-1484.1703636104667</v>
      </c>
      <c r="AC17">
        <f t="shared" si="30"/>
        <v>-1572.2493329996705</v>
      </c>
      <c r="AE17">
        <f t="shared" si="2"/>
        <v>0</v>
      </c>
      <c r="AF17">
        <f t="shared" si="3"/>
        <v>0</v>
      </c>
      <c r="AG17">
        <f t="shared" si="4"/>
        <v>-20.951457420261946</v>
      </c>
      <c r="AH17">
        <f t="shared" si="5"/>
        <v>-2151.4577114849194</v>
      </c>
      <c r="AI17">
        <f t="shared" si="6"/>
        <v>-2172.4091689051816</v>
      </c>
      <c r="AJ17">
        <f t="shared" si="7"/>
        <v>88.078969389203849</v>
      </c>
      <c r="AK17">
        <f t="shared" si="27"/>
        <v>-103.89192545273268</v>
      </c>
      <c r="AL17">
        <f t="shared" si="8"/>
        <v>-2188.2221249687104</v>
      </c>
      <c r="AN17">
        <f t="shared" si="9"/>
        <v>0</v>
      </c>
      <c r="AO17">
        <f t="shared" si="10"/>
        <v>0</v>
      </c>
      <c r="AP17">
        <f t="shared" si="11"/>
        <v>-6.9884332435626266</v>
      </c>
      <c r="AQ17">
        <f t="shared" si="12"/>
        <v>-717.6263823308002</v>
      </c>
      <c r="AR17">
        <f t="shared" si="13"/>
        <v>-724.61481557436286</v>
      </c>
      <c r="AS17">
        <f t="shared" si="14"/>
        <v>29.379053943186324</v>
      </c>
      <c r="AT17">
        <f t="shared" si="15"/>
        <v>-34.65352175784485</v>
      </c>
      <c r="AU17">
        <f t="shared" si="16"/>
        <v>-729.88928338902144</v>
      </c>
      <c r="AW17">
        <v>14</v>
      </c>
      <c r="AX17">
        <f>IF(Z17&gt;0, (R17*SUMPRODUCT(K17:$K$98, X17:$X$98)-K17*$AZ$3)/Z17, 0)</f>
        <v>-3752.1240204492024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</v>
      </c>
      <c r="S18">
        <f t="shared" si="1"/>
        <v>-4439.9287871291353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-1572.2493329996705</v>
      </c>
      <c r="AC18">
        <f t="shared" si="30"/>
        <v>-1652.0056986451802</v>
      </c>
      <c r="AE18">
        <f t="shared" si="2"/>
        <v>0</v>
      </c>
      <c r="AF18">
        <f t="shared" si="3"/>
        <v>0</v>
      </c>
      <c r="AG18">
        <f t="shared" si="4"/>
        <v>-18.603966165337638</v>
      </c>
      <c r="AH18">
        <f t="shared" si="5"/>
        <v>-2137.9766807216911</v>
      </c>
      <c r="AI18">
        <f t="shared" si="6"/>
        <v>-2156.5806468870287</v>
      </c>
      <c r="AJ18">
        <f t="shared" si="7"/>
        <v>79.756365645509732</v>
      </c>
      <c r="AK18">
        <f t="shared" si="27"/>
        <v>-110.05745330997695</v>
      </c>
      <c r="AL18">
        <f t="shared" si="8"/>
        <v>-2186.8817345514963</v>
      </c>
      <c r="AN18">
        <f t="shared" si="9"/>
        <v>0</v>
      </c>
      <c r="AO18">
        <f t="shared" si="10"/>
        <v>0</v>
      </c>
      <c r="AP18">
        <f t="shared" si="11"/>
        <v>-5.5405528344835027</v>
      </c>
      <c r="AQ18">
        <f t="shared" si="12"/>
        <v>-636.72297902274829</v>
      </c>
      <c r="AR18">
        <f t="shared" si="13"/>
        <v>-642.26353185723178</v>
      </c>
      <c r="AS18">
        <f t="shared" si="14"/>
        <v>23.752696270145673</v>
      </c>
      <c r="AT18">
        <f t="shared" si="15"/>
        <v>-32.77683529809633</v>
      </c>
      <c r="AU18">
        <f t="shared" si="16"/>
        <v>-651.28767088518259</v>
      </c>
      <c r="AW18">
        <v>15</v>
      </c>
      <c r="AX18">
        <f>IF(Z18&gt;0, (R18*SUMPRODUCT(K18:$K$98, X18:$X$98)-K18*$AZ$3)/Z18, 0)</f>
        <v>-4439.9287871291353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</v>
      </c>
      <c r="S19">
        <f t="shared" si="1"/>
        <v>-5269.4706821141799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-1652.0056986451802</v>
      </c>
      <c r="AC19">
        <f t="shared" si="30"/>
        <v>-1719.2018770560621</v>
      </c>
      <c r="AE19">
        <f t="shared" si="2"/>
        <v>0</v>
      </c>
      <c r="AF19">
        <f t="shared" si="3"/>
        <v>0</v>
      </c>
      <c r="AG19">
        <f t="shared" si="4"/>
        <v>-16.312851714797812</v>
      </c>
      <c r="AH19">
        <f t="shared" si="5"/>
        <v>-2105.0747888864498</v>
      </c>
      <c r="AI19">
        <f t="shared" si="6"/>
        <v>-2121.3876406012478</v>
      </c>
      <c r="AJ19">
        <f t="shared" si="7"/>
        <v>67.196178410881885</v>
      </c>
      <c r="AK19">
        <f t="shared" si="27"/>
        <v>-115.64039890516263</v>
      </c>
      <c r="AL19">
        <f t="shared" si="8"/>
        <v>-2169.8318610955289</v>
      </c>
      <c r="AN19">
        <f t="shared" si="9"/>
        <v>0</v>
      </c>
      <c r="AO19">
        <f t="shared" si="10"/>
        <v>0</v>
      </c>
      <c r="AP19">
        <f t="shared" si="11"/>
        <v>-4.3376991307201527</v>
      </c>
      <c r="AQ19">
        <f t="shared" si="12"/>
        <v>-559.75382118937125</v>
      </c>
      <c r="AR19">
        <f t="shared" si="13"/>
        <v>-564.09152032009138</v>
      </c>
      <c r="AS19">
        <f t="shared" si="14"/>
        <v>17.867924614075445</v>
      </c>
      <c r="AT19">
        <f t="shared" si="15"/>
        <v>-30.749575033041538</v>
      </c>
      <c r="AU19">
        <f t="shared" si="16"/>
        <v>-576.97317073905765</v>
      </c>
      <c r="AW19">
        <v>16</v>
      </c>
      <c r="AX19">
        <f>IF(Z19&gt;0, (R19*SUMPRODUCT(K19:$K$98, X19:$X$98)-K19*$AZ$3)/Z19, 0)</f>
        <v>-5269.4706821141799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</v>
      </c>
      <c r="S20">
        <f t="shared" si="1"/>
        <v>-6279.739302127984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-1719.2018770560621</v>
      </c>
      <c r="AC20">
        <f t="shared" si="30"/>
        <v>-1770.4496262705525</v>
      </c>
      <c r="AE20">
        <f t="shared" si="2"/>
        <v>0</v>
      </c>
      <c r="AF20">
        <f t="shared" si="3"/>
        <v>0</v>
      </c>
      <c r="AG20">
        <f t="shared" si="4"/>
        <v>-14.096521695340195</v>
      </c>
      <c r="AH20">
        <f t="shared" si="5"/>
        <v>-2053.2015023096392</v>
      </c>
      <c r="AI20">
        <f t="shared" si="6"/>
        <v>-2067.2980240049792</v>
      </c>
      <c r="AJ20">
        <f t="shared" si="7"/>
        <v>51.247749214490341</v>
      </c>
      <c r="AK20">
        <f t="shared" si="27"/>
        <v>-120.34413139392436</v>
      </c>
      <c r="AL20">
        <f t="shared" si="8"/>
        <v>-2136.3944061844131</v>
      </c>
      <c r="AN20">
        <f t="shared" si="9"/>
        <v>0</v>
      </c>
      <c r="AO20">
        <f t="shared" si="10"/>
        <v>0</v>
      </c>
      <c r="AP20">
        <f t="shared" si="11"/>
        <v>-3.3467515900245792</v>
      </c>
      <c r="AQ20">
        <f t="shared" si="12"/>
        <v>-487.46460587984126</v>
      </c>
      <c r="AR20">
        <f t="shared" si="13"/>
        <v>-490.81135746986581</v>
      </c>
      <c r="AS20">
        <f t="shared" si="14"/>
        <v>12.167078508840422</v>
      </c>
      <c r="AT20">
        <f t="shared" si="15"/>
        <v>-28.571722996452515</v>
      </c>
      <c r="AU20">
        <f t="shared" si="16"/>
        <v>-507.21600195747789</v>
      </c>
      <c r="AW20">
        <v>17</v>
      </c>
      <c r="AX20">
        <f>IF(Z20&gt;0, (R20*SUMPRODUCT(K20:$K$98, X20:$X$98)-K20*$AZ$3)/Z20, 0)</f>
        <v>-6279.739302127984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</v>
      </c>
      <c r="S21">
        <f t="shared" si="1"/>
        <v>-7532.2034730011974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-1770.4496262705525</v>
      </c>
      <c r="AC21">
        <f t="shared" si="30"/>
        <v>-1803.8909536013932</v>
      </c>
      <c r="AE21">
        <f t="shared" si="2"/>
        <v>0</v>
      </c>
      <c r="AF21">
        <f t="shared" si="3"/>
        <v>0</v>
      </c>
      <c r="AG21">
        <f t="shared" si="4"/>
        <v>-11.974523524672092</v>
      </c>
      <c r="AH21">
        <f t="shared" si="5"/>
        <v>-1981.0329537147015</v>
      </c>
      <c r="AI21">
        <f t="shared" si="6"/>
        <v>-1993.0074772393737</v>
      </c>
      <c r="AJ21">
        <f t="shared" si="7"/>
        <v>33.44132733084075</v>
      </c>
      <c r="AK21">
        <f t="shared" si="27"/>
        <v>-123.93147383893869</v>
      </c>
      <c r="AL21">
        <f t="shared" si="8"/>
        <v>-2083.4976237474716</v>
      </c>
      <c r="AN21">
        <f t="shared" si="9"/>
        <v>0</v>
      </c>
      <c r="AO21">
        <f t="shared" si="10"/>
        <v>0</v>
      </c>
      <c r="AP21">
        <f t="shared" si="11"/>
        <v>-2.5383513363968122</v>
      </c>
      <c r="AQ21">
        <f t="shared" si="12"/>
        <v>-419.93801549991423</v>
      </c>
      <c r="AR21">
        <f t="shared" si="13"/>
        <v>-422.47636683631106</v>
      </c>
      <c r="AS21">
        <f t="shared" si="14"/>
        <v>7.0888697780939349</v>
      </c>
      <c r="AT21">
        <f t="shared" si="15"/>
        <v>-26.270909367920844</v>
      </c>
      <c r="AU21">
        <f t="shared" si="16"/>
        <v>-441.65840642613796</v>
      </c>
      <c r="AW21">
        <v>18</v>
      </c>
      <c r="AX21">
        <f>IF(Z21&gt;0, (R21*SUMPRODUCT(K21:$K$98, X21:$X$98)-K21*$AZ$3)/Z21, 0)</f>
        <v>-7532.2034730011974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</v>
      </c>
      <c r="S22">
        <f t="shared" si="1"/>
        <v>-9120.1114964751705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-1803.8909536013932</v>
      </c>
      <c r="AC22">
        <f t="shared" si="30"/>
        <v>-1818.451041825414</v>
      </c>
      <c r="AE22">
        <f t="shared" si="2"/>
        <v>0</v>
      </c>
      <c r="AF22">
        <f t="shared" si="3"/>
        <v>0</v>
      </c>
      <c r="AG22">
        <f t="shared" si="4"/>
        <v>-9.9694561986891639</v>
      </c>
      <c r="AH22">
        <f t="shared" si="5"/>
        <v>-1885.3220907362058</v>
      </c>
      <c r="AI22">
        <f t="shared" si="6"/>
        <v>-1895.291546934895</v>
      </c>
      <c r="AJ22">
        <f t="shared" si="7"/>
        <v>14.560088224020774</v>
      </c>
      <c r="AK22">
        <f t="shared" si="27"/>
        <v>-126.27236675209754</v>
      </c>
      <c r="AL22">
        <f t="shared" si="8"/>
        <v>-2007.0038254629717</v>
      </c>
      <c r="AN22">
        <f t="shared" si="9"/>
        <v>0</v>
      </c>
      <c r="AO22">
        <f t="shared" si="10"/>
        <v>0</v>
      </c>
      <c r="AP22">
        <f t="shared" si="11"/>
        <v>-1.8868915455735291</v>
      </c>
      <c r="AQ22">
        <f t="shared" si="12"/>
        <v>-356.82972499150981</v>
      </c>
      <c r="AR22">
        <f t="shared" si="13"/>
        <v>-358.71661653708333</v>
      </c>
      <c r="AS22">
        <f t="shared" si="14"/>
        <v>2.7557478387157999</v>
      </c>
      <c r="AT22">
        <f t="shared" si="15"/>
        <v>-23.899223439631623</v>
      </c>
      <c r="AU22">
        <f t="shared" si="16"/>
        <v>-379.86009213799912</v>
      </c>
      <c r="AW22">
        <v>19</v>
      </c>
      <c r="AX22">
        <f>IF(Z22&gt;0, (R22*SUMPRODUCT(K22:$K$98, X22:$X$98)-K22*$AZ$3)/Z22, 0)</f>
        <v>-9120.1114964751705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</v>
      </c>
      <c r="S23">
        <f t="shared" si="1"/>
        <v>-11194.427252363943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-1818.451041825414</v>
      </c>
      <c r="AC23">
        <f t="shared" si="30"/>
        <v>-1813.3361888920188</v>
      </c>
      <c r="AE23">
        <f t="shared" si="2"/>
        <v>0</v>
      </c>
      <c r="AF23">
        <f t="shared" si="3"/>
        <v>0</v>
      </c>
      <c r="AG23">
        <f t="shared" si="4"/>
        <v>-8.0992807761071202</v>
      </c>
      <c r="AH23">
        <f t="shared" si="5"/>
        <v>-1770.4808605951509</v>
      </c>
      <c r="AI23">
        <f t="shared" si="6"/>
        <v>-1778.5801413712582</v>
      </c>
      <c r="AJ23">
        <f t="shared" si="7"/>
        <v>-5.1148529333952411</v>
      </c>
      <c r="AK23">
        <f t="shared" si="27"/>
        <v>-127.29157292777899</v>
      </c>
      <c r="AL23">
        <f t="shared" si="8"/>
        <v>-1910.9865672324324</v>
      </c>
      <c r="AN23">
        <f t="shared" si="9"/>
        <v>0</v>
      </c>
      <c r="AO23">
        <f t="shared" si="10"/>
        <v>0</v>
      </c>
      <c r="AP23">
        <f t="shared" si="11"/>
        <v>-1.3686862399912898</v>
      </c>
      <c r="AQ23">
        <f t="shared" si="12"/>
        <v>-299.19110832816875</v>
      </c>
      <c r="AR23">
        <f t="shared" si="13"/>
        <v>-300.55979456816004</v>
      </c>
      <c r="AS23">
        <f t="shared" si="14"/>
        <v>-0.86435191260056177</v>
      </c>
      <c r="AT23">
        <f t="shared" si="15"/>
        <v>-21.510826596733683</v>
      </c>
      <c r="AU23">
        <f t="shared" si="16"/>
        <v>-322.93497307749431</v>
      </c>
      <c r="AW23">
        <v>20</v>
      </c>
      <c r="AX23">
        <f>IF(Z23&gt;0, (R23*SUMPRODUCT(K23:$K$98, X23:$X$98)-K23*$AZ$3)/Z23, 0)</f>
        <v>-11194.427252363943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</v>
      </c>
      <c r="S24">
        <f t="shared" si="1"/>
        <v>-13997.44731918133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-1813.3361888920188</v>
      </c>
      <c r="AC24">
        <f t="shared" si="30"/>
        <v>-1789.3624955015227</v>
      </c>
      <c r="AE24">
        <f t="shared" si="2"/>
        <v>0</v>
      </c>
      <c r="AF24">
        <f t="shared" si="3"/>
        <v>0</v>
      </c>
      <c r="AG24">
        <f t="shared" si="4"/>
        <v>-6.39174577585114</v>
      </c>
      <c r="AH24">
        <f t="shared" si="5"/>
        <v>-1626.5421924949085</v>
      </c>
      <c r="AI24">
        <f t="shared" ref="AI24:AI69" si="39">SUM(AE24:AH24)</f>
        <v>-1632.9339382707597</v>
      </c>
      <c r="AJ24">
        <f t="shared" si="7"/>
        <v>-23.97369339049601</v>
      </c>
      <c r="AK24">
        <f t="shared" si="27"/>
        <v>-126.93353322244133</v>
      </c>
      <c r="AL24">
        <f t="shared" ref="AL24:AL69" si="40">SUM(AI24:AK24)</f>
        <v>-1783.841164883697</v>
      </c>
      <c r="AN24">
        <f t="shared" si="9"/>
        <v>0</v>
      </c>
      <c r="AO24">
        <f t="shared" si="10"/>
        <v>0</v>
      </c>
      <c r="AP24">
        <f t="shared" si="11"/>
        <v>-0.96440380840637829</v>
      </c>
      <c r="AQ24">
        <f t="shared" si="12"/>
        <v>-245.41706444306539</v>
      </c>
      <c r="AR24">
        <f t="shared" si="13"/>
        <v>-246.38146825147174</v>
      </c>
      <c r="AS24">
        <f t="shared" si="14"/>
        <v>-3.6172153928137751</v>
      </c>
      <c r="AT24">
        <f t="shared" si="15"/>
        <v>-19.15207318111754</v>
      </c>
      <c r="AU24">
        <f t="shared" si="16"/>
        <v>-269.15075682540311</v>
      </c>
      <c r="AW24">
        <v>21</v>
      </c>
      <c r="AX24">
        <f>IF(Z24&gt;0, (R24*SUMPRODUCT(K24:$K$98, X24:$X$98)-K24*$AZ$3)/Z24, 0)</f>
        <v>-13997.44731918133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</v>
      </c>
      <c r="S25">
        <f t="shared" si="1"/>
        <v>-17915.084311511997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-1789.3624955015227</v>
      </c>
      <c r="AC25">
        <f t="shared" si="30"/>
        <v>-1746.2395584100655</v>
      </c>
      <c r="AE25">
        <f t="shared" si="2"/>
        <v>0</v>
      </c>
      <c r="AF25">
        <f t="shared" si="3"/>
        <v>0</v>
      </c>
      <c r="AG25">
        <f t="shared" si="4"/>
        <v>-4.8736571038294114</v>
      </c>
      <c r="AH25">
        <f t="shared" si="5"/>
        <v>-1454.1712142632182</v>
      </c>
      <c r="AI25">
        <f t="shared" si="39"/>
        <v>-1459.0448713670476</v>
      </c>
      <c r="AJ25">
        <f t="shared" si="7"/>
        <v>-43.122937091457288</v>
      </c>
      <c r="AK25">
        <f t="shared" si="27"/>
        <v>-125.2553746851066</v>
      </c>
      <c r="AL25">
        <f t="shared" si="40"/>
        <v>-1627.4231831436114</v>
      </c>
      <c r="AN25">
        <f t="shared" si="9"/>
        <v>0</v>
      </c>
      <c r="AO25">
        <f t="shared" si="10"/>
        <v>0</v>
      </c>
      <c r="AP25">
        <f t="shared" si="11"/>
        <v>-0.65656294917414093</v>
      </c>
      <c r="AQ25">
        <f t="shared" si="12"/>
        <v>-195.90113147078281</v>
      </c>
      <c r="AR25">
        <f t="shared" si="13"/>
        <v>-196.55769441995696</v>
      </c>
      <c r="AS25">
        <f t="shared" si="14"/>
        <v>-5.8093793122153885</v>
      </c>
      <c r="AT25">
        <f t="shared" si="15"/>
        <v>-16.873989378232658</v>
      </c>
      <c r="AU25">
        <f t="shared" si="16"/>
        <v>-219.24106311040498</v>
      </c>
      <c r="AW25">
        <v>22</v>
      </c>
      <c r="AX25">
        <f>IF(Z25&gt;0, (R25*SUMPRODUCT(K25:$K$98, X25:$X$98)-K25*$AZ$3)/Z25, 0)</f>
        <v>-17915.084311511997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</v>
      </c>
      <c r="S26">
        <f t="shared" si="1"/>
        <v>-23619.697913046115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-1746.2395584100655</v>
      </c>
      <c r="AC26">
        <f t="shared" si="30"/>
        <v>-1684.5156885107383</v>
      </c>
      <c r="AE26">
        <f t="shared" si="2"/>
        <v>0</v>
      </c>
      <c r="AF26">
        <f t="shared" si="3"/>
        <v>0</v>
      </c>
      <c r="AG26">
        <f t="shared" si="4"/>
        <v>-3.5659128552620314</v>
      </c>
      <c r="AH26">
        <f t="shared" si="5"/>
        <v>-1259.0076775290852</v>
      </c>
      <c r="AI26">
        <f t="shared" si="39"/>
        <v>-1262.5735903843472</v>
      </c>
      <c r="AJ26">
        <f t="shared" si="7"/>
        <v>-61.723869899327156</v>
      </c>
      <c r="AK26">
        <f t="shared" si="27"/>
        <v>-122.23676908870459</v>
      </c>
      <c r="AL26">
        <f t="shared" si="40"/>
        <v>-1446.5342293723788</v>
      </c>
      <c r="AN26">
        <f t="shared" si="9"/>
        <v>0</v>
      </c>
      <c r="AO26">
        <f t="shared" si="10"/>
        <v>0</v>
      </c>
      <c r="AP26">
        <f t="shared" si="11"/>
        <v>-0.42891783368482339</v>
      </c>
      <c r="AQ26">
        <f t="shared" si="12"/>
        <v>-151.43691603160465</v>
      </c>
      <c r="AR26">
        <f t="shared" si="13"/>
        <v>-151.86583386528949</v>
      </c>
      <c r="AS26">
        <f t="shared" si="14"/>
        <v>-7.4243173174566754</v>
      </c>
      <c r="AT26">
        <f t="shared" si="15"/>
        <v>-14.702975737837125</v>
      </c>
      <c r="AU26">
        <f t="shared" si="16"/>
        <v>-173.99312692058328</v>
      </c>
      <c r="AW26">
        <v>23</v>
      </c>
      <c r="AX26">
        <f>IF(Z26&gt;0, (R26*SUMPRODUCT(K26:$K$98, X26:$X$98)-K26*$AZ$3)/Z26, 0)</f>
        <v>-23619.697913046115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</v>
      </c>
      <c r="S27">
        <f t="shared" si="1"/>
        <v>-32297.054667017288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-1684.5156885107383</v>
      </c>
      <c r="AC27">
        <f t="shared" si="30"/>
        <v>-1605.9302818904603</v>
      </c>
      <c r="AE27">
        <f t="shared" si="2"/>
        <v>0</v>
      </c>
      <c r="AF27">
        <f t="shared" si="3"/>
        <v>0</v>
      </c>
      <c r="AG27">
        <f t="shared" si="4"/>
        <v>-2.4861868960615841</v>
      </c>
      <c r="AH27">
        <f t="shared" si="5"/>
        <v>-1044.0668306478269</v>
      </c>
      <c r="AI27">
        <f t="shared" si="39"/>
        <v>-1046.5530175438885</v>
      </c>
      <c r="AJ27">
        <f t="shared" si="7"/>
        <v>-78.585406620278036</v>
      </c>
      <c r="AK27">
        <f t="shared" si="27"/>
        <v>-117.91609819575169</v>
      </c>
      <c r="AL27">
        <f t="shared" si="40"/>
        <v>-1243.0545223599181</v>
      </c>
      <c r="AN27">
        <f t="shared" si="9"/>
        <v>0</v>
      </c>
      <c r="AO27">
        <f t="shared" si="10"/>
        <v>0</v>
      </c>
      <c r="AP27">
        <f t="shared" si="11"/>
        <v>-0.26700483680916359</v>
      </c>
      <c r="AQ27">
        <f t="shared" si="12"/>
        <v>-112.12789118009991</v>
      </c>
      <c r="AR27">
        <f t="shared" si="13"/>
        <v>-112.39489601690907</v>
      </c>
      <c r="AS27">
        <f t="shared" si="14"/>
        <v>-8.4397048763583182</v>
      </c>
      <c r="AT27">
        <f t="shared" si="15"/>
        <v>-12.663637076442104</v>
      </c>
      <c r="AU27">
        <f t="shared" si="16"/>
        <v>-133.49823796970949</v>
      </c>
      <c r="AW27">
        <v>24</v>
      </c>
      <c r="AX27">
        <f>IF(Z27&gt;0, (R27*SUMPRODUCT(K27:$K$98, X27:$X$98)-K27*$AZ$3)/Z27, 0)</f>
        <v>-32297.054667017288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</v>
      </c>
      <c r="S28">
        <f t="shared" si="1"/>
        <v>-46173.708865395311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-1605.9302818904603</v>
      </c>
      <c r="AC28">
        <f t="shared" si="30"/>
        <v>-1512.681099274236</v>
      </c>
      <c r="AE28">
        <f t="shared" si="2"/>
        <v>0</v>
      </c>
      <c r="AF28">
        <f t="shared" si="3"/>
        <v>0</v>
      </c>
      <c r="AG28">
        <f t="shared" si="4"/>
        <v>-1.6380329157486291</v>
      </c>
      <c r="AH28">
        <f t="shared" si="5"/>
        <v>-823.29211135233948</v>
      </c>
      <c r="AI28">
        <f t="shared" si="39"/>
        <v>-824.93014426808816</v>
      </c>
      <c r="AJ28">
        <f t="shared" si="7"/>
        <v>-93.249182616224289</v>
      </c>
      <c r="AK28">
        <f t="shared" si="27"/>
        <v>-112.41511973233223</v>
      </c>
      <c r="AL28">
        <f t="shared" si="40"/>
        <v>-1030.5944466166447</v>
      </c>
      <c r="AN28">
        <f t="shared" si="9"/>
        <v>0</v>
      </c>
      <c r="AO28">
        <f t="shared" si="10"/>
        <v>0</v>
      </c>
      <c r="AP28">
        <f t="shared" si="11"/>
        <v>-0.15706881146928817</v>
      </c>
      <c r="AQ28">
        <f t="shared" si="12"/>
        <v>-78.944392495954659</v>
      </c>
      <c r="AR28">
        <f t="shared" si="13"/>
        <v>-79.101461307423961</v>
      </c>
      <c r="AS28">
        <f t="shared" si="14"/>
        <v>-8.9415408830896776</v>
      </c>
      <c r="AT28">
        <f t="shared" si="15"/>
        <v>-10.779337263479484</v>
      </c>
      <c r="AU28">
        <f t="shared" si="16"/>
        <v>-98.822339453993123</v>
      </c>
      <c r="AW28">
        <v>25</v>
      </c>
      <c r="AX28">
        <f>IF(Z28&gt;0, (R28*SUMPRODUCT(K28:$K$98, X28:$X$98)-K28*$AZ$3)/Z28, 0)</f>
        <v>-46173.708865395311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</v>
      </c>
      <c r="S29">
        <f t="shared" si="1"/>
        <v>-69670.639012421758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-1512.681099274236</v>
      </c>
      <c r="AC29">
        <f t="shared" si="30"/>
        <v>-1408.2531044520438</v>
      </c>
      <c r="AE29">
        <f t="shared" si="2"/>
        <v>0</v>
      </c>
      <c r="AF29">
        <f t="shared" si="3"/>
        <v>0</v>
      </c>
      <c r="AG29">
        <f t="shared" si="4"/>
        <v>-1.0106503431100744</v>
      </c>
      <c r="AH29">
        <f t="shared" si="5"/>
        <v>-611.00224348106849</v>
      </c>
      <c r="AI29">
        <f t="shared" si="39"/>
        <v>-612.0128938241786</v>
      </c>
      <c r="AJ29">
        <f t="shared" si="7"/>
        <v>-104.4279948221922</v>
      </c>
      <c r="AK29">
        <f t="shared" si="27"/>
        <v>-105.88767694919653</v>
      </c>
      <c r="AL29">
        <f t="shared" si="40"/>
        <v>-822.3285655955674</v>
      </c>
      <c r="AN29">
        <f t="shared" si="9"/>
        <v>0</v>
      </c>
      <c r="AO29">
        <f t="shared" si="10"/>
        <v>0</v>
      </c>
      <c r="AP29">
        <f t="shared" si="11"/>
        <v>-8.652671939896911E-2</v>
      </c>
      <c r="AQ29">
        <f t="shared" si="12"/>
        <v>-52.310890739062387</v>
      </c>
      <c r="AR29">
        <f t="shared" si="13"/>
        <v>-52.397417458461362</v>
      </c>
      <c r="AS29">
        <f t="shared" si="14"/>
        <v>-8.9405914389450647</v>
      </c>
      <c r="AT29">
        <f t="shared" si="15"/>
        <v>-9.0655619657707192</v>
      </c>
      <c r="AU29">
        <f t="shared" si="16"/>
        <v>-70.403570863177151</v>
      </c>
      <c r="AW29">
        <v>26</v>
      </c>
      <c r="AX29">
        <f>IF(Z29&gt;0, (R29*SUMPRODUCT(K29:$K$98, X29:$X$98)-K29*$AZ$3)/Z29, 0)</f>
        <v>-69670.639012421758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</v>
      </c>
      <c r="S30">
        <f t="shared" si="1"/>
        <v>-112367.11917715194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-1408.2531044520438</v>
      </c>
      <c r="AC30">
        <f t="shared" si="30"/>
        <v>-1296.8386493713324</v>
      </c>
      <c r="AE30">
        <f t="shared" si="2"/>
        <v>0</v>
      </c>
      <c r="AF30">
        <f t="shared" si="3"/>
        <v>0</v>
      </c>
      <c r="AG30">
        <f t="shared" si="4"/>
        <v>-0.57705432820023017</v>
      </c>
      <c r="AH30">
        <f t="shared" si="5"/>
        <v>-423.48951147874357</v>
      </c>
      <c r="AI30">
        <f t="shared" si="39"/>
        <v>-424.0665658069438</v>
      </c>
      <c r="AJ30">
        <f t="shared" si="7"/>
        <v>-111.41445508071138</v>
      </c>
      <c r="AK30">
        <f t="shared" si="27"/>
        <v>-98.57771731164307</v>
      </c>
      <c r="AL30">
        <f t="shared" si="40"/>
        <v>-634.0587381992982</v>
      </c>
      <c r="AN30">
        <f t="shared" si="9"/>
        <v>0</v>
      </c>
      <c r="AO30">
        <f t="shared" si="10"/>
        <v>0</v>
      </c>
      <c r="AP30">
        <f t="shared" si="11"/>
        <v>-4.4111110408947919E-2</v>
      </c>
      <c r="AQ30">
        <f t="shared" si="12"/>
        <v>-32.372329059783709</v>
      </c>
      <c r="AR30">
        <f t="shared" si="13"/>
        <v>-32.416440170192658</v>
      </c>
      <c r="AS30">
        <f t="shared" si="14"/>
        <v>-8.5167289959442467</v>
      </c>
      <c r="AT30">
        <f t="shared" si="15"/>
        <v>-7.5354647902183602</v>
      </c>
      <c r="AU30">
        <f t="shared" si="16"/>
        <v>-48.468633956355262</v>
      </c>
      <c r="AW30">
        <v>27</v>
      </c>
      <c r="AX30">
        <f>IF(Z30&gt;0, (R30*SUMPRODUCT(K30:$K$98, X30:$X$98)-K30*$AZ$3)/Z30, 0)</f>
        <v>-112367.11917715194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</v>
      </c>
      <c r="S31">
        <f t="shared" si="1"/>
        <v>-197427.46796548777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-1296.8386493713324</v>
      </c>
      <c r="AC31">
        <f t="shared" si="30"/>
        <v>-1183.027633949175</v>
      </c>
      <c r="AE31">
        <f t="shared" si="2"/>
        <v>0</v>
      </c>
      <c r="AF31">
        <f t="shared" si="3"/>
        <v>0</v>
      </c>
      <c r="AG31">
        <f t="shared" si="4"/>
        <v>-0.29961069909380078</v>
      </c>
      <c r="AH31">
        <f t="shared" si="5"/>
        <v>-271.67308582442706</v>
      </c>
      <c r="AI31">
        <f t="shared" si="39"/>
        <v>-271.97269652352088</v>
      </c>
      <c r="AJ31">
        <f t="shared" si="7"/>
        <v>-113.81101542215742</v>
      </c>
      <c r="AK31">
        <f t="shared" si="27"/>
        <v>-90.778705455993276</v>
      </c>
      <c r="AL31">
        <f t="shared" si="40"/>
        <v>-476.56241740167161</v>
      </c>
      <c r="AN31">
        <f t="shared" si="9"/>
        <v>0</v>
      </c>
      <c r="AO31">
        <f t="shared" si="10"/>
        <v>0</v>
      </c>
      <c r="AP31">
        <f t="shared" si="11"/>
        <v>-2.0448929746615777E-2</v>
      </c>
      <c r="AQ31">
        <f t="shared" si="12"/>
        <v>-18.542141061293542</v>
      </c>
      <c r="AR31">
        <f t="shared" si="13"/>
        <v>-18.562589991040159</v>
      </c>
      <c r="AS31">
        <f t="shared" si="14"/>
        <v>-7.7677915568364826</v>
      </c>
      <c r="AT31">
        <f t="shared" si="15"/>
        <v>-6.1957980004484492</v>
      </c>
      <c r="AU31">
        <f t="shared" si="16"/>
        <v>-32.526179548325089</v>
      </c>
      <c r="AW31">
        <v>28</v>
      </c>
      <c r="AX31">
        <f>IF(Z31&gt;0, (R31*SUMPRODUCT(K31:$K$98, X31:$X$98)-K31*$AZ$3)/Z31, 0)</f>
        <v>-197427.46796548777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</v>
      </c>
      <c r="S32">
        <f t="shared" si="1"/>
        <v>-387696.34962731187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-1183.027633949175</v>
      </c>
      <c r="AC32">
        <f t="shared" si="30"/>
        <v>-1071.048931723021</v>
      </c>
      <c r="AE32">
        <f t="shared" si="2"/>
        <v>0</v>
      </c>
      <c r="AF32">
        <f t="shared" si="3"/>
        <v>0</v>
      </c>
      <c r="AG32">
        <f t="shared" si="4"/>
        <v>-0.13812987054851153</v>
      </c>
      <c r="AH32">
        <f t="shared" si="5"/>
        <v>-158.48472155435127</v>
      </c>
      <c r="AI32">
        <f t="shared" si="39"/>
        <v>-158.62285142489978</v>
      </c>
      <c r="AJ32">
        <f t="shared" si="7"/>
        <v>-111.97870222615393</v>
      </c>
      <c r="AK32">
        <f t="shared" si="27"/>
        <v>-82.811934376442252</v>
      </c>
      <c r="AL32">
        <f t="shared" si="40"/>
        <v>-353.41348802749593</v>
      </c>
      <c r="AN32">
        <f t="shared" si="9"/>
        <v>0</v>
      </c>
      <c r="AO32">
        <f t="shared" si="10"/>
        <v>0</v>
      </c>
      <c r="AP32">
        <f t="shared" si="11"/>
        <v>-8.4174946119930493E-3</v>
      </c>
      <c r="AQ32">
        <f t="shared" si="12"/>
        <v>-9.6578986461762533</v>
      </c>
      <c r="AR32">
        <f t="shared" si="13"/>
        <v>-9.6663161407882452</v>
      </c>
      <c r="AS32">
        <f t="shared" si="14"/>
        <v>-6.8238688627134305</v>
      </c>
      <c r="AT32">
        <f t="shared" si="15"/>
        <v>-5.0464755280981199</v>
      </c>
      <c r="AU32">
        <f t="shared" si="16"/>
        <v>-21.536660531599793</v>
      </c>
      <c r="AW32">
        <v>29</v>
      </c>
      <c r="AX32">
        <f>IF(Z32&gt;0, (R32*SUMPRODUCT(K32:$K$98, X32:$X$98)-K32*$AZ$3)/Z32, 0)</f>
        <v>-387696.34962731187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</v>
      </c>
      <c r="S33">
        <f t="shared" si="1"/>
        <v>-882624.84135309805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-1071.048931723021</v>
      </c>
      <c r="AC33">
        <f t="shared" si="30"/>
        <v>-964.17036314826237</v>
      </c>
      <c r="AE33">
        <f t="shared" si="2"/>
        <v>0</v>
      </c>
      <c r="AF33">
        <f t="shared" si="3"/>
        <v>0</v>
      </c>
      <c r="AG33">
        <f t="shared" si="4"/>
        <v>-5.4619489389747512E-2</v>
      </c>
      <c r="AH33">
        <f t="shared" si="5"/>
        <v>-82.129082453278897</v>
      </c>
      <c r="AI33">
        <f t="shared" si="39"/>
        <v>-82.183701942668648</v>
      </c>
      <c r="AJ33">
        <f t="shared" si="7"/>
        <v>-106.87856857475867</v>
      </c>
      <c r="AK33">
        <f t="shared" si="27"/>
        <v>-74.973425220611475</v>
      </c>
      <c r="AL33">
        <f t="shared" si="40"/>
        <v>-264.03569573803878</v>
      </c>
      <c r="AN33">
        <f t="shared" si="9"/>
        <v>0</v>
      </c>
      <c r="AO33">
        <f t="shared" si="10"/>
        <v>0</v>
      </c>
      <c r="AP33">
        <f t="shared" si="11"/>
        <v>-2.9718361101450244E-3</v>
      </c>
      <c r="AQ33">
        <f t="shared" si="12"/>
        <v>-4.4686278772416879</v>
      </c>
      <c r="AR33">
        <f t="shared" si="13"/>
        <v>-4.471599713351833</v>
      </c>
      <c r="AS33">
        <f t="shared" si="14"/>
        <v>-5.8152427464966339</v>
      </c>
      <c r="AT33">
        <f t="shared" si="15"/>
        <v>-4.0792899175965882</v>
      </c>
      <c r="AU33">
        <f t="shared" si="16"/>
        <v>-14.366132377445055</v>
      </c>
      <c r="AW33">
        <v>30</v>
      </c>
      <c r="AX33">
        <f>IF(Z33&gt;0, (R33*SUMPRODUCT(K33:$K$98, X33:$X$98)-K33*$AZ$3)/Z33, 0)</f>
        <v>-882624.84135309805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</v>
      </c>
      <c r="S34">
        <f t="shared" si="1"/>
        <v>-2438678.5497539211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-964.17036314826237</v>
      </c>
      <c r="AC34">
        <f t="shared" si="30"/>
        <v>-864.58857386395482</v>
      </c>
      <c r="AE34">
        <f t="shared" si="2"/>
        <v>0</v>
      </c>
      <c r="AF34">
        <f t="shared" si="3"/>
        <v>0</v>
      </c>
      <c r="AG34">
        <f t="shared" si="4"/>
        <v>-1.7726579297447743E-2</v>
      </c>
      <c r="AH34">
        <f t="shared" si="5"/>
        <v>-36.346715198402293</v>
      </c>
      <c r="AI34">
        <f t="shared" si="39"/>
        <v>-36.364441777699739</v>
      </c>
      <c r="AJ34">
        <f t="shared" si="7"/>
        <v>-99.581789284307547</v>
      </c>
      <c r="AK34">
        <f t="shared" si="27"/>
        <v>-67.491925420378365</v>
      </c>
      <c r="AL34">
        <f t="shared" si="40"/>
        <v>-203.43815648238564</v>
      </c>
      <c r="AN34">
        <f t="shared" si="9"/>
        <v>0</v>
      </c>
      <c r="AO34">
        <f t="shared" si="10"/>
        <v>0</v>
      </c>
      <c r="AP34">
        <f t="shared" si="11"/>
        <v>-8.6116056633180429E-4</v>
      </c>
      <c r="AQ34">
        <f t="shared" si="12"/>
        <v>-1.7657302810285296</v>
      </c>
      <c r="AR34">
        <f t="shared" si="13"/>
        <v>-1.7665914415948614</v>
      </c>
      <c r="AS34">
        <f t="shared" si="14"/>
        <v>-4.8377021092138035</v>
      </c>
      <c r="AT34">
        <f t="shared" si="15"/>
        <v>-3.2787704690551998</v>
      </c>
      <c r="AU34">
        <f t="shared" si="16"/>
        <v>-9.8830640198638644</v>
      </c>
      <c r="AW34">
        <v>31</v>
      </c>
      <c r="AX34">
        <f>IF(Z34&gt;0, (R34*SUMPRODUCT(K34:$K$98, X34:$X$98)-K34*$AZ$3)/Z34, 0)</f>
        <v>-2438678.5497539211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-8709383.1364800539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-864.58857386395482</v>
      </c>
      <c r="AC35">
        <f t="shared" si="30"/>
        <v>-773.45214596502888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-4.4403382756544102E-3</v>
      </c>
      <c r="AH35">
        <f t="shared" ref="AH35:AH69" si="46">-X35*R35</f>
        <v>-13.108975228818853</v>
      </c>
      <c r="AI35">
        <f t="shared" si="39"/>
        <v>-13.113415567094508</v>
      </c>
      <c r="AJ35">
        <f t="shared" ref="AJ35:AJ69" si="47">AB35-AC35</f>
        <v>-91.136427898925945</v>
      </c>
      <c r="AK35">
        <f t="shared" si="27"/>
        <v>-60.521200170476845</v>
      </c>
      <c r="AL35">
        <f t="shared" si="40"/>
        <v>-164.7710436364973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-1.9260042061315259E-4</v>
      </c>
      <c r="AQ35">
        <f t="shared" ref="AQ35:AQ69" si="51">AH35*$K35</f>
        <v>-0.56860400855513848</v>
      </c>
      <c r="AR35">
        <f t="shared" ref="AR35:AR69" si="52">AI35*$K35</f>
        <v>-0.56879660897575168</v>
      </c>
      <c r="AS35">
        <f t="shared" ref="AS35:AS69" si="53">AJ35*$K35</f>
        <v>-3.9530579106445378</v>
      </c>
      <c r="AT35">
        <f t="shared" ref="AT35:AT69" si="54">AK35*$K35</f>
        <v>-2.6251172512591374</v>
      </c>
      <c r="AU35">
        <f t="shared" ref="AU35:AU69" si="55">AL35*$K35</f>
        <v>-7.1469717708794267</v>
      </c>
      <c r="AW35">
        <v>32</v>
      </c>
      <c r="AX35">
        <f>IF(Z35&gt;0, (R35*SUMPRODUCT(K35:$K$98, X35:$X$98)-K35*$AZ$3)/Z35, 0)</f>
        <v>-8709383.1364800539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41"/>
        <v>50000</v>
      </c>
      <c r="S36">
        <f t="shared" si="42"/>
        <v>-31345138.167420488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-773.45214596502888</v>
      </c>
      <c r="AC36">
        <f t="shared" si="30"/>
        <v>-691.07239445576727</v>
      </c>
      <c r="AE36">
        <f t="shared" si="43"/>
        <v>0</v>
      </c>
      <c r="AF36">
        <f t="shared" si="44"/>
        <v>0</v>
      </c>
      <c r="AG36">
        <f t="shared" si="45"/>
        <v>-1.1023597834608594E-3</v>
      </c>
      <c r="AH36">
        <f t="shared" si="46"/>
        <v>-3.2935751094370072</v>
      </c>
      <c r="AI36">
        <f t="shared" si="39"/>
        <v>-3.2946774692204679</v>
      </c>
      <c r="AJ36">
        <f t="shared" si="47"/>
        <v>-82.379751509261609</v>
      </c>
      <c r="AK36">
        <f t="shared" ref="AK36:AK69" si="59">G36*SUM(AB36:AB36, AE36:AF36)</f>
        <v>-54.141650217552026</v>
      </c>
      <c r="AL36">
        <f t="shared" si="40"/>
        <v>-139.81607919603411</v>
      </c>
      <c r="AN36">
        <f t="shared" si="48"/>
        <v>0</v>
      </c>
      <c r="AO36">
        <f t="shared" si="49"/>
        <v>0</v>
      </c>
      <c r="AP36">
        <f t="shared" si="50"/>
        <v>-4.2692001145673383E-5</v>
      </c>
      <c r="AQ36">
        <f t="shared" si="51"/>
        <v>-0.12755301350345255</v>
      </c>
      <c r="AR36">
        <f t="shared" si="52"/>
        <v>-0.12759570550459823</v>
      </c>
      <c r="AS36">
        <f t="shared" si="53"/>
        <v>-3.1903889261745357</v>
      </c>
      <c r="AT36">
        <f t="shared" si="54"/>
        <v>-2.0967885692089459</v>
      </c>
      <c r="AU36">
        <f t="shared" si="55"/>
        <v>-5.4147732008880798</v>
      </c>
      <c r="AW36">
        <v>33</v>
      </c>
      <c r="AX36">
        <f>IF(Z36&gt;0, (R36*SUMPRODUCT(K36:$K$98, X36:$X$98)-K36*$AZ$3)/Z36, 0)</f>
        <v>-31345138.167420488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41"/>
        <v>50000</v>
      </c>
      <c r="S37">
        <f t="shared" si="42"/>
        <v>-113856256.78655308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-691.07239445576727</v>
      </c>
      <c r="AC37">
        <f t="shared" si="30"/>
        <v>-617.13891575693458</v>
      </c>
      <c r="AE37">
        <f t="shared" si="43"/>
        <v>0</v>
      </c>
      <c r="AF37">
        <f t="shared" si="44"/>
        <v>0</v>
      </c>
      <c r="AG37">
        <f t="shared" si="45"/>
        <v>-2.7101668945339038E-4</v>
      </c>
      <c r="AH37">
        <f t="shared" si="46"/>
        <v>-0.82031949617286026</v>
      </c>
      <c r="AI37">
        <f t="shared" si="39"/>
        <v>-0.82059051286231366</v>
      </c>
      <c r="AJ37">
        <f t="shared" si="47"/>
        <v>-73.933478698832687</v>
      </c>
      <c r="AK37">
        <f t="shared" si="59"/>
        <v>-48.375067611903717</v>
      </c>
      <c r="AL37">
        <f t="shared" si="40"/>
        <v>-123.12913682359871</v>
      </c>
      <c r="AN37">
        <f t="shared" si="48"/>
        <v>0</v>
      </c>
      <c r="AO37">
        <f t="shared" si="49"/>
        <v>0</v>
      </c>
      <c r="AP37">
        <f t="shared" si="50"/>
        <v>-9.371328566351246E-6</v>
      </c>
      <c r="AQ37">
        <f t="shared" si="51"/>
        <v>-2.8365351017770754E-2</v>
      </c>
      <c r="AR37">
        <f t="shared" si="52"/>
        <v>-2.8374722346337103E-2</v>
      </c>
      <c r="AS37">
        <f t="shared" si="53"/>
        <v>-2.5565027834171437</v>
      </c>
      <c r="AT37">
        <f t="shared" si="54"/>
        <v>-1.6727333431935072</v>
      </c>
      <c r="AU37">
        <f t="shared" si="55"/>
        <v>-4.2576108489569879</v>
      </c>
      <c r="AW37">
        <v>34</v>
      </c>
      <c r="AX37">
        <f>IF(Z37&gt;0, (R37*SUMPRODUCT(K37:$K$98, X37:$X$98)-K37*$AZ$3)/Z37, 0)</f>
        <v>-113856256.78655308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41"/>
        <v>50000</v>
      </c>
      <c r="S38">
        <f t="shared" si="42"/>
        <v>-418022771.0328151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-617.13891575693458</v>
      </c>
      <c r="AC38">
        <f t="shared" si="30"/>
        <v>-551.04135993622344</v>
      </c>
      <c r="AE38">
        <f t="shared" si="43"/>
        <v>0</v>
      </c>
      <c r="AF38">
        <f t="shared" si="44"/>
        <v>0</v>
      </c>
      <c r="AG38">
        <f t="shared" si="45"/>
        <v>-6.5910447722113003E-5</v>
      </c>
      <c r="AH38">
        <f t="shared" si="46"/>
        <v>-0.20239607483674349</v>
      </c>
      <c r="AI38">
        <f t="shared" si="39"/>
        <v>-0.2024619852844656</v>
      </c>
      <c r="AJ38">
        <f t="shared" si="47"/>
        <v>-66.097555820711136</v>
      </c>
      <c r="AK38">
        <f t="shared" si="59"/>
        <v>-43.199724102985428</v>
      </c>
      <c r="AL38">
        <f t="shared" si="40"/>
        <v>-109.49974190898104</v>
      </c>
      <c r="AN38">
        <f t="shared" si="48"/>
        <v>0</v>
      </c>
      <c r="AO38">
        <f t="shared" si="49"/>
        <v>0</v>
      </c>
      <c r="AP38">
        <f t="shared" si="50"/>
        <v>-2.0348920169198427E-6</v>
      </c>
      <c r="AQ38">
        <f t="shared" si="51"/>
        <v>-6.2486930551227766E-3</v>
      </c>
      <c r="AR38">
        <f t="shared" si="52"/>
        <v>-6.2507279471396967E-3</v>
      </c>
      <c r="AS38">
        <f t="shared" si="53"/>
        <v>-2.0406687152931209</v>
      </c>
      <c r="AT38">
        <f t="shared" si="54"/>
        <v>-1.3337304896020599</v>
      </c>
      <c r="AU38">
        <f t="shared" si="55"/>
        <v>-3.3806499328423212</v>
      </c>
      <c r="AW38">
        <v>35</v>
      </c>
      <c r="AX38">
        <f>IF(Z38&gt;0, (R38*SUMPRODUCT(K38:$K$98, X38:$X$98)-K38*$AZ$3)/Z38, 0)</f>
        <v>-418022771.0328151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41"/>
        <v>50000</v>
      </c>
      <c r="S39">
        <f t="shared" si="42"/>
        <v>-1553468392.9002249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-551.04135993622344</v>
      </c>
      <c r="AC39">
        <f t="shared" si="30"/>
        <v>-492.00660758309226</v>
      </c>
      <c r="AE39">
        <f t="shared" si="43"/>
        <v>0</v>
      </c>
      <c r="AF39">
        <f t="shared" si="44"/>
        <v>0</v>
      </c>
      <c r="AG39">
        <f t="shared" si="45"/>
        <v>-1.5835745671804359E-5</v>
      </c>
      <c r="AH39">
        <f t="shared" si="46"/>
        <v>-4.9415597573087514E-2</v>
      </c>
      <c r="AI39">
        <f t="shared" si="39"/>
        <v>-4.9431433318759321E-2</v>
      </c>
      <c r="AJ39">
        <f t="shared" si="47"/>
        <v>-59.034752353131182</v>
      </c>
      <c r="AK39">
        <f t="shared" si="59"/>
        <v>-38.572895195535644</v>
      </c>
      <c r="AL39">
        <f t="shared" si="40"/>
        <v>-97.657078981985592</v>
      </c>
      <c r="AN39">
        <f t="shared" si="48"/>
        <v>0</v>
      </c>
      <c r="AO39">
        <f t="shared" si="49"/>
        <v>0</v>
      </c>
      <c r="AP39">
        <f t="shared" si="50"/>
        <v>-4.3652347296327439E-7</v>
      </c>
      <c r="AQ39">
        <f t="shared" si="51"/>
        <v>-1.3621757205640862E-3</v>
      </c>
      <c r="AR39">
        <f t="shared" si="52"/>
        <v>-1.3626122440370497E-3</v>
      </c>
      <c r="AS39">
        <f t="shared" si="53"/>
        <v>-1.627334491017963</v>
      </c>
      <c r="AT39">
        <f t="shared" si="54"/>
        <v>-1.0632889995817332</v>
      </c>
      <c r="AU39">
        <f t="shared" si="55"/>
        <v>-2.6919861028437335</v>
      </c>
      <c r="AW39">
        <v>36</v>
      </c>
      <c r="AX39">
        <f>IF(Z39&gt;0, (R39*SUMPRODUCT(K39:$K$98, X39:$X$98)-K39*$AZ$3)/Z39, 0)</f>
        <v>-1553468392.9002249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41"/>
        <v>50000</v>
      </c>
      <c r="S40">
        <f t="shared" si="42"/>
        <v>-5843909601.4378824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-492.00660758309226</v>
      </c>
      <c r="AC40">
        <f t="shared" si="30"/>
        <v>-439.29279025328918</v>
      </c>
      <c r="AE40">
        <f t="shared" si="43"/>
        <v>0</v>
      </c>
      <c r="AF40">
        <f t="shared" si="44"/>
        <v>0</v>
      </c>
      <c r="AG40">
        <f t="shared" si="45"/>
        <v>-3.7585522382584603E-6</v>
      </c>
      <c r="AH40">
        <f t="shared" si="46"/>
        <v>-1.1918835976827856E-2</v>
      </c>
      <c r="AI40">
        <f t="shared" si="39"/>
        <v>-1.1922594529066114E-2</v>
      </c>
      <c r="AJ40">
        <f t="shared" si="47"/>
        <v>-52.713817329803078</v>
      </c>
      <c r="AK40">
        <f t="shared" si="59"/>
        <v>-34.440462530816461</v>
      </c>
      <c r="AL40">
        <f t="shared" si="40"/>
        <v>-87.166202455148607</v>
      </c>
      <c r="AN40">
        <f t="shared" si="48"/>
        <v>0</v>
      </c>
      <c r="AO40">
        <f t="shared" si="49"/>
        <v>0</v>
      </c>
      <c r="AP40">
        <f t="shared" si="50"/>
        <v>-9.2506372605746898E-8</v>
      </c>
      <c r="AQ40">
        <f t="shared" si="51"/>
        <v>-2.9334919724571882E-4</v>
      </c>
      <c r="AR40">
        <f t="shared" si="52"/>
        <v>-2.9344170361832455E-4</v>
      </c>
      <c r="AS40">
        <f t="shared" si="53"/>
        <v>-1.2974048831210403</v>
      </c>
      <c r="AT40">
        <f t="shared" si="54"/>
        <v>-0.84765677250935334</v>
      </c>
      <c r="AU40">
        <f t="shared" si="55"/>
        <v>-2.1453550973340119</v>
      </c>
      <c r="AW40">
        <v>37</v>
      </c>
      <c r="AX40">
        <f>IF(Z40&gt;0, (R40*SUMPRODUCT(K40:$K$98, X40:$X$98)-K40*$AZ$3)/Z40, 0)</f>
        <v>-5843909601.4378824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41"/>
        <v>50000</v>
      </c>
      <c r="S41">
        <f t="shared" si="42"/>
        <v>-22279403225.319363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-439.29279025328918</v>
      </c>
      <c r="AC41">
        <f t="shared" si="30"/>
        <v>-392.22595904398327</v>
      </c>
      <c r="AE41">
        <f t="shared" si="43"/>
        <v>0</v>
      </c>
      <c r="AF41">
        <f t="shared" si="44"/>
        <v>0</v>
      </c>
      <c r="AG41">
        <f t="shared" si="45"/>
        <v>-8.8024341378731193E-7</v>
      </c>
      <c r="AH41">
        <f t="shared" si="46"/>
        <v>-2.8407233020885637E-3</v>
      </c>
      <c r="AI41">
        <f t="shared" si="39"/>
        <v>-2.841603545502351E-3</v>
      </c>
      <c r="AJ41">
        <f t="shared" si="47"/>
        <v>-47.066831209305917</v>
      </c>
      <c r="AK41">
        <f t="shared" si="59"/>
        <v>-30.750495317730245</v>
      </c>
      <c r="AL41">
        <f t="shared" si="40"/>
        <v>-77.820168130581663</v>
      </c>
      <c r="AN41">
        <f t="shared" si="48"/>
        <v>0</v>
      </c>
      <c r="AO41">
        <f t="shared" si="49"/>
        <v>0</v>
      </c>
      <c r="AP41">
        <f t="shared" si="50"/>
        <v>-1.934353405859296E-8</v>
      </c>
      <c r="AQ41">
        <f t="shared" si="51"/>
        <v>-6.242549172684403E-5</v>
      </c>
      <c r="AR41">
        <f t="shared" si="52"/>
        <v>-6.2444835260902626E-5</v>
      </c>
      <c r="AS41">
        <f t="shared" si="53"/>
        <v>-1.0343035099916567</v>
      </c>
      <c r="AT41">
        <f t="shared" si="54"/>
        <v>-0.67574859883114324</v>
      </c>
      <c r="AU41">
        <f t="shared" si="55"/>
        <v>-1.7101145536580609</v>
      </c>
      <c r="AW41">
        <v>38</v>
      </c>
      <c r="AX41">
        <f>IF(Z41&gt;0, (R41*SUMPRODUCT(K41:$K$98, X41:$X$98)-K41*$AZ$3)/Z41, 0)</f>
        <v>-22279403225.319363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41"/>
        <v>50000</v>
      </c>
      <c r="S42">
        <f t="shared" si="42"/>
        <v>-86151899782.243683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-392.22595904398327</v>
      </c>
      <c r="AC42">
        <f t="shared" si="30"/>
        <v>-350.20180311366863</v>
      </c>
      <c r="AE42">
        <f t="shared" si="43"/>
        <v>0</v>
      </c>
      <c r="AF42">
        <f t="shared" si="44"/>
        <v>0</v>
      </c>
      <c r="AG42">
        <f t="shared" si="45"/>
        <v>-2.032467095901737E-7</v>
      </c>
      <c r="AH42">
        <f t="shared" si="46"/>
        <v>-6.6819427005926509E-4</v>
      </c>
      <c r="AI42">
        <f t="shared" si="39"/>
        <v>-6.6839751676885529E-4</v>
      </c>
      <c r="AJ42">
        <f t="shared" si="47"/>
        <v>-42.024155930314635</v>
      </c>
      <c r="AK42">
        <f t="shared" si="59"/>
        <v>-27.455817133078831</v>
      </c>
      <c r="AL42">
        <f t="shared" si="40"/>
        <v>-69.480641460910235</v>
      </c>
      <c r="AN42">
        <f t="shared" si="48"/>
        <v>0</v>
      </c>
      <c r="AO42">
        <f t="shared" si="49"/>
        <v>0</v>
      </c>
      <c r="AP42">
        <f t="shared" si="50"/>
        <v>-3.9878474721502516E-9</v>
      </c>
      <c r="AQ42">
        <f t="shared" si="51"/>
        <v>-1.3110454954641738E-5</v>
      </c>
      <c r="AR42">
        <f t="shared" si="52"/>
        <v>-1.3114442802113888E-5</v>
      </c>
      <c r="AS42">
        <f t="shared" si="53"/>
        <v>-0.82454433990037623</v>
      </c>
      <c r="AT42">
        <f t="shared" si="54"/>
        <v>-0.53870299386761367</v>
      </c>
      <c r="AU42">
        <f t="shared" si="55"/>
        <v>-1.363260448210792</v>
      </c>
      <c r="AW42">
        <v>39</v>
      </c>
      <c r="AX42">
        <f>IF(Z42&gt;0, (R42*SUMPRODUCT(K42:$K$98, X42:$X$98)-K42*$AZ$3)/Z42, 0)</f>
        <v>-86151899782.243683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41"/>
        <v>50000</v>
      </c>
      <c r="S43">
        <f t="shared" si="42"/>
        <v>-338131345503.11536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-350.20180311366863</v>
      </c>
      <c r="AC43">
        <f t="shared" si="30"/>
        <v>-312.68019269215353</v>
      </c>
      <c r="AE43">
        <f t="shared" si="43"/>
        <v>0</v>
      </c>
      <c r="AF43">
        <f t="shared" si="44"/>
        <v>0</v>
      </c>
      <c r="AG43">
        <f t="shared" si="45"/>
        <v>-4.6236499048455223E-8</v>
      </c>
      <c r="AH43">
        <f t="shared" si="46"/>
        <v>-1.5497774344581673E-4</v>
      </c>
      <c r="AI43">
        <f t="shared" si="39"/>
        <v>-1.5502397994486517E-4</v>
      </c>
      <c r="AJ43">
        <f t="shared" si="47"/>
        <v>-37.521610421515106</v>
      </c>
      <c r="AK43">
        <f t="shared" si="59"/>
        <v>-24.514126217956807</v>
      </c>
      <c r="AL43">
        <f t="shared" si="40"/>
        <v>-62.035891663451856</v>
      </c>
      <c r="AN43">
        <f t="shared" si="48"/>
        <v>0</v>
      </c>
      <c r="AO43">
        <f t="shared" si="49"/>
        <v>0</v>
      </c>
      <c r="AP43">
        <f t="shared" si="50"/>
        <v>-8.0999424920954551E-10</v>
      </c>
      <c r="AQ43">
        <f t="shared" si="51"/>
        <v>-2.7149780699232661E-6</v>
      </c>
      <c r="AR43">
        <f t="shared" si="52"/>
        <v>-2.7157880641724752E-6</v>
      </c>
      <c r="AS43">
        <f t="shared" si="53"/>
        <v>-0.65732244629199721</v>
      </c>
      <c r="AT43">
        <f t="shared" si="54"/>
        <v>-0.42945079470945297</v>
      </c>
      <c r="AU43">
        <f t="shared" si="55"/>
        <v>-1.0867759567895143</v>
      </c>
      <c r="AW43">
        <v>40</v>
      </c>
      <c r="AX43">
        <f>IF(Z43&gt;0, (R43*SUMPRODUCT(K43:$K$98, X43:$X$98)-K43*$AZ$3)/Z43, 0)</f>
        <v>-338131345503.11536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41"/>
        <v>50000</v>
      </c>
      <c r="S44">
        <f t="shared" si="42"/>
        <v>-1348792828288.4846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-312.68019269215353</v>
      </c>
      <c r="AC44">
        <f t="shared" si="30"/>
        <v>-279.17874582501554</v>
      </c>
      <c r="AE44">
        <f t="shared" si="43"/>
        <v>0</v>
      </c>
      <c r="AF44">
        <f t="shared" si="44"/>
        <v>0</v>
      </c>
      <c r="AG44">
        <f t="shared" si="45"/>
        <v>-1.0349207823831334E-8</v>
      </c>
      <c r="AH44">
        <f t="shared" si="46"/>
        <v>-3.5424926234139332E-5</v>
      </c>
      <c r="AI44">
        <f t="shared" si="39"/>
        <v>-3.5435275441963165E-5</v>
      </c>
      <c r="AJ44">
        <f t="shared" si="47"/>
        <v>-33.501446867137986</v>
      </c>
      <c r="AK44">
        <f t="shared" si="59"/>
        <v>-21.88761348845075</v>
      </c>
      <c r="AL44">
        <f t="shared" si="40"/>
        <v>-55.389095790864175</v>
      </c>
      <c r="AN44">
        <f t="shared" si="48"/>
        <v>0</v>
      </c>
      <c r="AO44">
        <f t="shared" si="49"/>
        <v>0</v>
      </c>
      <c r="AP44">
        <f t="shared" si="50"/>
        <v>-1.618773470884819E-10</v>
      </c>
      <c r="AQ44">
        <f t="shared" si="51"/>
        <v>-5.5409971248066984E-7</v>
      </c>
      <c r="AR44">
        <f t="shared" si="52"/>
        <v>-5.5426158982775832E-7</v>
      </c>
      <c r="AS44">
        <f t="shared" si="53"/>
        <v>-0.52401357039039143</v>
      </c>
      <c r="AT44">
        <f t="shared" si="54"/>
        <v>-0.34235555666876172</v>
      </c>
      <c r="AU44">
        <f t="shared" si="55"/>
        <v>-0.86636968132074288</v>
      </c>
      <c r="AW44">
        <v>41</v>
      </c>
      <c r="AX44">
        <f>IF(Z44&gt;0, (R44*SUMPRODUCT(K44:$K$98, X44:$X$98)-K44*$AZ$3)/Z44, 0)</f>
        <v>-1348792828288.4846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41"/>
        <v>50000</v>
      </c>
      <c r="S45">
        <f t="shared" si="42"/>
        <v>-5472242204129.751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-279.17874582501554</v>
      </c>
      <c r="AC45">
        <f t="shared" si="30"/>
        <v>-249.26673782365449</v>
      </c>
      <c r="AE45">
        <f t="shared" si="43"/>
        <v>0</v>
      </c>
      <c r="AF45">
        <f t="shared" si="44"/>
        <v>0</v>
      </c>
      <c r="AG45">
        <f t="shared" si="45"/>
        <v>-2.2775557854104093E-9</v>
      </c>
      <c r="AH45">
        <f t="shared" si="46"/>
        <v>-7.9681599601826108E-6</v>
      </c>
      <c r="AI45">
        <f t="shared" si="39"/>
        <v>-7.9704375159680212E-6</v>
      </c>
      <c r="AJ45">
        <f t="shared" si="47"/>
        <v>-29.912008001361045</v>
      </c>
      <c r="AK45">
        <f t="shared" si="59"/>
        <v>-19.542512207751091</v>
      </c>
      <c r="AL45">
        <f t="shared" si="40"/>
        <v>-49.454528179549655</v>
      </c>
      <c r="AN45">
        <f t="shared" si="48"/>
        <v>0</v>
      </c>
      <c r="AO45">
        <f t="shared" si="49"/>
        <v>0</v>
      </c>
      <c r="AP45">
        <f t="shared" si="50"/>
        <v>-3.1807531851037207E-11</v>
      </c>
      <c r="AQ45">
        <f t="shared" si="51"/>
        <v>-1.1128048030753161E-7</v>
      </c>
      <c r="AR45">
        <f t="shared" si="52"/>
        <v>-1.1131228783938264E-7</v>
      </c>
      <c r="AS45">
        <f t="shared" si="53"/>
        <v>-0.417740436184454</v>
      </c>
      <c r="AT45">
        <f t="shared" si="54"/>
        <v>-0.27292375601913776</v>
      </c>
      <c r="AU45">
        <f t="shared" si="55"/>
        <v>-0.69066430351587971</v>
      </c>
      <c r="AW45">
        <v>42</v>
      </c>
      <c r="AX45">
        <f>IF(Z45&gt;0, (R45*SUMPRODUCT(K45:$K$98, X45:$X$98)-K45*$AZ$3)/Z45, 0)</f>
        <v>-5472242204129.751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41"/>
        <v>50000</v>
      </c>
      <c r="S46">
        <f t="shared" si="42"/>
        <v>-22610985880528.465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-249.26673782365449</v>
      </c>
      <c r="AC46">
        <f t="shared" si="30"/>
        <v>-222.55958743898785</v>
      </c>
      <c r="AE46">
        <f t="shared" si="43"/>
        <v>0</v>
      </c>
      <c r="AF46">
        <f t="shared" si="44"/>
        <v>0</v>
      </c>
      <c r="AG46">
        <f t="shared" si="45"/>
        <v>-4.9214923359588191E-10</v>
      </c>
      <c r="AH46">
        <f t="shared" si="46"/>
        <v>-1.7626309939604233E-6</v>
      </c>
      <c r="AI46">
        <f t="shared" si="39"/>
        <v>-1.7631231431940191E-6</v>
      </c>
      <c r="AJ46">
        <f t="shared" si="47"/>
        <v>-26.707150384666647</v>
      </c>
      <c r="AK46">
        <f t="shared" si="59"/>
        <v>-17.448671647655818</v>
      </c>
      <c r="AL46">
        <f t="shared" si="40"/>
        <v>-44.155823795445613</v>
      </c>
      <c r="AN46">
        <f t="shared" si="48"/>
        <v>0</v>
      </c>
      <c r="AO46">
        <f t="shared" si="49"/>
        <v>0</v>
      </c>
      <c r="AP46">
        <f t="shared" si="50"/>
        <v>-6.1367684647402711E-12</v>
      </c>
      <c r="AQ46">
        <f t="shared" si="51"/>
        <v>-2.1978817725015829E-8</v>
      </c>
      <c r="AR46">
        <f t="shared" si="52"/>
        <v>-2.1984954493480568E-8</v>
      </c>
      <c r="AS46">
        <f t="shared" si="53"/>
        <v>-0.33302012291311972</v>
      </c>
      <c r="AT46">
        <f t="shared" si="54"/>
        <v>-0.21757314775555889</v>
      </c>
      <c r="AU46">
        <f t="shared" si="55"/>
        <v>-0.55059329265363322</v>
      </c>
      <c r="AW46">
        <v>43</v>
      </c>
      <c r="AX46">
        <f>IF(Z46&gt;0, (R46*SUMPRODUCT(K46:$K$98, X46:$X$98)-K46*$AZ$3)/Z46, 0)</f>
        <v>-22610985880528.465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41"/>
        <v>50000</v>
      </c>
      <c r="S47">
        <f t="shared" si="42"/>
        <v>-95287052537922.156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-222.55958743898785</v>
      </c>
      <c r="AC47">
        <f t="shared" si="30"/>
        <v>-198.71391737529959</v>
      </c>
      <c r="AE47">
        <f t="shared" si="43"/>
        <v>0</v>
      </c>
      <c r="AF47">
        <f t="shared" si="44"/>
        <v>0</v>
      </c>
      <c r="AG47">
        <f t="shared" si="45"/>
        <v>-1.0427120583681388E-10</v>
      </c>
      <c r="AH47">
        <f t="shared" si="46"/>
        <v>-3.8295653542310928E-7</v>
      </c>
      <c r="AI47">
        <f t="shared" si="39"/>
        <v>-3.8306080662894611E-7</v>
      </c>
      <c r="AJ47">
        <f t="shared" si="47"/>
        <v>-23.84567006368826</v>
      </c>
      <c r="AK47">
        <f t="shared" si="59"/>
        <v>-15.579171120729152</v>
      </c>
      <c r="AL47">
        <f t="shared" si="40"/>
        <v>-39.424841567478218</v>
      </c>
      <c r="AN47">
        <f t="shared" si="48"/>
        <v>0</v>
      </c>
      <c r="AO47">
        <f t="shared" si="49"/>
        <v>0</v>
      </c>
      <c r="AP47">
        <f t="shared" si="50"/>
        <v>-1.1608852633341987E-12</v>
      </c>
      <c r="AQ47">
        <f t="shared" si="51"/>
        <v>-4.2635797188915762E-9</v>
      </c>
      <c r="AR47">
        <f t="shared" si="52"/>
        <v>-4.2647406041549105E-9</v>
      </c>
      <c r="AS47">
        <f t="shared" si="53"/>
        <v>-0.26548160394911019</v>
      </c>
      <c r="AT47">
        <f t="shared" si="54"/>
        <v>-0.1734479813853933</v>
      </c>
      <c r="AU47">
        <f t="shared" si="55"/>
        <v>-0.43892958959924405</v>
      </c>
      <c r="AW47">
        <v>44</v>
      </c>
      <c r="AX47">
        <f>IF(Z47&gt;0, (R47*SUMPRODUCT(K47:$K$98, X47:$X$98)-K47*$AZ$3)/Z47, 0)</f>
        <v>-95287052537922.156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41"/>
        <v>50000</v>
      </c>
      <c r="S48">
        <f t="shared" si="42"/>
        <v>-409867476840733.38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-198.71391737529959</v>
      </c>
      <c r="AC48">
        <f t="shared" si="30"/>
        <v>-177.42314051736042</v>
      </c>
      <c r="AE48">
        <f t="shared" si="43"/>
        <v>0</v>
      </c>
      <c r="AF48">
        <f t="shared" si="44"/>
        <v>0</v>
      </c>
      <c r="AG48">
        <f t="shared" si="45"/>
        <v>-2.1643964274128492E-11</v>
      </c>
      <c r="AH48">
        <f t="shared" si="46"/>
        <v>-8.1584529504317247E-8</v>
      </c>
      <c r="AI48">
        <f t="shared" si="39"/>
        <v>-8.1606173468591373E-8</v>
      </c>
      <c r="AJ48">
        <f t="shared" si="47"/>
        <v>-21.290776857939164</v>
      </c>
      <c r="AK48">
        <f t="shared" si="59"/>
        <v>-13.909974216270973</v>
      </c>
      <c r="AL48">
        <f t="shared" si="40"/>
        <v>-35.200751155816313</v>
      </c>
      <c r="AN48">
        <f t="shared" si="48"/>
        <v>0</v>
      </c>
      <c r="AO48">
        <f t="shared" si="49"/>
        <v>0</v>
      </c>
      <c r="AP48">
        <f t="shared" si="50"/>
        <v>-2.1515115801968727E-13</v>
      </c>
      <c r="AQ48">
        <f t="shared" si="51"/>
        <v>-8.1098849439179191E-10</v>
      </c>
      <c r="AR48">
        <f t="shared" si="52"/>
        <v>-8.112036455498116E-10</v>
      </c>
      <c r="AS48">
        <f t="shared" si="53"/>
        <v>-0.21164030942334461</v>
      </c>
      <c r="AT48">
        <f t="shared" si="54"/>
        <v>-0.13827166884728176</v>
      </c>
      <c r="AU48">
        <f t="shared" si="55"/>
        <v>-0.34991197908183003</v>
      </c>
      <c r="AW48">
        <v>45</v>
      </c>
      <c r="AX48">
        <f>IF(Z48&gt;0, (R48*SUMPRODUCT(K48:$K$98, X48:$X$98)-K48*$AZ$3)/Z48, 0)</f>
        <v>-409867476840733.38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41"/>
        <v>50000</v>
      </c>
      <c r="S49">
        <f t="shared" si="42"/>
        <v>-1801971063991294.5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-177.42314051736042</v>
      </c>
      <c r="AC49">
        <f t="shared" si="30"/>
        <v>-158.4135183197761</v>
      </c>
      <c r="AE49">
        <f t="shared" si="43"/>
        <v>0</v>
      </c>
      <c r="AF49">
        <f t="shared" si="44"/>
        <v>0</v>
      </c>
      <c r="AG49">
        <f t="shared" si="45"/>
        <v>-4.3955622119951371E-12</v>
      </c>
      <c r="AH49">
        <f t="shared" si="46"/>
        <v>-1.7031962419392069E-8</v>
      </c>
      <c r="AI49">
        <f t="shared" si="39"/>
        <v>-1.7036357981604065E-8</v>
      </c>
      <c r="AJ49">
        <f t="shared" si="47"/>
        <v>-19.009622197584321</v>
      </c>
      <c r="AK49">
        <f t="shared" si="59"/>
        <v>-12.419619836215231</v>
      </c>
      <c r="AL49">
        <f t="shared" si="40"/>
        <v>-31.42924205083591</v>
      </c>
      <c r="AN49">
        <f t="shared" si="48"/>
        <v>0</v>
      </c>
      <c r="AO49">
        <f t="shared" si="49"/>
        <v>0</v>
      </c>
      <c r="AP49">
        <f t="shared" si="50"/>
        <v>-3.901245565674697E-14</v>
      </c>
      <c r="AQ49">
        <f t="shared" si="51"/>
        <v>-1.5116580009279802E-10</v>
      </c>
      <c r="AR49">
        <f t="shared" si="52"/>
        <v>-1.5120481254845478E-10</v>
      </c>
      <c r="AS49">
        <f t="shared" si="53"/>
        <v>-0.16871835894188264</v>
      </c>
      <c r="AT49">
        <f t="shared" si="54"/>
        <v>-0.11022932784611394</v>
      </c>
      <c r="AU49">
        <f t="shared" si="55"/>
        <v>-0.27894768693920141</v>
      </c>
      <c r="AW49">
        <v>46</v>
      </c>
      <c r="AX49">
        <f>IF(Z49&gt;0, (R49*SUMPRODUCT(K49:$K$98, X49:$X$98)-K49*$AZ$3)/Z49, 0)</f>
        <v>-1801971063991294.5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41"/>
        <v>50000</v>
      </c>
      <c r="S50">
        <f t="shared" si="42"/>
        <v>-8102619344435232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-158.4135183197761</v>
      </c>
      <c r="AC50">
        <f t="shared" si="30"/>
        <v>-141.4406413570743</v>
      </c>
      <c r="AE50">
        <f t="shared" si="43"/>
        <v>0</v>
      </c>
      <c r="AF50">
        <f t="shared" si="44"/>
        <v>0</v>
      </c>
      <c r="AG50">
        <f t="shared" si="45"/>
        <v>-8.7280813366984713E-13</v>
      </c>
      <c r="AH50">
        <f t="shared" si="46"/>
        <v>-3.4787984562053385E-9</v>
      </c>
      <c r="AI50">
        <f t="shared" si="39"/>
        <v>-3.4796712643390082E-9</v>
      </c>
      <c r="AJ50">
        <f t="shared" si="47"/>
        <v>-16.972876962701804</v>
      </c>
      <c r="AK50">
        <f t="shared" si="59"/>
        <v>-11.088946282384327</v>
      </c>
      <c r="AL50">
        <f t="shared" si="40"/>
        <v>-28.061823248565801</v>
      </c>
      <c r="AN50">
        <f t="shared" si="48"/>
        <v>0</v>
      </c>
      <c r="AO50">
        <f t="shared" si="49"/>
        <v>0</v>
      </c>
      <c r="AP50">
        <f t="shared" si="50"/>
        <v>-6.9165515633021801E-15</v>
      </c>
      <c r="AQ50">
        <f t="shared" si="51"/>
        <v>-2.7567672633286655E-11</v>
      </c>
      <c r="AR50">
        <f t="shared" si="52"/>
        <v>-2.7574589184849956E-11</v>
      </c>
      <c r="AS50">
        <f t="shared" si="53"/>
        <v>-0.13450124278346459</v>
      </c>
      <c r="AT50">
        <f t="shared" si="54"/>
        <v>-8.7874145285876906E-2</v>
      </c>
      <c r="AU50">
        <f t="shared" si="55"/>
        <v>-0.22237538809691609</v>
      </c>
      <c r="AW50">
        <v>47</v>
      </c>
      <c r="AX50">
        <f>IF(Z50&gt;0, (R50*SUMPRODUCT(K50:$K$98, X50:$X$98)-K50*$AZ$3)/Z50, 0)</f>
        <v>-8102619344435232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41"/>
        <v>50000</v>
      </c>
      <c r="S51">
        <f t="shared" si="42"/>
        <v>-3.7267973664108488E+16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-141.4406413570743</v>
      </c>
      <c r="AC51">
        <f t="shared" si="30"/>
        <v>-126.28628692598319</v>
      </c>
      <c r="AE51">
        <f t="shared" si="43"/>
        <v>0</v>
      </c>
      <c r="AF51">
        <f t="shared" si="44"/>
        <v>0</v>
      </c>
      <c r="AG51">
        <f t="shared" si="45"/>
        <v>-1.6943004208410342E-13</v>
      </c>
      <c r="AH51">
        <f t="shared" si="46"/>
        <v>-6.9465001024904528E-10</v>
      </c>
      <c r="AI51">
        <f t="shared" si="39"/>
        <v>-6.9481944029112939E-10</v>
      </c>
      <c r="AJ51">
        <f t="shared" si="47"/>
        <v>-15.154354431091107</v>
      </c>
      <c r="AK51">
        <f t="shared" si="59"/>
        <v>-9.9008448949952026</v>
      </c>
      <c r="AL51">
        <f t="shared" si="40"/>
        <v>-25.055199326781128</v>
      </c>
      <c r="AN51">
        <f t="shared" si="48"/>
        <v>0</v>
      </c>
      <c r="AO51">
        <f t="shared" si="49"/>
        <v>0</v>
      </c>
      <c r="AP51">
        <f t="shared" si="50"/>
        <v>-1.1987903277369313E-15</v>
      </c>
      <c r="AQ51">
        <f t="shared" si="51"/>
        <v>-4.9149472148248175E-12</v>
      </c>
      <c r="AR51">
        <f t="shared" si="52"/>
        <v>-4.916146005152554E-12</v>
      </c>
      <c r="AS51">
        <f t="shared" si="53"/>
        <v>-0.10722356727074091</v>
      </c>
      <c r="AT51">
        <f t="shared" si="54"/>
        <v>-7.005273061699499E-2</v>
      </c>
      <c r="AU51">
        <f t="shared" si="55"/>
        <v>-0.17727629789265203</v>
      </c>
      <c r="AW51">
        <v>48</v>
      </c>
      <c r="AX51">
        <f>IF(Z51&gt;0, (R51*SUMPRODUCT(K51:$K$98, X51:$X$98)-K51*$AZ$3)/Z51, 0)</f>
        <v>-3.7267973664108488E+16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41"/>
        <v>50000</v>
      </c>
      <c r="S52">
        <f t="shared" si="42"/>
        <v>-1.7552948955435747E+17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-126.28628692598319</v>
      </c>
      <c r="AC52">
        <f t="shared" si="30"/>
        <v>-112.75561332677496</v>
      </c>
      <c r="AE52">
        <f t="shared" si="43"/>
        <v>0</v>
      </c>
      <c r="AF52">
        <f t="shared" si="44"/>
        <v>0</v>
      </c>
      <c r="AG52">
        <f t="shared" si="45"/>
        <v>-3.2118709401207801E-14</v>
      </c>
      <c r="AH52">
        <f t="shared" si="46"/>
        <v>-1.3561703226205458E-10</v>
      </c>
      <c r="AI52">
        <f t="shared" si="39"/>
        <v>-1.3564915097145578E-10</v>
      </c>
      <c r="AJ52">
        <f t="shared" si="47"/>
        <v>-13.530673599208228</v>
      </c>
      <c r="AK52">
        <f t="shared" si="59"/>
        <v>-8.8400400848188241</v>
      </c>
      <c r="AL52">
        <f t="shared" si="40"/>
        <v>-22.370713684162702</v>
      </c>
      <c r="AN52">
        <f t="shared" si="48"/>
        <v>0</v>
      </c>
      <c r="AO52">
        <f t="shared" si="49"/>
        <v>0</v>
      </c>
      <c r="AP52">
        <f t="shared" si="50"/>
        <v>-2.0290505879901085E-16</v>
      </c>
      <c r="AQ52">
        <f t="shared" si="51"/>
        <v>-8.567399630398837E-13</v>
      </c>
      <c r="AR52">
        <f t="shared" si="52"/>
        <v>-8.5694286809868263E-13</v>
      </c>
      <c r="AS52">
        <f t="shared" si="53"/>
        <v>-8.5477971357539317E-2</v>
      </c>
      <c r="AT52">
        <f t="shared" si="54"/>
        <v>-5.5845607953609933E-2</v>
      </c>
      <c r="AU52">
        <f t="shared" si="55"/>
        <v>-0.1413235793120062</v>
      </c>
      <c r="AW52">
        <v>49</v>
      </c>
      <c r="AX52">
        <f>IF(Z52&gt;0, (R52*SUMPRODUCT(K52:$K$98, X52:$X$98)-K52*$AZ$3)/Z52, 0)</f>
        <v>-1.7552948955435747E+17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41"/>
        <v>50000</v>
      </c>
      <c r="S53">
        <f t="shared" si="42"/>
        <v>-8.4743395480952781E+17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-112.75561332677496</v>
      </c>
      <c r="AC53">
        <f t="shared" si="30"/>
        <v>-100.67465475604982</v>
      </c>
      <c r="AE53">
        <f t="shared" si="43"/>
        <v>0</v>
      </c>
      <c r="AF53">
        <f t="shared" si="44"/>
        <v>0</v>
      </c>
      <c r="AG53">
        <f t="shared" si="45"/>
        <v>-5.9399705537334642E-15</v>
      </c>
      <c r="AH53">
        <f t="shared" si="46"/>
        <v>-2.5857551753462257E-11</v>
      </c>
      <c r="AI53">
        <f t="shared" si="39"/>
        <v>-2.5863491724015991E-11</v>
      </c>
      <c r="AJ53">
        <f t="shared" si="47"/>
        <v>-12.080958570725144</v>
      </c>
      <c r="AK53">
        <f t="shared" si="59"/>
        <v>-7.8928929328742479</v>
      </c>
      <c r="AL53">
        <f t="shared" si="40"/>
        <v>-19.973851503625255</v>
      </c>
      <c r="AN53">
        <f t="shared" si="48"/>
        <v>0</v>
      </c>
      <c r="AO53">
        <f t="shared" si="49"/>
        <v>0</v>
      </c>
      <c r="AP53">
        <f t="shared" si="50"/>
        <v>-3.3504339308194369E-17</v>
      </c>
      <c r="AQ53">
        <f t="shared" si="51"/>
        <v>-1.4584923945164556E-13</v>
      </c>
      <c r="AR53">
        <f t="shared" si="52"/>
        <v>-1.4588274379095377E-13</v>
      </c>
      <c r="AS53">
        <f t="shared" si="53"/>
        <v>-6.8142515431731637E-2</v>
      </c>
      <c r="AT53">
        <f t="shared" si="54"/>
        <v>-4.4519776748734086E-2</v>
      </c>
      <c r="AU53">
        <f t="shared" si="55"/>
        <v>-0.11266229218061161</v>
      </c>
      <c r="AW53">
        <v>50</v>
      </c>
      <c r="AX53">
        <f>IF(Z53&gt;0, (R53*SUMPRODUCT(K53:$K$98, X53:$X$98)-K53*$AZ$3)/Z53, 0)</f>
        <v>-8.4743395480952781E+17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41"/>
        <v>50000</v>
      </c>
      <c r="S54">
        <f t="shared" si="42"/>
        <v>-4.1975450861142042E+18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-100.67465475604982</v>
      </c>
      <c r="AC54">
        <f t="shared" si="30"/>
        <v>-89.888084603616022</v>
      </c>
      <c r="AE54">
        <f t="shared" si="43"/>
        <v>0</v>
      </c>
      <c r="AF54">
        <f t="shared" si="44"/>
        <v>0</v>
      </c>
      <c r="AG54">
        <f t="shared" si="45"/>
        <v>-1.0707220858802993E-15</v>
      </c>
      <c r="AH54">
        <f t="shared" si="46"/>
        <v>-4.8098487623158306E-12</v>
      </c>
      <c r="AI54">
        <f t="shared" si="39"/>
        <v>-4.8109194844017106E-12</v>
      </c>
      <c r="AJ54">
        <f t="shared" si="47"/>
        <v>-10.786570152433796</v>
      </c>
      <c r="AK54">
        <f t="shared" si="59"/>
        <v>-7.0472258329234876</v>
      </c>
      <c r="AL54">
        <f t="shared" si="40"/>
        <v>-17.833795985362094</v>
      </c>
      <c r="AN54">
        <f t="shared" si="48"/>
        <v>0</v>
      </c>
      <c r="AO54">
        <f t="shared" si="49"/>
        <v>0</v>
      </c>
      <c r="AP54">
        <f t="shared" si="50"/>
        <v>-5.3923181078318568E-18</v>
      </c>
      <c r="AQ54">
        <f t="shared" si="51"/>
        <v>-2.4223124673518522E-14</v>
      </c>
      <c r="AR54">
        <f t="shared" si="52"/>
        <v>-2.4228516991626355E-14</v>
      </c>
      <c r="AS54">
        <f t="shared" si="53"/>
        <v>-5.4322796103105572E-2</v>
      </c>
      <c r="AT54">
        <f t="shared" si="54"/>
        <v>-3.5490893454029344E-2</v>
      </c>
      <c r="AU54">
        <f t="shared" si="55"/>
        <v>-8.981368955715914E-2</v>
      </c>
      <c r="AW54">
        <v>51</v>
      </c>
      <c r="AX54">
        <f>IF(Z54&gt;0, (R54*SUMPRODUCT(K54:$K$98, X54:$X$98)-K54*$AZ$3)/Z54, 0)</f>
        <v>-4.1975450861142042E+18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41"/>
        <v>50000</v>
      </c>
      <c r="S55">
        <f t="shared" si="42"/>
        <v>-2.1348213081602593E+19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-89.888084603616022</v>
      </c>
      <c r="AC55">
        <f t="shared" si="30"/>
        <v>-80.257218396085761</v>
      </c>
      <c r="AE55">
        <f t="shared" si="43"/>
        <v>0</v>
      </c>
      <c r="AF55">
        <f t="shared" si="44"/>
        <v>0</v>
      </c>
      <c r="AG55">
        <f t="shared" si="45"/>
        <v>-1.8797174753996064E-16</v>
      </c>
      <c r="AH55">
        <f t="shared" si="46"/>
        <v>-8.7204311748153567E-13</v>
      </c>
      <c r="AI55">
        <f t="shared" si="39"/>
        <v>-8.722310892290756E-13</v>
      </c>
      <c r="AJ55">
        <f t="shared" si="47"/>
        <v>-9.6308662075302607</v>
      </c>
      <c r="AK55">
        <f t="shared" si="59"/>
        <v>-6.2921659222531225</v>
      </c>
      <c r="AL55">
        <f t="shared" si="40"/>
        <v>-15.923032129784255</v>
      </c>
      <c r="AN55">
        <f t="shared" si="48"/>
        <v>0</v>
      </c>
      <c r="AO55">
        <f t="shared" si="49"/>
        <v>0</v>
      </c>
      <c r="AP55">
        <f t="shared" si="50"/>
        <v>-8.4522687955416171E-19</v>
      </c>
      <c r="AQ55">
        <f t="shared" si="51"/>
        <v>-3.9211971621900684E-15</v>
      </c>
      <c r="AR55">
        <f t="shared" si="52"/>
        <v>-3.9220423890696227E-15</v>
      </c>
      <c r="AS55">
        <f t="shared" si="53"/>
        <v>-4.3305800464848568E-2</v>
      </c>
      <c r="AT55">
        <f t="shared" si="54"/>
        <v>-2.8293122970367818E-2</v>
      </c>
      <c r="AU55">
        <f t="shared" si="55"/>
        <v>-7.1598923435220313E-2</v>
      </c>
      <c r="AW55">
        <v>52</v>
      </c>
      <c r="AX55">
        <f>IF(Z55&gt;0, (R55*SUMPRODUCT(K55:$K$98, X55:$X$98)-K55*$AZ$3)/Z55, 0)</f>
        <v>-2.1348213081602593E+19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41"/>
        <v>50000</v>
      </c>
      <c r="S56">
        <f t="shared" si="42"/>
        <v>-1.1157819846935305E+20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-80.257218396085761</v>
      </c>
      <c r="AC56">
        <f t="shared" si="30"/>
        <v>-71.658230710790846</v>
      </c>
      <c r="AE56">
        <f t="shared" si="43"/>
        <v>0</v>
      </c>
      <c r="AF56">
        <f t="shared" si="44"/>
        <v>0</v>
      </c>
      <c r="AG56">
        <f t="shared" si="45"/>
        <v>-3.2111215136025458E-17</v>
      </c>
      <c r="AH56">
        <f t="shared" si="46"/>
        <v>-1.5398081492853559E-13</v>
      </c>
      <c r="AI56">
        <f t="shared" si="39"/>
        <v>-1.5401292614367162E-13</v>
      </c>
      <c r="AJ56">
        <f t="shared" si="47"/>
        <v>-8.5989876852949152</v>
      </c>
      <c r="AK56">
        <f t="shared" si="59"/>
        <v>-5.618005287726004</v>
      </c>
      <c r="AL56">
        <f t="shared" si="40"/>
        <v>-14.216992973021075</v>
      </c>
      <c r="AN56">
        <f t="shared" si="48"/>
        <v>0</v>
      </c>
      <c r="AO56">
        <f t="shared" si="49"/>
        <v>0</v>
      </c>
      <c r="AP56">
        <f t="shared" si="50"/>
        <v>-1.2891974517504687E-19</v>
      </c>
      <c r="AQ56">
        <f t="shared" si="51"/>
        <v>-6.1820044300229257E-16</v>
      </c>
      <c r="AR56">
        <f t="shared" si="52"/>
        <v>-6.1832936274746759E-16</v>
      </c>
      <c r="AS56">
        <f t="shared" si="53"/>
        <v>-3.4523118993023572E-2</v>
      </c>
      <c r="AT56">
        <f t="shared" si="54"/>
        <v>-2.2555104408775371E-2</v>
      </c>
      <c r="AU56">
        <f t="shared" si="55"/>
        <v>-5.707822340179957E-2</v>
      </c>
      <c r="AW56">
        <v>53</v>
      </c>
      <c r="AX56">
        <f>IF(Z56&gt;0, (R56*SUMPRODUCT(K56:$K$98, X56:$X$98)-K56*$AZ$3)/Z56, 0)</f>
        <v>-1.1157819846935305E+20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41"/>
        <v>50000</v>
      </c>
      <c r="S57">
        <f t="shared" si="42"/>
        <v>-5.9988664016095635E+20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-71.658230710790846</v>
      </c>
      <c r="AC57">
        <f t="shared" si="30"/>
        <v>-63.980563134634686</v>
      </c>
      <c r="AE57">
        <f t="shared" si="43"/>
        <v>0</v>
      </c>
      <c r="AF57">
        <f t="shared" si="44"/>
        <v>0</v>
      </c>
      <c r="AG57">
        <f t="shared" si="45"/>
        <v>-5.3327211218996288E-18</v>
      </c>
      <c r="AH57">
        <f t="shared" si="46"/>
        <v>-2.6457381862765576E-14</v>
      </c>
      <c r="AI57">
        <f t="shared" si="39"/>
        <v>-2.6462714583887474E-14</v>
      </c>
      <c r="AJ57">
        <f t="shared" si="47"/>
        <v>-7.6776675761561606</v>
      </c>
      <c r="AK57">
        <f t="shared" si="59"/>
        <v>-5.0160761497553601</v>
      </c>
      <c r="AL57">
        <f t="shared" si="40"/>
        <v>-12.693743725911547</v>
      </c>
      <c r="AN57">
        <f t="shared" si="48"/>
        <v>0</v>
      </c>
      <c r="AO57">
        <f t="shared" si="49"/>
        <v>0</v>
      </c>
      <c r="AP57">
        <f t="shared" si="50"/>
        <v>-1.91158470983641E-20</v>
      </c>
      <c r="AQ57">
        <f t="shared" si="51"/>
        <v>-9.4839999083150534E-17</v>
      </c>
      <c r="AR57">
        <f t="shared" si="52"/>
        <v>-9.4859114930248895E-17</v>
      </c>
      <c r="AS57">
        <f t="shared" si="53"/>
        <v>-2.7521619095203689E-2</v>
      </c>
      <c r="AT57">
        <f t="shared" si="54"/>
        <v>-1.7980791142199751E-2</v>
      </c>
      <c r="AU57">
        <f t="shared" si="55"/>
        <v>-4.5502410237403534E-2</v>
      </c>
      <c r="AW57">
        <v>54</v>
      </c>
      <c r="AX57">
        <f>IF(Z57&gt;0, (R57*SUMPRODUCT(K57:$K$98, X57:$X$98)-K57*$AZ$3)/Z57, 0)</f>
        <v>-5.9988664016095635E+20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41"/>
        <v>50000</v>
      </c>
      <c r="S58">
        <f t="shared" si="42"/>
        <v>-3.3205172610532623E+21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-63.980563134634686</v>
      </c>
      <c r="AC58">
        <f t="shared" si="30"/>
        <v>-57.125502798780964</v>
      </c>
      <c r="AE58">
        <f t="shared" si="43"/>
        <v>0</v>
      </c>
      <c r="AF58">
        <f t="shared" si="44"/>
        <v>0</v>
      </c>
      <c r="AG58">
        <f t="shared" si="45"/>
        <v>-8.6018981844805785E-19</v>
      </c>
      <c r="AH58">
        <f t="shared" si="46"/>
        <v>-4.4192040922325747E-15</v>
      </c>
      <c r="AI58">
        <f t="shared" si="39"/>
        <v>-4.4200642820510229E-15</v>
      </c>
      <c r="AJ58">
        <f t="shared" si="47"/>
        <v>-6.8550603358537217</v>
      </c>
      <c r="AK58">
        <f t="shared" si="59"/>
        <v>-4.4786394194244288</v>
      </c>
      <c r="AL58">
        <f t="shared" si="40"/>
        <v>-11.333699755278154</v>
      </c>
      <c r="AN58">
        <f t="shared" si="48"/>
        <v>0</v>
      </c>
      <c r="AO58">
        <f t="shared" si="49"/>
        <v>0</v>
      </c>
      <c r="AP58">
        <f t="shared" si="50"/>
        <v>-2.7530934337055019E-21</v>
      </c>
      <c r="AQ58">
        <f t="shared" si="51"/>
        <v>-1.4143949983598476E-17</v>
      </c>
      <c r="AR58">
        <f t="shared" si="52"/>
        <v>-1.4146703077032183E-17</v>
      </c>
      <c r="AS58">
        <f t="shared" si="53"/>
        <v>-2.1940066242987655E-2</v>
      </c>
      <c r="AT58">
        <f t="shared" si="54"/>
        <v>-1.433417661208526E-2</v>
      </c>
      <c r="AU58">
        <f t="shared" si="55"/>
        <v>-3.6274242855072927E-2</v>
      </c>
      <c r="AW58">
        <v>55</v>
      </c>
      <c r="AX58">
        <f>IF(Z58&gt;0, (R58*SUMPRODUCT(K58:$K$98, X58:$X$98)-K58*$AZ$3)/Z58, 0)</f>
        <v>-3.3205172610532623E+21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41"/>
        <v>50000</v>
      </c>
      <c r="S59">
        <f t="shared" si="42"/>
        <v>-1.8936939021337943E+22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-57.125502798780964</v>
      </c>
      <c r="AC59">
        <f t="shared" si="30"/>
        <v>-51.004913213197291</v>
      </c>
      <c r="AE59">
        <f t="shared" si="43"/>
        <v>0</v>
      </c>
      <c r="AF59">
        <f t="shared" si="44"/>
        <v>0</v>
      </c>
      <c r="AG59">
        <f t="shared" si="45"/>
        <v>-1.3467042681957598E-19</v>
      </c>
      <c r="AH59">
        <f t="shared" si="46"/>
        <v>-7.1691749344400133E-16</v>
      </c>
      <c r="AI59">
        <f t="shared" si="39"/>
        <v>-7.1705216387082094E-16</v>
      </c>
      <c r="AJ59">
        <f t="shared" si="47"/>
        <v>-6.1205895855836729</v>
      </c>
      <c r="AK59">
        <f t="shared" si="59"/>
        <v>-3.9987851959146679</v>
      </c>
      <c r="AL59">
        <f t="shared" si="40"/>
        <v>-10.119374781498342</v>
      </c>
      <c r="AN59">
        <f t="shared" si="48"/>
        <v>0</v>
      </c>
      <c r="AO59">
        <f t="shared" si="49"/>
        <v>0</v>
      </c>
      <c r="AP59">
        <f t="shared" si="50"/>
        <v>-3.84840585514407E-22</v>
      </c>
      <c r="AQ59">
        <f t="shared" si="51"/>
        <v>-2.0486973603502776E-18</v>
      </c>
      <c r="AR59">
        <f t="shared" si="52"/>
        <v>-2.0490822009357921E-18</v>
      </c>
      <c r="AS59">
        <f t="shared" si="53"/>
        <v>-1.7490486481973554E-2</v>
      </c>
      <c r="AT59">
        <f t="shared" si="54"/>
        <v>-1.1427117834889394E-2</v>
      </c>
      <c r="AU59">
        <f t="shared" si="55"/>
        <v>-2.8917604316862952E-2</v>
      </c>
      <c r="AW59">
        <v>56</v>
      </c>
      <c r="AX59">
        <f>IF(Z59&gt;0, (R59*SUMPRODUCT(K59:$K$98, X59:$X$98)-K59*$AZ$3)/Z59, 0)</f>
        <v>-1.8936939021337943E+22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41"/>
        <v>50000</v>
      </c>
      <c r="S60">
        <f t="shared" si="42"/>
        <v>-1.1193640091481651E+23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-51.004913213197291</v>
      </c>
      <c r="AC60">
        <f t="shared" si="30"/>
        <v>-45.540101083211859</v>
      </c>
      <c r="AE60">
        <f t="shared" si="43"/>
        <v>0</v>
      </c>
      <c r="AF60">
        <f t="shared" si="44"/>
        <v>0</v>
      </c>
      <c r="AG60">
        <f t="shared" si="45"/>
        <v>-2.0341953426690853E-20</v>
      </c>
      <c r="AH60">
        <f t="shared" si="46"/>
        <v>-1.1298176912468937E-16</v>
      </c>
      <c r="AI60">
        <f t="shared" si="39"/>
        <v>-1.1300211107811606E-16</v>
      </c>
      <c r="AJ60">
        <f t="shared" si="47"/>
        <v>-5.4648121299854324</v>
      </c>
      <c r="AK60">
        <f t="shared" si="59"/>
        <v>-3.5703439249238107</v>
      </c>
      <c r="AL60">
        <f t="shared" si="40"/>
        <v>-9.035156054909244</v>
      </c>
      <c r="AN60">
        <f t="shared" si="48"/>
        <v>0</v>
      </c>
      <c r="AO60">
        <f t="shared" si="49"/>
        <v>0</v>
      </c>
      <c r="AP60">
        <f t="shared" si="50"/>
        <v>-5.1901900784971371E-23</v>
      </c>
      <c r="AQ60">
        <f t="shared" si="51"/>
        <v>-2.8826968819651339E-19</v>
      </c>
      <c r="AR60">
        <f t="shared" si="52"/>
        <v>-2.8832159009729835E-19</v>
      </c>
      <c r="AS60">
        <f t="shared" si="53"/>
        <v>-1.3943308738818229E-2</v>
      </c>
      <c r="AT60">
        <f t="shared" si="54"/>
        <v>-9.1096283760278961E-3</v>
      </c>
      <c r="AU60">
        <f t="shared" si="55"/>
        <v>-2.3052937114846128E-2</v>
      </c>
      <c r="AW60">
        <v>57</v>
      </c>
      <c r="AX60">
        <f>IF(Z60&gt;0, (R60*SUMPRODUCT(K60:$K$98, X60:$X$98)-K60*$AZ$3)/Z60, 0)</f>
        <v>-1.1193640091481651E+23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41"/>
        <v>50000</v>
      </c>
      <c r="S61">
        <f t="shared" si="42"/>
        <v>-6.8656112945300035E+23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-45.540101083211859</v>
      </c>
      <c r="AC61">
        <f t="shared" si="30"/>
        <v>-40.660804538582013</v>
      </c>
      <c r="AE61">
        <f t="shared" si="43"/>
        <v>0</v>
      </c>
      <c r="AF61">
        <f t="shared" si="44"/>
        <v>0</v>
      </c>
      <c r="AG61">
        <f t="shared" si="45"/>
        <v>-2.9611933150786915E-21</v>
      </c>
      <c r="AH61">
        <f t="shared" si="46"/>
        <v>-1.7177340577345252E-17</v>
      </c>
      <c r="AI61">
        <f t="shared" si="39"/>
        <v>-1.718030177066033E-17</v>
      </c>
      <c r="AJ61">
        <f t="shared" si="47"/>
        <v>-4.8792965446298453</v>
      </c>
      <c r="AK61">
        <f t="shared" si="59"/>
        <v>-3.1878070758248302</v>
      </c>
      <c r="AL61">
        <f t="shared" si="40"/>
        <v>-8.0671036204546755</v>
      </c>
      <c r="AN61">
        <f t="shared" si="48"/>
        <v>0</v>
      </c>
      <c r="AO61">
        <f t="shared" si="49"/>
        <v>0</v>
      </c>
      <c r="AP61">
        <f t="shared" si="50"/>
        <v>-6.7458913965931874E-24</v>
      </c>
      <c r="AQ61">
        <f t="shared" si="51"/>
        <v>-3.9131681618694004E-20</v>
      </c>
      <c r="AR61">
        <f t="shared" si="52"/>
        <v>-3.9138427510090594E-20</v>
      </c>
      <c r="AS61">
        <f t="shared" si="53"/>
        <v>-1.111552035938952E-2</v>
      </c>
      <c r="AT61">
        <f t="shared" si="54"/>
        <v>-7.2621399681344822E-3</v>
      </c>
      <c r="AU61">
        <f t="shared" si="55"/>
        <v>-1.8377660327524001E-2</v>
      </c>
      <c r="AW61">
        <v>58</v>
      </c>
      <c r="AX61">
        <f>IF(Z61&gt;0, (R61*SUMPRODUCT(K61:$K$98, X61:$X$98)-K61*$AZ$3)/Z61, 0)</f>
        <v>-6.8656112945300035E+23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41"/>
        <v>50000</v>
      </c>
      <c r="S62">
        <f t="shared" si="42"/>
        <v>-4.3745691203882724E+24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-40.660804538582013</v>
      </c>
      <c r="AC62">
        <f t="shared" si="30"/>
        <v>-36.304289766591083</v>
      </c>
      <c r="AE62">
        <f t="shared" si="43"/>
        <v>0</v>
      </c>
      <c r="AF62">
        <f t="shared" si="44"/>
        <v>0</v>
      </c>
      <c r="AG62">
        <f t="shared" si="45"/>
        <v>-4.1494703555362768E-22</v>
      </c>
      <c r="AH62">
        <f t="shared" si="46"/>
        <v>-2.5166343463742767E-18</v>
      </c>
      <c r="AI62">
        <f t="shared" si="39"/>
        <v>-2.5170492934098304E-18</v>
      </c>
      <c r="AJ62">
        <f t="shared" si="47"/>
        <v>-4.3565147719909305</v>
      </c>
      <c r="AK62">
        <f t="shared" si="59"/>
        <v>-2.8462563177007412</v>
      </c>
      <c r="AL62">
        <f t="shared" si="40"/>
        <v>-7.2027710896916712</v>
      </c>
      <c r="AN62">
        <f t="shared" si="48"/>
        <v>0</v>
      </c>
      <c r="AO62">
        <f t="shared" si="49"/>
        <v>0</v>
      </c>
      <c r="AP62">
        <f t="shared" si="50"/>
        <v>-8.4400929291909169E-25</v>
      </c>
      <c r="AQ62">
        <f t="shared" si="51"/>
        <v>-5.1188768522838148E-21</v>
      </c>
      <c r="AR62">
        <f t="shared" si="52"/>
        <v>-5.1197208615767341E-21</v>
      </c>
      <c r="AS62">
        <f t="shared" si="53"/>
        <v>-8.8612247762990381E-3</v>
      </c>
      <c r="AT62">
        <f t="shared" si="54"/>
        <v>-5.7893335205153711E-3</v>
      </c>
      <c r="AU62">
        <f t="shared" si="55"/>
        <v>-1.4650558296814409E-2</v>
      </c>
      <c r="AW62">
        <v>59</v>
      </c>
      <c r="AX62">
        <f>IF(Z62&gt;0, (R62*SUMPRODUCT(K62:$K$98, X62:$X$98)-K62*$AZ$3)/Z62, 0)</f>
        <v>-4.3745691203882724E+24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41"/>
        <v>50000</v>
      </c>
      <c r="S63">
        <f t="shared" si="42"/>
        <v>-2.899044497392931E+25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-36.304289766591083</v>
      </c>
      <c r="AC63">
        <f t="shared" si="30"/>
        <v>-32.414544434456324</v>
      </c>
      <c r="AE63">
        <f t="shared" si="43"/>
        <v>0</v>
      </c>
      <c r="AF63">
        <f t="shared" si="44"/>
        <v>0</v>
      </c>
      <c r="AG63">
        <f t="shared" si="45"/>
        <v>-5.5905565546865965E-23</v>
      </c>
      <c r="AH63">
        <f t="shared" si="46"/>
        <v>-3.5489199965122539E-19</v>
      </c>
      <c r="AI63">
        <f t="shared" si="39"/>
        <v>-3.5494790521677224E-19</v>
      </c>
      <c r="AJ63">
        <f t="shared" si="47"/>
        <v>-3.8897453321347584</v>
      </c>
      <c r="AK63">
        <f t="shared" si="59"/>
        <v>-2.5413002836613758</v>
      </c>
      <c r="AL63">
        <f t="shared" si="40"/>
        <v>-6.4310456157961342</v>
      </c>
      <c r="AN63">
        <f t="shared" si="48"/>
        <v>0</v>
      </c>
      <c r="AO63">
        <f t="shared" si="49"/>
        <v>0</v>
      </c>
      <c r="AP63">
        <f t="shared" si="50"/>
        <v>-1.0152934506555604E-25</v>
      </c>
      <c r="AQ63">
        <f t="shared" si="51"/>
        <v>-6.4451458349685527E-22</v>
      </c>
      <c r="AR63">
        <f t="shared" si="52"/>
        <v>-6.4461611284192076E-22</v>
      </c>
      <c r="AS63">
        <f t="shared" si="53"/>
        <v>-7.0641141392690007E-3</v>
      </c>
      <c r="AT63">
        <f t="shared" si="54"/>
        <v>-4.6152212376557476E-3</v>
      </c>
      <c r="AU63">
        <f t="shared" si="55"/>
        <v>-1.1679335376924749E-2</v>
      </c>
      <c r="AW63">
        <v>60</v>
      </c>
      <c r="AX63">
        <f>IF(Z63&gt;0, (R63*SUMPRODUCT(K63:$K$98, X63:$X$98)-K63*$AZ$3)/Z63, 0)</f>
        <v>-2.899044497392931E+25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41"/>
        <v>50000</v>
      </c>
      <c r="S64">
        <f t="shared" si="42"/>
        <v>-2.0006341653433843E+26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-32.414544434456324</v>
      </c>
      <c r="AC64">
        <f t="shared" si="30"/>
        <v>-28.94155753076457</v>
      </c>
      <c r="AE64">
        <f t="shared" si="43"/>
        <v>0</v>
      </c>
      <c r="AF64">
        <f t="shared" si="44"/>
        <v>0</v>
      </c>
      <c r="AG64">
        <f t="shared" si="45"/>
        <v>-7.233095893320682E-24</v>
      </c>
      <c r="AH64">
        <f t="shared" si="46"/>
        <v>-4.8113413998076628E-20</v>
      </c>
      <c r="AI64">
        <f t="shared" si="39"/>
        <v>-4.8120647093969949E-20</v>
      </c>
      <c r="AJ64">
        <f t="shared" si="47"/>
        <v>-3.4729869036917549</v>
      </c>
      <c r="AK64">
        <f t="shared" si="59"/>
        <v>-2.2690181104119431</v>
      </c>
      <c r="AL64">
        <f t="shared" si="40"/>
        <v>-5.7420050141036985</v>
      </c>
      <c r="AN64">
        <f t="shared" si="48"/>
        <v>0</v>
      </c>
      <c r="AO64">
        <f t="shared" si="49"/>
        <v>0</v>
      </c>
      <c r="AP64">
        <f t="shared" si="50"/>
        <v>-1.1728507223067337E-26</v>
      </c>
      <c r="AQ64">
        <f t="shared" si="51"/>
        <v>-7.8016181718808096E-23</v>
      </c>
      <c r="AR64">
        <f t="shared" si="52"/>
        <v>-7.8027910226031155E-23</v>
      </c>
      <c r="AS64">
        <f t="shared" si="53"/>
        <v>-5.631468542146854E-3</v>
      </c>
      <c r="AT64">
        <f t="shared" si="54"/>
        <v>-3.6792261142026056E-3</v>
      </c>
      <c r="AU64">
        <f t="shared" si="55"/>
        <v>-9.3106946563494605E-3</v>
      </c>
      <c r="AW64">
        <v>61</v>
      </c>
      <c r="AX64">
        <f>IF(Z64&gt;0, (R64*SUMPRODUCT(K64:$K$98, X64:$X$98)-K64*$AZ$3)/Z64, 0)</f>
        <v>-2.0006341653433843E+26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41"/>
        <v>50000</v>
      </c>
      <c r="S65">
        <f t="shared" si="42"/>
        <v>-1.4398639182526249E+27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-28.94155753076457</v>
      </c>
      <c r="AC65">
        <f t="shared" si="30"/>
        <v>-25.840676366754078</v>
      </c>
      <c r="AE65">
        <f t="shared" si="43"/>
        <v>0</v>
      </c>
      <c r="AF65">
        <f t="shared" si="44"/>
        <v>0</v>
      </c>
      <c r="AG65">
        <f t="shared" si="45"/>
        <v>-8.9733050600064818E-25</v>
      </c>
      <c r="AH65">
        <f t="shared" si="46"/>
        <v>-6.2634344283868276E-21</v>
      </c>
      <c r="AI65">
        <f t="shared" si="39"/>
        <v>-6.2643317588928283E-21</v>
      </c>
      <c r="AJ65">
        <f t="shared" si="47"/>
        <v>-3.1008811640104916</v>
      </c>
      <c r="AK65">
        <f t="shared" si="59"/>
        <v>-2.0259090271535203</v>
      </c>
      <c r="AL65">
        <f t="shared" si="40"/>
        <v>-5.1267901911640124</v>
      </c>
      <c r="AN65">
        <f t="shared" si="48"/>
        <v>0</v>
      </c>
      <c r="AO65">
        <f t="shared" si="49"/>
        <v>0</v>
      </c>
      <c r="AP65">
        <f t="shared" si="50"/>
        <v>-1.2991309417364936E-27</v>
      </c>
      <c r="AQ65">
        <f t="shared" si="51"/>
        <v>-9.0680316929390982E-24</v>
      </c>
      <c r="AR65">
        <f t="shared" si="52"/>
        <v>-9.0693308238808352E-24</v>
      </c>
      <c r="AS65">
        <f t="shared" si="53"/>
        <v>-4.4893722434206362E-3</v>
      </c>
      <c r="AT65">
        <f t="shared" si="54"/>
        <v>-2.9330565323681477E-3</v>
      </c>
      <c r="AU65">
        <f t="shared" si="55"/>
        <v>-7.4224287757887848E-3</v>
      </c>
      <c r="AW65">
        <v>62</v>
      </c>
      <c r="AX65">
        <f>IF(Z65&gt;0, (R65*SUMPRODUCT(K65:$K$98, X65:$X$98)-K65*$AZ$3)/Z65, 0)</f>
        <v>-1.4398639182526249E+27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41"/>
        <v>50000</v>
      </c>
      <c r="S66">
        <f t="shared" si="42"/>
        <v>-1.0827180554305983E+28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-25.840676366754078</v>
      </c>
      <c r="AC66">
        <f t="shared" si="30"/>
        <v>-23.072032470316142</v>
      </c>
      <c r="AE66">
        <f t="shared" si="43"/>
        <v>0</v>
      </c>
      <c r="AF66">
        <f t="shared" si="44"/>
        <v>0</v>
      </c>
      <c r="AG66">
        <f t="shared" si="45"/>
        <v>-1.0654681684947226E-25</v>
      </c>
      <c r="AH66">
        <f t="shared" si="46"/>
        <v>-7.8181038409116949E-22</v>
      </c>
      <c r="AI66">
        <f t="shared" si="39"/>
        <v>-7.8191693090801899E-22</v>
      </c>
      <c r="AJ66">
        <f t="shared" si="47"/>
        <v>-2.7686438964379363</v>
      </c>
      <c r="AK66">
        <f t="shared" si="59"/>
        <v>-1.8088473456727856</v>
      </c>
      <c r="AL66">
        <f t="shared" si="40"/>
        <v>-4.5774912421107219</v>
      </c>
      <c r="AN66">
        <f t="shared" si="48"/>
        <v>0</v>
      </c>
      <c r="AO66">
        <f t="shared" si="49"/>
        <v>0</v>
      </c>
      <c r="AP66">
        <f t="shared" si="50"/>
        <v>-1.3772822514256666E-28</v>
      </c>
      <c r="AQ66">
        <f t="shared" si="51"/>
        <v>-1.0106107322852269E-24</v>
      </c>
      <c r="AR66">
        <f t="shared" si="52"/>
        <v>-1.0107484605103694E-24</v>
      </c>
      <c r="AS66">
        <f t="shared" si="53"/>
        <v>-3.5789000665024167E-3</v>
      </c>
      <c r="AT66">
        <f t="shared" si="54"/>
        <v>-2.338214710114913E-3</v>
      </c>
      <c r="AU66">
        <f t="shared" si="55"/>
        <v>-5.9171147766173297E-3</v>
      </c>
      <c r="AW66">
        <v>63</v>
      </c>
      <c r="AX66">
        <f>IF(Z66&gt;0, (R66*SUMPRODUCT(K66:$K$98, X66:$X$98)-K66*$AZ$3)/Z66, 0)</f>
        <v>-1.0827180554305983E+28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41"/>
        <v>50000</v>
      </c>
      <c r="S67">
        <f t="shared" si="42"/>
        <v>-8.5236057123729046E+28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-23.072032470316142</v>
      </c>
      <c r="AC67">
        <f t="shared" si="30"/>
        <v>-20.600028991353692</v>
      </c>
      <c r="AE67">
        <f t="shared" si="43"/>
        <v>0</v>
      </c>
      <c r="AF67">
        <f t="shared" si="44"/>
        <v>0</v>
      </c>
      <c r="AG67">
        <f t="shared" si="45"/>
        <v>-1.2084104829867129E-26</v>
      </c>
      <c r="AH67">
        <f t="shared" si="46"/>
        <v>-9.3397243851110397E-23</v>
      </c>
      <c r="AI67">
        <f t="shared" si="39"/>
        <v>-9.3409327955940265E-23</v>
      </c>
      <c r="AJ67">
        <f t="shared" si="47"/>
        <v>-2.4720034789624492</v>
      </c>
      <c r="AK67">
        <f t="shared" si="59"/>
        <v>-1.6150422729221301</v>
      </c>
      <c r="AL67">
        <f t="shared" si="40"/>
        <v>-4.0870457518845793</v>
      </c>
      <c r="AN67">
        <f t="shared" si="48"/>
        <v>0</v>
      </c>
      <c r="AO67">
        <f t="shared" si="49"/>
        <v>0</v>
      </c>
      <c r="AP67">
        <f t="shared" si="50"/>
        <v>-1.394694001214145E-29</v>
      </c>
      <c r="AQ67">
        <f t="shared" si="51"/>
        <v>-1.0779497328352013E-25</v>
      </c>
      <c r="AR67">
        <f t="shared" si="52"/>
        <v>-1.0780892022353226E-25</v>
      </c>
      <c r="AS67">
        <f t="shared" si="53"/>
        <v>-2.8530772213826729E-3</v>
      </c>
      <c r="AT67">
        <f t="shared" si="54"/>
        <v>-1.8640104513033425E-3</v>
      </c>
      <c r="AU67">
        <f t="shared" si="55"/>
        <v>-4.7170876726860154E-3</v>
      </c>
      <c r="AW67">
        <v>64</v>
      </c>
      <c r="AX67">
        <f>IF(Z67&gt;0, (R67*SUMPRODUCT(K67:$K$98, X67:$X$98)-K67*$AZ$3)/Z67, 0)</f>
        <v>-8.5236057123729046E+28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41"/>
        <v>50000</v>
      </c>
      <c r="S68">
        <f t="shared" si="42"/>
        <v>-7.0404847767403409E+29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-20.600028991353692</v>
      </c>
      <c r="AC68">
        <f t="shared" ref="AC68:AC69" si="62">S68*Z68</f>
        <v>-18.392883027994365</v>
      </c>
      <c r="AE68">
        <f t="shared" si="43"/>
        <v>0</v>
      </c>
      <c r="AF68">
        <f t="shared" si="44"/>
        <v>0</v>
      </c>
      <c r="AG68">
        <f t="shared" si="45"/>
        <v>-1.3062227681223713E-27</v>
      </c>
      <c r="AH68">
        <f t="shared" si="46"/>
        <v>-1.0657041013446088E-23</v>
      </c>
      <c r="AI68">
        <f t="shared" si="39"/>
        <v>-1.0658347236214209E-23</v>
      </c>
      <c r="AJ68">
        <f t="shared" si="47"/>
        <v>-2.2071459633593271</v>
      </c>
      <c r="AK68">
        <f t="shared" si="59"/>
        <v>-1.4420020293947586</v>
      </c>
      <c r="AL68">
        <f t="shared" si="40"/>
        <v>-3.6491479927540857</v>
      </c>
      <c r="AN68">
        <f t="shared" si="48"/>
        <v>0</v>
      </c>
      <c r="AO68">
        <f t="shared" si="49"/>
        <v>0</v>
      </c>
      <c r="AP68">
        <f t="shared" si="50"/>
        <v>-1.3460576965409283E-30</v>
      </c>
      <c r="AQ68">
        <f t="shared" si="51"/>
        <v>-1.0982041064191246E-26</v>
      </c>
      <c r="AR68">
        <f t="shared" si="52"/>
        <v>-1.0983387121887785E-26</v>
      </c>
      <c r="AS68">
        <f t="shared" si="53"/>
        <v>-2.2744556930665411E-3</v>
      </c>
      <c r="AT68">
        <f t="shared" si="54"/>
        <v>-1.4859777194701385E-3</v>
      </c>
      <c r="AU68">
        <f t="shared" si="55"/>
        <v>-3.7604334125366798E-3</v>
      </c>
      <c r="AW68">
        <v>65</v>
      </c>
      <c r="AX68">
        <f>IF(Z68&gt;0, (R68*SUMPRODUCT(K68:$K$98, X68:$X$98)-K68*$AZ$3)/Z68, 0)</f>
        <v>-7.0404847767403409E+29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-18.392883027994365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-18.392883027994365</v>
      </c>
      <c r="AK69">
        <f t="shared" si="59"/>
        <v>-1.2875018119596058</v>
      </c>
      <c r="AL69">
        <f t="shared" si="40"/>
        <v>-19.68038483995397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-1.2018372290544002E-27</v>
      </c>
      <c r="AR69">
        <f t="shared" si="52"/>
        <v>-1.2018372290544002E-27</v>
      </c>
      <c r="AS69">
        <f t="shared" si="53"/>
        <v>-1.6923033430554596E-2</v>
      </c>
      <c r="AT69">
        <f t="shared" si="54"/>
        <v>-1.1846123401388219E-3</v>
      </c>
      <c r="AU69">
        <f t="shared" si="55"/>
        <v>-1.8107645770693417E-2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21313.047315367017</v>
      </c>
      <c r="AO71" s="6">
        <f t="shared" si="63"/>
        <v>-2131.3047315367016</v>
      </c>
      <c r="AP71" s="6">
        <f t="shared" si="63"/>
        <v>-2837.6148093945162</v>
      </c>
      <c r="AQ71" s="6">
        <f t="shared" si="63"/>
        <v>-17848.56818865734</v>
      </c>
      <c r="AR71" s="6">
        <f t="shared" si="63"/>
        <v>-1504.4404142215353</v>
      </c>
      <c r="AS71" s="6">
        <f t="shared" si="63"/>
        <v>705.31423402718008</v>
      </c>
      <c r="AT71" s="6">
        <f t="shared" si="63"/>
        <v>-465.38849389328584</v>
      </c>
      <c r="AU71" s="6">
        <f t="shared" si="63"/>
        <v>-1264.5146740876385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4608.0703677980528</v>
      </c>
      <c r="K3">
        <v>1</v>
      </c>
      <c r="L3" s="2">
        <v>0</v>
      </c>
      <c r="O3">
        <f>$C$3</f>
        <v>4608.0703677980528</v>
      </c>
      <c r="P3">
        <f>O3*C5</f>
        <v>460.80703677980529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4608.0703677980528</v>
      </c>
      <c r="AF3">
        <f t="shared" ref="AF3:AF34" si="4">-$Z3*P3</f>
        <v>-460.80703677980529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1627.3551270182475</v>
      </c>
      <c r="AJ3">
        <f t="shared" ref="AJ3:AJ34" si="8">AB3-AC3</f>
        <v>0</v>
      </c>
      <c r="AL3">
        <f t="shared" ref="AL3:AL34" si="9">SUM(AI3:AK3)</f>
        <v>1627.3551270182475</v>
      </c>
      <c r="AN3">
        <f t="shared" ref="AN3:AN34" si="10">AE3*$K3</f>
        <v>4608.0703677980528</v>
      </c>
      <c r="AO3">
        <f t="shared" ref="AO3:AO34" si="11">AF3*$K3</f>
        <v>-460.80703677980529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1627.3551270182475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1627.3551270182475</v>
      </c>
      <c r="AW3">
        <v>0</v>
      </c>
      <c r="AX3">
        <f>IF(Z3&gt;0, (R3*SUMPRODUCT(K3:$K$98, X3:$X$98)-K3*$AZ$3)/Z3, 0)</f>
        <v>0</v>
      </c>
      <c r="AZ3">
        <f>C6*SUMPRODUCT(X4:X98, K4:K98)/1</f>
        <v>2761.4393782924526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137.52476731996569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135.99787012316892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-135.99787012316892</v>
      </c>
      <c r="AK4">
        <f>G4*SUM(AB4, AE4:AF4)</f>
        <v>0</v>
      </c>
      <c r="AL4">
        <f t="shared" si="9"/>
        <v>-246.26857012316893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-104.83998859098688</v>
      </c>
      <c r="AR4">
        <f t="shared" si="14"/>
        <v>-104.83998859098688</v>
      </c>
      <c r="AS4">
        <f t="shared" si="15"/>
        <v>-129.30012371474513</v>
      </c>
      <c r="AT4">
        <f t="shared" si="16"/>
        <v>0</v>
      </c>
      <c r="AU4">
        <f t="shared" si="17"/>
        <v>-234.140112305732</v>
      </c>
      <c r="AW4">
        <v>1</v>
      </c>
      <c r="AX4">
        <f>IF(Z4&gt;0, (R4*SUMPRODUCT(K4:$K$98, X4:$X$98)-K4*$AZ$3)/Z4, 0)</f>
        <v>137.52476731996569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</v>
      </c>
      <c r="S5">
        <f t="shared" si="1"/>
        <v>169.65258472923472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135.99787012316892</v>
      </c>
      <c r="AC5">
        <f t="shared" si="2"/>
        <v>165.90447634477869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-110.1165813776997</v>
      </c>
      <c r="AI5">
        <f t="shared" si="7"/>
        <v>-159.01193909051085</v>
      </c>
      <c r="AJ5">
        <f t="shared" si="8"/>
        <v>-29.906606221609763</v>
      </c>
      <c r="AK5">
        <f>G5*SUM(AB5, AE5:AF5)</f>
        <v>0.55759126750499266</v>
      </c>
      <c r="AL5">
        <f t="shared" si="9"/>
        <v>-188.36095404461562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-99.320235406818284</v>
      </c>
      <c r="AR5">
        <f t="shared" si="14"/>
        <v>-143.42166298092624</v>
      </c>
      <c r="AS5">
        <f t="shared" si="15"/>
        <v>-26.974422316663343</v>
      </c>
      <c r="AT5">
        <f t="shared" si="16"/>
        <v>0.50292240511379849</v>
      </c>
      <c r="AU5">
        <f t="shared" si="17"/>
        <v>-169.8931628924758</v>
      </c>
      <c r="AW5">
        <v>2</v>
      </c>
      <c r="AX5">
        <f>IF(Z5&gt;0, (R5*SUMPRODUCT(K5:$K$98, X5:$X$98)-K5*$AZ$3)/Z5, 0)</f>
        <v>169.65258472923472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100000</v>
      </c>
      <c r="S6">
        <f t="shared" si="1"/>
        <v>207.97878625262993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165.90447634477869</v>
      </c>
      <c r="AC6">
        <f t="shared" si="2"/>
        <v>201.12087848659985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-110.21561256474017</v>
      </c>
      <c r="AI6">
        <f t="shared" si="7"/>
        <v>-158.56690889414085</v>
      </c>
      <c r="AJ6">
        <f t="shared" si="8"/>
        <v>-35.216402141821163</v>
      </c>
      <c r="AK6">
        <f>G6*SUM(AB6, AE6:AF6)</f>
        <v>1.1779217820479286</v>
      </c>
      <c r="AL6">
        <f t="shared" si="9"/>
        <v>-192.6053892539141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-94.039879965876167</v>
      </c>
      <c r="AR6">
        <f t="shared" si="14"/>
        <v>-135.29492539186327</v>
      </c>
      <c r="AS6">
        <f t="shared" si="15"/>
        <v>-30.047886621340343</v>
      </c>
      <c r="AT6">
        <f t="shared" si="16"/>
        <v>1.0050447519666181</v>
      </c>
      <c r="AU6">
        <f t="shared" si="17"/>
        <v>-164.33776726123699</v>
      </c>
      <c r="AW6">
        <v>3</v>
      </c>
      <c r="AX6">
        <f>IF(Z6&gt;0, (R6*SUMPRODUCT(K6:$K$98, X6:$X$98)-K6*$AZ$3)/Z6, 0)</f>
        <v>207.97878625262993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</v>
      </c>
      <c r="S7">
        <f t="shared" si="1"/>
        <v>259.75216292480667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201.12087848659985</v>
      </c>
      <c r="AC7">
        <f t="shared" si="2"/>
        <v>248.38847924694437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-110.38446227853919</v>
      </c>
      <c r="AI7">
        <f t="shared" si="7"/>
        <v>-158.19705341350658</v>
      </c>
      <c r="AJ7">
        <f t="shared" si="8"/>
        <v>-47.267600760344521</v>
      </c>
      <c r="AK7">
        <f>G7*SUM(AB7, AE7:AF7)</f>
        <v>2.7754681231150777</v>
      </c>
      <c r="AL7">
        <f t="shared" si="9"/>
        <v>-202.68918605073603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-88.535390624247853</v>
      </c>
      <c r="AR7">
        <f t="shared" si="14"/>
        <v>-126.88414320692708</v>
      </c>
      <c r="AS7">
        <f t="shared" si="15"/>
        <v>-37.911635485692003</v>
      </c>
      <c r="AT7">
        <f t="shared" si="16"/>
        <v>2.2261027446515484</v>
      </c>
      <c r="AU7">
        <f t="shared" si="17"/>
        <v>-162.56967594796754</v>
      </c>
      <c r="AW7">
        <v>4</v>
      </c>
      <c r="AX7">
        <f>IF(Z7&gt;0, (R7*SUMPRODUCT(K7:$K$98, X7:$X$98)-K7*$AZ$3)/Z7, 0)</f>
        <v>259.75216292480667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100000</v>
      </c>
      <c r="S8">
        <f t="shared" si="1"/>
        <v>325.5571606406977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248.38847924694437</v>
      </c>
      <c r="AC8">
        <f t="shared" si="2"/>
        <v>307.84050643518185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-110.87931134563479</v>
      </c>
      <c r="AI8">
        <f t="shared" si="7"/>
        <v>-158.15833691357969</v>
      </c>
      <c r="AJ8">
        <f t="shared" si="8"/>
        <v>-59.45202718823748</v>
      </c>
      <c r="AK8">
        <f>G8*SUM(AB8, AE8:AF8)</f>
        <v>5.365191151733999</v>
      </c>
      <c r="AL8">
        <f t="shared" si="9"/>
        <v>-212.24517295008317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-82.990193345778692</v>
      </c>
      <c r="AR8">
        <f t="shared" si="14"/>
        <v>-118.3772770628912</v>
      </c>
      <c r="AS8">
        <f t="shared" si="15"/>
        <v>-44.498249233981774</v>
      </c>
      <c r="AT8">
        <f t="shared" si="16"/>
        <v>4.0157018078106503</v>
      </c>
      <c r="AU8">
        <f t="shared" si="17"/>
        <v>-158.85982448906233</v>
      </c>
      <c r="AW8">
        <v>5</v>
      </c>
      <c r="AX8">
        <f>IF(Z8&gt;0, (R8*SUMPRODUCT(K8:$K$98, X8:$X$98)-K8*$AZ$3)/Z8, 0)</f>
        <v>325.5571606406977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100000</v>
      </c>
      <c r="S9">
        <f t="shared" si="1"/>
        <v>389.52747311180798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307.84050643518185</v>
      </c>
      <c r="AC9">
        <f t="shared" si="2"/>
        <v>364.20890879636295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-112.28541633064189</v>
      </c>
      <c r="AI9">
        <f t="shared" si="7"/>
        <v>-159.03550893474204</v>
      </c>
      <c r="AJ9">
        <f t="shared" si="8"/>
        <v>-56.368402361181097</v>
      </c>
      <c r="AK9">
        <f t="shared" ref="AK9:AK40" si="30">G9*SUM(AB9:AB9, AE9:AF9)</f>
        <v>6.8648432935045554</v>
      </c>
      <c r="AL9">
        <f t="shared" si="9"/>
        <v>-208.53906800241859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-78.376037720902545</v>
      </c>
      <c r="AR9">
        <f t="shared" si="14"/>
        <v>-111.00794256778993</v>
      </c>
      <c r="AS9">
        <f t="shared" si="15"/>
        <v>-39.345555051580817</v>
      </c>
      <c r="AT9">
        <f t="shared" si="16"/>
        <v>4.7917105756232639</v>
      </c>
      <c r="AU9">
        <f t="shared" si="17"/>
        <v>-145.56178704374747</v>
      </c>
      <c r="AW9">
        <v>6</v>
      </c>
      <c r="AX9">
        <f>IF(Z9&gt;0, (R9*SUMPRODUCT(K9:$K$98, X9:$X$98)-K9*$AZ$3)/Z9, 0)</f>
        <v>389.52747311180798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</v>
      </c>
      <c r="S10">
        <f t="shared" si="1"/>
        <v>416.55116183939634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364.20890879636295</v>
      </c>
      <c r="AC10">
        <f t="shared" si="2"/>
        <v>385.10585754879503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-114.14904661013485</v>
      </c>
      <c r="AI10">
        <f t="shared" si="7"/>
        <v>-160.3745637648889</v>
      </c>
      <c r="AJ10">
        <f t="shared" si="8"/>
        <v>-20.896948752432081</v>
      </c>
      <c r="AK10">
        <f t="shared" si="30"/>
        <v>1.5660983078243607</v>
      </c>
      <c r="AL10">
        <f t="shared" si="9"/>
        <v>-179.70541420949664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-75.573238374254984</v>
      </c>
      <c r="AR10">
        <f t="shared" si="14"/>
        <v>-106.1771911066931</v>
      </c>
      <c r="AS10">
        <f t="shared" si="15"/>
        <v>-13.834982737577455</v>
      </c>
      <c r="AT10">
        <f t="shared" si="16"/>
        <v>1.0368472120398724</v>
      </c>
      <c r="AU10">
        <f t="shared" si="17"/>
        <v>-118.97532663223069</v>
      </c>
      <c r="AW10">
        <v>7</v>
      </c>
      <c r="AX10">
        <f>IF(Z10&gt;0, (R10*SUMPRODUCT(K10:$K$98, X10:$X$98)-K10*$AZ$3)/Z10, 0)</f>
        <v>416.55116183939634</v>
      </c>
    </row>
    <row r="11" spans="1:52" x14ac:dyDescent="0.25">
      <c r="A11" t="s">
        <v>33</v>
      </c>
      <c r="C11" s="25">
        <f>AU100</f>
        <v>-1873.0453944183953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</v>
      </c>
      <c r="S11">
        <f t="shared" si="1"/>
        <v>436.7548377200784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385.10585754879503</v>
      </c>
      <c r="AC11">
        <f t="shared" si="2"/>
        <v>399.24045544935507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-115.86952845734669</v>
      </c>
      <c r="AI11">
        <f t="shared" si="7"/>
        <v>-161.57485567632455</v>
      </c>
      <c r="AJ11">
        <f t="shared" si="8"/>
        <v>-14.134597900560038</v>
      </c>
      <c r="AK11">
        <f t="shared" si="30"/>
        <v>0.6161693720780721</v>
      </c>
      <c r="AL11">
        <f t="shared" si="9"/>
        <v>-175.09328420480651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-72.948170763092065</v>
      </c>
      <c r="AR11">
        <f t="shared" si="14"/>
        <v>-101.72294925008951</v>
      </c>
      <c r="AS11">
        <f t="shared" si="15"/>
        <v>-8.8987421891274643</v>
      </c>
      <c r="AT11">
        <f t="shared" si="16"/>
        <v>0.3879227711700286</v>
      </c>
      <c r="AU11">
        <f t="shared" si="17"/>
        <v>-110.23376866804693</v>
      </c>
      <c r="AW11">
        <v>8</v>
      </c>
      <c r="AX11">
        <f>IF(Z11&gt;0, (R11*SUMPRODUCT(K11:$K$98, X11:$X$98)-K11*$AZ$3)/Z11, 0)</f>
        <v>436.7548377200784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</v>
      </c>
      <c r="S12">
        <f t="shared" si="1"/>
        <v>488.55212949532989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399.24045544935507</v>
      </c>
      <c r="AC12">
        <f t="shared" si="2"/>
        <v>441.54457327245336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-118.35760125972067</v>
      </c>
      <c r="AI12">
        <f t="shared" si="7"/>
        <v>-163.54669640587889</v>
      </c>
      <c r="AJ12">
        <f t="shared" si="8"/>
        <v>-42.304117823098295</v>
      </c>
      <c r="AK12">
        <f t="shared" si="30"/>
        <v>8.3840495644364577</v>
      </c>
      <c r="AL12">
        <f t="shared" si="9"/>
        <v>-197.46676466454073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-69.574781395293016</v>
      </c>
      <c r="AR12">
        <f t="shared" si="14"/>
        <v>-96.138528740475351</v>
      </c>
      <c r="AS12">
        <f t="shared" si="15"/>
        <v>-24.867855704544795</v>
      </c>
      <c r="AT12">
        <f t="shared" si="16"/>
        <v>4.9284406700077525</v>
      </c>
      <c r="AU12">
        <f t="shared" si="17"/>
        <v>-116.0779437750124</v>
      </c>
      <c r="AW12">
        <v>9</v>
      </c>
      <c r="AX12">
        <f>IF(Z12&gt;0, (R12*SUMPRODUCT(K12:$K$98, X12:$X$98)-K12*$AZ$3)/Z12, 0)</f>
        <v>488.55212949532989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</v>
      </c>
      <c r="S13">
        <f t="shared" si="1"/>
        <v>610.93511363656114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441.54457327245336</v>
      </c>
      <c r="AC13">
        <f t="shared" si="2"/>
        <v>545.8917565444508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-120.93297773177187</v>
      </c>
      <c r="AI13">
        <f t="shared" si="7"/>
        <v>-165.60971543760263</v>
      </c>
      <c r="AJ13">
        <f t="shared" si="8"/>
        <v>-104.34718327199744</v>
      </c>
      <c r="AK13">
        <f t="shared" si="30"/>
        <v>30.908120129071737</v>
      </c>
      <c r="AL13">
        <f t="shared" si="9"/>
        <v>-239.04877858052834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-63.47203456499917</v>
      </c>
      <c r="AR13">
        <f t="shared" si="14"/>
        <v>-86.920753790333208</v>
      </c>
      <c r="AS13">
        <f t="shared" si="15"/>
        <v>-54.766930804354757</v>
      </c>
      <c r="AT13">
        <f t="shared" si="16"/>
        <v>16.222219166080929</v>
      </c>
      <c r="AU13">
        <f t="shared" si="17"/>
        <v>-125.46546542860703</v>
      </c>
      <c r="AW13">
        <v>10</v>
      </c>
      <c r="AX13">
        <f>IF(Z13&gt;0, (R13*SUMPRODUCT(K13:$K$98, X13:$X$98)-K13*$AZ$3)/Z13, 0)</f>
        <v>610.93511363656114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</v>
      </c>
      <c r="S14">
        <f t="shared" si="1"/>
        <v>721.91196607604854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545.8917565444508</v>
      </c>
      <c r="AC14">
        <f t="shared" si="2"/>
        <v>637.70719043238932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-124.07418082669868</v>
      </c>
      <c r="AI14">
        <f t="shared" si="7"/>
        <v>-168.24211406505776</v>
      </c>
      <c r="AJ14">
        <f t="shared" si="8"/>
        <v>-91.815433887938525</v>
      </c>
      <c r="AK14">
        <f t="shared" si="30"/>
        <v>38.21242295811156</v>
      </c>
      <c r="AL14">
        <f t="shared" si="9"/>
        <v>-221.84512499488471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-58.143486063851149</v>
      </c>
      <c r="AR14">
        <f t="shared" si="14"/>
        <v>-78.841407207498406</v>
      </c>
      <c r="AS14">
        <f t="shared" si="15"/>
        <v>-43.026432777068564</v>
      </c>
      <c r="AT14">
        <f t="shared" si="16"/>
        <v>17.907057430701574</v>
      </c>
      <c r="AU14">
        <f t="shared" si="17"/>
        <v>-103.96078255386539</v>
      </c>
      <c r="AW14">
        <v>11</v>
      </c>
      <c r="AX14">
        <f>IF(Z14&gt;0, (R14*SUMPRODUCT(K14:$K$98, X14:$X$98)-K14*$AZ$3)/Z14, 0)</f>
        <v>721.91196607604854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</v>
      </c>
      <c r="S15">
        <f t="shared" si="1"/>
        <v>822.47216423006421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637.70719043238932</v>
      </c>
      <c r="AC15">
        <f t="shared" si="2"/>
        <v>718.21322977294676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-128.79510669691871</v>
      </c>
      <c r="AI15">
        <f t="shared" si="7"/>
        <v>-172.45696304954575</v>
      </c>
      <c r="AJ15">
        <f t="shared" si="8"/>
        <v>-80.506039340557436</v>
      </c>
      <c r="AK15">
        <f t="shared" si="30"/>
        <v>44.63950333026726</v>
      </c>
      <c r="AL15">
        <f t="shared" si="9"/>
        <v>-208.32349905983591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-53.889107489599979</v>
      </c>
      <c r="AR15">
        <f t="shared" si="14"/>
        <v>-72.157646803900519</v>
      </c>
      <c r="AS15">
        <f t="shared" si="15"/>
        <v>-33.684498727070476</v>
      </c>
      <c r="AT15">
        <f t="shared" si="16"/>
        <v>18.677596183121761</v>
      </c>
      <c r="AU15">
        <f t="shared" si="17"/>
        <v>-87.164549347849231</v>
      </c>
      <c r="AW15">
        <v>12</v>
      </c>
      <c r="AX15">
        <f>IF(Z15&gt;0, (R15*SUMPRODUCT(K15:$K$98, X15:$X$98)-K15*$AZ$3)/Z15, 0)</f>
        <v>822.47216423006421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</v>
      </c>
      <c r="S16">
        <f t="shared" si="1"/>
        <v>913.06014372344794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718.21322977294676</v>
      </c>
      <c r="AC16">
        <f t="shared" si="2"/>
        <v>788.1183413944259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-134.32797148538742</v>
      </c>
      <c r="AI16">
        <f t="shared" si="7"/>
        <v>-177.48604528874549</v>
      </c>
      <c r="AJ16">
        <f t="shared" si="8"/>
        <v>-69.905111621479136</v>
      </c>
      <c r="AK16">
        <f t="shared" si="30"/>
        <v>50.274926084106276</v>
      </c>
      <c r="AL16">
        <f t="shared" si="9"/>
        <v>-197.11623082611834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-50.182242111151751</v>
      </c>
      <c r="AR16">
        <f t="shared" si="14"/>
        <v>-66.305234848272534</v>
      </c>
      <c r="AS16">
        <f t="shared" si="15"/>
        <v>-26.115150831245625</v>
      </c>
      <c r="AT16">
        <f t="shared" si="16"/>
        <v>18.781706333943475</v>
      </c>
      <c r="AU16">
        <f t="shared" si="17"/>
        <v>-73.638679345574687</v>
      </c>
      <c r="AW16">
        <v>13</v>
      </c>
      <c r="AX16">
        <f>IF(Z16&gt;0, (R16*SUMPRODUCT(K16:$K$98, X16:$X$98)-K16*$AZ$3)/Z16, 0)</f>
        <v>913.06014372344794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</v>
      </c>
      <c r="S17">
        <f t="shared" si="1"/>
        <v>994.53238385079453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788.1183413944259</v>
      </c>
      <c r="AC17">
        <f t="shared" si="2"/>
        <v>848.46665206102352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-139.86150661306644</v>
      </c>
      <c r="AI17">
        <f t="shared" si="7"/>
        <v>-182.51806892508438</v>
      </c>
      <c r="AJ17">
        <f t="shared" si="8"/>
        <v>-60.348310666597627</v>
      </c>
      <c r="AK17">
        <f t="shared" si="30"/>
        <v>55.168283897609818</v>
      </c>
      <c r="AL17">
        <f t="shared" si="9"/>
        <v>-187.69809569407218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-46.651303663689831</v>
      </c>
      <c r="AR17">
        <f t="shared" si="14"/>
        <v>-60.879551949134395</v>
      </c>
      <c r="AS17">
        <f t="shared" si="15"/>
        <v>-20.129393960318733</v>
      </c>
      <c r="AT17">
        <f t="shared" si="16"/>
        <v>18.401577582259524</v>
      </c>
      <c r="AU17">
        <f t="shared" si="17"/>
        <v>-62.607368327193598</v>
      </c>
      <c r="AW17">
        <v>14</v>
      </c>
      <c r="AX17">
        <f>IF(Z17&gt;0, (R17*SUMPRODUCT(K17:$K$98, X17:$X$98)-K17*$AZ$3)/Z17, 0)</f>
        <v>994.53238385079453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</v>
      </c>
      <c r="S18">
        <f t="shared" si="1"/>
        <v>1068.0306657012311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848.46665206102352</v>
      </c>
      <c r="AC18">
        <f t="shared" si="2"/>
        <v>900.50334194889547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-145.62199617826241</v>
      </c>
      <c r="AI18">
        <f t="shared" si="7"/>
        <v>-187.77918186907107</v>
      </c>
      <c r="AJ18">
        <f t="shared" si="8"/>
        <v>-52.036689887871944</v>
      </c>
      <c r="AK18">
        <f t="shared" si="30"/>
        <v>59.392665644271652</v>
      </c>
      <c r="AL18">
        <f t="shared" si="9"/>
        <v>-180.42320611267135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-43.36851381679422</v>
      </c>
      <c r="AR18">
        <f t="shared" si="14"/>
        <v>-55.923584740769869</v>
      </c>
      <c r="AS18">
        <f t="shared" si="15"/>
        <v>-15.497342184623104</v>
      </c>
      <c r="AT18">
        <f t="shared" si="16"/>
        <v>17.688067106680212</v>
      </c>
      <c r="AU18">
        <f t="shared" si="17"/>
        <v>-53.732859818712761</v>
      </c>
      <c r="AW18">
        <v>15</v>
      </c>
      <c r="AX18">
        <f>IF(Z18&gt;0, (R18*SUMPRODUCT(K18:$K$98, X18:$X$98)-K18*$AZ$3)/Z18, 0)</f>
        <v>1068.0306657012311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</v>
      </c>
      <c r="S19">
        <f t="shared" si="1"/>
        <v>1134.4958248113776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900.50334194889547</v>
      </c>
      <c r="AC19">
        <f t="shared" si="2"/>
        <v>945.24910808885284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-152.35708085903903</v>
      </c>
      <c r="AI19">
        <f t="shared" si="7"/>
        <v>-194.01651615251006</v>
      </c>
      <c r="AJ19">
        <f t="shared" si="8"/>
        <v>-44.745766139957368</v>
      </c>
      <c r="AK19">
        <f t="shared" si="30"/>
        <v>63.035233936422692</v>
      </c>
      <c r="AL19">
        <f t="shared" si="9"/>
        <v>-175.72704835604475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-40.512792536562621</v>
      </c>
      <c r="AR19">
        <f t="shared" si="14"/>
        <v>-51.590322046308522</v>
      </c>
      <c r="AS19">
        <f t="shared" si="15"/>
        <v>-11.898206045276124</v>
      </c>
      <c r="AT19">
        <f t="shared" si="16"/>
        <v>16.761500946074843</v>
      </c>
      <c r="AU19">
        <f t="shared" si="17"/>
        <v>-46.727027145509808</v>
      </c>
      <c r="AW19">
        <v>16</v>
      </c>
      <c r="AX19">
        <f>IF(Z19&gt;0, (R19*SUMPRODUCT(K19:$K$98, X19:$X$98)-K19*$AZ$3)/Z19, 0)</f>
        <v>1134.4958248113776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</v>
      </c>
      <c r="S20">
        <f t="shared" si="1"/>
        <v>1194.5187710576095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945.24910808885284</v>
      </c>
      <c r="AC20">
        <f t="shared" si="2"/>
        <v>983.40977979939009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-158.82326430153486</v>
      </c>
      <c r="AI20">
        <f t="shared" si="7"/>
        <v>-199.98669360992042</v>
      </c>
      <c r="AJ20">
        <f t="shared" si="8"/>
        <v>-38.160671710537258</v>
      </c>
      <c r="AK20">
        <f t="shared" si="30"/>
        <v>66.167437566219704</v>
      </c>
      <c r="AL20">
        <f t="shared" si="9"/>
        <v>-171.97992775423796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-37.707317012094165</v>
      </c>
      <c r="AR20">
        <f t="shared" si="14"/>
        <v>-47.480208188095652</v>
      </c>
      <c r="AS20">
        <f t="shared" si="15"/>
        <v>-9.0599859656062751</v>
      </c>
      <c r="AT20">
        <f t="shared" si="16"/>
        <v>15.70926372253944</v>
      </c>
      <c r="AU20">
        <f t="shared" si="17"/>
        <v>-40.830930431162486</v>
      </c>
      <c r="AW20">
        <v>17</v>
      </c>
      <c r="AX20">
        <f>IF(Z20&gt;0, (R20*SUMPRODUCT(K20:$K$98, X20:$X$98)-K20*$AZ$3)/Z20, 0)</f>
        <v>1194.5187710576095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</v>
      </c>
      <c r="S21">
        <f t="shared" si="1"/>
        <v>1249.0537383858596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983.40977979939009</v>
      </c>
      <c r="AC21">
        <f t="shared" si="2"/>
        <v>1015.9466272936346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-166.28675280106452</v>
      </c>
      <c r="AI21">
        <f t="shared" si="7"/>
        <v>-206.95540443996569</v>
      </c>
      <c r="AJ21">
        <f t="shared" si="8"/>
        <v>-32.536847494244512</v>
      </c>
      <c r="AK21">
        <f t="shared" si="30"/>
        <v>68.83868458595731</v>
      </c>
      <c r="AL21">
        <f t="shared" si="9"/>
        <v>-170.65356734825289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-35.24935253816097</v>
      </c>
      <c r="AR21">
        <f t="shared" si="14"/>
        <v>-43.870265597821778</v>
      </c>
      <c r="AS21">
        <f t="shared" si="15"/>
        <v>-6.8971387587145312</v>
      </c>
      <c r="AT21">
        <f t="shared" si="16"/>
        <v>14.592377446546319</v>
      </c>
      <c r="AU21">
        <f t="shared" si="17"/>
        <v>-36.175026909989988</v>
      </c>
      <c r="AW21">
        <v>18</v>
      </c>
      <c r="AX21">
        <f>IF(Z21&gt;0, (R21*SUMPRODUCT(K21:$K$98, X21:$X$98)-K21*$AZ$3)/Z21, 0)</f>
        <v>1249.0537383858596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</v>
      </c>
      <c r="S22">
        <f t="shared" si="1"/>
        <v>1298.5931649692263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1015.9466272936346</v>
      </c>
      <c r="AC22">
        <f t="shared" si="2"/>
        <v>1043.4152787789913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-174.26362686392926</v>
      </c>
      <c r="AI22">
        <f t="shared" si="7"/>
        <v>-214.43846017300947</v>
      </c>
      <c r="AJ22">
        <f t="shared" si="8"/>
        <v>-27.468651485356645</v>
      </c>
      <c r="AK22">
        <f t="shared" si="30"/>
        <v>71.116263910554423</v>
      </c>
      <c r="AL22">
        <f t="shared" si="9"/>
        <v>-170.79084774781171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-32.982397201741335</v>
      </c>
      <c r="AR22">
        <f t="shared" si="14"/>
        <v>-40.586177368376354</v>
      </c>
      <c r="AS22">
        <f t="shared" si="15"/>
        <v>-5.1989160916159243</v>
      </c>
      <c r="AT22">
        <f t="shared" si="16"/>
        <v>13.459979606836013</v>
      </c>
      <c r="AU22">
        <f t="shared" si="17"/>
        <v>-32.325113853156267</v>
      </c>
      <c r="AW22">
        <v>19</v>
      </c>
      <c r="AX22">
        <f>IF(Z22&gt;0, (R22*SUMPRODUCT(K22:$K$98, X22:$X$98)-K22*$AZ$3)/Z22, 0)</f>
        <v>1298.5931649692263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</v>
      </c>
      <c r="S23">
        <f t="shared" si="1"/>
        <v>1343.7333394249079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1043.4152787789913</v>
      </c>
      <c r="AC23">
        <f t="shared" si="2"/>
        <v>1066.4310994553898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-182.87158269060234</v>
      </c>
      <c r="AI23">
        <f t="shared" si="7"/>
        <v>-222.55323187524644</v>
      </c>
      <c r="AJ23">
        <f t="shared" si="8"/>
        <v>-23.015820676398562</v>
      </c>
      <c r="AK23">
        <f t="shared" si="30"/>
        <v>73.039069514529388</v>
      </c>
      <c r="AL23">
        <f t="shared" si="9"/>
        <v>-172.52998303711561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-30.903215462343713</v>
      </c>
      <c r="AR23">
        <f t="shared" si="14"/>
        <v>-37.60896239476314</v>
      </c>
      <c r="AS23">
        <f t="shared" si="15"/>
        <v>-3.8894116567514212</v>
      </c>
      <c r="AT23">
        <f t="shared" si="16"/>
        <v>12.342771190401006</v>
      </c>
      <c r="AU23">
        <f t="shared" si="17"/>
        <v>-29.155602861113557</v>
      </c>
      <c r="AW23">
        <v>20</v>
      </c>
      <c r="AX23">
        <f>IF(Z23&gt;0, (R23*SUMPRODUCT(K23:$K$98, X23:$X$98)-K23*$AZ$3)/Z23, 0)</f>
        <v>1343.7333394249079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</v>
      </c>
      <c r="S24">
        <f t="shared" si="1"/>
        <v>1384.9920027293251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1066.4310994553898</v>
      </c>
      <c r="AC24">
        <f t="shared" si="2"/>
        <v>1085.5262928128138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-191.86315470670533</v>
      </c>
      <c r="AI24">
        <f t="shared" si="7"/>
        <v>-231.05205582214964</v>
      </c>
      <c r="AJ24">
        <f t="shared" si="8"/>
        <v>-19.095193357424023</v>
      </c>
      <c r="AK24">
        <f t="shared" si="30"/>
        <v>74.650176961877293</v>
      </c>
      <c r="AL24">
        <f t="shared" si="9"/>
        <v>-175.49707221769637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-28.94882925273561</v>
      </c>
      <c r="AR24">
        <f t="shared" si="14"/>
        <v>-34.861756144444271</v>
      </c>
      <c r="AS24">
        <f t="shared" si="15"/>
        <v>-2.8811341755380839</v>
      </c>
      <c r="AT24">
        <f t="shared" si="16"/>
        <v>11.263419648547863</v>
      </c>
      <c r="AU24">
        <f t="shared" si="17"/>
        <v>-26.479470671434495</v>
      </c>
      <c r="AW24">
        <v>21</v>
      </c>
      <c r="AX24">
        <f>IF(Z24&gt;0, (R24*SUMPRODUCT(K24:$K$98, X24:$X$98)-K24*$AZ$3)/Z24, 0)</f>
        <v>1384.9920027293251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</v>
      </c>
      <c r="S25">
        <f t="shared" si="1"/>
        <v>1424.4565961520905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1085.5262928128138</v>
      </c>
      <c r="AC25">
        <f t="shared" si="2"/>
        <v>1101.2189000062999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-286.02458394799521</v>
      </c>
      <c r="AI25">
        <f t="shared" si="7"/>
        <v>-324.67858376031108</v>
      </c>
      <c r="AJ25">
        <f t="shared" si="8"/>
        <v>-15.692607193486083</v>
      </c>
      <c r="AK25">
        <f t="shared" si="30"/>
        <v>75.986840496896974</v>
      </c>
      <c r="AL25">
        <f t="shared" si="9"/>
        <v>-264.38435045690017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-38.532284970488881</v>
      </c>
      <c r="AR25">
        <f t="shared" si="14"/>
        <v>-43.739623848353254</v>
      </c>
      <c r="AS25">
        <f t="shared" si="15"/>
        <v>-2.1140560855401525</v>
      </c>
      <c r="AT25">
        <f t="shared" si="16"/>
        <v>10.236695572174581</v>
      </c>
      <c r="AU25">
        <f t="shared" si="17"/>
        <v>-35.616984361718828</v>
      </c>
      <c r="AW25">
        <v>22</v>
      </c>
      <c r="AX25">
        <f>IF(Z25&gt;0, (R25*SUMPRODUCT(K25:$K$98, X25:$X$98)-K25*$AZ$3)/Z25, 0)</f>
        <v>1424.4565961520905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</v>
      </c>
      <c r="S26">
        <f t="shared" si="1"/>
        <v>1447.978194613801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1101.2189000062999</v>
      </c>
      <c r="AC26">
        <f t="shared" si="2"/>
        <v>1102.5450404342228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-391.15969225672774</v>
      </c>
      <c r="AI26">
        <f t="shared" si="7"/>
        <v>-429.2315722247921</v>
      </c>
      <c r="AJ26">
        <f t="shared" si="8"/>
        <v>-1.3261404279228373</v>
      </c>
      <c r="AK26">
        <f t="shared" si="30"/>
        <v>77.085323000441008</v>
      </c>
      <c r="AL26">
        <f t="shared" si="9"/>
        <v>-353.47238965227393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-47.04976667615432</v>
      </c>
      <c r="AR26">
        <f t="shared" si="14"/>
        <v>-51.629157408071364</v>
      </c>
      <c r="AS26">
        <f t="shared" si="15"/>
        <v>-0.15951182841363376</v>
      </c>
      <c r="AT26">
        <f t="shared" si="16"/>
        <v>9.2720352662164203</v>
      </c>
      <c r="AU26">
        <f t="shared" si="17"/>
        <v>-42.516633970268579</v>
      </c>
      <c r="AW26">
        <v>23</v>
      </c>
      <c r="AX26">
        <f>IF(Z26&gt;0, (R26*SUMPRODUCT(K26:$K$98, X26:$X$98)-K26*$AZ$3)/Z26, 0)</f>
        <v>1447.978194613801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</v>
      </c>
      <c r="S27">
        <f t="shared" si="1"/>
        <v>1457.0400111416604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1102.5450404342228</v>
      </c>
      <c r="AC27">
        <f t="shared" si="2"/>
        <v>1091.0831535780792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-498.78137462432954</v>
      </c>
      <c r="AI27">
        <f t="shared" si="7"/>
        <v>-536.22314510540104</v>
      </c>
      <c r="AJ27">
        <f t="shared" si="8"/>
        <v>11.461886856143565</v>
      </c>
      <c r="AK27">
        <f t="shared" si="30"/>
        <v>77.178152830395604</v>
      </c>
      <c r="AL27">
        <f t="shared" si="9"/>
        <v>-447.58310541886186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-53.566785242890496</v>
      </c>
      <c r="AR27">
        <f t="shared" si="14"/>
        <v>-57.587856157945723</v>
      </c>
      <c r="AS27">
        <f t="shared" si="15"/>
        <v>1.2309530045378787</v>
      </c>
      <c r="AT27">
        <f t="shared" si="16"/>
        <v>8.2885724055405134</v>
      </c>
      <c r="AU27">
        <f t="shared" si="17"/>
        <v>-48.068330747867329</v>
      </c>
      <c r="AW27">
        <v>24</v>
      </c>
      <c r="AX27">
        <f>IF(Z27&gt;0, (R27*SUMPRODUCT(K27:$K$98, X27:$X$98)-K27*$AZ$3)/Z27, 0)</f>
        <v>1457.0400111416604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</v>
      </c>
      <c r="S28">
        <f t="shared" si="1"/>
        <v>1454.3919981062809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1091.0831535780792</v>
      </c>
      <c r="AC28">
        <f t="shared" si="2"/>
        <v>1069.2912610316264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-613.17473937651118</v>
      </c>
      <c r="AI28">
        <f t="shared" si="7"/>
        <v>-649.93550478308373</v>
      </c>
      <c r="AJ28">
        <f t="shared" si="8"/>
        <v>21.7918925464528</v>
      </c>
      <c r="AK28">
        <f t="shared" si="30"/>
        <v>76.37582075046555</v>
      </c>
      <c r="AL28">
        <f t="shared" si="9"/>
        <v>-551.76779148616538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-58.796515387996564</v>
      </c>
      <c r="AR28">
        <f t="shared" si="14"/>
        <v>-62.321456599860305</v>
      </c>
      <c r="AS28">
        <f t="shared" si="15"/>
        <v>2.0895957761468114</v>
      </c>
      <c r="AT28">
        <f t="shared" si="16"/>
        <v>7.3235765135918394</v>
      </c>
      <c r="AU28">
        <f t="shared" si="17"/>
        <v>-52.908284310121651</v>
      </c>
      <c r="AW28">
        <v>25</v>
      </c>
      <c r="AX28">
        <f>IF(Z28&gt;0, (R28*SUMPRODUCT(K28:$K$98, X28:$X$98)-K28*$AZ$3)/Z28, 0)</f>
        <v>1454.3919981062809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</v>
      </c>
      <c r="S29">
        <f t="shared" si="1"/>
        <v>1441.7645994411528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1069.2912610316264</v>
      </c>
      <c r="AC29">
        <f t="shared" si="2"/>
        <v>1038.8651855511639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-731.19735647251298</v>
      </c>
      <c r="AI29">
        <f t="shared" si="7"/>
        <v>-767.22491554678356</v>
      </c>
      <c r="AJ29">
        <f t="shared" si="8"/>
        <v>30.426075480462487</v>
      </c>
      <c r="AK29">
        <f t="shared" si="30"/>
        <v>74.850388272213848</v>
      </c>
      <c r="AL29">
        <f t="shared" si="9"/>
        <v>-661.9484517941072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-62.601382288230532</v>
      </c>
      <c r="AR29">
        <f t="shared" si="14"/>
        <v>-65.68587784685883</v>
      </c>
      <c r="AS29">
        <f t="shared" si="15"/>
        <v>2.6049251488980065</v>
      </c>
      <c r="AT29">
        <f t="shared" si="16"/>
        <v>6.4083078654121088</v>
      </c>
      <c r="AU29">
        <f t="shared" si="17"/>
        <v>-56.67264483254872</v>
      </c>
      <c r="AW29">
        <v>26</v>
      </c>
      <c r="AX29">
        <f>IF(Z29&gt;0, (R29*SUMPRODUCT(K29:$K$98, X29:$X$98)-K29*$AZ$3)/Z29, 0)</f>
        <v>1441.7645994411528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</v>
      </c>
      <c r="S30">
        <f t="shared" si="1"/>
        <v>1421.2624782328699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1038.8651855511639</v>
      </c>
      <c r="AC30">
        <f t="shared" si="2"/>
        <v>1001.5945531803743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-862.39391526947736</v>
      </c>
      <c r="AI30">
        <f t="shared" si="7"/>
        <v>-897.6300017953705</v>
      </c>
      <c r="AJ30">
        <f t="shared" si="8"/>
        <v>37.270632370789599</v>
      </c>
      <c r="AK30">
        <f t="shared" si="30"/>
        <v>72.720562988581477</v>
      </c>
      <c r="AL30">
        <f t="shared" si="9"/>
        <v>-787.63880643599941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-65.92300127286633</v>
      </c>
      <c r="AR30">
        <f t="shared" si="14"/>
        <v>-68.616513524945972</v>
      </c>
      <c r="AS30">
        <f t="shared" si="15"/>
        <v>2.8490367356689252</v>
      </c>
      <c r="AT30">
        <f t="shared" si="16"/>
        <v>5.5588956294546854</v>
      </c>
      <c r="AU30">
        <f t="shared" si="17"/>
        <v>-60.208581159822366</v>
      </c>
      <c r="AW30">
        <v>27</v>
      </c>
      <c r="AX30">
        <f>IF(Z30&gt;0, (R30*SUMPRODUCT(K30:$K$98, X30:$X$98)-K30*$AZ$3)/Z30, 0)</f>
        <v>1421.2624782328699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</v>
      </c>
      <c r="S31">
        <f t="shared" si="1"/>
        <v>1393.6364899821585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1001.5945531803743</v>
      </c>
      <c r="AC31">
        <f t="shared" si="2"/>
        <v>958.28829290522344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-1005.7405169329537</v>
      </c>
      <c r="AI31">
        <f t="shared" si="7"/>
        <v>-1040.1213723351214</v>
      </c>
      <c r="AJ31">
        <f t="shared" si="8"/>
        <v>43.306260275150862</v>
      </c>
      <c r="AK31">
        <f t="shared" si="30"/>
        <v>70.111618722626204</v>
      </c>
      <c r="AL31">
        <f t="shared" si="9"/>
        <v>-926.7034933373443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-68.643467126813761</v>
      </c>
      <c r="AR31">
        <f t="shared" si="14"/>
        <v>-70.990017830356479</v>
      </c>
      <c r="AS31">
        <f t="shared" si="15"/>
        <v>2.9557244672292837</v>
      </c>
      <c r="AT31">
        <f t="shared" si="16"/>
        <v>4.7852348731766607</v>
      </c>
      <c r="AU31">
        <f t="shared" si="17"/>
        <v>-63.249058489950535</v>
      </c>
      <c r="AW31">
        <v>28</v>
      </c>
      <c r="AX31">
        <f>IF(Z31&gt;0, (R31*SUMPRODUCT(K31:$K$98, X31:$X$98)-K31*$AZ$3)/Z31, 0)</f>
        <v>1393.6364899821585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</v>
      </c>
      <c r="S32">
        <f t="shared" si="1"/>
        <v>1359.6424512282169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958.28829290522344</v>
      </c>
      <c r="AC32">
        <f t="shared" si="2"/>
        <v>909.83834452636972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-1156.6225843480745</v>
      </c>
      <c r="AI32">
        <f t="shared" si="7"/>
        <v>-1190.0813199040465</v>
      </c>
      <c r="AJ32">
        <f t="shared" si="8"/>
        <v>48.449948378853719</v>
      </c>
      <c r="AK32">
        <f t="shared" si="30"/>
        <v>67.080180503365654</v>
      </c>
      <c r="AL32">
        <f t="shared" si="9"/>
        <v>-1074.551191021827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-70.4834105266184</v>
      </c>
      <c r="AR32">
        <f t="shared" si="14"/>
        <v>-72.522352032522306</v>
      </c>
      <c r="AS32">
        <f t="shared" si="15"/>
        <v>2.9524908537948185</v>
      </c>
      <c r="AT32">
        <f t="shared" si="16"/>
        <v>4.0877983575630461</v>
      </c>
      <c r="AU32">
        <f t="shared" si="17"/>
        <v>-65.482062821164433</v>
      </c>
      <c r="AW32">
        <v>29</v>
      </c>
      <c r="AX32">
        <f>IF(Z32&gt;0, (R32*SUMPRODUCT(K32:$K$98, X32:$X$98)-K32*$AZ$3)/Z32, 0)</f>
        <v>1359.6424512282169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</v>
      </c>
      <c r="S33">
        <f t="shared" si="1"/>
        <v>1320.4965097740765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909.83834452636972</v>
      </c>
      <c r="AC33">
        <f t="shared" si="2"/>
        <v>857.38486145328693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-1319.3204355661326</v>
      </c>
      <c r="AI33">
        <f t="shared" si="7"/>
        <v>-1351.7849235487618</v>
      </c>
      <c r="AJ33">
        <f t="shared" si="8"/>
        <v>52.453483073082793</v>
      </c>
      <c r="AK33">
        <f t="shared" si="30"/>
        <v>63.688684116845884</v>
      </c>
      <c r="AL33">
        <f t="shared" si="9"/>
        <v>-1235.6427563588329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-71.783975922771248</v>
      </c>
      <c r="AR33">
        <f t="shared" si="14"/>
        <v>-73.550362587349923</v>
      </c>
      <c r="AS33">
        <f t="shared" si="15"/>
        <v>2.8539841152145353</v>
      </c>
      <c r="AT33">
        <f t="shared" si="16"/>
        <v>3.4652892837476856</v>
      </c>
      <c r="AU33">
        <f t="shared" si="17"/>
        <v>-67.231089188387685</v>
      </c>
      <c r="AW33">
        <v>30</v>
      </c>
      <c r="AX33">
        <f>IF(Z33&gt;0, (R33*SUMPRODUCT(K33:$K$98, X33:$X$98)-K33*$AZ$3)/Z33, 0)</f>
        <v>1320.4965097740765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</v>
      </c>
      <c r="S34">
        <f t="shared" si="1"/>
        <v>1276.8646954412986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857.38486145328693</v>
      </c>
      <c r="AC34">
        <f t="shared" si="2"/>
        <v>801.69903504260139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-1493.1562071767692</v>
      </c>
      <c r="AI34">
        <f t="shared" si="7"/>
        <v>-1524.5494721759837</v>
      </c>
      <c r="AJ34">
        <f t="shared" si="8"/>
        <v>55.685826410685536</v>
      </c>
      <c r="AK34">
        <f t="shared" si="30"/>
        <v>60.016940301730088</v>
      </c>
      <c r="AL34">
        <f t="shared" si="9"/>
        <v>-1408.8467054635682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-72.537810223731697</v>
      </c>
      <c r="AR34">
        <f t="shared" si="14"/>
        <v>-74.062900959631335</v>
      </c>
      <c r="AS34">
        <f t="shared" si="15"/>
        <v>2.7052279519819673</v>
      </c>
      <c r="AT34">
        <f t="shared" si="16"/>
        <v>2.9156342818595249</v>
      </c>
      <c r="AU34">
        <f t="shared" si="17"/>
        <v>-68.442038725789857</v>
      </c>
      <c r="AW34">
        <v>31</v>
      </c>
      <c r="AX34">
        <f>IF(Z34&gt;0, (R34*SUMPRODUCT(K34:$K$98, X34:$X$98)-K34*$AZ$3)/Z34, 0)</f>
        <v>1276.8646954412986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1228.9830649079581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801.69903504260139</v>
      </c>
      <c r="AC35">
        <f t="shared" ref="AC35:AC66" si="33">S35*Z35</f>
        <v>743.53457259751724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-1658.6794807313004</v>
      </c>
      <c r="AI35">
        <f t="shared" ref="AI35:AI66" si="38">SUM(AE35:AH35)</f>
        <v>-1688.9294733401571</v>
      </c>
      <c r="AJ35">
        <f t="shared" ref="AJ35:AJ66" si="39">AB35-AC35</f>
        <v>58.164462445084155</v>
      </c>
      <c r="AK35">
        <f t="shared" si="30"/>
        <v>56.118932452982101</v>
      </c>
      <c r="AL35">
        <f t="shared" ref="AL35:AL66" si="40">SUM(AI35:AK35)</f>
        <v>-1574.6460784420908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-71.945501855750422</v>
      </c>
      <c r="AR35">
        <f t="shared" ref="AR35:AR66" si="45">AI35*$K35</f>
        <v>-73.257600380305263</v>
      </c>
      <c r="AS35">
        <f t="shared" ref="AS35:AS66" si="46">AJ35*$K35</f>
        <v>2.5228933554640314</v>
      </c>
      <c r="AT35">
        <f t="shared" ref="AT35:AT66" si="47">AK35*$K35</f>
        <v>2.4341681475185597</v>
      </c>
      <c r="AU35">
        <f t="shared" ref="AU35:AU66" si="48">AL35*$K35</f>
        <v>-68.30053887732268</v>
      </c>
      <c r="AW35">
        <v>32</v>
      </c>
      <c r="AX35">
        <f>IF(Z35&gt;0, (R35*SUMPRODUCT(K35:$K$98, X35:$X$98)-K35*$AZ$3)/Z35, 0)</f>
        <v>1228.9830649079581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</v>
      </c>
      <c r="S36">
        <f t="shared" si="32"/>
        <v>1178.5091640340345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743.53457259751724</v>
      </c>
      <c r="AC36">
        <f t="shared" si="33"/>
        <v>684.42241697270231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-1819.7121423799545</v>
      </c>
      <c r="AI36">
        <f t="shared" si="38"/>
        <v>-1848.7497789915326</v>
      </c>
      <c r="AJ36">
        <f t="shared" si="39"/>
        <v>59.112155624814932</v>
      </c>
      <c r="AK36">
        <f t="shared" si="30"/>
        <v>52.04742008182621</v>
      </c>
      <c r="AL36">
        <f t="shared" si="40"/>
        <v>-1737.5902032848915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-70.473500605566272</v>
      </c>
      <c r="AR36">
        <f t="shared" si="45"/>
        <v>-71.598065229646792</v>
      </c>
      <c r="AS36">
        <f t="shared" si="46"/>
        <v>2.2892854524635569</v>
      </c>
      <c r="AT36">
        <f t="shared" si="47"/>
        <v>2.0156835827107833</v>
      </c>
      <c r="AU36">
        <f t="shared" si="48"/>
        <v>-67.293096194472454</v>
      </c>
      <c r="AW36">
        <v>33</v>
      </c>
      <c r="AX36">
        <f>IF(Z36&gt;0, (R36*SUMPRODUCT(K36:$K$98, X36:$X$98)-K36*$AZ$3)/Z36, 0)</f>
        <v>1178.5091640340345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</v>
      </c>
      <c r="S37">
        <f t="shared" si="32"/>
        <v>1126.5863275019944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684.42241697270231</v>
      </c>
      <c r="AC37">
        <f t="shared" si="33"/>
        <v>625.40726121618547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-1981.041767735034</v>
      </c>
      <c r="AI37">
        <f t="shared" si="38"/>
        <v>-2008.798507096629</v>
      </c>
      <c r="AJ37">
        <f t="shared" si="39"/>
        <v>59.015155756516833</v>
      </c>
      <c r="AK37">
        <f t="shared" si="30"/>
        <v>47.909569188089165</v>
      </c>
      <c r="AL37">
        <f t="shared" si="40"/>
        <v>-1901.8737821520231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-68.501291734297837</v>
      </c>
      <c r="AR37">
        <f t="shared" si="45"/>
        <v>-69.461075890073289</v>
      </c>
      <c r="AS37">
        <f t="shared" si="46"/>
        <v>2.0406507662098363</v>
      </c>
      <c r="AT37">
        <f t="shared" si="47"/>
        <v>1.6566371437842269</v>
      </c>
      <c r="AU37">
        <f t="shared" si="48"/>
        <v>-65.763787980079229</v>
      </c>
      <c r="AW37">
        <v>34</v>
      </c>
      <c r="AX37">
        <f>IF(Z37&gt;0, (R37*SUMPRODUCT(K37:$K$98, X37:$X$98)-K37*$AZ$3)/Z37, 0)</f>
        <v>1126.5863275019944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</v>
      </c>
      <c r="S38">
        <f t="shared" si="32"/>
        <v>1074.1869217344388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625.40726121618547</v>
      </c>
      <c r="AC38">
        <f t="shared" si="33"/>
        <v>567.13663452568187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-2161.5147202425555</v>
      </c>
      <c r="AI38">
        <f t="shared" si="38"/>
        <v>-2187.9131348504134</v>
      </c>
      <c r="AJ38">
        <f t="shared" si="39"/>
        <v>58.270626690503605</v>
      </c>
      <c r="AK38">
        <f t="shared" si="30"/>
        <v>43.778508285132986</v>
      </c>
      <c r="AL38">
        <f t="shared" si="40"/>
        <v>-2085.8639998747772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-66.733715225554747</v>
      </c>
      <c r="AR38">
        <f t="shared" si="45"/>
        <v>-67.548729005636346</v>
      </c>
      <c r="AS38">
        <f t="shared" si="46"/>
        <v>1.799023328946987</v>
      </c>
      <c r="AT38">
        <f t="shared" si="47"/>
        <v>1.3515996340620877</v>
      </c>
      <c r="AU38">
        <f t="shared" si="48"/>
        <v>-64.39810604262729</v>
      </c>
      <c r="AW38">
        <v>35</v>
      </c>
      <c r="AX38">
        <f>IF(Z38&gt;0, (R38*SUMPRODUCT(K38:$K$98, X38:$X$98)-K38*$AZ$3)/Z38, 0)</f>
        <v>1074.1869217344388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</v>
      </c>
      <c r="S39">
        <f t="shared" si="32"/>
        <v>1020.2684739921342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567.13663452568187</v>
      </c>
      <c r="AC39">
        <f t="shared" si="33"/>
        <v>509.53744166065769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-2327.3548739862244</v>
      </c>
      <c r="AI39">
        <f t="shared" si="38"/>
        <v>-2352.3256270110105</v>
      </c>
      <c r="AJ39">
        <f t="shared" si="39"/>
        <v>57.599192865024179</v>
      </c>
      <c r="AK39">
        <f t="shared" si="30"/>
        <v>39.699564416797735</v>
      </c>
      <c r="AL39">
        <f t="shared" si="40"/>
        <v>-2255.0268697291885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-64.155174847204492</v>
      </c>
      <c r="AR39">
        <f t="shared" si="45"/>
        <v>-64.843511226103018</v>
      </c>
      <c r="AS39">
        <f t="shared" si="46"/>
        <v>1.5877622835336249</v>
      </c>
      <c r="AT39">
        <f t="shared" si="47"/>
        <v>1.0943464294962486</v>
      </c>
      <c r="AU39">
        <f t="shared" si="48"/>
        <v>-62.161402513073142</v>
      </c>
      <c r="AW39">
        <v>36</v>
      </c>
      <c r="AX39">
        <f>IF(Z39&gt;0, (R39*SUMPRODUCT(K39:$K$98, X39:$X$98)-K39*$AZ$3)/Z39, 0)</f>
        <v>1020.2684739921342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</v>
      </c>
      <c r="S40">
        <f t="shared" si="32"/>
        <v>965.28959331210751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509.53744166065769</v>
      </c>
      <c r="AC40">
        <f t="shared" si="33"/>
        <v>453.53809034964115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-2457.4250927561452</v>
      </c>
      <c r="AI40">
        <f t="shared" si="38"/>
        <v>-2480.9174257043051</v>
      </c>
      <c r="AJ40">
        <f t="shared" si="39"/>
        <v>55.99935131101654</v>
      </c>
      <c r="AK40">
        <f t="shared" si="30"/>
        <v>35.667620916246044</v>
      </c>
      <c r="AL40">
        <f t="shared" si="40"/>
        <v>-2389.2504534770424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-60.482724961818057</v>
      </c>
      <c r="AR40">
        <f t="shared" si="45"/>
        <v>-61.060923791399233</v>
      </c>
      <c r="AS40">
        <f t="shared" si="46"/>
        <v>1.3782692190164498</v>
      </c>
      <c r="AT40">
        <f t="shared" si="47"/>
        <v>0.87785988361508471</v>
      </c>
      <c r="AU40">
        <f t="shared" si="48"/>
        <v>-58.804794688767693</v>
      </c>
      <c r="AW40">
        <v>37</v>
      </c>
      <c r="AX40">
        <f>IF(Z40&gt;0, (R40*SUMPRODUCT(K40:$K$98, X40:$X$98)-K40*$AZ$3)/Z40, 0)</f>
        <v>965.28959331210751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</v>
      </c>
      <c r="S41">
        <f t="shared" si="32"/>
        <v>911.14103414903082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453.53809034964115</v>
      </c>
      <c r="AC41">
        <f t="shared" si="33"/>
        <v>400.33735068799098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-2576.7969462316078</v>
      </c>
      <c r="AI41">
        <f t="shared" si="38"/>
        <v>-2598.7659573771703</v>
      </c>
      <c r="AJ41">
        <f t="shared" si="39"/>
        <v>53.200739661650175</v>
      </c>
      <c r="AK41">
        <f t="shared" ref="AK41:AK72" si="61">G41*SUM(AB41:AB41, AE41:AF41)</f>
        <v>31.747666324474885</v>
      </c>
      <c r="AL41">
        <f t="shared" si="40"/>
        <v>-2513.8175513910455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-56.625654575534305</v>
      </c>
      <c r="AR41">
        <f t="shared" si="45"/>
        <v>-57.108428213679893</v>
      </c>
      <c r="AS41">
        <f t="shared" si="46"/>
        <v>1.1690974376732122</v>
      </c>
      <c r="AT41">
        <f t="shared" si="47"/>
        <v>0.69766164132494035</v>
      </c>
      <c r="AU41">
        <f t="shared" si="48"/>
        <v>-55.24166913468175</v>
      </c>
      <c r="AW41">
        <v>38</v>
      </c>
      <c r="AX41">
        <f>IF(Z41&gt;0, (R41*SUMPRODUCT(K41:$K$98, X41:$X$98)-K41*$AZ$3)/Z41, 0)</f>
        <v>911.14103414903082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</v>
      </c>
      <c r="S42">
        <f t="shared" si="32"/>
        <v>857.83101566198695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400.33735068799098</v>
      </c>
      <c r="AC42">
        <f t="shared" si="33"/>
        <v>350.21346870189211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-2673.1808400917848</v>
      </c>
      <c r="AI42">
        <f t="shared" si="38"/>
        <v>-2693.5935707058461</v>
      </c>
      <c r="AJ42">
        <f t="shared" si="39"/>
        <v>50.123881986098866</v>
      </c>
      <c r="AK42">
        <f t="shared" si="61"/>
        <v>28.023614548159372</v>
      </c>
      <c r="AL42">
        <f t="shared" si="40"/>
        <v>-2615.446074171588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-52.449741878999149</v>
      </c>
      <c r="AR42">
        <f t="shared" si="45"/>
        <v>-52.85025442034906</v>
      </c>
      <c r="AS42">
        <f t="shared" si="46"/>
        <v>0.98346682450934864</v>
      </c>
      <c r="AT42">
        <f t="shared" si="47"/>
        <v>0.54984358989983528</v>
      </c>
      <c r="AU42">
        <f t="shared" si="48"/>
        <v>-51.316944005939881</v>
      </c>
      <c r="AW42">
        <v>39</v>
      </c>
      <c r="AX42">
        <f>IF(Z42&gt;0, (R42*SUMPRODUCT(K42:$K$98, X42:$X$98)-K42*$AZ$3)/Z42, 0)</f>
        <v>857.83101566198695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</v>
      </c>
      <c r="S43">
        <f t="shared" si="32"/>
        <v>806.05967642064172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350.21346870189211</v>
      </c>
      <c r="AC43">
        <f t="shared" si="33"/>
        <v>303.56888092060353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-2756.3621646435936</v>
      </c>
      <c r="AI43">
        <f t="shared" si="38"/>
        <v>-2775.1925868691924</v>
      </c>
      <c r="AJ43">
        <f t="shared" si="39"/>
        <v>46.644587781288578</v>
      </c>
      <c r="AK43">
        <f t="shared" si="61"/>
        <v>24.514942809132449</v>
      </c>
      <c r="AL43">
        <f t="shared" si="40"/>
        <v>-2704.0330562787713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-48.287338964836231</v>
      </c>
      <c r="AR43">
        <f t="shared" si="45"/>
        <v>-48.61721977386847</v>
      </c>
      <c r="AS43">
        <f t="shared" si="46"/>
        <v>0.81714335291689622</v>
      </c>
      <c r="AT43">
        <f t="shared" si="47"/>
        <v>0.42946510016444711</v>
      </c>
      <c r="AU43">
        <f t="shared" si="48"/>
        <v>-47.370611320787127</v>
      </c>
      <c r="AW43">
        <v>40</v>
      </c>
      <c r="AX43">
        <f>IF(Z43&gt;0, (R43*SUMPRODUCT(K43:$K$98, X43:$X$98)-K43*$AZ$3)/Z43, 0)</f>
        <v>806.05967642064172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</v>
      </c>
      <c r="S44">
        <f t="shared" si="32"/>
        <v>756.03213786545405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303.56888092060353</v>
      </c>
      <c r="AC44">
        <f t="shared" si="33"/>
        <v>260.46471525729442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-2832.6958919122903</v>
      </c>
      <c r="AI44">
        <f t="shared" si="38"/>
        <v>-2849.9216619696767</v>
      </c>
      <c r="AJ44">
        <f t="shared" si="39"/>
        <v>43.104165663309118</v>
      </c>
      <c r="AK44">
        <f t="shared" si="61"/>
        <v>21.249821664442248</v>
      </c>
      <c r="AL44">
        <f t="shared" si="40"/>
        <v>-2785.5676746419254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-44.307671069788718</v>
      </c>
      <c r="AR44">
        <f t="shared" si="45"/>
        <v>-44.577108306523385</v>
      </c>
      <c r="AS44">
        <f t="shared" si="46"/>
        <v>0.67421469399536826</v>
      </c>
      <c r="AT44">
        <f t="shared" si="47"/>
        <v>0.33237952273237886</v>
      </c>
      <c r="AU44">
        <f t="shared" si="48"/>
        <v>-43.570514089795637</v>
      </c>
      <c r="AW44">
        <v>41</v>
      </c>
      <c r="AX44">
        <f>IF(Z44&gt;0, (R44*SUMPRODUCT(K44:$K$98, X44:$X$98)-K44*$AZ$3)/Z44, 0)</f>
        <v>756.03213786545405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</v>
      </c>
      <c r="S45">
        <f t="shared" si="32"/>
        <v>706.91666422991329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260.46471525729442</v>
      </c>
      <c r="AC45">
        <f t="shared" si="33"/>
        <v>220.78487749244061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-2874.9306544261767</v>
      </c>
      <c r="AI45">
        <f t="shared" si="38"/>
        <v>-2890.5467014557762</v>
      </c>
      <c r="AJ45">
        <f t="shared" si="39"/>
        <v>39.679837764853801</v>
      </c>
      <c r="AK45">
        <f t="shared" si="61"/>
        <v>18.232530068010611</v>
      </c>
      <c r="AL45">
        <f t="shared" si="40"/>
        <v>-2832.634333622912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-40.150256229050306</v>
      </c>
      <c r="AR45">
        <f t="shared" si="45"/>
        <v>-40.36834437269232</v>
      </c>
      <c r="AS45">
        <f t="shared" si="46"/>
        <v>0.55415446314617756</v>
      </c>
      <c r="AT45">
        <f t="shared" si="47"/>
        <v>0.25462901263634202</v>
      </c>
      <c r="AU45">
        <f t="shared" si="48"/>
        <v>-39.559560896909801</v>
      </c>
      <c r="AW45">
        <v>42</v>
      </c>
      <c r="AX45">
        <f>IF(Z45&gt;0, (R45*SUMPRODUCT(K45:$K$98, X45:$X$98)-K45*$AZ$3)/Z45, 0)</f>
        <v>706.91666422991329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</v>
      </c>
      <c r="S46">
        <f t="shared" si="32"/>
        <v>658.93071002534066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220.78487749244061</v>
      </c>
      <c r="AC46">
        <f t="shared" si="33"/>
        <v>184.76661528565364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-2879.4021851372263</v>
      </c>
      <c r="AI46">
        <f t="shared" si="38"/>
        <v>-2893.4223706039616</v>
      </c>
      <c r="AJ46">
        <f t="shared" si="39"/>
        <v>36.018262206786972</v>
      </c>
      <c r="AK46">
        <f t="shared" si="61"/>
        <v>15.454941424470844</v>
      </c>
      <c r="AL46">
        <f t="shared" si="40"/>
        <v>-2841.949166972704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-35.904200028814621</v>
      </c>
      <c r="AR46">
        <f t="shared" si="45"/>
        <v>-36.079022270055212</v>
      </c>
      <c r="AS46">
        <f t="shared" si="46"/>
        <v>0.44912339708498966</v>
      </c>
      <c r="AT46">
        <f t="shared" si="47"/>
        <v>0.19271267876438355</v>
      </c>
      <c r="AU46">
        <f t="shared" si="48"/>
        <v>-35.437186194205843</v>
      </c>
      <c r="AW46">
        <v>43</v>
      </c>
      <c r="AX46">
        <f>IF(Z46&gt;0, (R46*SUMPRODUCT(K46:$K$98, X46:$X$98)-K46*$AZ$3)/Z46, 0)</f>
        <v>658.93071002534066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</v>
      </c>
      <c r="S47">
        <f t="shared" si="32"/>
        <v>612.69167939665806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184.76661528565364</v>
      </c>
      <c r="AC47">
        <f t="shared" si="33"/>
        <v>152.55169563385988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-2861.3598554040755</v>
      </c>
      <c r="AI47">
        <f t="shared" si="38"/>
        <v>-2873.809159088441</v>
      </c>
      <c r="AJ47">
        <f t="shared" si="39"/>
        <v>32.214919651793764</v>
      </c>
      <c r="AK47">
        <f t="shared" si="61"/>
        <v>12.933663069995756</v>
      </c>
      <c r="AL47">
        <f t="shared" si="40"/>
        <v>-2828.6605763666512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-31.856450326595393</v>
      </c>
      <c r="AR47">
        <f t="shared" si="45"/>
        <v>-31.99505247538583</v>
      </c>
      <c r="AS47">
        <f t="shared" si="46"/>
        <v>0.35865918287922038</v>
      </c>
      <c r="AT47">
        <f t="shared" si="47"/>
        <v>0.14399467943610203</v>
      </c>
      <c r="AU47">
        <f t="shared" si="48"/>
        <v>-31.492398613070502</v>
      </c>
      <c r="AW47">
        <v>44</v>
      </c>
      <c r="AX47">
        <f>IF(Z47&gt;0, (R47*SUMPRODUCT(K47:$K$98, X47:$X$98)-K47*$AZ$3)/Z47, 0)</f>
        <v>612.69167939665806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</v>
      </c>
      <c r="S48">
        <f t="shared" si="32"/>
        <v>567.91666589636702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152.55169563385988</v>
      </c>
      <c r="AC48">
        <f t="shared" si="33"/>
        <v>123.9892456438902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-2817.3256274758128</v>
      </c>
      <c r="AI48">
        <f t="shared" si="38"/>
        <v>-2828.241775309597</v>
      </c>
      <c r="AJ48">
        <f t="shared" si="39"/>
        <v>28.562449989969679</v>
      </c>
      <c r="AK48">
        <f t="shared" si="61"/>
        <v>10.678618694370192</v>
      </c>
      <c r="AL48">
        <f t="shared" si="40"/>
        <v>-2789.0007066252574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-28.005538338210471</v>
      </c>
      <c r="AR48">
        <f t="shared" si="45"/>
        <v>-28.114049968418627</v>
      </c>
      <c r="AS48">
        <f t="shared" si="46"/>
        <v>0.28392415148120198</v>
      </c>
      <c r="AT48">
        <f t="shared" si="47"/>
        <v>0.10615047913799695</v>
      </c>
      <c r="AU48">
        <f t="shared" si="48"/>
        <v>-27.72397533779943</v>
      </c>
      <c r="AW48">
        <v>45</v>
      </c>
      <c r="AX48">
        <f>IF(Z48&gt;0, (R48*SUMPRODUCT(K48:$K$98, X48:$X$98)-K48*$AZ$3)/Z48, 0)</f>
        <v>567.91666589636702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</v>
      </c>
      <c r="S49">
        <f t="shared" si="32"/>
        <v>524.35282120907675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123.9892456438902</v>
      </c>
      <c r="AC49">
        <f t="shared" si="33"/>
        <v>98.924779034809845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-2747.9010443561069</v>
      </c>
      <c r="AI49">
        <f t="shared" si="38"/>
        <v>-2757.3340801893751</v>
      </c>
      <c r="AJ49">
        <f t="shared" si="39"/>
        <v>25.064466609080355</v>
      </c>
      <c r="AK49">
        <f t="shared" si="61"/>
        <v>8.679247195072314</v>
      </c>
      <c r="AL49">
        <f t="shared" si="40"/>
        <v>-2723.5903663852228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-24.388772692040313</v>
      </c>
      <c r="AR49">
        <f t="shared" si="45"/>
        <v>-24.472494835967574</v>
      </c>
      <c r="AS49">
        <f t="shared" si="46"/>
        <v>0.22245763908843166</v>
      </c>
      <c r="AT49">
        <f t="shared" si="47"/>
        <v>7.7031954048493584E-2</v>
      </c>
      <c r="AU49">
        <f t="shared" si="48"/>
        <v>-24.173005242830651</v>
      </c>
      <c r="AW49">
        <v>46</v>
      </c>
      <c r="AX49">
        <f>IF(Z49&gt;0, (R49*SUMPRODUCT(K49:$K$98, X49:$X$98)-K49*$AZ$3)/Z49, 0)</f>
        <v>524.35282120907675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</v>
      </c>
      <c r="S50">
        <f t="shared" si="32"/>
        <v>481.4769620644106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98.924779034809845</v>
      </c>
      <c r="AC50">
        <f t="shared" si="33"/>
        <v>77.161963243778558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-2651.3143090402536</v>
      </c>
      <c r="AI50">
        <f t="shared" si="38"/>
        <v>-2659.3273573606689</v>
      </c>
      <c r="AJ50">
        <f t="shared" si="39"/>
        <v>21.762815791031286</v>
      </c>
      <c r="AK50">
        <f t="shared" si="61"/>
        <v>6.9247345324366902</v>
      </c>
      <c r="AL50">
        <f t="shared" si="40"/>
        <v>-2630.6398070372011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-21.010290144631504</v>
      </c>
      <c r="AR50">
        <f t="shared" si="45"/>
        <v>-21.07378939463775</v>
      </c>
      <c r="AS50">
        <f t="shared" si="46"/>
        <v>0.17245902252126888</v>
      </c>
      <c r="AT50">
        <f t="shared" si="47"/>
        <v>5.4874927957413715E-2</v>
      </c>
      <c r="AU50">
        <f t="shared" si="48"/>
        <v>-20.846455444159066</v>
      </c>
      <c r="AW50">
        <v>47</v>
      </c>
      <c r="AX50">
        <f>IF(Z50&gt;0, (R50*SUMPRODUCT(K50:$K$98, X50:$X$98)-K50*$AZ$3)/Z50, 0)</f>
        <v>481.4769620644106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</v>
      </c>
      <c r="S51">
        <f t="shared" si="32"/>
        <v>438.41685710304392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77.161963243778558</v>
      </c>
      <c r="AC51">
        <f t="shared" si="33"/>
        <v>58.496277475047989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-2523.2197308709988</v>
      </c>
      <c r="AI51">
        <f t="shared" si="38"/>
        <v>-2529.8910388427744</v>
      </c>
      <c r="AJ51">
        <f t="shared" si="39"/>
        <v>18.665685768730569</v>
      </c>
      <c r="AK51">
        <f t="shared" si="61"/>
        <v>5.4013374270644992</v>
      </c>
      <c r="AL51">
        <f t="shared" si="40"/>
        <v>-2505.8240156469792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-17.852863464565804</v>
      </c>
      <c r="AR51">
        <f t="shared" si="45"/>
        <v>-17.900065834178324</v>
      </c>
      <c r="AS51">
        <f t="shared" si="46"/>
        <v>0.13206774480421687</v>
      </c>
      <c r="AT51">
        <f t="shared" si="47"/>
        <v>3.8216782482968649E-2</v>
      </c>
      <c r="AU51">
        <f t="shared" si="48"/>
        <v>-17.729781306891137</v>
      </c>
      <c r="AW51">
        <v>48</v>
      </c>
      <c r="AX51">
        <f>IF(Z51&gt;0, (R51*SUMPRODUCT(K51:$K$98, X51:$X$98)-K51*$AZ$3)/Z51, 0)</f>
        <v>438.41685710304392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</v>
      </c>
      <c r="S52">
        <f t="shared" si="32"/>
        <v>394.2631063162255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58.496277475047989</v>
      </c>
      <c r="AC52">
        <f t="shared" si="33"/>
        <v>42.736810774679419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-2369.522036862516</v>
      </c>
      <c r="AI52">
        <f t="shared" si="38"/>
        <v>-2374.9418707361428</v>
      </c>
      <c r="AJ52">
        <f t="shared" si="39"/>
        <v>15.75946670036857</v>
      </c>
      <c r="AK52">
        <f t="shared" si="61"/>
        <v>4.09473942325336</v>
      </c>
      <c r="AL52">
        <f t="shared" si="40"/>
        <v>-2355.0876646125207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-14.969094872693143</v>
      </c>
      <c r="AR52">
        <f t="shared" si="45"/>
        <v>-15.003333848396439</v>
      </c>
      <c r="AS52">
        <f t="shared" si="46"/>
        <v>9.955803259514194E-2</v>
      </c>
      <c r="AT52">
        <f t="shared" si="47"/>
        <v>2.5867893166672741E-2</v>
      </c>
      <c r="AU52">
        <f t="shared" si="48"/>
        <v>-14.877907922634622</v>
      </c>
      <c r="AW52">
        <v>49</v>
      </c>
      <c r="AX52">
        <f>IF(Z52&gt;0, (R52*SUMPRODUCT(K52:$K$98, X52:$X$98)-K52*$AZ$3)/Z52, 0)</f>
        <v>394.2631063162255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</v>
      </c>
      <c r="S53">
        <f t="shared" si="32"/>
        <v>346.45161955402386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42.736810774679419</v>
      </c>
      <c r="AC53">
        <f t="shared" si="33"/>
        <v>29.636820155733812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-2176.8818035727227</v>
      </c>
      <c r="AI53">
        <f t="shared" si="38"/>
        <v>-2181.1589982058267</v>
      </c>
      <c r="AJ53">
        <f t="shared" si="39"/>
        <v>13.099990618945608</v>
      </c>
      <c r="AK53">
        <f t="shared" si="61"/>
        <v>2.9915767542275598</v>
      </c>
      <c r="AL53">
        <f t="shared" si="40"/>
        <v>-2165.0674308326538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-12.278678138377742</v>
      </c>
      <c r="AR53">
        <f t="shared" si="45"/>
        <v>-12.302803608189144</v>
      </c>
      <c r="AS53">
        <f t="shared" si="46"/>
        <v>7.3890354617237919E-2</v>
      </c>
      <c r="AT53">
        <f t="shared" si="47"/>
        <v>1.687395614733286E-2</v>
      </c>
      <c r="AU53">
        <f t="shared" si="48"/>
        <v>-12.212039297424575</v>
      </c>
      <c r="AW53">
        <v>50</v>
      </c>
      <c r="AX53">
        <f>IF(Z53&gt;0, (R53*SUMPRODUCT(K53:$K$98, X53:$X$98)-K53*$AZ$3)/Z53, 0)</f>
        <v>346.45161955402386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</v>
      </c>
      <c r="S54">
        <f t="shared" si="32"/>
        <v>291.70608733287111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29.636820155733812</v>
      </c>
      <c r="AC54">
        <f t="shared" si="33"/>
        <v>19.026985101059232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-1946.1892044455894</v>
      </c>
      <c r="AI54">
        <f t="shared" si="38"/>
        <v>-1949.4505325301398</v>
      </c>
      <c r="AJ54">
        <f t="shared" si="39"/>
        <v>10.60983505467458</v>
      </c>
      <c r="AK54">
        <f t="shared" si="61"/>
        <v>2.0745774109013668</v>
      </c>
      <c r="AL54">
        <f t="shared" si="40"/>
        <v>-1936.7661200645639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-9.801302715980448</v>
      </c>
      <c r="AR54">
        <f t="shared" si="45"/>
        <v>-9.8177272566878919</v>
      </c>
      <c r="AS54">
        <f t="shared" si="46"/>
        <v>5.3432731463080016E-2</v>
      </c>
      <c r="AT54">
        <f t="shared" si="47"/>
        <v>1.0447885110826966E-2</v>
      </c>
      <c r="AU54">
        <f t="shared" si="48"/>
        <v>-9.7538466401139861</v>
      </c>
      <c r="AW54">
        <v>51</v>
      </c>
      <c r="AX54">
        <f>IF(Z54&gt;0, (R54*SUMPRODUCT(K54:$K$98, X54:$X$98)-K54*$AZ$3)/Z54, 0)</f>
        <v>291.70608733287111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</v>
      </c>
      <c r="S55">
        <f t="shared" si="32"/>
        <v>224.53350212888802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19.026985101059232</v>
      </c>
      <c r="AC55">
        <f t="shared" si="33"/>
        <v>10.715720852670898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-1684.9921978153659</v>
      </c>
      <c r="AI55">
        <f t="shared" si="38"/>
        <v>-1687.378416520163</v>
      </c>
      <c r="AJ55">
        <f t="shared" si="39"/>
        <v>8.3112642483883334</v>
      </c>
      <c r="AK55">
        <f t="shared" si="61"/>
        <v>1.3318889570741463</v>
      </c>
      <c r="AL55">
        <f t="shared" si="40"/>
        <v>-1677.7352633147004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-7.5766742399935483</v>
      </c>
      <c r="AR55">
        <f t="shared" si="45"/>
        <v>-7.587404023677454</v>
      </c>
      <c r="AS55">
        <f t="shared" si="46"/>
        <v>3.7372126597492644E-2</v>
      </c>
      <c r="AT55">
        <f t="shared" si="47"/>
        <v>5.9889231325101462E-3</v>
      </c>
      <c r="AU55">
        <f t="shared" si="48"/>
        <v>-7.5440429739474508</v>
      </c>
      <c r="AW55">
        <v>52</v>
      </c>
      <c r="AX55">
        <f>IF(Z55&gt;0, (R55*SUMPRODUCT(K55:$K$98, X55:$X$98)-K55*$AZ$3)/Z55, 0)</f>
        <v>224.53350212888802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</v>
      </c>
      <c r="S56">
        <f t="shared" si="32"/>
        <v>134.32276966046433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10.715720852670898</v>
      </c>
      <c r="AC56">
        <f t="shared" si="33"/>
        <v>4.4694381015988736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-1397.3262395762986</v>
      </c>
      <c r="AI56">
        <f t="shared" si="38"/>
        <v>-1398.9899329742595</v>
      </c>
      <c r="AJ56">
        <f t="shared" si="39"/>
        <v>6.2462827510720249</v>
      </c>
      <c r="AK56">
        <f t="shared" si="61"/>
        <v>0.75010045968696293</v>
      </c>
      <c r="AL56">
        <f t="shared" si="40"/>
        <v>-1391.9935497635006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-5.6099696622966215</v>
      </c>
      <c r="AR56">
        <f t="shared" si="45"/>
        <v>-5.6166490398289248</v>
      </c>
      <c r="AS56">
        <f t="shared" si="46"/>
        <v>2.5077505698501815E-2</v>
      </c>
      <c r="AT56">
        <f t="shared" si="47"/>
        <v>3.0114948845407687E-3</v>
      </c>
      <c r="AU56">
        <f t="shared" si="48"/>
        <v>-5.5885600392458823</v>
      </c>
      <c r="AW56">
        <v>53</v>
      </c>
      <c r="AX56">
        <f>IF(Z56&gt;0, (R56*SUMPRODUCT(K56:$K$98, X56:$X$98)-K56*$AZ$3)/Z56, 0)</f>
        <v>134.32276966046433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</v>
      </c>
      <c r="S57">
        <f t="shared" si="32"/>
        <v>2.1584106908118423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4.4694381015988736</v>
      </c>
      <c r="AC57">
        <f t="shared" si="33"/>
        <v>4.7317982982182379E-2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-1101.8525215622315</v>
      </c>
      <c r="AI57">
        <f t="shared" si="38"/>
        <v>-1102.9486517654316</v>
      </c>
      <c r="AJ57">
        <f t="shared" si="39"/>
        <v>4.4221201186166912</v>
      </c>
      <c r="AK57">
        <f t="shared" si="61"/>
        <v>0.31286066711192118</v>
      </c>
      <c r="AL57">
        <f t="shared" si="40"/>
        <v>-1098.213670979703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-3.9497367002059756</v>
      </c>
      <c r="AR57">
        <f t="shared" si="45"/>
        <v>-3.9536659244960335</v>
      </c>
      <c r="AS57">
        <f t="shared" si="46"/>
        <v>1.5851676865480654E-2</v>
      </c>
      <c r="AT57">
        <f t="shared" si="47"/>
        <v>1.1214906121836087E-3</v>
      </c>
      <c r="AU57">
        <f t="shared" si="48"/>
        <v>-3.9366927570183692</v>
      </c>
      <c r="AW57">
        <v>54</v>
      </c>
      <c r="AX57">
        <f>IF(Z57&gt;0, (R57*SUMPRODUCT(K57:$K$98, X57:$X$98)-K57*$AZ$3)/Z57, 0)</f>
        <v>2.1584106908118423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</v>
      </c>
      <c r="S58">
        <f t="shared" si="32"/>
        <v>-210.10142158120291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4.7317982982182379E-2</v>
      </c>
      <c r="AC58">
        <f t="shared" si="33"/>
        <v>-2.8418387675095671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-817.73449954954776</v>
      </c>
      <c r="AI58">
        <f t="shared" si="38"/>
        <v>-818.41080120094125</v>
      </c>
      <c r="AJ58">
        <f t="shared" si="39"/>
        <v>2.8891567504917495</v>
      </c>
      <c r="AK58">
        <f t="shared" si="61"/>
        <v>3.3122588087527668E-3</v>
      </c>
      <c r="AL58">
        <f t="shared" si="40"/>
        <v>-815.51833219164075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-2.6172124256086602</v>
      </c>
      <c r="AR58">
        <f t="shared" si="45"/>
        <v>-2.6193769730093899</v>
      </c>
      <c r="AS58">
        <f t="shared" si="46"/>
        <v>9.2469340000739218E-3</v>
      </c>
      <c r="AT58">
        <f t="shared" si="47"/>
        <v>1.0601099642823886E-5</v>
      </c>
      <c r="AU58">
        <f t="shared" si="48"/>
        <v>-2.610119437909673</v>
      </c>
      <c r="AW58">
        <v>55</v>
      </c>
      <c r="AX58">
        <f>IF(Z58&gt;0, (R58*SUMPRODUCT(K58:$K$98, X58:$X$98)-K58*$AZ$3)/Z58, 0)</f>
        <v>-210.10142158120291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</v>
      </c>
      <c r="S59">
        <f t="shared" si="32"/>
        <v>-584.24225047902098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-2.8418387675095671</v>
      </c>
      <c r="AC59">
        <f t="shared" si="33"/>
        <v>-4.5121048094448089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-566.77694301180202</v>
      </c>
      <c r="AI59">
        <f t="shared" si="38"/>
        <v>-567.16309317517562</v>
      </c>
      <c r="AJ59">
        <f t="shared" si="39"/>
        <v>1.6702660419352418</v>
      </c>
      <c r="AK59">
        <f t="shared" si="61"/>
        <v>-0.19892871372566973</v>
      </c>
      <c r="AL59">
        <f t="shared" si="40"/>
        <v>-565.69175584696598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-1.6196486174128719</v>
      </c>
      <c r="AR59">
        <f t="shared" si="45"/>
        <v>-1.6207520983958816</v>
      </c>
      <c r="AS59">
        <f t="shared" si="46"/>
        <v>4.7730312936808249E-3</v>
      </c>
      <c r="AT59">
        <f t="shared" si="47"/>
        <v>-5.6846810746638457E-4</v>
      </c>
      <c r="AU59">
        <f t="shared" si="48"/>
        <v>-1.616547535209667</v>
      </c>
      <c r="AW59">
        <v>56</v>
      </c>
      <c r="AX59">
        <f>IF(Z59&gt;0, (R59*SUMPRODUCT(K59:$K$98, X59:$X$98)-K59*$AZ$3)/Z59, 0)</f>
        <v>-584.24225047902098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</v>
      </c>
      <c r="S60">
        <f t="shared" si="32"/>
        <v>-1318.323958427583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-4.5121048094448089</v>
      </c>
      <c r="AC60">
        <f t="shared" si="33"/>
        <v>-5.2862655842921296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-363.5935174509757</v>
      </c>
      <c r="AI60">
        <f t="shared" si="38"/>
        <v>-363.79400935399008</v>
      </c>
      <c r="AJ60">
        <f t="shared" si="39"/>
        <v>0.77416077484732071</v>
      </c>
      <c r="AK60">
        <f t="shared" si="61"/>
        <v>-0.31584733666113662</v>
      </c>
      <c r="AL60">
        <f t="shared" si="40"/>
        <v>-363.33569591580391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-0.92769825360224445</v>
      </c>
      <c r="AR60">
        <f t="shared" si="45"/>
        <v>-0.92820980284435362</v>
      </c>
      <c r="AS60">
        <f t="shared" si="46"/>
        <v>1.9752486344315943E-3</v>
      </c>
      <c r="AT60">
        <f t="shared" si="47"/>
        <v>-8.0587526609289474E-4</v>
      </c>
      <c r="AU60">
        <f t="shared" si="48"/>
        <v>-0.92704042947601495</v>
      </c>
      <c r="AW60">
        <v>57</v>
      </c>
      <c r="AX60">
        <f>IF(Z60&gt;0, (R60*SUMPRODUCT(K60:$K$98, X60:$X$98)-K60*$AZ$3)/Z60, 0)</f>
        <v>-1318.323958427583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</v>
      </c>
      <c r="S61">
        <f t="shared" si="32"/>
        <v>-2952.983793903772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-5.2862655842921296</v>
      </c>
      <c r="AC61">
        <f t="shared" si="33"/>
        <v>-5.4590639784608488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-212.10793552595575</v>
      </c>
      <c r="AI61">
        <f t="shared" si="38"/>
        <v>-212.20036854217702</v>
      </c>
      <c r="AJ61">
        <f t="shared" si="39"/>
        <v>0.17279839416871923</v>
      </c>
      <c r="AK61">
        <f t="shared" si="61"/>
        <v>-0.3700385909004491</v>
      </c>
      <c r="AL61">
        <f t="shared" si="40"/>
        <v>-212.39760873890873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-0.48320286626598152</v>
      </c>
      <c r="AR61">
        <f t="shared" si="45"/>
        <v>-0.48341343782364143</v>
      </c>
      <c r="AS61">
        <f t="shared" si="46"/>
        <v>3.9365184117907021E-4</v>
      </c>
      <c r="AT61">
        <f t="shared" si="47"/>
        <v>-8.429845272349165E-4</v>
      </c>
      <c r="AU61">
        <f t="shared" si="48"/>
        <v>-0.48386277050969723</v>
      </c>
      <c r="AW61">
        <v>58</v>
      </c>
      <c r="AX61">
        <f>IF(Z61&gt;0, (R61*SUMPRODUCT(K61:$K$98, X61:$X$98)-K61*$AZ$3)/Z61, 0)</f>
        <v>-2952.983793903772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</v>
      </c>
      <c r="S62">
        <f t="shared" si="32"/>
        <v>-7206.9108711807312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-5.4590639784608488</v>
      </c>
      <c r="AC62">
        <f t="shared" si="33"/>
        <v>-5.2682491130897526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-109.9174100503551</v>
      </c>
      <c r="AI62">
        <f t="shared" si="38"/>
        <v>-109.95396003138897</v>
      </c>
      <c r="AJ62">
        <f t="shared" si="39"/>
        <v>-0.19081486537109615</v>
      </c>
      <c r="AK62">
        <f t="shared" si="61"/>
        <v>-0.38213447849225946</v>
      </c>
      <c r="AL62">
        <f t="shared" si="40"/>
        <v>-110.52690937525233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-0.22357387229510242</v>
      </c>
      <c r="AR62">
        <f t="shared" si="45"/>
        <v>-0.22364821557510067</v>
      </c>
      <c r="AS62">
        <f t="shared" si="46"/>
        <v>-3.8812066553370171E-4</v>
      </c>
      <c r="AT62">
        <f t="shared" si="47"/>
        <v>-7.7726799653343877E-4</v>
      </c>
      <c r="AU62">
        <f t="shared" si="48"/>
        <v>-0.22481360423716781</v>
      </c>
      <c r="AW62">
        <v>59</v>
      </c>
      <c r="AX62">
        <f>IF(Z62&gt;0, (R62*SUMPRODUCT(K62:$K$98, X62:$X$98)-K62*$AZ$3)/Z62, 0)</f>
        <v>-7206.9108711807312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</v>
      </c>
      <c r="S63">
        <f t="shared" si="32"/>
        <v>-20611.81850405072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-5.2682491130897526</v>
      </c>
      <c r="AC63">
        <f t="shared" si="33"/>
        <v>-4.8900214392803205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-48.64460528606282</v>
      </c>
      <c r="AI63">
        <f t="shared" si="38"/>
        <v>-48.656467464643328</v>
      </c>
      <c r="AJ63">
        <f t="shared" si="39"/>
        <v>-0.37822767380943212</v>
      </c>
      <c r="AK63">
        <f t="shared" si="61"/>
        <v>-0.3687774379162827</v>
      </c>
      <c r="AL63">
        <f t="shared" si="40"/>
        <v>-49.403472576369047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-8.8342812873007645E-2</v>
      </c>
      <c r="AR63">
        <f t="shared" si="45"/>
        <v>-8.8364355615855317E-2</v>
      </c>
      <c r="AS63">
        <f t="shared" si="46"/>
        <v>-6.8689418722270952E-4</v>
      </c>
      <c r="AT63">
        <f t="shared" si="47"/>
        <v>-6.6973174102328528E-4</v>
      </c>
      <c r="AU63">
        <f t="shared" si="48"/>
        <v>-8.9720981544101325E-2</v>
      </c>
      <c r="AW63">
        <v>60</v>
      </c>
      <c r="AX63">
        <f>IF(Z63&gt;0, (R63*SUMPRODUCT(K63:$K$98, X63:$X$98)-K63*$AZ$3)/Z63, 0)</f>
        <v>-20611.81850405072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</v>
      </c>
      <c r="S64">
        <f t="shared" si="32"/>
        <v>-74730.734916383939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-4.8900214392803205</v>
      </c>
      <c r="AC64">
        <f t="shared" si="33"/>
        <v>-4.4410414431314233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-17.544389423633497</v>
      </c>
      <c r="AI64">
        <f t="shared" si="38"/>
        <v>-17.547360785716382</v>
      </c>
      <c r="AJ64">
        <f t="shared" si="39"/>
        <v>-0.44897999614889716</v>
      </c>
      <c r="AK64">
        <f t="shared" si="61"/>
        <v>-0.34230150074962246</v>
      </c>
      <c r="AL64">
        <f t="shared" si="40"/>
        <v>-18.338642282614902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-2.8448329887262674E-2</v>
      </c>
      <c r="AR64">
        <f t="shared" si="45"/>
        <v>-2.8453147968229033E-2</v>
      </c>
      <c r="AS64">
        <f t="shared" si="46"/>
        <v>-7.2802368522554607E-4</v>
      </c>
      <c r="AT64">
        <f t="shared" si="47"/>
        <v>-5.5504388206937107E-4</v>
      </c>
      <c r="AU64">
        <f t="shared" si="48"/>
        <v>-2.9736215535523951E-2</v>
      </c>
      <c r="AW64">
        <v>61</v>
      </c>
      <c r="AX64">
        <f>IF(Z64&gt;0, (R64*SUMPRODUCT(K64:$K$98, X64:$X$98)-K64*$AZ$3)/Z64, 0)</f>
        <v>-74730.734916383939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</v>
      </c>
      <c r="S65">
        <f t="shared" si="32"/>
        <v>-270427.8532293188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-4.4410414431314233</v>
      </c>
      <c r="AC65">
        <f t="shared" si="33"/>
        <v>-3.9897372649634129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-4.4079543448153746</v>
      </c>
      <c r="AI65">
        <f t="shared" si="38"/>
        <v>-4.4086920161050216</v>
      </c>
      <c r="AJ65">
        <f t="shared" si="39"/>
        <v>-0.45130417816801049</v>
      </c>
      <c r="AK65">
        <f t="shared" si="61"/>
        <v>-0.31087290101919968</v>
      </c>
      <c r="AL65">
        <f t="shared" si="40"/>
        <v>-5.1708690952922316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-6.3817175954868624E-3</v>
      </c>
      <c r="AR65">
        <f t="shared" si="45"/>
        <v>-6.3827855761147386E-3</v>
      </c>
      <c r="AS65">
        <f t="shared" si="46"/>
        <v>-6.5338603566053089E-4</v>
      </c>
      <c r="AT65">
        <f t="shared" si="47"/>
        <v>-4.5007341437819891E-4</v>
      </c>
      <c r="AU65">
        <f t="shared" si="48"/>
        <v>-7.4862450261534682E-3</v>
      </c>
      <c r="AW65">
        <v>62</v>
      </c>
      <c r="AX65">
        <f>IF(Z65&gt;0, (R65*SUMPRODUCT(K65:$K$98, X65:$X$98)-K65*$AZ$3)/Z65, 0)</f>
        <v>-270427.8532293188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</v>
      </c>
      <c r="S66">
        <f t="shared" si="32"/>
        <v>-983628.53379037487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-3.9897372649634129</v>
      </c>
      <c r="AC66">
        <f t="shared" si="33"/>
        <v>-3.5677685289381214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-1.0978741237542364</v>
      </c>
      <c r="AI66">
        <f t="shared" si="38"/>
        <v>-1.0980554812691099</v>
      </c>
      <c r="AJ66">
        <f t="shared" si="39"/>
        <v>-0.4219687360252915</v>
      </c>
      <c r="AK66">
        <f t="shared" si="61"/>
        <v>-0.27928160854743894</v>
      </c>
      <c r="AL66">
        <f t="shared" si="40"/>
        <v>-1.7993058258418404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-1.4191719561950529E-3</v>
      </c>
      <c r="AR66">
        <f t="shared" si="45"/>
        <v>-1.4194063888076675E-3</v>
      </c>
      <c r="AS66">
        <f t="shared" si="46"/>
        <v>-5.4545979689400248E-4</v>
      </c>
      <c r="AT66">
        <f t="shared" si="47"/>
        <v>-3.610146356088944E-4</v>
      </c>
      <c r="AU66">
        <f t="shared" si="48"/>
        <v>-2.3258808213105645E-3</v>
      </c>
      <c r="AW66">
        <v>63</v>
      </c>
      <c r="AX66">
        <f>IF(Z66&gt;0, (R66*SUMPRODUCT(K66:$K$98, X66:$X$98)-K66*$AZ$3)/Z66, 0)</f>
        <v>-983628.53379037487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-3612615.6212544134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-3.5677685289381214</v>
      </c>
      <c r="AC67">
        <f t="shared" ref="AC67:AC98" si="64">S67*Z67</f>
        <v>-3.1867319387329061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-0.2708766698211727</v>
      </c>
      <c r="AI67">
        <f t="shared" ref="AI67:AI98" si="69">SUM(AE67:AH67)</f>
        <v>-0.27092077542598691</v>
      </c>
      <c r="AJ67">
        <f t="shared" ref="AJ67:AJ98" si="70">AB67-AC67</f>
        <v>-0.3810365902052153</v>
      </c>
      <c r="AK67">
        <f t="shared" si="61"/>
        <v>-0.24974379702566851</v>
      </c>
      <c r="AL67">
        <f t="shared" ref="AL67:AL98" si="71">SUM(AI67:AK67)</f>
        <v>-0.90170116265687072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-3.1263388706684049E-4</v>
      </c>
      <c r="AR67">
        <f t="shared" ref="AR67:AR98" si="76">AI67*$K67</f>
        <v>-3.1268479180767181E-4</v>
      </c>
      <c r="AS67">
        <f t="shared" ref="AS67:AS98" si="77">AJ67*$K67</f>
        <v>-4.3977560115898923E-4</v>
      </c>
      <c r="AT67">
        <f t="shared" ref="AT67:AT98" si="78">AK67*$K67</f>
        <v>-2.882432587734948E-4</v>
      </c>
      <c r="AU67">
        <f t="shared" ref="AU67:AU98" si="79">AL67*$K67</f>
        <v>-1.0407036517401558E-3</v>
      </c>
      <c r="AW67">
        <v>64</v>
      </c>
      <c r="AX67">
        <f>IF(Z67&gt;0, (R67*SUMPRODUCT(K67:$K$98, X67:$X$98)-K67*$AZ$3)/Z67, 0)</f>
        <v>-3612615.6212544134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</v>
      </c>
      <c r="S68">
        <f t="shared" si="63"/>
        <v>-13426433.392689221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-3.1867319387329061</v>
      </c>
      <c r="AC68">
        <f t="shared" si="64"/>
        <v>-2.8455662135472855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-6.6135336461530678E-2</v>
      </c>
      <c r="AI68">
        <f t="shared" si="69"/>
        <v>-6.6145933342065963E-2</v>
      </c>
      <c r="AJ68">
        <f t="shared" si="70"/>
        <v>-0.34116572518562061</v>
      </c>
      <c r="AK68">
        <f t="shared" si="61"/>
        <v>-0.22307123571130344</v>
      </c>
      <c r="AL68">
        <f t="shared" si="71"/>
        <v>-0.63038289423898997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-6.8152217852803025E-5</v>
      </c>
      <c r="AR68">
        <f t="shared" si="76"/>
        <v>-6.8163137898718585E-5</v>
      </c>
      <c r="AS68">
        <f t="shared" si="77"/>
        <v>-3.5157000887543077E-4</v>
      </c>
      <c r="AT68">
        <f t="shared" si="78"/>
        <v>-2.2987407740389775E-4</v>
      </c>
      <c r="AU68">
        <f t="shared" si="79"/>
        <v>-6.4960722417804707E-4</v>
      </c>
      <c r="AW68">
        <v>65</v>
      </c>
      <c r="AX68">
        <f>IF(Z68&gt;0, (R68*SUMPRODUCT(K68:$K$98, X68:$X$98)-K68*$AZ$3)/Z68, 0)</f>
        <v>-13426433.392689221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</v>
      </c>
      <c r="S69">
        <f t="shared" si="63"/>
        <v>-50509215.920013383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-2.8455662135472855</v>
      </c>
      <c r="AC69">
        <f t="shared" si="64"/>
        <v>-2.5407429737359535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-1.5951567243347547E-2</v>
      </c>
      <c r="AI69">
        <f t="shared" si="69"/>
        <v>-1.5954082371455812E-2</v>
      </c>
      <c r="AJ69">
        <f t="shared" si="70"/>
        <v>-0.30482323981133197</v>
      </c>
      <c r="AK69">
        <f t="shared" si="61"/>
        <v>-0.19918963494830999</v>
      </c>
      <c r="AL69">
        <f t="shared" si="71"/>
        <v>-0.51996695713109775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-1.4676813054160248E-5</v>
      </c>
      <c r="AR69">
        <f t="shared" si="76"/>
        <v>-1.4679127188219249E-5</v>
      </c>
      <c r="AS69">
        <f t="shared" si="77"/>
        <v>-2.8046358310906082E-4</v>
      </c>
      <c r="AT69">
        <f t="shared" si="78"/>
        <v>-1.8327158641305143E-4</v>
      </c>
      <c r="AU69">
        <f t="shared" si="79"/>
        <v>-4.7841429671033147E-4</v>
      </c>
      <c r="AW69">
        <v>66</v>
      </c>
      <c r="AX69">
        <f>IF(Z69&gt;0, (R69*SUMPRODUCT(K69:$K$98, X69:$X$98)-K69*$AZ$3)/Z69, 0)</f>
        <v>-50509215.920013383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</v>
      </c>
      <c r="S70">
        <f t="shared" si="63"/>
        <v>-192562997.75059241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-2.5407429737359535</v>
      </c>
      <c r="AC70">
        <f t="shared" si="64"/>
        <v>-2.2685331933800925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-3.8018803900907541E-3</v>
      </c>
      <c r="AI70">
        <f t="shared" si="69"/>
        <v>-3.8024694267228898E-3</v>
      </c>
      <c r="AJ70">
        <f t="shared" si="70"/>
        <v>-0.27220978035586096</v>
      </c>
      <c r="AK70">
        <f t="shared" si="61"/>
        <v>-0.17785200816151675</v>
      </c>
      <c r="AL70">
        <f t="shared" si="71"/>
        <v>-0.45386425794410062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-3.1232649705240949E-6</v>
      </c>
      <c r="AR70">
        <f t="shared" si="76"/>
        <v>-3.1237488672516986E-6</v>
      </c>
      <c r="AS70">
        <f t="shared" si="77"/>
        <v>-2.2362178300912403E-4</v>
      </c>
      <c r="AT70">
        <f t="shared" si="78"/>
        <v>-1.4610637106733676E-4</v>
      </c>
      <c r="AU70">
        <f t="shared" si="79"/>
        <v>-3.7285190294371247E-4</v>
      </c>
      <c r="AW70">
        <v>67</v>
      </c>
      <c r="AX70">
        <f>IF(Z70&gt;0, (R70*SUMPRODUCT(K70:$K$98, X70:$X$98)-K70*$AZ$3)/Z70, 0)</f>
        <v>-192562997.75059241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</v>
      </c>
      <c r="S71">
        <f t="shared" si="63"/>
        <v>-744619928.76182878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-2.2685331933800925</v>
      </c>
      <c r="AC71">
        <f t="shared" si="64"/>
        <v>-2.0254787656013891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-8.9427741527714814E-4</v>
      </c>
      <c r="AI71">
        <f t="shared" si="69"/>
        <v>-8.9441342283532409E-4</v>
      </c>
      <c r="AJ71">
        <f t="shared" si="70"/>
        <v>-0.24305442777870345</v>
      </c>
      <c r="AK71">
        <f t="shared" si="61"/>
        <v>-0.1587973235366065</v>
      </c>
      <c r="AL71">
        <f t="shared" si="71"/>
        <v>-0.40274616473814528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-6.5594076353680554E-7</v>
      </c>
      <c r="AR71">
        <f t="shared" si="76"/>
        <v>-6.5604052329818681E-7</v>
      </c>
      <c r="AS71">
        <f t="shared" si="77"/>
        <v>-1.7827723725836786E-4</v>
      </c>
      <c r="AT71">
        <f t="shared" si="78"/>
        <v>-1.1647575558633757E-4</v>
      </c>
      <c r="AU71">
        <f t="shared" si="79"/>
        <v>-2.9540903336800362E-4</v>
      </c>
      <c r="AW71">
        <v>68</v>
      </c>
      <c r="AX71">
        <f>IF(Z71&gt;0, (R71*SUMPRODUCT(K71:$K$98, X71:$X$98)-K71*$AZ$3)/Z71, 0)</f>
        <v>-744619928.76182878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</v>
      </c>
      <c r="S72">
        <f t="shared" si="63"/>
        <v>-2922505584.8974104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-2.0254787656013891</v>
      </c>
      <c r="AC72">
        <f t="shared" si="64"/>
        <v>-1.8084637509674435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-2.074143734005943E-4</v>
      </c>
      <c r="AI72">
        <f t="shared" si="69"/>
        <v>-2.0744531369648822E-4</v>
      </c>
      <c r="AJ72">
        <f t="shared" si="70"/>
        <v>-0.21701501463394557</v>
      </c>
      <c r="AK72">
        <f t="shared" si="61"/>
        <v>-0.14178351359209726</v>
      </c>
      <c r="AL72">
        <f t="shared" si="71"/>
        <v>-0.35900597353973929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-1.3583546828332125E-7</v>
      </c>
      <c r="AR72">
        <f t="shared" si="76"/>
        <v>-1.3585573105254339E-7</v>
      </c>
      <c r="AS72">
        <f t="shared" si="77"/>
        <v>-1.4212291874478813E-4</v>
      </c>
      <c r="AT72">
        <f t="shared" si="78"/>
        <v>-9.2853883016296259E-5</v>
      </c>
      <c r="AU72">
        <f t="shared" si="79"/>
        <v>-2.351126574921369E-4</v>
      </c>
      <c r="AW72">
        <v>69</v>
      </c>
      <c r="AX72">
        <f>IF(Z72&gt;0, (R72*SUMPRODUCT(K72:$K$98, X72:$X$98)-K72*$AZ$3)/Z72, 0)</f>
        <v>-2922505584.8974104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</v>
      </c>
      <c r="S73">
        <f t="shared" si="63"/>
        <v>-11657762227.015997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-1.8084637509674435</v>
      </c>
      <c r="AC73">
        <f t="shared" si="64"/>
        <v>-1.61469989521835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-4.7410929558315346E-5</v>
      </c>
      <c r="AI73">
        <f t="shared" si="69"/>
        <v>-4.7417854986471172E-5</v>
      </c>
      <c r="AJ73">
        <f t="shared" si="70"/>
        <v>-0.19376385574909349</v>
      </c>
      <c r="AK73">
        <f t="shared" ref="AK73:AK98" si="92">G73*SUM(AB73:AB73, AE73:AF73)</f>
        <v>-0.12659246256772105</v>
      </c>
      <c r="AL73">
        <f t="shared" si="71"/>
        <v>-0.32040373617180101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-2.7722652626285382E-8</v>
      </c>
      <c r="AR73">
        <f t="shared" si="76"/>
        <v>-2.7726702140623972E-8</v>
      </c>
      <c r="AS73">
        <f t="shared" si="77"/>
        <v>-1.1329978371030824E-4</v>
      </c>
      <c r="AT73">
        <f t="shared" si="78"/>
        <v>-7.4022570271572386E-5</v>
      </c>
      <c r="AU73">
        <f t="shared" si="79"/>
        <v>-1.8735008068402126E-4</v>
      </c>
      <c r="AW73">
        <v>70</v>
      </c>
      <c r="AX73">
        <f>IF(Z73&gt;0, (R73*SUMPRODUCT(K73:$K$98, X73:$X$98)-K73*$AZ$3)/Z73, 0)</f>
        <v>-11657762227.015997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</v>
      </c>
      <c r="S74">
        <f t="shared" si="63"/>
        <v>-47297181647.19072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-1.61469989521835</v>
      </c>
      <c r="AC74">
        <f t="shared" si="64"/>
        <v>-1.4416963590262155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-1.0664182279017375E-5</v>
      </c>
      <c r="AI74">
        <f t="shared" si="69"/>
        <v>-1.0665706361752136E-5</v>
      </c>
      <c r="AJ74">
        <f t="shared" si="70"/>
        <v>-0.17300353619213449</v>
      </c>
      <c r="AK74">
        <f t="shared" si="92"/>
        <v>-0.11302899266528452</v>
      </c>
      <c r="AL74">
        <f t="shared" si="71"/>
        <v>-0.28604319456378074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-5.5675720996868599E-9</v>
      </c>
      <c r="AR74">
        <f t="shared" si="76"/>
        <v>-5.5683677950613062E-9</v>
      </c>
      <c r="AS74">
        <f t="shared" si="77"/>
        <v>-9.0321942747142021E-5</v>
      </c>
      <c r="AT74">
        <f t="shared" si="78"/>
        <v>-5.9010344117723939E-5</v>
      </c>
      <c r="AU74">
        <f t="shared" si="79"/>
        <v>-1.4933785523266101E-4</v>
      </c>
      <c r="AW74">
        <v>71</v>
      </c>
      <c r="AX74">
        <f>IF(Z74&gt;0, (R74*SUMPRODUCT(K74:$K$98, X74:$X$98)-K74*$AZ$3)/Z74, 0)</f>
        <v>-47297181647.19072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</v>
      </c>
      <c r="S75">
        <f t="shared" si="63"/>
        <v>-195429198866.89252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-1.4416963590262155</v>
      </c>
      <c r="AC75">
        <f t="shared" si="64"/>
        <v>-1.2872288968127277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-2.3590161723872753E-6</v>
      </c>
      <c r="AI75">
        <f t="shared" si="69"/>
        <v>-2.3593455062084943E-6</v>
      </c>
      <c r="AJ75">
        <f t="shared" si="70"/>
        <v>-0.15446746221348784</v>
      </c>
      <c r="AK75">
        <f t="shared" si="92"/>
        <v>-0.10091874513183509</v>
      </c>
      <c r="AL75">
        <f t="shared" si="71"/>
        <v>-0.25538856669082916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-1.0996416623268211E-9</v>
      </c>
      <c r="AR75">
        <f t="shared" si="76"/>
        <v>-1.0997951793712843E-9</v>
      </c>
      <c r="AS75">
        <f t="shared" si="77"/>
        <v>-7.2004108709416588E-5</v>
      </c>
      <c r="AT75">
        <f t="shared" si="78"/>
        <v>-4.7042685826271419E-5</v>
      </c>
      <c r="AU75">
        <f t="shared" si="79"/>
        <v>-1.1904789433086739E-4</v>
      </c>
      <c r="AW75">
        <v>72</v>
      </c>
      <c r="AX75">
        <f>IF(Z75&gt;0, (R75*SUMPRODUCT(K75:$K$98, X75:$X$98)-K75*$AZ$3)/Z75, 0)</f>
        <v>-195429198866.89252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</v>
      </c>
      <c r="S76">
        <f t="shared" si="63"/>
        <v>-823576311618.2854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-1.2872288968127277</v>
      </c>
      <c r="AC76">
        <f t="shared" si="64"/>
        <v>-1.1493115159649943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-5.1252965792612155E-7</v>
      </c>
      <c r="AI76">
        <f t="shared" si="69"/>
        <v>-5.1259943358016551E-7</v>
      </c>
      <c r="AJ76">
        <f t="shared" si="70"/>
        <v>-0.13791738084773342</v>
      </c>
      <c r="AK76">
        <f t="shared" si="92"/>
        <v>-9.0106022776890948E-2</v>
      </c>
      <c r="AL76">
        <f t="shared" si="71"/>
        <v>-0.22802391622405793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-2.1331492658991414E-10</v>
      </c>
      <c r="AR76">
        <f t="shared" si="76"/>
        <v>-2.1334396722842154E-10</v>
      </c>
      <c r="AS76">
        <f t="shared" si="77"/>
        <v>-5.7401236232944395E-5</v>
      </c>
      <c r="AT76">
        <f t="shared" si="78"/>
        <v>-3.7502141264832373E-5</v>
      </c>
      <c r="AU76">
        <f t="shared" si="79"/>
        <v>-9.4903590841743989E-5</v>
      </c>
      <c r="AW76">
        <v>73</v>
      </c>
      <c r="AX76">
        <f>IF(Z76&gt;0, (R76*SUMPRODUCT(K76:$K$98, X76:$X$98)-K76*$AZ$3)/Z76, 0)</f>
        <v>-823576311618.2854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</v>
      </c>
      <c r="S77">
        <f t="shared" si="63"/>
        <v>-3542528978407.6372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-1.1493115159649943</v>
      </c>
      <c r="AC77">
        <f t="shared" si="64"/>
        <v>-1.0261709965824386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-1.091886079257338E-7</v>
      </c>
      <c r="AI77">
        <f t="shared" si="69"/>
        <v>-1.0920309151927442E-7</v>
      </c>
      <c r="AJ77">
        <f t="shared" si="70"/>
        <v>-0.12314051938255566</v>
      </c>
      <c r="AK77">
        <f t="shared" si="92"/>
        <v>-8.045180611754961E-2</v>
      </c>
      <c r="AL77">
        <f t="shared" si="71"/>
        <v>-0.20359243470319677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-4.0575282404107263E-11</v>
      </c>
      <c r="AR77">
        <f t="shared" si="76"/>
        <v>-4.0580664613014413E-11</v>
      </c>
      <c r="AS77">
        <f t="shared" si="77"/>
        <v>-4.5759914374346225E-5</v>
      </c>
      <c r="AT77">
        <f t="shared" si="78"/>
        <v>-2.9896477436184164E-5</v>
      </c>
      <c r="AU77">
        <f t="shared" si="79"/>
        <v>-7.5656432391195001E-5</v>
      </c>
      <c r="AW77">
        <v>74</v>
      </c>
      <c r="AX77">
        <f>IF(Z77&gt;0, (R77*SUMPRODUCT(K77:$K$98, X77:$X$98)-K77*$AZ$3)/Z77, 0)</f>
        <v>-3542528978407.6372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</v>
      </c>
      <c r="S78">
        <f t="shared" si="63"/>
        <v>-15574631004789.02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-1.0261709965824386</v>
      </c>
      <c r="AC78">
        <f t="shared" si="64"/>
        <v>-0.91622410412670097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-2.2794717063587686E-8</v>
      </c>
      <c r="AI78">
        <f t="shared" si="69"/>
        <v>-2.2797658462661106E-8</v>
      </c>
      <c r="AJ78">
        <f t="shared" si="70"/>
        <v>-0.10994689245573763</v>
      </c>
      <c r="AK78">
        <f t="shared" si="92"/>
        <v>-7.1831969760770706E-2</v>
      </c>
      <c r="AL78">
        <f t="shared" si="71"/>
        <v>-0.18177888501416681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-7.5631097987500408E-12</v>
      </c>
      <c r="AR78">
        <f t="shared" si="76"/>
        <v>-7.5640857320810924E-12</v>
      </c>
      <c r="AS78">
        <f t="shared" si="77"/>
        <v>-3.6479523626218205E-5</v>
      </c>
      <c r="AT78">
        <f t="shared" si="78"/>
        <v>-2.3833288776767788E-5</v>
      </c>
      <c r="AU78">
        <f t="shared" si="79"/>
        <v>-6.0312819967071727E-5</v>
      </c>
      <c r="AW78">
        <v>75</v>
      </c>
      <c r="AX78">
        <f>IF(Z78&gt;0, (R78*SUMPRODUCT(K78:$K$98, X78:$X$98)-K78*$AZ$3)/Z78, 0)</f>
        <v>-15574631004789.02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</v>
      </c>
      <c r="S79">
        <f t="shared" si="63"/>
        <v>-70031816261923.453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-0.91622410412670097</v>
      </c>
      <c r="AC79">
        <f t="shared" si="64"/>
        <v>-0.8180572358339846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-4.6558479039479221E-9</v>
      </c>
      <c r="AI79">
        <f t="shared" si="69"/>
        <v>-4.6564319650786332E-9</v>
      </c>
      <c r="AJ79">
        <f t="shared" si="70"/>
        <v>-9.8166868292716369E-2</v>
      </c>
      <c r="AK79">
        <f t="shared" si="92"/>
        <v>-6.4135687288869078E-2</v>
      </c>
      <c r="AL79">
        <f t="shared" si="71"/>
        <v>-0.16230256023801742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-1.379262603667965E-12</v>
      </c>
      <c r="AR79">
        <f t="shared" si="76"/>
        <v>-1.3794356277212557E-12</v>
      </c>
      <c r="AS79">
        <f t="shared" si="77"/>
        <v>-2.9081252899290731E-5</v>
      </c>
      <c r="AT79">
        <f t="shared" si="78"/>
        <v>-1.8999751895475459E-5</v>
      </c>
      <c r="AU79">
        <f t="shared" si="79"/>
        <v>-4.8081006174201825E-5</v>
      </c>
      <c r="AW79">
        <v>76</v>
      </c>
      <c r="AX79">
        <f>IF(Z79&gt;0, (R79*SUMPRODUCT(K79:$K$98, X79:$X$98)-K79*$AZ$3)/Z79, 0)</f>
        <v>-70031816261923.453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</v>
      </c>
      <c r="S80">
        <f t="shared" si="63"/>
        <v>-322111131370784.75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-0.8180572358339846</v>
      </c>
      <c r="AC80">
        <f t="shared" si="64"/>
        <v>-0.73040824628154299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-9.2968443987504151E-10</v>
      </c>
      <c r="AI80">
        <f t="shared" si="69"/>
        <v>-9.2979781817450807E-10</v>
      </c>
      <c r="AJ80">
        <f t="shared" si="70"/>
        <v>-8.7648989552441603E-2</v>
      </c>
      <c r="AK80">
        <f t="shared" si="92"/>
        <v>-5.7264006508378928E-2</v>
      </c>
      <c r="AL80">
        <f t="shared" si="71"/>
        <v>-0.14491299699061835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-2.4590406969011108E-13</v>
      </c>
      <c r="AR80">
        <f t="shared" si="76"/>
        <v>-2.4593405855951403E-13</v>
      </c>
      <c r="AS80">
        <f t="shared" si="77"/>
        <v>-2.3183396764248715E-5</v>
      </c>
      <c r="AT80">
        <f t="shared" si="78"/>
        <v>-1.5146485886183131E-5</v>
      </c>
      <c r="AU80">
        <f t="shared" si="79"/>
        <v>-3.8329882896365906E-5</v>
      </c>
      <c r="AW80">
        <v>77</v>
      </c>
      <c r="AX80">
        <f>IF(Z80&gt;0, (R80*SUMPRODUCT(K80:$K$98, X80:$X$98)-K80*$AZ$3)/Z80, 0)</f>
        <v>-322111131370784.75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</v>
      </c>
      <c r="S81">
        <f t="shared" si="63"/>
        <v>-1517120382741886.8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-0.73040824628154299</v>
      </c>
      <c r="AC81">
        <f t="shared" si="64"/>
        <v>-0.65215021989444877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-1.8150297677367222E-10</v>
      </c>
      <c r="AI81">
        <f t="shared" si="69"/>
        <v>-1.8152446980175729E-10</v>
      </c>
      <c r="AJ81">
        <f t="shared" si="70"/>
        <v>-7.8258026387094226E-2</v>
      </c>
      <c r="AK81">
        <f t="shared" si="92"/>
        <v>-5.1128577239708012E-2</v>
      </c>
      <c r="AL81">
        <f t="shared" si="71"/>
        <v>-0.12938660380832673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-4.2864314583523314E-14</v>
      </c>
      <c r="AR81">
        <f t="shared" si="76"/>
        <v>-4.2869390444721668E-14</v>
      </c>
      <c r="AS81">
        <f t="shared" si="77"/>
        <v>-1.8481661961527986E-5</v>
      </c>
      <c r="AT81">
        <f t="shared" si="78"/>
        <v>-1.2074685814897963E-5</v>
      </c>
      <c r="AU81">
        <f t="shared" si="79"/>
        <v>-3.0556347819295342E-5</v>
      </c>
      <c r="AW81">
        <v>78</v>
      </c>
      <c r="AX81">
        <f>IF(Z81&gt;0, (R81*SUMPRODUCT(K81:$K$98, X81:$X$98)-K81*$AZ$3)/Z81, 0)</f>
        <v>-1517120382741886.8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</v>
      </c>
      <c r="S82">
        <f t="shared" si="63"/>
        <v>-7324463422831491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-0.65215021989444877</v>
      </c>
      <c r="AC82">
        <f t="shared" si="64"/>
        <v>-0.58227698204865219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-3.4606439449758142E-11</v>
      </c>
      <c r="AI82">
        <f t="shared" si="69"/>
        <v>-3.4610414327837498E-11</v>
      </c>
      <c r="AJ82">
        <f t="shared" si="70"/>
        <v>-6.9873237845796576E-2</v>
      </c>
      <c r="AK82">
        <f t="shared" si="92"/>
        <v>-4.5650515392611418E-2</v>
      </c>
      <c r="AL82">
        <f t="shared" si="71"/>
        <v>-0.11552375327301841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-7.2971122526379922E-15</v>
      </c>
      <c r="AR82">
        <f t="shared" si="76"/>
        <v>-7.2979503952495058E-15</v>
      </c>
      <c r="AS82">
        <f t="shared" si="77"/>
        <v>-1.4733467762734958E-5</v>
      </c>
      <c r="AT82">
        <f t="shared" si="78"/>
        <v>-9.6258656049919677E-6</v>
      </c>
      <c r="AU82">
        <f t="shared" si="79"/>
        <v>-2.4359333375024873E-5</v>
      </c>
      <c r="AW82">
        <v>79</v>
      </c>
      <c r="AX82">
        <f>IF(Z82&gt;0, (R82*SUMPRODUCT(K82:$K$98, X82:$X$98)-K82*$AZ$3)/Z82, 0)</f>
        <v>-7324463422831491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</v>
      </c>
      <c r="S83">
        <f t="shared" si="63"/>
        <v>-3.6279836646196432E+16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-0.58227698204865219</v>
      </c>
      <c r="AC83">
        <f t="shared" si="64"/>
        <v>-0.51989016254344589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-6.4372583121017871E-12</v>
      </c>
      <c r="AI83">
        <f t="shared" si="69"/>
        <v>-6.4379748122442956E-12</v>
      </c>
      <c r="AJ83">
        <f t="shared" si="70"/>
        <v>-6.2386819505206303E-2</v>
      </c>
      <c r="AK83">
        <f t="shared" si="92"/>
        <v>-4.0759388743405657E-2</v>
      </c>
      <c r="AL83">
        <f t="shared" si="71"/>
        <v>-0.10314620825504994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-1.211928567587162E-15</v>
      </c>
      <c r="AR83">
        <f t="shared" si="76"/>
        <v>-1.2120634615046165E-15</v>
      </c>
      <c r="AS83">
        <f t="shared" si="77"/>
        <v>-1.1745430295553434E-5</v>
      </c>
      <c r="AT83">
        <f t="shared" si="78"/>
        <v>-7.673681126429036E-6</v>
      </c>
      <c r="AU83">
        <f t="shared" si="79"/>
        <v>-1.9419111423194535E-5</v>
      </c>
      <c r="AW83">
        <v>80</v>
      </c>
      <c r="AX83">
        <f>IF(Z83&gt;0, (R83*SUMPRODUCT(K83:$K$98, X83:$X$98)-K83*$AZ$3)/Z83, 0)</f>
        <v>-3.6279836646196432E+16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</v>
      </c>
      <c r="S84">
        <f t="shared" si="63"/>
        <v>-1.8451491702873504E+17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-0.51989016254344589</v>
      </c>
      <c r="AC84">
        <f t="shared" si="64"/>
        <v>-0.46418764512807775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-1.1670984024488058E-12</v>
      </c>
      <c r="AI84">
        <f t="shared" si="69"/>
        <v>-1.1672241883886646E-12</v>
      </c>
      <c r="AJ84">
        <f t="shared" si="70"/>
        <v>-5.5702517415368136E-2</v>
      </c>
      <c r="AK84">
        <f t="shared" si="92"/>
        <v>-3.6392311378041213E-2</v>
      </c>
      <c r="AL84">
        <f t="shared" si="71"/>
        <v>-9.2094828794576575E-2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-1.9618488217563117E-16</v>
      </c>
      <c r="AR84">
        <f t="shared" si="76"/>
        <v>-1.962060263222933E-16</v>
      </c>
      <c r="AS84">
        <f t="shared" si="77"/>
        <v>-9.3633851208183721E-6</v>
      </c>
      <c r="AT84">
        <f t="shared" si="78"/>
        <v>-6.1174116122681201E-6</v>
      </c>
      <c r="AU84">
        <f t="shared" si="79"/>
        <v>-1.5480796733282699E-5</v>
      </c>
      <c r="AW84">
        <v>81</v>
      </c>
      <c r="AX84">
        <f>IF(Z84&gt;0, (R84*SUMPRODUCT(K84:$K$98, X84:$X$98)-K84*$AZ$3)/Z84, 0)</f>
        <v>-1.8451491702873504E+17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</v>
      </c>
      <c r="S85">
        <f t="shared" si="63"/>
        <v>-9.6438244990774157E+17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-0.46418764512807775</v>
      </c>
      <c r="AC85">
        <f t="shared" si="64"/>
        <v>-0.41445325457864096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-2.0608013469547778E-13</v>
      </c>
      <c r="AI85">
        <f t="shared" si="69"/>
        <v>-2.0610162270859013E-13</v>
      </c>
      <c r="AJ85">
        <f t="shared" si="70"/>
        <v>-4.9734390549436791E-2</v>
      </c>
      <c r="AK85">
        <f t="shared" si="92"/>
        <v>-3.2493135158965444E-2</v>
      </c>
      <c r="AL85">
        <f t="shared" si="71"/>
        <v>-8.2227525708608334E-2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-3.0929732950125256E-17</v>
      </c>
      <c r="AR85">
        <f t="shared" si="76"/>
        <v>-3.0932957999003335E-17</v>
      </c>
      <c r="AS85">
        <f t="shared" si="77"/>
        <v>-7.4644332914688707E-6</v>
      </c>
      <c r="AT85">
        <f t="shared" si="78"/>
        <v>-4.876763083759673E-6</v>
      </c>
      <c r="AU85">
        <f t="shared" si="79"/>
        <v>-1.2341196375259476E-5</v>
      </c>
      <c r="AW85">
        <v>82</v>
      </c>
      <c r="AX85">
        <f>IF(Z85&gt;0, (R85*SUMPRODUCT(K85:$K$98, X85:$X$98)-K85*$AZ$3)/Z85, 0)</f>
        <v>-9.6438244990774157E+17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</v>
      </c>
      <c r="S86">
        <f t="shared" si="63"/>
        <v>-5.1848851804525947E+18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-0.41445325457864096</v>
      </c>
      <c r="AC86">
        <f t="shared" si="64"/>
        <v>-0.37004754873092943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-3.5409221729985798E-14</v>
      </c>
      <c r="AI86">
        <f t="shared" si="69"/>
        <v>-3.5412790252102022E-14</v>
      </c>
      <c r="AJ86">
        <f t="shared" si="70"/>
        <v>-4.440570584771153E-2</v>
      </c>
      <c r="AK86">
        <f t="shared" si="92"/>
        <v>-2.901172782050487E-2</v>
      </c>
      <c r="AL86">
        <f t="shared" si="71"/>
        <v>-7.3417433668251819E-2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-4.7450238475825455E-18</v>
      </c>
      <c r="AR86">
        <f t="shared" si="76"/>
        <v>-4.7455020485063395E-18</v>
      </c>
      <c r="AS86">
        <f t="shared" si="77"/>
        <v>-5.9506005193470092E-6</v>
      </c>
      <c r="AT86">
        <f t="shared" si="78"/>
        <v>-3.8877256726400469E-6</v>
      </c>
      <c r="AU86">
        <f t="shared" si="79"/>
        <v>-9.8383261919918029E-6</v>
      </c>
      <c r="AW86">
        <v>83</v>
      </c>
      <c r="AX86">
        <f>IF(Z86&gt;0, (R86*SUMPRODUCT(K86:$K$98, X86:$X$98)-K86*$AZ$3)/Z86, 0)</f>
        <v>-5.1848851804525947E+18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</v>
      </c>
      <c r="S87">
        <f t="shared" si="63"/>
        <v>-2.8699590198662734E+19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-0.37004754873092943</v>
      </c>
      <c r="AC87">
        <f t="shared" si="64"/>
        <v>-0.33039959708118699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-5.9144392435951721E-15</v>
      </c>
      <c r="AI87">
        <f t="shared" si="69"/>
        <v>-5.9150148608684402E-15</v>
      </c>
      <c r="AJ87">
        <f t="shared" si="70"/>
        <v>-3.9647951649742441E-2</v>
      </c>
      <c r="AK87">
        <f t="shared" si="92"/>
        <v>-2.5903328411165064E-2</v>
      </c>
      <c r="AL87">
        <f t="shared" si="71"/>
        <v>-6.5551280060913417E-2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-7.0764846710245309E-19</v>
      </c>
      <c r="AR87">
        <f t="shared" si="76"/>
        <v>-7.0771733832832747E-19</v>
      </c>
      <c r="AS87">
        <f t="shared" si="77"/>
        <v>-4.7437823017753582E-6</v>
      </c>
      <c r="AT87">
        <f t="shared" si="78"/>
        <v>-3.0992711038265678E-6</v>
      </c>
      <c r="AU87">
        <f t="shared" si="79"/>
        <v>-7.8430534056026324E-6</v>
      </c>
      <c r="AW87">
        <v>84</v>
      </c>
      <c r="AX87">
        <f>IF(Z87&gt;0, (R87*SUMPRODUCT(K87:$K$98, X87:$X$98)-K87*$AZ$3)/Z87, 0)</f>
        <v>-2.8699590198662734E+19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</v>
      </c>
      <c r="S88">
        <f t="shared" si="63"/>
        <v>-1.63674014257969E+20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-0.33039959708118699</v>
      </c>
      <c r="AC88">
        <f t="shared" si="64"/>
        <v>-0.29499964025105979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-9.5948611314372672E-16</v>
      </c>
      <c r="AI88">
        <f t="shared" si="69"/>
        <v>-9.5957623118769004E-16</v>
      </c>
      <c r="AJ88">
        <f t="shared" si="70"/>
        <v>-3.5399956830127199E-2</v>
      </c>
      <c r="AK88">
        <f t="shared" si="92"/>
        <v>-2.3127971795683093E-2</v>
      </c>
      <c r="AL88">
        <f t="shared" si="71"/>
        <v>-5.852792862581125E-2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-1.0250018900589118E-19</v>
      </c>
      <c r="AR88">
        <f t="shared" si="76"/>
        <v>-1.0250981615568788E-19</v>
      </c>
      <c r="AS88">
        <f t="shared" si="77"/>
        <v>-3.7817142074102046E-6</v>
      </c>
      <c r="AT88">
        <f t="shared" si="78"/>
        <v>-2.4707199488413327E-6</v>
      </c>
      <c r="AU88">
        <f t="shared" si="79"/>
        <v>-6.2524341562516394E-6</v>
      </c>
      <c r="AW88">
        <v>85</v>
      </c>
      <c r="AX88">
        <f>IF(Z88&gt;0, (R88*SUMPRODUCT(K88:$K$98, X88:$X$98)-K88*$AZ$3)/Z88, 0)</f>
        <v>-1.63674014257969E+20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</v>
      </c>
      <c r="S89">
        <f t="shared" si="63"/>
        <v>-9.6747843242635022E+20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-0.29499964025105979</v>
      </c>
      <c r="AC89">
        <f t="shared" si="64"/>
        <v>-0.26339253593844625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-1.5120908543155493E-16</v>
      </c>
      <c r="AI89">
        <f t="shared" si="69"/>
        <v>-1.5122269775236284E-16</v>
      </c>
      <c r="AJ89">
        <f t="shared" si="70"/>
        <v>-3.1607104312613543E-2</v>
      </c>
      <c r="AK89">
        <f t="shared" si="92"/>
        <v>-2.0649974817574187E-2</v>
      </c>
      <c r="AL89">
        <f t="shared" si="71"/>
        <v>-5.2257079130187886E-2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-1.4422675645835766E-20</v>
      </c>
      <c r="AR89">
        <f t="shared" si="76"/>
        <v>-1.4423974020779568E-20</v>
      </c>
      <c r="AS89">
        <f t="shared" si="77"/>
        <v>-3.0147594127951222E-6</v>
      </c>
      <c r="AT89">
        <f t="shared" si="78"/>
        <v>-1.9696428163594804E-6</v>
      </c>
      <c r="AU89">
        <f t="shared" si="79"/>
        <v>-4.984402229154617E-6</v>
      </c>
      <c r="AW89">
        <v>86</v>
      </c>
      <c r="AX89">
        <f>IF(Z89&gt;0, (R89*SUMPRODUCT(K89:$K$98, X89:$X$98)-K89*$AZ$3)/Z89, 0)</f>
        <v>-9.6747843242635022E+20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</v>
      </c>
      <c r="S90">
        <f t="shared" si="63"/>
        <v>-5.9340221756239396E+21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-0.26339253593844625</v>
      </c>
      <c r="AC90">
        <f t="shared" si="64"/>
        <v>-0.2351719070878984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-2.2989283837290548E-17</v>
      </c>
      <c r="AI90">
        <f t="shared" si="69"/>
        <v>-2.2991265392971734E-17</v>
      </c>
      <c r="AJ90">
        <f t="shared" si="70"/>
        <v>-2.8220628850547852E-2</v>
      </c>
      <c r="AK90">
        <f t="shared" si="92"/>
        <v>-1.843747751569124E-2</v>
      </c>
      <c r="AL90">
        <f t="shared" si="71"/>
        <v>-4.6658106366239113E-2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-1.95783176161691E-21</v>
      </c>
      <c r="AR90">
        <f t="shared" si="76"/>
        <v>-1.958000516445355E-21</v>
      </c>
      <c r="AS90">
        <f t="shared" si="77"/>
        <v>-2.4033477461695846E-6</v>
      </c>
      <c r="AT90">
        <f t="shared" si="78"/>
        <v>-1.5701871941641265E-6</v>
      </c>
      <c r="AU90">
        <f t="shared" si="79"/>
        <v>-3.9735349403337126E-6</v>
      </c>
      <c r="AW90">
        <v>87</v>
      </c>
      <c r="AX90">
        <f>IF(Z90&gt;0, (R90*SUMPRODUCT(K90:$K$98, X90:$X$98)-K90*$AZ$3)/Z90, 0)</f>
        <v>-5.9340221756239396E+21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</v>
      </c>
      <c r="S91">
        <f t="shared" si="63"/>
        <v>-3.7809874540764789E+22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-0.2351719070878984</v>
      </c>
      <c r="AC91">
        <f t="shared" si="64"/>
        <v>-0.20997491704276638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-3.368136123456544E-18</v>
      </c>
      <c r="AI91">
        <f t="shared" si="69"/>
        <v>-3.3684137955191905E-18</v>
      </c>
      <c r="AJ91">
        <f t="shared" si="70"/>
        <v>-2.5196990045132012E-2</v>
      </c>
      <c r="AK91">
        <f t="shared" si="92"/>
        <v>-1.6462033496152891E-2</v>
      </c>
      <c r="AL91">
        <f t="shared" si="71"/>
        <v>-4.1659023541284909E-2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-2.5610705368764879E-22</v>
      </c>
      <c r="AR91">
        <f t="shared" si="76"/>
        <v>-2.5612816737523418E-22</v>
      </c>
      <c r="AS91">
        <f t="shared" si="77"/>
        <v>-1.9159341088724365E-6</v>
      </c>
      <c r="AT91">
        <f t="shared" si="78"/>
        <v>-1.2517436177966567E-6</v>
      </c>
      <c r="AU91">
        <f t="shared" si="79"/>
        <v>-3.1676777266690934E-6</v>
      </c>
      <c r="AW91">
        <v>88</v>
      </c>
      <c r="AX91">
        <f>IF(Z91&gt;0, (R91*SUMPRODUCT(K91:$K$98, X91:$X$98)-K91*$AZ$3)/Z91, 0)</f>
        <v>-3.7809874540764789E+22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</v>
      </c>
      <c r="S92">
        <f t="shared" si="63"/>
        <v>-2.5056755469620369E+23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-0.20997491704276638</v>
      </c>
      <c r="AC92">
        <f t="shared" si="64"/>
        <v>-0.18747760450246997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-4.7496950269041969E-19</v>
      </c>
      <c r="AI92">
        <f t="shared" si="69"/>
        <v>-4.7500691328109445E-19</v>
      </c>
      <c r="AJ92">
        <f t="shared" si="70"/>
        <v>-2.249731254029641E-2</v>
      </c>
      <c r="AK92">
        <f t="shared" si="92"/>
        <v>-1.4698244192993648E-2</v>
      </c>
      <c r="AL92">
        <f t="shared" si="71"/>
        <v>-3.7195556733290058E-2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-3.2246278979041504E-23</v>
      </c>
      <c r="AR92">
        <f t="shared" si="76"/>
        <v>-3.2248818831256934E-23</v>
      </c>
      <c r="AS92">
        <f t="shared" si="77"/>
        <v>-1.5273709413842744E-6</v>
      </c>
      <c r="AT92">
        <f t="shared" si="78"/>
        <v>-9.978823483710588E-7</v>
      </c>
      <c r="AU92">
        <f t="shared" si="79"/>
        <v>-2.5252532897553332E-6</v>
      </c>
      <c r="AW92">
        <v>89</v>
      </c>
      <c r="AX92">
        <f>IF(Z92&gt;0, (R92*SUMPRODUCT(K92:$K$98, X92:$X$98)-K92*$AZ$3)/Z92, 0)</f>
        <v>-2.5056755469620369E+23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</v>
      </c>
      <c r="S93">
        <f t="shared" si="63"/>
        <v>-1.7291697699106692E+24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-0.18747760450246997</v>
      </c>
      <c r="AC93">
        <f t="shared" si="64"/>
        <v>-0.16739071830577676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-6.4392559826266092E-20</v>
      </c>
      <c r="AI93">
        <f t="shared" si="69"/>
        <v>-6.4397400031121002E-20</v>
      </c>
      <c r="AJ93">
        <f t="shared" si="70"/>
        <v>-2.0086886196693216E-2</v>
      </c>
      <c r="AK93">
        <f t="shared" si="92"/>
        <v>-1.3123432315172899E-2</v>
      </c>
      <c r="AL93">
        <f t="shared" si="71"/>
        <v>-3.3210318511866115E-2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-3.9032965661304678E-24</v>
      </c>
      <c r="AR93">
        <f t="shared" si="76"/>
        <v>-3.9035899657878278E-24</v>
      </c>
      <c r="AS93">
        <f t="shared" si="77"/>
        <v>-1.2176107632208814E-6</v>
      </c>
      <c r="AT93">
        <f t="shared" si="78"/>
        <v>-7.9550569863764245E-7</v>
      </c>
      <c r="AU93">
        <f t="shared" si="79"/>
        <v>-2.0131164618585239E-6</v>
      </c>
      <c r="AW93">
        <v>90</v>
      </c>
      <c r="AX93">
        <f>IF(Z93&gt;0, (R93*SUMPRODUCT(K93:$K$98, X93:$X$98)-K93*$AZ$3)/Z93, 0)</f>
        <v>-1.7291697699106692E+24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</v>
      </c>
      <c r="S94">
        <f t="shared" si="63"/>
        <v>-1.2444899739079615E+25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-0.16739071830577676</v>
      </c>
      <c r="AC94">
        <f t="shared" si="64"/>
        <v>-0.14945599848730068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-8.3826638484626395E-21</v>
      </c>
      <c r="AI94">
        <f t="shared" si="69"/>
        <v>-8.3832643193447718E-21</v>
      </c>
      <c r="AJ94">
        <f t="shared" si="70"/>
        <v>-1.793471981847608E-2</v>
      </c>
      <c r="AK94">
        <f t="shared" si="92"/>
        <v>-1.1717350281404373E-2</v>
      </c>
      <c r="AL94">
        <f t="shared" si="71"/>
        <v>-2.9652070099880454E-2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-4.5369071119355181E-25</v>
      </c>
      <c r="AR94">
        <f t="shared" si="76"/>
        <v>-4.5372321017794271E-25</v>
      </c>
      <c r="AS94">
        <f t="shared" si="77"/>
        <v>-9.7067184567991157E-7</v>
      </c>
      <c r="AT94">
        <f t="shared" si="78"/>
        <v>-6.3417227251087564E-7</v>
      </c>
      <c r="AU94">
        <f t="shared" si="79"/>
        <v>-1.6048441181907872E-6</v>
      </c>
      <c r="AW94">
        <v>91</v>
      </c>
      <c r="AX94">
        <f>IF(Z94&gt;0, (R94*SUMPRODUCT(K94:$K$98, X94:$X$98)-K94*$AZ$3)/Z94, 0)</f>
        <v>-1.2444899739079615E+25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</v>
      </c>
      <c r="S95">
        <f t="shared" si="63"/>
        <v>-9.3580493786364612E+25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-0.14945599848730068</v>
      </c>
      <c r="AC95">
        <f t="shared" si="64"/>
        <v>-0.13344285579223272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-1.0463354758487767E-21</v>
      </c>
      <c r="AI95">
        <f t="shared" si="69"/>
        <v>-1.0464067742841628E-21</v>
      </c>
      <c r="AJ95">
        <f t="shared" si="70"/>
        <v>-1.6013142695067956E-2</v>
      </c>
      <c r="AK95">
        <f t="shared" si="92"/>
        <v>-1.0461919894111049E-2</v>
      </c>
      <c r="AL95">
        <f t="shared" si="71"/>
        <v>-2.6475062589179005E-2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-5.0562759085562049E-26</v>
      </c>
      <c r="AR95">
        <f t="shared" si="76"/>
        <v>-5.0566204486864796E-26</v>
      </c>
      <c r="AS95">
        <f t="shared" si="77"/>
        <v>-7.7381365248717564E-7</v>
      </c>
      <c r="AT95">
        <f t="shared" si="78"/>
        <v>-5.0555825295828738E-7</v>
      </c>
      <c r="AU95">
        <f t="shared" si="79"/>
        <v>-1.2793719054454629E-6</v>
      </c>
      <c r="AW95">
        <v>92</v>
      </c>
      <c r="AX95">
        <f>IF(Z95&gt;0, (R95*SUMPRODUCT(K95:$K$98, X95:$X$98)-K95*$AZ$3)/Z95, 0)</f>
        <v>-9.3580493786364612E+25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</v>
      </c>
      <c r="S96">
        <f t="shared" si="63"/>
        <v>-7.3670447020199647E+26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-0.13344285579223272</v>
      </c>
      <c r="AC96">
        <f t="shared" si="64"/>
        <v>-0.11914540695735065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-1.2499814734683778E-22</v>
      </c>
      <c r="AI96">
        <f t="shared" si="69"/>
        <v>-1.2500623372419645E-22</v>
      </c>
      <c r="AJ96">
        <f t="shared" si="70"/>
        <v>-1.4297448834882071E-2</v>
      </c>
      <c r="AK96">
        <f t="shared" si="92"/>
        <v>-9.3409999054562907E-3</v>
      </c>
      <c r="AL96">
        <f t="shared" si="71"/>
        <v>-2.3638448740338359E-2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-5.3931856160329644E-27</v>
      </c>
      <c r="AR96">
        <f t="shared" si="76"/>
        <v>-5.3935345118764809E-27</v>
      </c>
      <c r="AS96">
        <f t="shared" si="77"/>
        <v>-6.168795061281679E-7</v>
      </c>
      <c r="AT96">
        <f t="shared" si="78"/>
        <v>-4.0302794400373656E-7</v>
      </c>
      <c r="AU96">
        <f t="shared" si="79"/>
        <v>-1.0199074501319043E-6</v>
      </c>
      <c r="AW96">
        <v>93</v>
      </c>
      <c r="AX96">
        <f>IF(Z96&gt;0, (R96*SUMPRODUCT(K96:$K$98, X96:$X$98)-K96*$AZ$3)/Z96, 0)</f>
        <v>-7.3670447020199647E+26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</v>
      </c>
      <c r="S97">
        <f t="shared" si="63"/>
        <v>-6.0851672196481257E+27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-0.11914540695735065</v>
      </c>
      <c r="AC97">
        <f t="shared" si="64"/>
        <v>-0.10637982764049164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-1.426284468312166E-23</v>
      </c>
      <c r="AI97">
        <f t="shared" si="69"/>
        <v>-1.4263718774365175E-23</v>
      </c>
      <c r="AJ97">
        <f t="shared" si="70"/>
        <v>-1.276557931685901E-2</v>
      </c>
      <c r="AK97">
        <f t="shared" si="92"/>
        <v>-8.3401784870145469E-3</v>
      </c>
      <c r="AL97">
        <f t="shared" si="71"/>
        <v>-2.1105757803873557E-2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-5.4945220633154027E-28</v>
      </c>
      <c r="AR97">
        <f t="shared" si="76"/>
        <v>-5.4948587923291119E-28</v>
      </c>
      <c r="AS97">
        <f t="shared" si="77"/>
        <v>-4.9177256547207338E-7</v>
      </c>
      <c r="AT97">
        <f t="shared" si="78"/>
        <v>-3.2129140944175433E-7</v>
      </c>
      <c r="AU97">
        <f t="shared" si="79"/>
        <v>-8.1306397491382771E-7</v>
      </c>
      <c r="AW97">
        <v>94</v>
      </c>
      <c r="AX97">
        <f>IF(Z97&gt;0, (R97*SUMPRODUCT(K97:$K$98, X97:$X$98)-K97*$AZ$3)/Z97, 0)</f>
        <v>-6.0851672196481257E+27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-0.10637982764049164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-0.10637982764049164</v>
      </c>
      <c r="AK98">
        <f t="shared" si="92"/>
        <v>-7.4465879348344158E-3</v>
      </c>
      <c r="AL98">
        <f t="shared" si="71"/>
        <v>-0.11382641557532605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-6.0130181019675147E-29</v>
      </c>
      <c r="AR98">
        <f t="shared" si="76"/>
        <v>-6.0130181019675147E-29</v>
      </c>
      <c r="AS98">
        <f t="shared" si="77"/>
        <v>-3.6590220645243515E-6</v>
      </c>
      <c r="AT98">
        <f t="shared" si="78"/>
        <v>-2.5613154451670465E-7</v>
      </c>
      <c r="AU98">
        <f t="shared" si="79"/>
        <v>-3.9151536090410557E-6</v>
      </c>
      <c r="AW98">
        <v>95</v>
      </c>
    </row>
    <row r="100" spans="5:50" x14ac:dyDescent="0.25">
      <c r="AN100" s="6">
        <f t="shared" ref="AN100:AU100" si="93">SUM(AN3:AN98)</f>
        <v>4608.0703677980528</v>
      </c>
      <c r="AO100" s="6">
        <f t="shared" si="93"/>
        <v>-460.80703677980529</v>
      </c>
      <c r="AP100" s="6">
        <f t="shared" si="93"/>
        <v>-2991.2731632725586</v>
      </c>
      <c r="AQ100" s="6">
        <f t="shared" si="93"/>
        <v>-2761.4393782924508</v>
      </c>
      <c r="AR100" s="6">
        <f t="shared" si="93"/>
        <v>-1605.4492105467627</v>
      </c>
      <c r="AS100" s="6">
        <f t="shared" si="93"/>
        <v>-553.00457938689692</v>
      </c>
      <c r="AT100" s="6">
        <f t="shared" si="93"/>
        <v>285.40839551526432</v>
      </c>
      <c r="AU100" s="6">
        <f t="shared" si="93"/>
        <v>-1873.0453944183953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8770.1301656427222</v>
      </c>
      <c r="K3">
        <v>1</v>
      </c>
      <c r="L3" s="2">
        <v>0</v>
      </c>
      <c r="O3">
        <f>$C$3</f>
        <v>8770.1301656427222</v>
      </c>
      <c r="P3">
        <f>O3*C5</f>
        <v>877.01301656427222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8770.1301656427222</v>
      </c>
      <c r="AF3">
        <f t="shared" ref="AF3:AF34" si="4">-$Z3*P3</f>
        <v>-877.01301656427222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5373.2089450784497</v>
      </c>
      <c r="AJ3">
        <f t="shared" ref="AJ3:AJ34" si="8">AB3-AC3</f>
        <v>0</v>
      </c>
      <c r="AL3">
        <f t="shared" ref="AL3:AL34" si="9">SUM(AI3:AK3)</f>
        <v>5373.2089450784497</v>
      </c>
      <c r="AN3">
        <f t="shared" ref="AN3:AN34" si="10">AE3*$K3</f>
        <v>8770.1301656427222</v>
      </c>
      <c r="AO3">
        <f t="shared" ref="AO3:AO34" si="11">AF3*$K3</f>
        <v>-877.01301656427222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5373.2089450784497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5373.2089450784497</v>
      </c>
      <c r="AW3">
        <v>0</v>
      </c>
      <c r="AX3">
        <f>IF(Z3&gt;0, (R3*SUMPRODUCT(K3:$K$98, X3:$X$98)-K3*$AZ$3)/Z3, 0)</f>
        <v>0</v>
      </c>
      <c r="AZ3">
        <f>C6*SUMPRODUCT(X4:X89, K4:K89)/1</f>
        <v>5855.7025263003807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291.69419828802063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288.38694700737778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-288.38694700737778</v>
      </c>
      <c r="AK4">
        <f>G4*SUM(AB4, AE4:AF4)</f>
        <v>0</v>
      </c>
      <c r="AL4">
        <f t="shared" si="9"/>
        <v>-422.1946470073778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-127.21781707548963</v>
      </c>
      <c r="AR4">
        <f t="shared" si="14"/>
        <v>-127.21781707548963</v>
      </c>
      <c r="AS4">
        <f t="shared" si="15"/>
        <v>-274.18420517910039</v>
      </c>
      <c r="AT4">
        <f t="shared" si="16"/>
        <v>0</v>
      </c>
      <c r="AU4">
        <f t="shared" si="17"/>
        <v>-401.40202225459001</v>
      </c>
      <c r="AW4">
        <v>1</v>
      </c>
      <c r="AX4">
        <f>IF(Z4&gt;0, (R4*SUMPRODUCT(K4:$K$98, X4:$X$98)-K4*$AZ$3)/Z4, 0)</f>
        <v>291.69419828802063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</v>
      </c>
      <c r="S5">
        <f t="shared" si="1"/>
        <v>457.23509939564622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288.38694700737778</v>
      </c>
      <c r="AC5">
        <f t="shared" si="2"/>
        <v>446.90271577739895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-137.28332070535711</v>
      </c>
      <c r="AI5">
        <f t="shared" si="7"/>
        <v>-186.15344423350444</v>
      </c>
      <c r="AJ5">
        <f t="shared" si="8"/>
        <v>-158.51576877002117</v>
      </c>
      <c r="AK5">
        <f>G5*SUM(AB5, AE5:AF5)</f>
        <v>1.182386482730249</v>
      </c>
      <c r="AL5">
        <f t="shared" si="9"/>
        <v>-343.48682652079538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-123.82342022694775</v>
      </c>
      <c r="AR5">
        <f t="shared" si="14"/>
        <v>-167.9020876941785</v>
      </c>
      <c r="AS5">
        <f t="shared" si="15"/>
        <v>-142.97413952518181</v>
      </c>
      <c r="AT5">
        <f t="shared" si="16"/>
        <v>1.06645976779652</v>
      </c>
      <c r="AU5">
        <f t="shared" si="17"/>
        <v>-309.8097674515638</v>
      </c>
      <c r="AW5">
        <v>2</v>
      </c>
      <c r="AX5">
        <f>IF(Z5&gt;0, (R5*SUMPRODUCT(K5:$K$98, X5:$X$98)-K5*$AZ$3)/Z5, 0)</f>
        <v>457.23509939564622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</v>
      </c>
      <c r="S6">
        <f t="shared" si="1"/>
        <v>629.64762480683703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446.90271577739895</v>
      </c>
      <c r="AC6">
        <f t="shared" si="2"/>
        <v>608.36766167082988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-142.50684405203049</v>
      </c>
      <c r="AI6">
        <f t="shared" si="7"/>
        <v>-190.81701292287033</v>
      </c>
      <c r="AJ6">
        <f t="shared" si="8"/>
        <v>-161.46494589343092</v>
      </c>
      <c r="AK6">
        <f>G6*SUM(AB6, AE6:AF6)</f>
        <v>3.1730092820195326</v>
      </c>
      <c r="AL6">
        <f t="shared" si="9"/>
        <v>-349.10894953428175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-121.59190696415085</v>
      </c>
      <c r="AR6">
        <f t="shared" si="14"/>
        <v>-162.8118609799796</v>
      </c>
      <c r="AS6">
        <f t="shared" si="15"/>
        <v>-137.76763361539034</v>
      </c>
      <c r="AT6">
        <f t="shared" si="16"/>
        <v>2.7073243533120603</v>
      </c>
      <c r="AU6">
        <f t="shared" si="17"/>
        <v>-297.8721702420579</v>
      </c>
      <c r="AW6">
        <v>3</v>
      </c>
      <c r="AX6">
        <f>IF(Z6&gt;0, (R6*SUMPRODUCT(K6:$K$98, X6:$X$98)-K6*$AZ$3)/Z6, 0)</f>
        <v>629.64762480683703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</v>
      </c>
      <c r="S7">
        <f t="shared" si="1"/>
        <v>823.43092278327742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608.36766167082988</v>
      </c>
      <c r="AC7">
        <f t="shared" si="2"/>
        <v>786.42186621586279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-148.62874665992004</v>
      </c>
      <c r="AI7">
        <f t="shared" si="7"/>
        <v>-196.38149946872153</v>
      </c>
      <c r="AJ7">
        <f t="shared" si="8"/>
        <v>-178.05420454503292</v>
      </c>
      <c r="AK7">
        <f>G7*SUM(AB7, AE7:AF7)</f>
        <v>8.3954737310574519</v>
      </c>
      <c r="AL7">
        <f t="shared" si="9"/>
        <v>-366.040230282697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-119.20974992226539</v>
      </c>
      <c r="AR7">
        <f t="shared" si="14"/>
        <v>-157.51050834460682</v>
      </c>
      <c r="AS7">
        <f t="shared" si="15"/>
        <v>-142.81084698230262</v>
      </c>
      <c r="AT7">
        <f t="shared" si="16"/>
        <v>6.7337062745224232</v>
      </c>
      <c r="AU7">
        <f t="shared" si="17"/>
        <v>-293.58764905238701</v>
      </c>
      <c r="AW7">
        <v>4</v>
      </c>
      <c r="AX7">
        <f>IF(Z7&gt;0, (R7*SUMPRODUCT(K7:$K$98, X7:$X$98)-K7*$AZ$3)/Z7, 0)</f>
        <v>823.43092278327742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</v>
      </c>
      <c r="S8">
        <f t="shared" si="1"/>
        <v>1039.266844920973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786.42186621586279</v>
      </c>
      <c r="AC8">
        <f t="shared" si="2"/>
        <v>981.02320450987543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-154.75139097242678</v>
      </c>
      <c r="AI8">
        <f t="shared" si="7"/>
        <v>-201.94924055765404</v>
      </c>
      <c r="AJ8">
        <f t="shared" si="8"/>
        <v>-194.60133829401263</v>
      </c>
      <c r="AK8">
        <f t="shared" ref="AK8:AK39" si="30">G8*SUM(AB8:AB8, AE8:AF8)</f>
        <v>16.986712310262636</v>
      </c>
      <c r="AL8">
        <f t="shared" si="9"/>
        <v>-379.56386654140402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-115.82726932074782</v>
      </c>
      <c r="AR8">
        <f t="shared" si="14"/>
        <v>-151.15359499004228</v>
      </c>
      <c r="AS8">
        <f t="shared" si="15"/>
        <v>-145.65388704502632</v>
      </c>
      <c r="AT8">
        <f t="shared" si="16"/>
        <v>12.71409897689011</v>
      </c>
      <c r="AU8">
        <f t="shared" si="17"/>
        <v>-284.09338305817846</v>
      </c>
      <c r="AW8">
        <v>5</v>
      </c>
      <c r="AX8">
        <f>IF(Z8&gt;0, (R8*SUMPRODUCT(K8:$K$98, X8:$X$98)-K8*$AZ$3)/Z8, 0)</f>
        <v>1039.266844920973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</v>
      </c>
      <c r="S9">
        <f t="shared" si="1"/>
        <v>1244.1866324523974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981.02320450987543</v>
      </c>
      <c r="AC9">
        <f t="shared" si="2"/>
        <v>1160.7093863833829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-161.12515166243884</v>
      </c>
      <c r="AI9">
        <f t="shared" si="7"/>
        <v>-207.77046017598261</v>
      </c>
      <c r="AJ9">
        <f t="shared" si="8"/>
        <v>-179.68618187350751</v>
      </c>
      <c r="AK9">
        <f t="shared" si="30"/>
        <v>21.876817460570223</v>
      </c>
      <c r="AL9">
        <f t="shared" si="9"/>
        <v>-365.57982458891991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-112.46652839844583</v>
      </c>
      <c r="AR9">
        <f t="shared" si="14"/>
        <v>-145.0252931875913</v>
      </c>
      <c r="AS9">
        <f t="shared" si="15"/>
        <v>-125.42226255788309</v>
      </c>
      <c r="AT9">
        <f t="shared" si="16"/>
        <v>15.270177789197403</v>
      </c>
      <c r="AU9">
        <f t="shared" si="17"/>
        <v>-255.17737795627698</v>
      </c>
      <c r="AW9">
        <v>6</v>
      </c>
      <c r="AX9">
        <f>IF(Z9&gt;0, (R9*SUMPRODUCT(K9:$K$98, X9:$X$98)-K9*$AZ$3)/Z9, 0)</f>
        <v>1244.1866324523974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</v>
      </c>
      <c r="S10">
        <f t="shared" si="1"/>
        <v>1365.403605503788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1160.7093863833829</v>
      </c>
      <c r="AC10">
        <f t="shared" si="2"/>
        <v>1258.7537539528048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-168.57726445535147</v>
      </c>
      <c r="AI10">
        <f t="shared" si="7"/>
        <v>-214.67183125153213</v>
      </c>
      <c r="AJ10">
        <f t="shared" si="8"/>
        <v>-98.044367569421865</v>
      </c>
      <c r="AK10">
        <f t="shared" si="30"/>
        <v>4.9910503614485462</v>
      </c>
      <c r="AL10">
        <f t="shared" si="9"/>
        <v>-307.72514845950542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-111.60785104650161</v>
      </c>
      <c r="AR10">
        <f t="shared" si="14"/>
        <v>-142.12510710509486</v>
      </c>
      <c r="AS10">
        <f t="shared" si="15"/>
        <v>-64.911013991063243</v>
      </c>
      <c r="AT10">
        <f t="shared" si="16"/>
        <v>3.304362584752182</v>
      </c>
      <c r="AU10">
        <f t="shared" si="17"/>
        <v>-203.7317585114059</v>
      </c>
      <c r="AW10">
        <v>7</v>
      </c>
      <c r="AX10">
        <f>IF(Z10&gt;0, (R10*SUMPRODUCT(K10:$K$98, X10:$X$98)-K10*$AZ$3)/Z10, 0)</f>
        <v>1365.403605503788</v>
      </c>
    </row>
    <row r="11" spans="1:52" x14ac:dyDescent="0.25">
      <c r="A11" t="s">
        <v>33</v>
      </c>
      <c r="C11" s="25">
        <f>AU91</f>
        <v>-1644.1598822686224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</v>
      </c>
      <c r="S11">
        <f t="shared" si="1"/>
        <v>1468.1649785960597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1258.7537539528048</v>
      </c>
      <c r="AC11">
        <f t="shared" si="2"/>
        <v>1337.3736542858001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-175.73184834509502</v>
      </c>
      <c r="AI11">
        <f t="shared" si="7"/>
        <v>-221.2776035491413</v>
      </c>
      <c r="AJ11">
        <f t="shared" si="8"/>
        <v>-78.619900332995257</v>
      </c>
      <c r="AK11">
        <f t="shared" si="30"/>
        <v>2.0140060063244878</v>
      </c>
      <c r="AL11">
        <f t="shared" si="9"/>
        <v>-297.88349787581205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-110.6357905504964</v>
      </c>
      <c r="AR11">
        <f t="shared" si="14"/>
        <v>-139.31010702000557</v>
      </c>
      <c r="AS11">
        <f t="shared" si="15"/>
        <v>-49.496860746954901</v>
      </c>
      <c r="AT11">
        <f t="shared" si="16"/>
        <v>1.2679610940277068</v>
      </c>
      <c r="AU11">
        <f t="shared" si="17"/>
        <v>-187.53900667293274</v>
      </c>
      <c r="AW11">
        <v>8</v>
      </c>
      <c r="AX11">
        <f>IF(Z11&gt;0, (R11*SUMPRODUCT(K11:$K$98, X11:$X$98)-K11*$AZ$3)/Z11, 0)</f>
        <v>1468.1649785960597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</v>
      </c>
      <c r="S12">
        <f t="shared" si="1"/>
        <v>1634.6541854163634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1337.3736542858001</v>
      </c>
      <c r="AC12">
        <f t="shared" si="2"/>
        <v>1471.1332767728954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-183.98991201664012</v>
      </c>
      <c r="AI12">
        <f t="shared" si="7"/>
        <v>-228.98821471263764</v>
      </c>
      <c r="AJ12">
        <f t="shared" si="8"/>
        <v>-133.75962248709538</v>
      </c>
      <c r="AK12">
        <f t="shared" si="30"/>
        <v>28.084846740001804</v>
      </c>
      <c r="AL12">
        <f t="shared" si="9"/>
        <v>-334.66299045973119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-108.15577344632595</v>
      </c>
      <c r="AR12">
        <f t="shared" si="14"/>
        <v>-134.60736624570373</v>
      </c>
      <c r="AS12">
        <f t="shared" si="15"/>
        <v>-78.628633860491135</v>
      </c>
      <c r="AT12">
        <f t="shared" si="16"/>
        <v>16.509265578711211</v>
      </c>
      <c r="AU12">
        <f t="shared" si="17"/>
        <v>-196.72673452748364</v>
      </c>
      <c r="AW12">
        <v>9</v>
      </c>
      <c r="AX12">
        <f>IF(Z12&gt;0, (R12*SUMPRODUCT(K12:$K$98, X12:$X$98)-K12*$AZ$3)/Z12, 0)</f>
        <v>1634.6541854163634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</v>
      </c>
      <c r="S13">
        <f t="shared" si="1"/>
        <v>1947.9291147723195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1471.1332767728954</v>
      </c>
      <c r="AC13">
        <f t="shared" si="2"/>
        <v>1731.7834586146887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-192.81601711684692</v>
      </c>
      <c r="AI13">
        <f t="shared" si="7"/>
        <v>-237.26792877732603</v>
      </c>
      <c r="AJ13">
        <f t="shared" si="8"/>
        <v>-260.65018184179326</v>
      </c>
      <c r="AK13">
        <f t="shared" si="30"/>
        <v>102.97932937410269</v>
      </c>
      <c r="AL13">
        <f t="shared" si="9"/>
        <v>-394.93878124501657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-101.20006248643512</v>
      </c>
      <c r="AR13">
        <f t="shared" si="14"/>
        <v>-124.53078109035616</v>
      </c>
      <c r="AS13">
        <f t="shared" si="15"/>
        <v>-136.80302644932831</v>
      </c>
      <c r="AT13">
        <f t="shared" si="16"/>
        <v>54.049008600540247</v>
      </c>
      <c r="AU13">
        <f t="shared" si="17"/>
        <v>-207.28479893914422</v>
      </c>
      <c r="AW13">
        <v>10</v>
      </c>
      <c r="AX13">
        <f>IF(Z13&gt;0, (R13*SUMPRODUCT(K13:$K$98, X13:$X$98)-K13*$AZ$3)/Z13, 0)</f>
        <v>1947.9291147723195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</v>
      </c>
      <c r="S14">
        <f t="shared" si="1"/>
        <v>2231.8868747828083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1731.7834586146887</v>
      </c>
      <c r="AC14">
        <f t="shared" si="2"/>
        <v>1959.8744276355028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-202.34038997586492</v>
      </c>
      <c r="AI14">
        <f t="shared" si="7"/>
        <v>-246.24661232475131</v>
      </c>
      <c r="AJ14">
        <f t="shared" si="8"/>
        <v>-228.0909690208141</v>
      </c>
      <c r="AK14">
        <f t="shared" si="30"/>
        <v>121.22484210302822</v>
      </c>
      <c r="AL14">
        <f t="shared" si="9"/>
        <v>-353.1127392425372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-94.820498240068389</v>
      </c>
      <c r="AR14">
        <f t="shared" si="14"/>
        <v>-115.39577675691427</v>
      </c>
      <c r="AS14">
        <f t="shared" si="15"/>
        <v>-106.88770210037323</v>
      </c>
      <c r="AT14">
        <f t="shared" si="16"/>
        <v>56.808232546422524</v>
      </c>
      <c r="AU14">
        <f t="shared" si="17"/>
        <v>-165.475246310865</v>
      </c>
      <c r="AW14">
        <v>11</v>
      </c>
      <c r="AX14">
        <f>IF(Z14&gt;0, (R14*SUMPRODUCT(K14:$K$98, X14:$X$98)-K14*$AZ$3)/Z14, 0)</f>
        <v>2231.8868747828083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</v>
      </c>
      <c r="S15">
        <f t="shared" si="1"/>
        <v>2489.6370083567426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1959.8744276355028</v>
      </c>
      <c r="AC15">
        <f t="shared" si="2"/>
        <v>2159.063778955478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-212.28921943020666</v>
      </c>
      <c r="AI15">
        <f t="shared" si="7"/>
        <v>-255.65023494588908</v>
      </c>
      <c r="AJ15">
        <f t="shared" si="8"/>
        <v>-199.18935131997523</v>
      </c>
      <c r="AK15">
        <f t="shared" si="30"/>
        <v>137.19120993448522</v>
      </c>
      <c r="AL15">
        <f t="shared" si="9"/>
        <v>-317.64837633137915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-88.823844772911514</v>
      </c>
      <c r="AR15">
        <f t="shared" si="14"/>
        <v>-106.96650939666563</v>
      </c>
      <c r="AS15">
        <f t="shared" si="15"/>
        <v>-83.342734358110846</v>
      </c>
      <c r="AT15">
        <f t="shared" si="16"/>
        <v>57.402117583436294</v>
      </c>
      <c r="AU15">
        <f t="shared" si="17"/>
        <v>-132.9071261713402</v>
      </c>
      <c r="AW15">
        <v>12</v>
      </c>
      <c r="AX15">
        <f>IF(Z15&gt;0, (R15*SUMPRODUCT(K15:$K$98, X15:$X$98)-K15*$AZ$3)/Z15, 0)</f>
        <v>2489.6370083567426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</v>
      </c>
      <c r="S16">
        <f t="shared" si="1"/>
        <v>2727.1383234092496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2159.063778955478</v>
      </c>
      <c r="AC16">
        <f t="shared" si="2"/>
        <v>2332.7487284326048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-316.47522817494598</v>
      </c>
      <c r="AI16">
        <f t="shared" si="7"/>
        <v>-359.24439592138413</v>
      </c>
      <c r="AJ16">
        <f t="shared" si="8"/>
        <v>-173.68494947712679</v>
      </c>
      <c r="AK16">
        <f t="shared" si="30"/>
        <v>151.13446452688348</v>
      </c>
      <c r="AL16">
        <f t="shared" si="9"/>
        <v>-381.79488087162747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-118.22881226331003</v>
      </c>
      <c r="AR16">
        <f t="shared" si="14"/>
        <v>-134.20651747996104</v>
      </c>
      <c r="AS16">
        <f t="shared" si="15"/>
        <v>-64.88522151674475</v>
      </c>
      <c r="AT16">
        <f t="shared" si="16"/>
        <v>56.460811596878614</v>
      </c>
      <c r="AU16">
        <f t="shared" si="17"/>
        <v>-142.63092739982719</v>
      </c>
      <c r="AW16">
        <v>13</v>
      </c>
      <c r="AX16">
        <f>IF(Z16&gt;0, (R16*SUMPRODUCT(K16:$K$98, X16:$X$98)-K16*$AZ$3)/Z16, 0)</f>
        <v>2727.1383234092496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</v>
      </c>
      <c r="S17">
        <f t="shared" si="1"/>
        <v>2906.7043783423628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2332.7487284326048</v>
      </c>
      <c r="AC17">
        <f t="shared" si="2"/>
        <v>2448.9027681782582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-432.8031917784291</v>
      </c>
      <c r="AI17">
        <f t="shared" si="7"/>
        <v>-474.92826625151361</v>
      </c>
      <c r="AJ17">
        <f t="shared" si="8"/>
        <v>-116.15403974565334</v>
      </c>
      <c r="AK17">
        <f t="shared" si="30"/>
        <v>163.29241099028235</v>
      </c>
      <c r="AL17">
        <f t="shared" si="9"/>
        <v>-427.78989500688459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-144.36304609622567</v>
      </c>
      <c r="AR17">
        <f t="shared" si="14"/>
        <v>-158.41401472003869</v>
      </c>
      <c r="AS17">
        <f t="shared" si="15"/>
        <v>-38.743593653184135</v>
      </c>
      <c r="AT17">
        <f t="shared" si="16"/>
        <v>54.466765270581021</v>
      </c>
      <c r="AU17">
        <f t="shared" si="17"/>
        <v>-142.69084310264182</v>
      </c>
      <c r="AW17">
        <v>14</v>
      </c>
      <c r="AX17">
        <f>IF(Z17&gt;0, (R17*SUMPRODUCT(K17:$K$98, X17:$X$98)-K17*$AZ$3)/Z17, 0)</f>
        <v>2906.7043783423628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</v>
      </c>
      <c r="S18">
        <f t="shared" si="1"/>
        <v>3033.9592249068442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2448.9027681782582</v>
      </c>
      <c r="AC18">
        <f t="shared" si="2"/>
        <v>2513.8101256614627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-551.88245417515725</v>
      </c>
      <c r="AI18">
        <f t="shared" si="7"/>
        <v>-593.31033667642339</v>
      </c>
      <c r="AJ18">
        <f t="shared" si="8"/>
        <v>-64.907357483204578</v>
      </c>
      <c r="AK18">
        <f t="shared" si="30"/>
        <v>171.4231937724781</v>
      </c>
      <c r="AL18">
        <f t="shared" si="9"/>
        <v>-486.79450038714987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-164.35924837785177</v>
      </c>
      <c r="AR18">
        <f t="shared" si="14"/>
        <v>-176.69712137649759</v>
      </c>
      <c r="AS18">
        <f t="shared" si="15"/>
        <v>-19.330428806758498</v>
      </c>
      <c r="AT18">
        <f t="shared" si="16"/>
        <v>51.05251502348564</v>
      </c>
      <c r="AU18">
        <f t="shared" si="17"/>
        <v>-144.97503515977044</v>
      </c>
      <c r="AW18">
        <v>15</v>
      </c>
      <c r="AX18">
        <f>IF(Z18&gt;0, (R18*SUMPRODUCT(K18:$K$98, X18:$X$98)-K18*$AZ$3)/Z18, 0)</f>
        <v>3033.9592249068442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</v>
      </c>
      <c r="S19">
        <f t="shared" si="1"/>
        <v>3117.8098710352806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2513.8101256614627</v>
      </c>
      <c r="AC19">
        <f t="shared" si="2"/>
        <v>2536.2994519081044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-678.45432331990469</v>
      </c>
      <c r="AI19">
        <f t="shared" si="7"/>
        <v>-719.12869983449821</v>
      </c>
      <c r="AJ19">
        <f t="shared" si="8"/>
        <v>-22.489326246641667</v>
      </c>
      <c r="AK19">
        <f t="shared" si="30"/>
        <v>175.96670879630241</v>
      </c>
      <c r="AL19">
        <f t="shared" si="9"/>
        <v>-565.65131728483743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-180.40565683733095</v>
      </c>
      <c r="AR19">
        <f t="shared" si="14"/>
        <v>-191.22125246307243</v>
      </c>
      <c r="AS19">
        <f t="shared" si="15"/>
        <v>-5.9800660617816801</v>
      </c>
      <c r="AT19">
        <f t="shared" si="16"/>
        <v>46.790754499963143</v>
      </c>
      <c r="AU19">
        <f t="shared" si="17"/>
        <v>-150.41056402489096</v>
      </c>
      <c r="AW19">
        <v>16</v>
      </c>
      <c r="AX19">
        <f>IF(Z19&gt;0, (R19*SUMPRODUCT(K19:$K$98, X19:$X$98)-K19*$AZ$3)/Z19, 0)</f>
        <v>3117.8098710352806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</v>
      </c>
      <c r="S20">
        <f t="shared" si="1"/>
        <v>3164.2322477822822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2536.2994519081044</v>
      </c>
      <c r="AC20">
        <f t="shared" si="2"/>
        <v>2522.7228795569272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-809.04182093882503</v>
      </c>
      <c r="AI20">
        <f t="shared" si="7"/>
        <v>-848.9049327778032</v>
      </c>
      <c r="AJ20">
        <f t="shared" si="8"/>
        <v>13.576572351177219</v>
      </c>
      <c r="AK20">
        <f t="shared" si="30"/>
        <v>177.54096163356732</v>
      </c>
      <c r="AL20">
        <f t="shared" si="9"/>
        <v>-657.78739879305863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-192.08014992226413</v>
      </c>
      <c r="AR20">
        <f t="shared" si="14"/>
        <v>-201.54432383791377</v>
      </c>
      <c r="AS20">
        <f t="shared" si="15"/>
        <v>3.2233068614654123</v>
      </c>
      <c r="AT20">
        <f t="shared" si="16"/>
        <v>42.151213503828444</v>
      </c>
      <c r="AU20">
        <f t="shared" si="17"/>
        <v>-156.16980347261992</v>
      </c>
      <c r="AW20">
        <v>17</v>
      </c>
      <c r="AX20">
        <f>IF(Z20&gt;0, (R20*SUMPRODUCT(K20:$K$98, X20:$X$98)-K20*$AZ$3)/Z20, 0)</f>
        <v>3164.2322477822822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</v>
      </c>
      <c r="S21">
        <f t="shared" si="1"/>
        <v>3180.0000504219397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2522.7228795569272</v>
      </c>
      <c r="AC21">
        <f t="shared" si="2"/>
        <v>2479.5972693544436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-954.205779602554</v>
      </c>
      <c r="AI21">
        <f t="shared" si="7"/>
        <v>-993.19315743334107</v>
      </c>
      <c r="AJ21">
        <f t="shared" si="8"/>
        <v>43.125610202483585</v>
      </c>
      <c r="AK21">
        <f t="shared" si="30"/>
        <v>176.59060156898491</v>
      </c>
      <c r="AL21">
        <f t="shared" si="9"/>
        <v>-773.47694566187261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-202.2718908907928</v>
      </c>
      <c r="AR21">
        <f t="shared" si="14"/>
        <v>-210.53640867435911</v>
      </c>
      <c r="AS21">
        <f t="shared" si="15"/>
        <v>9.1417374616080895</v>
      </c>
      <c r="AT21">
        <f t="shared" si="16"/>
        <v>37.433555378148093</v>
      </c>
      <c r="AU21">
        <f t="shared" si="17"/>
        <v>-163.96111583460294</v>
      </c>
      <c r="AW21">
        <v>18</v>
      </c>
      <c r="AX21">
        <f>IF(Z21&gt;0, (R21*SUMPRODUCT(K21:$K$98, X21:$X$98)-K21*$AZ$3)/Z21, 0)</f>
        <v>3180.0000504219397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</v>
      </c>
      <c r="S22">
        <f t="shared" si="1"/>
        <v>3168.0480685649618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2479.5972693544436</v>
      </c>
      <c r="AC22">
        <f t="shared" si="2"/>
        <v>2410.3205032134547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-1112.8132945349068</v>
      </c>
      <c r="AI22">
        <f t="shared" si="7"/>
        <v>-1150.8543919401186</v>
      </c>
      <c r="AJ22">
        <f t="shared" si="8"/>
        <v>69.276766140988912</v>
      </c>
      <c r="AK22">
        <f t="shared" si="30"/>
        <v>173.57180885481108</v>
      </c>
      <c r="AL22">
        <f t="shared" si="9"/>
        <v>-908.00581694431867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-210.61911055247211</v>
      </c>
      <c r="AR22">
        <f t="shared" si="14"/>
        <v>-217.81904439516967</v>
      </c>
      <c r="AS22">
        <f t="shared" si="15"/>
        <v>13.111822925035165</v>
      </c>
      <c r="AT22">
        <f t="shared" si="16"/>
        <v>32.851458710567435</v>
      </c>
      <c r="AU22">
        <f t="shared" si="17"/>
        <v>-171.85576275956709</v>
      </c>
      <c r="AW22">
        <v>19</v>
      </c>
      <c r="AX22">
        <f>IF(Z22&gt;0, (R22*SUMPRODUCT(K22:$K$98, X22:$X$98)-K22*$AZ$3)/Z22, 0)</f>
        <v>3168.0480685649618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</v>
      </c>
      <c r="S23">
        <f t="shared" si="1"/>
        <v>3131.2756483500543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2410.3205032134547</v>
      </c>
      <c r="AC23">
        <f t="shared" si="2"/>
        <v>2318.4470397590221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-1279.7585132067043</v>
      </c>
      <c r="AI23">
        <f t="shared" si="7"/>
        <v>-1316.7793203812605</v>
      </c>
      <c r="AJ23">
        <f t="shared" si="8"/>
        <v>91.873463454432567</v>
      </c>
      <c r="AK23">
        <f t="shared" si="30"/>
        <v>168.72243522494185</v>
      </c>
      <c r="AL23">
        <f t="shared" si="9"/>
        <v>-1056.1834217018861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-216.26461854550246</v>
      </c>
      <c r="AR23">
        <f t="shared" si="14"/>
        <v>-222.52071347218558</v>
      </c>
      <c r="AS23">
        <f t="shared" si="15"/>
        <v>15.525569334671673</v>
      </c>
      <c r="AT23">
        <f t="shared" si="16"/>
        <v>28.512170630191939</v>
      </c>
      <c r="AU23">
        <f t="shared" si="17"/>
        <v>-178.48297350732199</v>
      </c>
      <c r="AW23">
        <v>20</v>
      </c>
      <c r="AX23">
        <f>IF(Z23&gt;0, (R23*SUMPRODUCT(K23:$K$98, X23:$X$98)-K23*$AZ$3)/Z23, 0)</f>
        <v>3131.2756483500543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</v>
      </c>
      <c r="S24">
        <f t="shared" si="1"/>
        <v>3073.7216733426303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2318.4470397590221</v>
      </c>
      <c r="AC24">
        <f t="shared" si="2"/>
        <v>2208.2053204081981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-1459.7774433178663</v>
      </c>
      <c r="AI24">
        <f t="shared" si="7"/>
        <v>-1495.6981536990181</v>
      </c>
      <c r="AJ24">
        <f t="shared" si="8"/>
        <v>110.24171935082404</v>
      </c>
      <c r="AK24">
        <f t="shared" si="30"/>
        <v>162.29129278313155</v>
      </c>
      <c r="AL24">
        <f t="shared" si="9"/>
        <v>-1223.1651415650626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-220.25515017827945</v>
      </c>
      <c r="AR24">
        <f t="shared" si="14"/>
        <v>-225.67496365445487</v>
      </c>
      <c r="AS24">
        <f t="shared" si="15"/>
        <v>16.633567371982082</v>
      </c>
      <c r="AT24">
        <f t="shared" si="16"/>
        <v>24.486947122111534</v>
      </c>
      <c r="AU24">
        <f t="shared" si="17"/>
        <v>-184.55444916036129</v>
      </c>
      <c r="AW24">
        <v>21</v>
      </c>
      <c r="AX24">
        <f>IF(Z24&gt;0, (R24*SUMPRODUCT(K24:$K$98, X24:$X$98)-K24*$AZ$3)/Z24, 0)</f>
        <v>3073.7216733426303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</v>
      </c>
      <c r="S25">
        <f t="shared" si="1"/>
        <v>2997.8219337855462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2208.2053204081981</v>
      </c>
      <c r="AC25">
        <f t="shared" si="2"/>
        <v>2082.6134730823096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-1652.1200550125545</v>
      </c>
      <c r="AI25">
        <f t="shared" si="7"/>
        <v>-1686.8554982623884</v>
      </c>
      <c r="AJ25">
        <f t="shared" si="8"/>
        <v>125.59184732588847</v>
      </c>
      <c r="AK25">
        <f t="shared" si="30"/>
        <v>154.57437242857387</v>
      </c>
      <c r="AL25">
        <f t="shared" si="9"/>
        <v>-1406.689278507926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-222.56814392142644</v>
      </c>
      <c r="AR25">
        <f t="shared" si="14"/>
        <v>-227.24758783287078</v>
      </c>
      <c r="AS25">
        <f t="shared" si="15"/>
        <v>16.919317858394827</v>
      </c>
      <c r="AT25">
        <f t="shared" si="16"/>
        <v>20.823747683993563</v>
      </c>
      <c r="AU25">
        <f t="shared" si="17"/>
        <v>-189.50452229048236</v>
      </c>
      <c r="AW25">
        <v>22</v>
      </c>
      <c r="AX25">
        <f>IF(Z25&gt;0, (R25*SUMPRODUCT(K25:$K$98, X25:$X$98)-K25*$AZ$3)/Z25, 0)</f>
        <v>2997.8219337855462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</v>
      </c>
      <c r="S26">
        <f t="shared" si="1"/>
        <v>2904.8993578727664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2082.6134730823096</v>
      </c>
      <c r="AC26">
        <f t="shared" si="2"/>
        <v>1944.5661352790894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-1835.2652065354698</v>
      </c>
      <c r="AI26">
        <f t="shared" si="7"/>
        <v>-1868.7356627495378</v>
      </c>
      <c r="AJ26">
        <f t="shared" si="8"/>
        <v>138.04733780322022</v>
      </c>
      <c r="AK26">
        <f t="shared" si="30"/>
        <v>145.7829431157617</v>
      </c>
      <c r="AL26">
        <f t="shared" si="9"/>
        <v>-1584.9053818305558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-220.75076104642497</v>
      </c>
      <c r="AR26">
        <f t="shared" si="14"/>
        <v>-224.77667983762487</v>
      </c>
      <c r="AS26">
        <f t="shared" si="15"/>
        <v>16.60471455132161</v>
      </c>
      <c r="AT26">
        <f t="shared" si="16"/>
        <v>17.535174494558863</v>
      </c>
      <c r="AU26">
        <f t="shared" si="17"/>
        <v>-190.6367907917444</v>
      </c>
      <c r="AW26">
        <v>23</v>
      </c>
      <c r="AX26">
        <f>IF(Z26&gt;0, (R26*SUMPRODUCT(K26:$K$98, X26:$X$98)-K26*$AZ$3)/Z26, 0)</f>
        <v>2904.8993578727664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</v>
      </c>
      <c r="S27">
        <f t="shared" si="1"/>
        <v>2800.0850537625647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1944.5661352790894</v>
      </c>
      <c r="AC27">
        <f t="shared" si="2"/>
        <v>1799.280379695349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-2013.4416682767528</v>
      </c>
      <c r="AI27">
        <f t="shared" si="7"/>
        <v>-2045.5706990945416</v>
      </c>
      <c r="AJ27">
        <f t="shared" si="8"/>
        <v>145.28575558374041</v>
      </c>
      <c r="AK27">
        <f t="shared" si="30"/>
        <v>136.11962946953628</v>
      </c>
      <c r="AL27">
        <f t="shared" si="9"/>
        <v>-1764.165314041265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-216.23421188271274</v>
      </c>
      <c r="AR27">
        <f t="shared" si="14"/>
        <v>-219.68471942256414</v>
      </c>
      <c r="AS27">
        <f t="shared" si="15"/>
        <v>15.603010184706459</v>
      </c>
      <c r="AT27">
        <f t="shared" si="16"/>
        <v>14.61861113925567</v>
      </c>
      <c r="AU27">
        <f t="shared" si="17"/>
        <v>-189.46309809860202</v>
      </c>
      <c r="AW27">
        <v>24</v>
      </c>
      <c r="AX27">
        <f>IF(Z27&gt;0, (R27*SUMPRODUCT(K27:$K$98, X27:$X$98)-K27*$AZ$3)/Z27, 0)</f>
        <v>2800.0850537625647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</v>
      </c>
      <c r="S28">
        <f t="shared" si="1"/>
        <v>2686.959738655351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1799.280379695349</v>
      </c>
      <c r="AC28">
        <f t="shared" si="2"/>
        <v>1650.4256369757461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-2191.94670896553</v>
      </c>
      <c r="AI28">
        <f t="shared" si="7"/>
        <v>-2222.6584761206582</v>
      </c>
      <c r="AJ28">
        <f t="shared" si="8"/>
        <v>148.85474271960288</v>
      </c>
      <c r="AK28">
        <f t="shared" si="30"/>
        <v>125.94962657867444</v>
      </c>
      <c r="AL28">
        <f t="shared" si="9"/>
        <v>-1947.8541068223806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-210.18287304921736</v>
      </c>
      <c r="AR28">
        <f t="shared" si="14"/>
        <v>-213.12778381309715</v>
      </c>
      <c r="AS28">
        <f t="shared" si="15"/>
        <v>14.27348455317771</v>
      </c>
      <c r="AT28">
        <f t="shared" si="16"/>
        <v>12.077143237791264</v>
      </c>
      <c r="AU28">
        <f t="shared" si="17"/>
        <v>-186.77715602212814</v>
      </c>
      <c r="AW28">
        <v>25</v>
      </c>
      <c r="AX28">
        <f>IF(Z28&gt;0, (R28*SUMPRODUCT(K28:$K$98, X28:$X$98)-K28*$AZ$3)/Z28, 0)</f>
        <v>2686.959738655351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</v>
      </c>
      <c r="S29">
        <f t="shared" si="1"/>
        <v>2568.4062896900768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1650.4256369757461</v>
      </c>
      <c r="AC29">
        <f t="shared" si="2"/>
        <v>1500.403004250735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-2391.6331066725488</v>
      </c>
      <c r="AI29">
        <f t="shared" si="7"/>
        <v>-2420.8419396027894</v>
      </c>
      <c r="AJ29">
        <f t="shared" si="8"/>
        <v>150.02263272501114</v>
      </c>
      <c r="AK29">
        <f t="shared" si="30"/>
        <v>115.52979458830224</v>
      </c>
      <c r="AL29">
        <f t="shared" si="9"/>
        <v>-2155.2895122894761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-204.75940876794579</v>
      </c>
      <c r="AR29">
        <f t="shared" si="14"/>
        <v>-207.26011982806267</v>
      </c>
      <c r="AS29">
        <f t="shared" si="15"/>
        <v>12.844171412780913</v>
      </c>
      <c r="AT29">
        <f t="shared" si="16"/>
        <v>9.8910708205971627</v>
      </c>
      <c r="AU29">
        <f t="shared" si="17"/>
        <v>-184.52487759468463</v>
      </c>
      <c r="AW29">
        <v>26</v>
      </c>
      <c r="AX29">
        <f>IF(Z29&gt;0, (R29*SUMPRODUCT(K29:$K$98, X29:$X$98)-K29*$AZ$3)/Z29, 0)</f>
        <v>2568.4062896900768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</v>
      </c>
      <c r="S30">
        <f t="shared" si="1"/>
        <v>2441.9075914757691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1500.403004250735</v>
      </c>
      <c r="AC30">
        <f t="shared" si="2"/>
        <v>1349.3580957722584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-2575.1288739669376</v>
      </c>
      <c r="AI30">
        <f t="shared" si="7"/>
        <v>-2602.7580541308926</v>
      </c>
      <c r="AJ30">
        <f t="shared" si="8"/>
        <v>151.0449084784766</v>
      </c>
      <c r="AK30">
        <f t="shared" si="30"/>
        <v>105.02821029755145</v>
      </c>
      <c r="AL30">
        <f t="shared" si="9"/>
        <v>-2346.6849353548641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-196.8476597881274</v>
      </c>
      <c r="AR30">
        <f t="shared" si="14"/>
        <v>-198.95968591315813</v>
      </c>
      <c r="AS30">
        <f t="shared" si="15"/>
        <v>11.546154857522577</v>
      </c>
      <c r="AT30">
        <f t="shared" si="16"/>
        <v>8.0285525193772305</v>
      </c>
      <c r="AU30">
        <f t="shared" si="17"/>
        <v>-179.38497853625827</v>
      </c>
      <c r="AW30">
        <v>27</v>
      </c>
      <c r="AX30">
        <f>IF(Z30&gt;0, (R30*SUMPRODUCT(K30:$K$98, X30:$X$98)-K30*$AZ$3)/Z30, 0)</f>
        <v>2441.9075914757691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</v>
      </c>
      <c r="S31">
        <f t="shared" si="1"/>
        <v>2309.1850707224285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1349.3580957722584</v>
      </c>
      <c r="AC31">
        <f t="shared" si="2"/>
        <v>1200.4698112425865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-2719.0465806052598</v>
      </c>
      <c r="AI31">
        <f t="shared" si="7"/>
        <v>-2745.0399456772725</v>
      </c>
      <c r="AJ31">
        <f t="shared" si="8"/>
        <v>148.88828452967186</v>
      </c>
      <c r="AK31">
        <f t="shared" si="30"/>
        <v>94.455066704058098</v>
      </c>
      <c r="AL31">
        <f t="shared" si="9"/>
        <v>-2501.6965944435428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-185.57946252501921</v>
      </c>
      <c r="AR31">
        <f t="shared" si="14"/>
        <v>-187.35355302927491</v>
      </c>
      <c r="AS31">
        <f t="shared" si="15"/>
        <v>10.161873656882356</v>
      </c>
      <c r="AT31">
        <f t="shared" si="16"/>
        <v>6.4467157851345087</v>
      </c>
      <c r="AU31">
        <f t="shared" si="17"/>
        <v>-170.74496358725807</v>
      </c>
      <c r="AW31">
        <v>28</v>
      </c>
      <c r="AX31">
        <f>IF(Z31&gt;0, (R31*SUMPRODUCT(K31:$K$98, X31:$X$98)-K31*$AZ$3)/Z31, 0)</f>
        <v>2309.1850707224285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</v>
      </c>
      <c r="S32">
        <f t="shared" si="1"/>
        <v>2175.6560920165794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1200.4698112425865</v>
      </c>
      <c r="AC32">
        <f t="shared" si="2"/>
        <v>1057.7112194840447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-2851.1269565116263</v>
      </c>
      <c r="AI32">
        <f t="shared" si="7"/>
        <v>-2875.4348244546632</v>
      </c>
      <c r="AJ32">
        <f t="shared" si="8"/>
        <v>142.7585917585418</v>
      </c>
      <c r="AK32">
        <f t="shared" si="30"/>
        <v>84.032886786981067</v>
      </c>
      <c r="AL32">
        <f t="shared" si="9"/>
        <v>-2648.6433459091404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-173.74479320977957</v>
      </c>
      <c r="AR32">
        <f t="shared" si="14"/>
        <v>-175.2260900981864</v>
      </c>
      <c r="AS32">
        <f t="shared" si="15"/>
        <v>8.6995642012218628</v>
      </c>
      <c r="AT32">
        <f t="shared" si="16"/>
        <v>5.1208791331720924</v>
      </c>
      <c r="AU32">
        <f t="shared" si="17"/>
        <v>-161.40564676379248</v>
      </c>
      <c r="AW32">
        <v>29</v>
      </c>
      <c r="AX32">
        <f>IF(Z32&gt;0, (R32*SUMPRODUCT(K32:$K$98, X32:$X$98)-K32*$AZ$3)/Z32, 0)</f>
        <v>2175.6560920165794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</v>
      </c>
      <c r="S33">
        <f t="shared" si="1"/>
        <v>2041.5374505845266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1057.7112194840447</v>
      </c>
      <c r="AC33">
        <f t="shared" si="2"/>
        <v>922.19934660147737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-2957.7720370874113</v>
      </c>
      <c r="AI33">
        <f t="shared" si="7"/>
        <v>-2980.3579403324738</v>
      </c>
      <c r="AJ33">
        <f t="shared" si="8"/>
        <v>135.51187288256733</v>
      </c>
      <c r="AK33">
        <f t="shared" si="30"/>
        <v>74.039785363883141</v>
      </c>
      <c r="AL33">
        <f t="shared" si="9"/>
        <v>-2770.8062820860232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-160.9318183601242</v>
      </c>
      <c r="AR33">
        <f t="shared" si="14"/>
        <v>-162.16071309337516</v>
      </c>
      <c r="AS33">
        <f t="shared" si="15"/>
        <v>7.3731754303325525</v>
      </c>
      <c r="AT33">
        <f t="shared" si="16"/>
        <v>4.0284907491844297</v>
      </c>
      <c r="AU33">
        <f t="shared" si="17"/>
        <v>-150.75904691385819</v>
      </c>
      <c r="AW33">
        <v>30</v>
      </c>
      <c r="AX33">
        <f>IF(Z33&gt;0, (R33*SUMPRODUCT(K33:$K$98, X33:$X$98)-K33*$AZ$3)/Z33, 0)</f>
        <v>2041.5374505845266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</v>
      </c>
      <c r="S34">
        <f t="shared" si="1"/>
        <v>1908.804248163457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922.19934660147737</v>
      </c>
      <c r="AC34">
        <f t="shared" si="2"/>
        <v>795.40406424779258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-3049.8089812691537</v>
      </c>
      <c r="AI34">
        <f t="shared" si="7"/>
        <v>-3070.6441209911313</v>
      </c>
      <c r="AJ34">
        <f t="shared" si="8"/>
        <v>126.7952823536848</v>
      </c>
      <c r="AK34">
        <f t="shared" si="30"/>
        <v>64.553954262103417</v>
      </c>
      <c r="AL34">
        <f t="shared" si="9"/>
        <v>-2879.2948843753429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-148.16029564664575</v>
      </c>
      <c r="AR34">
        <f t="shared" si="14"/>
        <v>-149.17247066482108</v>
      </c>
      <c r="AS34">
        <f t="shared" si="15"/>
        <v>6.1597387362615112</v>
      </c>
      <c r="AT34">
        <f t="shared" si="16"/>
        <v>3.1360432759474559</v>
      </c>
      <c r="AU34">
        <f t="shared" si="17"/>
        <v>-139.8766886526121</v>
      </c>
      <c r="AW34">
        <v>31</v>
      </c>
      <c r="AX34">
        <f>IF(Z34&gt;0, (R34*SUMPRODUCT(K34:$K$98, X34:$X$98)-K34*$AZ$3)/Z34, 0)</f>
        <v>1908.804248163457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1777.8990913452337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795.40406424779258</v>
      </c>
      <c r="AC35">
        <f t="shared" ref="AC35:AC66" si="33">S35*Z35</f>
        <v>677.72281860689645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-3134.2693217802948</v>
      </c>
      <c r="AI35">
        <f t="shared" ref="AI35:AI66" si="38">SUM(AE35:AH35)</f>
        <v>-3153.3289754441621</v>
      </c>
      <c r="AJ35">
        <f t="shared" ref="AJ35:AJ66" si="39">AB35-AC35</f>
        <v>117.68124564089612</v>
      </c>
      <c r="AK35">
        <f t="shared" si="30"/>
        <v>55.678284497345487</v>
      </c>
      <c r="AL35">
        <f t="shared" ref="AL35:AL66" si="40">SUM(AI35:AK35)</f>
        <v>-2979.9694453059205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-135.9494597516489</v>
      </c>
      <c r="AR35">
        <f t="shared" ref="AR35:AR66" si="45">AI35*$K35</f>
        <v>-136.77617543962447</v>
      </c>
      <c r="AS35">
        <f t="shared" ref="AS35:AS66" si="46">AJ35*$K35</f>
        <v>5.1044438512684991</v>
      </c>
      <c r="AT35">
        <f t="shared" ref="AT35:AT66" si="47">AK35*$K35</f>
        <v>2.4150549682224556</v>
      </c>
      <c r="AU35">
        <f t="shared" ref="AU35:AU66" si="48">AL35*$K35</f>
        <v>-129.2566766201335</v>
      </c>
      <c r="AW35">
        <v>32</v>
      </c>
      <c r="AX35">
        <f>IF(Z35&gt;0, (R35*SUMPRODUCT(K35:$K$98, X35:$X$98)-K35*$AZ$3)/Z35, 0)</f>
        <v>1777.8990913452337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</v>
      </c>
      <c r="S36">
        <f t="shared" si="32"/>
        <v>1646.5113372738228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677.72281860689645</v>
      </c>
      <c r="AC36">
        <f t="shared" si="33"/>
        <v>568.98679636038139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-3181.0004660721665</v>
      </c>
      <c r="AI36">
        <f t="shared" si="38"/>
        <v>-3198.2790229663592</v>
      </c>
      <c r="AJ36">
        <f t="shared" si="39"/>
        <v>108.73602224651506</v>
      </c>
      <c r="AK36">
        <f t="shared" si="30"/>
        <v>47.440597302482757</v>
      </c>
      <c r="AL36">
        <f t="shared" si="40"/>
        <v>-3042.1024034173615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-123.19324197004539</v>
      </c>
      <c r="AR36">
        <f t="shared" si="45"/>
        <v>-123.8624029661102</v>
      </c>
      <c r="AS36">
        <f t="shared" si="46"/>
        <v>4.2111100712964395</v>
      </c>
      <c r="AT36">
        <f t="shared" si="47"/>
        <v>1.8372713380657679</v>
      </c>
      <c r="AU36">
        <f t="shared" si="48"/>
        <v>-117.814021556748</v>
      </c>
      <c r="AW36">
        <v>33</v>
      </c>
      <c r="AX36">
        <f>IF(Z36&gt;0, (R36*SUMPRODUCT(K36:$K$98, X36:$X$98)-K36*$AZ$3)/Z36, 0)</f>
        <v>1646.5113372738228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</v>
      </c>
      <c r="S37">
        <f t="shared" si="32"/>
        <v>1515.172464538434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568.98679636038139</v>
      </c>
      <c r="AC37">
        <f t="shared" si="33"/>
        <v>470.09126644849073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-3185.9480432438136</v>
      </c>
      <c r="AI37">
        <f t="shared" si="38"/>
        <v>-3201.4608405474423</v>
      </c>
      <c r="AJ37">
        <f t="shared" si="39"/>
        <v>98.895529911890662</v>
      </c>
      <c r="AK37">
        <f t="shared" si="30"/>
        <v>39.829075745226703</v>
      </c>
      <c r="AL37">
        <f t="shared" si="40"/>
        <v>-3062.7362348903248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-110.16504543974349</v>
      </c>
      <c r="AR37">
        <f t="shared" si="45"/>
        <v>-110.70145344033091</v>
      </c>
      <c r="AS37">
        <f t="shared" si="46"/>
        <v>3.4196510422179505</v>
      </c>
      <c r="AT37">
        <f t="shared" si="47"/>
        <v>1.3772264581026938</v>
      </c>
      <c r="AU37">
        <f t="shared" si="48"/>
        <v>-105.90457594001026</v>
      </c>
      <c r="AW37">
        <v>34</v>
      </c>
      <c r="AX37">
        <f>IF(Z37&gt;0, (R37*SUMPRODUCT(K37:$K$98, X37:$X$98)-K37*$AZ$3)/Z37, 0)</f>
        <v>1515.172464538434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</v>
      </c>
      <c r="S38">
        <f t="shared" si="32"/>
        <v>1385.2252580957806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470.09126644849073</v>
      </c>
      <c r="AC38">
        <f t="shared" si="33"/>
        <v>381.62060677495697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-3165.9848976278245</v>
      </c>
      <c r="AI38">
        <f t="shared" si="38"/>
        <v>-3179.7595745096032</v>
      </c>
      <c r="AJ38">
        <f t="shared" si="39"/>
        <v>88.47065967353376</v>
      </c>
      <c r="AK38">
        <f t="shared" si="30"/>
        <v>32.906388651394352</v>
      </c>
      <c r="AL38">
        <f t="shared" si="40"/>
        <v>-3058.382526184675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-97.745313778383007</v>
      </c>
      <c r="AR38">
        <f t="shared" si="45"/>
        <v>-98.170587479155913</v>
      </c>
      <c r="AS38">
        <f t="shared" si="46"/>
        <v>2.7314067089989815</v>
      </c>
      <c r="AT38">
        <f t="shared" si="47"/>
        <v>1.0159382903102117</v>
      </c>
      <c r="AU38">
        <f t="shared" si="48"/>
        <v>-94.423242479846706</v>
      </c>
      <c r="AW38">
        <v>35</v>
      </c>
      <c r="AX38">
        <f>IF(Z38&gt;0, (R38*SUMPRODUCT(K38:$K$98, X38:$X$98)-K38*$AZ$3)/Z38, 0)</f>
        <v>1385.2252580957806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</v>
      </c>
      <c r="S39">
        <f t="shared" si="32"/>
        <v>1255.3310959329508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381.62060677495697</v>
      </c>
      <c r="AC39">
        <f t="shared" si="33"/>
        <v>303.24528028783266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-3117.2627138954003</v>
      </c>
      <c r="AI39">
        <f t="shared" si="38"/>
        <v>-3129.3410126514136</v>
      </c>
      <c r="AJ39">
        <f t="shared" si="39"/>
        <v>78.375326487124312</v>
      </c>
      <c r="AK39">
        <f t="shared" si="30"/>
        <v>26.713442474246989</v>
      </c>
      <c r="AL39">
        <f t="shared" si="40"/>
        <v>-3024.2522436900422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-85.929540307746947</v>
      </c>
      <c r="AR39">
        <f t="shared" si="45"/>
        <v>-86.262487112383411</v>
      </c>
      <c r="AS39">
        <f t="shared" si="46"/>
        <v>2.1604710268684015</v>
      </c>
      <c r="AT39">
        <f t="shared" si="47"/>
        <v>0.7363748398931097</v>
      </c>
      <c r="AU39">
        <f t="shared" si="48"/>
        <v>-83.365641245621902</v>
      </c>
      <c r="AW39">
        <v>36</v>
      </c>
      <c r="AX39">
        <f>IF(Z39&gt;0, (R39*SUMPRODUCT(K39:$K$98, X39:$X$98)-K39*$AZ$3)/Z39, 0)</f>
        <v>1255.3310959329508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</v>
      </c>
      <c r="S40">
        <f t="shared" si="32"/>
        <v>1123.9043916437909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303.24528028783266</v>
      </c>
      <c r="AC40">
        <f t="shared" si="33"/>
        <v>234.61037149013794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-3040.4470763005756</v>
      </c>
      <c r="AI40">
        <f t="shared" si="38"/>
        <v>-3050.8843685308784</v>
      </c>
      <c r="AJ40">
        <f t="shared" si="39"/>
        <v>68.63490879769472</v>
      </c>
      <c r="AK40">
        <f t="shared" ref="AK40:AK71" si="61">G40*SUM(AB40:AB40, AE40:AF40)</f>
        <v>21.227169620148288</v>
      </c>
      <c r="AL40">
        <f t="shared" si="40"/>
        <v>-2961.0222901130355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-74.832199288159444</v>
      </c>
      <c r="AR40">
        <f t="shared" si="45"/>
        <v>-75.089084381899369</v>
      </c>
      <c r="AS40">
        <f t="shared" si="46"/>
        <v>1.6892585348083162</v>
      </c>
      <c r="AT40">
        <f t="shared" si="47"/>
        <v>0.52244809643957291</v>
      </c>
      <c r="AU40">
        <f t="shared" si="48"/>
        <v>-72.87737775065149</v>
      </c>
      <c r="AW40">
        <v>37</v>
      </c>
      <c r="AX40">
        <f>IF(Z40&gt;0, (R40*SUMPRODUCT(K40:$K$98, X40:$X$98)-K40*$AZ$3)/Z40, 0)</f>
        <v>1123.9043916437909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</v>
      </c>
      <c r="S41">
        <f t="shared" si="32"/>
        <v>988.14137080369653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234.61037149013794</v>
      </c>
      <c r="AC41">
        <f t="shared" si="33"/>
        <v>175.21980747881102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-2933.577559436545</v>
      </c>
      <c r="AI41">
        <f t="shared" si="38"/>
        <v>-2942.4436899648263</v>
      </c>
      <c r="AJ41">
        <f t="shared" si="39"/>
        <v>59.390564011326916</v>
      </c>
      <c r="AK41">
        <f t="shared" si="61"/>
        <v>16.422726004309656</v>
      </c>
      <c r="AL41">
        <f t="shared" si="40"/>
        <v>-2866.6303999491893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-64.465983551449739</v>
      </c>
      <c r="AR41">
        <f t="shared" si="45"/>
        <v>-64.660818633604848</v>
      </c>
      <c r="AS41">
        <f t="shared" si="46"/>
        <v>1.305120128953025</v>
      </c>
      <c r="AT41">
        <f t="shared" si="47"/>
        <v>0.3608928562526702</v>
      </c>
      <c r="AU41">
        <f t="shared" si="48"/>
        <v>-62.994805648399137</v>
      </c>
      <c r="AW41">
        <v>38</v>
      </c>
      <c r="AX41">
        <f>IF(Z41&gt;0, (R41*SUMPRODUCT(K41:$K$98, X41:$X$98)-K41*$AZ$3)/Z41, 0)</f>
        <v>988.14137080369653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</v>
      </c>
      <c r="S42">
        <f t="shared" si="32"/>
        <v>843.59694452093834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175.21980747881102</v>
      </c>
      <c r="AC42">
        <f t="shared" si="33"/>
        <v>124.54099828167601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-2791.845823323054</v>
      </c>
      <c r="AI42">
        <f t="shared" si="38"/>
        <v>-2799.2273696343909</v>
      </c>
      <c r="AJ42">
        <f t="shared" si="39"/>
        <v>50.67880919713501</v>
      </c>
      <c r="AK42">
        <f t="shared" si="61"/>
        <v>12.265386523516772</v>
      </c>
      <c r="AL42">
        <f t="shared" si="40"/>
        <v>-2736.2831739137396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-54.77803469301697</v>
      </c>
      <c r="AR42">
        <f t="shared" si="45"/>
        <v>-54.922865971503988</v>
      </c>
      <c r="AS42">
        <f t="shared" si="46"/>
        <v>0.99435489782782993</v>
      </c>
      <c r="AT42">
        <f t="shared" si="47"/>
        <v>0.24065575645174864</v>
      </c>
      <c r="AU42">
        <f t="shared" si="48"/>
        <v>-53.687855317224418</v>
      </c>
      <c r="AW42">
        <v>39</v>
      </c>
      <c r="AX42">
        <f>IF(Z42&gt;0, (R42*SUMPRODUCT(K42:$K$98, X42:$X$98)-K42*$AZ$3)/Z42, 0)</f>
        <v>843.59694452093834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</v>
      </c>
      <c r="S43">
        <f t="shared" si="32"/>
        <v>684.30177239296825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124.54099828167601</v>
      </c>
      <c r="AC43">
        <f t="shared" si="33"/>
        <v>82.072940690725801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-2621.7852218534204</v>
      </c>
      <c r="AI43">
        <f t="shared" si="38"/>
        <v>-2627.7820600907176</v>
      </c>
      <c r="AJ43">
        <f t="shared" si="39"/>
        <v>42.46805759095021</v>
      </c>
      <c r="AK43">
        <f t="shared" si="61"/>
        <v>8.7178698797173215</v>
      </c>
      <c r="AL43">
        <f t="shared" si="40"/>
        <v>-2576.59613262005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-45.929752383248278</v>
      </c>
      <c r="AR43">
        <f t="shared" si="45"/>
        <v>-46.034808012147863</v>
      </c>
      <c r="AS43">
        <f t="shared" si="46"/>
        <v>0.74397679607445832</v>
      </c>
      <c r="AT43">
        <f t="shared" si="47"/>
        <v>0.15272403000339332</v>
      </c>
      <c r="AU43">
        <f t="shared" si="48"/>
        <v>-45.138107186070009</v>
      </c>
      <c r="AW43">
        <v>40</v>
      </c>
      <c r="AX43">
        <f>IF(Z43&gt;0, (R43*SUMPRODUCT(K43:$K$98, X43:$X$98)-K43*$AZ$3)/Z43, 0)</f>
        <v>684.30177239296825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</v>
      </c>
      <c r="S44">
        <f t="shared" si="32"/>
        <v>497.9791210572198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82.072940690725801</v>
      </c>
      <c r="AC44">
        <f t="shared" si="33"/>
        <v>47.134239291465676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-2408.6361947853593</v>
      </c>
      <c r="AI44">
        <f t="shared" si="38"/>
        <v>-2413.3687465428907</v>
      </c>
      <c r="AJ44">
        <f t="shared" si="39"/>
        <v>34.938701399260125</v>
      </c>
      <c r="AK44">
        <f t="shared" si="61"/>
        <v>5.7451058483508062</v>
      </c>
      <c r="AL44">
        <f t="shared" si="40"/>
        <v>-2372.6849392952799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-37.67473259308899</v>
      </c>
      <c r="AR44">
        <f t="shared" si="45"/>
        <v>-37.748756898766182</v>
      </c>
      <c r="AS44">
        <f t="shared" si="46"/>
        <v>0.54649441672290788</v>
      </c>
      <c r="AT44">
        <f t="shared" si="47"/>
        <v>8.9862191319804677E-2</v>
      </c>
      <c r="AU44">
        <f t="shared" si="48"/>
        <v>-37.112400290723471</v>
      </c>
      <c r="AW44">
        <v>41</v>
      </c>
      <c r="AX44">
        <f>IF(Z44&gt;0, (R44*SUMPRODUCT(K44:$K$98, X44:$X$98)-K44*$AZ$3)/Z44, 0)</f>
        <v>497.9791210572198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</v>
      </c>
      <c r="S45">
        <f t="shared" si="32"/>
        <v>267.0467141758034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47.134239291465676</v>
      </c>
      <c r="AC45">
        <f t="shared" si="33"/>
        <v>19.272945076937532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-2153.3836848811579</v>
      </c>
      <c r="AI45">
        <f t="shared" si="38"/>
        <v>-2156.9922192786735</v>
      </c>
      <c r="AJ45">
        <f t="shared" si="39"/>
        <v>27.861294214528144</v>
      </c>
      <c r="AK45">
        <f t="shared" si="61"/>
        <v>3.2993967504025976</v>
      </c>
      <c r="AL45">
        <f t="shared" si="40"/>
        <v>-2125.8315283137426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-30.07338857872098</v>
      </c>
      <c r="AR45">
        <f t="shared" si="45"/>
        <v>-30.123784083199855</v>
      </c>
      <c r="AS45">
        <f t="shared" si="46"/>
        <v>0.38910089878656118</v>
      </c>
      <c r="AT45">
        <f t="shared" si="47"/>
        <v>4.6078198347501008E-2</v>
      </c>
      <c r="AU45">
        <f t="shared" si="48"/>
        <v>-29.688604986065791</v>
      </c>
      <c r="AW45">
        <v>42</v>
      </c>
      <c r="AX45">
        <f>IF(Z45&gt;0, (R45*SUMPRODUCT(K45:$K$98, X45:$X$98)-K45*$AZ$3)/Z45, 0)</f>
        <v>267.0467141758034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</v>
      </c>
      <c r="S46">
        <f t="shared" si="32"/>
        <v>-38.603118225433235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19.272945076937532</v>
      </c>
      <c r="AC46">
        <f t="shared" si="33"/>
        <v>-2.0384449494969061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-1864.3792184436074</v>
      </c>
      <c r="AI46">
        <f t="shared" si="38"/>
        <v>-1867.0194778879261</v>
      </c>
      <c r="AJ46">
        <f t="shared" si="39"/>
        <v>21.311390026434438</v>
      </c>
      <c r="AK46">
        <f t="shared" si="61"/>
        <v>1.3491061553856274</v>
      </c>
      <c r="AL46">
        <f t="shared" si="40"/>
        <v>-1844.3589817061059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-23.247549346905206</v>
      </c>
      <c r="AR46">
        <f t="shared" si="45"/>
        <v>-23.28047159851219</v>
      </c>
      <c r="AS46">
        <f t="shared" si="46"/>
        <v>0.26573863642626938</v>
      </c>
      <c r="AT46">
        <f t="shared" si="47"/>
        <v>1.6822442350394391E-2</v>
      </c>
      <c r="AU46">
        <f t="shared" si="48"/>
        <v>-22.997910519735523</v>
      </c>
      <c r="AW46">
        <v>43</v>
      </c>
      <c r="AX46">
        <f>IF(Z46&gt;0, (R46*SUMPRODUCT(K46:$K$98, X46:$X$98)-K46*$AZ$3)/Z46, 0)</f>
        <v>-38.603118225433235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</v>
      </c>
      <c r="S47">
        <f t="shared" si="32"/>
        <v>-474.32254452536523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-2.0384449494969061</v>
      </c>
      <c r="AC47">
        <f t="shared" si="33"/>
        <v>-17.462781303289191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-1546.0878725905322</v>
      </c>
      <c r="AI47">
        <f t="shared" si="38"/>
        <v>-1547.9286855041123</v>
      </c>
      <c r="AJ47">
        <f t="shared" si="39"/>
        <v>15.424336353792285</v>
      </c>
      <c r="AK47">
        <f t="shared" si="61"/>
        <v>-0.14269114646478345</v>
      </c>
      <c r="AL47">
        <f t="shared" si="40"/>
        <v>-1532.6470402967848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-17.213099366271933</v>
      </c>
      <c r="AR47">
        <f t="shared" si="45"/>
        <v>-17.233593735419966</v>
      </c>
      <c r="AS47">
        <f t="shared" si="46"/>
        <v>0.17172415554348158</v>
      </c>
      <c r="AT47">
        <f t="shared" si="47"/>
        <v>-1.5886269637897037E-3</v>
      </c>
      <c r="AU47">
        <f t="shared" si="48"/>
        <v>-17.063458206840274</v>
      </c>
      <c r="AW47">
        <v>44</v>
      </c>
      <c r="AX47">
        <f>IF(Z47&gt;0, (R47*SUMPRODUCT(K47:$K$98, X47:$X$98)-K47*$AZ$3)/Z47, 0)</f>
        <v>-474.32254452536523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</v>
      </c>
      <c r="S48">
        <f t="shared" si="32"/>
        <v>-1141.5845611825846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-17.462781303289191</v>
      </c>
      <c r="AC48">
        <f t="shared" si="33"/>
        <v>-27.690869068567448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-1219.157540108331</v>
      </c>
      <c r="AI48">
        <f t="shared" si="38"/>
        <v>-1220.3703661227212</v>
      </c>
      <c r="AJ48">
        <f t="shared" si="39"/>
        <v>10.228087765278257</v>
      </c>
      <c r="AK48">
        <f t="shared" si="61"/>
        <v>-1.2223946912302435</v>
      </c>
      <c r="AL48">
        <f t="shared" si="40"/>
        <v>-1211.364673048673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-12.118997852730589</v>
      </c>
      <c r="AR48">
        <f t="shared" si="45"/>
        <v>-12.131053912247577</v>
      </c>
      <c r="AS48">
        <f t="shared" si="46"/>
        <v>0.10167199035977989</v>
      </c>
      <c r="AT48">
        <f t="shared" si="47"/>
        <v>-1.2151176653422692E-2</v>
      </c>
      <c r="AU48">
        <f t="shared" si="48"/>
        <v>-12.041533098541217</v>
      </c>
      <c r="AW48">
        <v>45</v>
      </c>
      <c r="AX48">
        <f>IF(Z48&gt;0, (R48*SUMPRODUCT(K48:$K$98, X48:$X$98)-K48*$AZ$3)/Z48, 0)</f>
        <v>-1141.5845611825846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</v>
      </c>
      <c r="S49">
        <f t="shared" si="32"/>
        <v>-2243.2959601661946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-27.690869068567448</v>
      </c>
      <c r="AC49">
        <f t="shared" si="33"/>
        <v>-33.573249420410818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-904.79184956535676</v>
      </c>
      <c r="AI49">
        <f t="shared" si="38"/>
        <v>-905.54015139482033</v>
      </c>
      <c r="AJ49">
        <f t="shared" si="39"/>
        <v>5.8823803518433699</v>
      </c>
      <c r="AK49">
        <f t="shared" si="61"/>
        <v>-1.9383608347997214</v>
      </c>
      <c r="AL49">
        <f t="shared" si="40"/>
        <v>-901.59613187777666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-8.0304066254434368</v>
      </c>
      <c r="AR49">
        <f t="shared" si="45"/>
        <v>-8.0370481175966244</v>
      </c>
      <c r="AS49">
        <f t="shared" si="46"/>
        <v>5.2208589382755168E-2</v>
      </c>
      <c r="AT49">
        <f t="shared" si="47"/>
        <v>-1.7203764266613644E-2</v>
      </c>
      <c r="AU49">
        <f t="shared" si="48"/>
        <v>-8.0020432924804812</v>
      </c>
      <c r="AW49">
        <v>46</v>
      </c>
      <c r="AX49">
        <f>IF(Z49&gt;0, (R49*SUMPRODUCT(K49:$K$98, X49:$X$98)-K49*$AZ$3)/Z49, 0)</f>
        <v>-2243.2959601661946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</v>
      </c>
      <c r="S50">
        <f t="shared" si="32"/>
        <v>-4217.0129270684747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-33.573249420410818</v>
      </c>
      <c r="AC50">
        <f t="shared" si="33"/>
        <v>-36.035247562919231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-627.116941796064</v>
      </c>
      <c r="AI50">
        <f t="shared" si="38"/>
        <v>-627.54420213633489</v>
      </c>
      <c r="AJ50">
        <f t="shared" si="39"/>
        <v>2.4619981425084134</v>
      </c>
      <c r="AK50">
        <f t="shared" si="61"/>
        <v>-2.3501274594287573</v>
      </c>
      <c r="AL50">
        <f t="shared" si="40"/>
        <v>-627.4323314532553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-4.9695763557051915</v>
      </c>
      <c r="AR50">
        <f t="shared" si="45"/>
        <v>-4.9729621721984598</v>
      </c>
      <c r="AS50">
        <f t="shared" si="46"/>
        <v>1.9510057760134179E-2</v>
      </c>
      <c r="AT50">
        <f t="shared" si="47"/>
        <v>-1.8623540645898665E-2</v>
      </c>
      <c r="AU50">
        <f t="shared" si="48"/>
        <v>-4.9720756550842244</v>
      </c>
      <c r="AW50">
        <v>47</v>
      </c>
      <c r="AX50">
        <f>IF(Z50&gt;0, (R50*SUMPRODUCT(K50:$K$98, X50:$X$98)-K50*$AZ$3)/Z50, 0)</f>
        <v>-4217.0129270684747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</v>
      </c>
      <c r="S51">
        <f t="shared" si="32"/>
        <v>-8121.5252340626475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-36.035247562919231</v>
      </c>
      <c r="AC51">
        <f t="shared" si="33"/>
        <v>-36.033030630289595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-402.30227699291163</v>
      </c>
      <c r="AI51">
        <f t="shared" si="38"/>
        <v>-402.52411359128337</v>
      </c>
      <c r="AJ51">
        <f t="shared" si="39"/>
        <v>-2.2169326296364034E-3</v>
      </c>
      <c r="AK51">
        <f t="shared" si="61"/>
        <v>-2.5224673294043463</v>
      </c>
      <c r="AL51">
        <f t="shared" si="40"/>
        <v>-405.0487978533173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-2.8464614217958415</v>
      </c>
      <c r="AR51">
        <f t="shared" si="45"/>
        <v>-2.8480310110209572</v>
      </c>
      <c r="AS51">
        <f t="shared" si="46"/>
        <v>-1.5685750655325317E-5</v>
      </c>
      <c r="AT51">
        <f t="shared" si="47"/>
        <v>-1.7847539900989334E-2</v>
      </c>
      <c r="AU51">
        <f t="shared" si="48"/>
        <v>-2.8658942366726015</v>
      </c>
      <c r="AW51">
        <v>48</v>
      </c>
      <c r="AX51">
        <f>IF(Z51&gt;0, (R51*SUMPRODUCT(K51:$K$98, X51:$X$98)-K51*$AZ$3)/Z51, 0)</f>
        <v>-8121.5252340626475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</v>
      </c>
      <c r="S52">
        <f t="shared" si="32"/>
        <v>-16837.383058085798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-36.033030630289595</v>
      </c>
      <c r="AC52">
        <f t="shared" si="33"/>
        <v>-34.440390901786479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-234.68929267107518</v>
      </c>
      <c r="AI52">
        <f t="shared" si="38"/>
        <v>-234.79156625712764</v>
      </c>
      <c r="AJ52">
        <f t="shared" si="39"/>
        <v>-1.5926397285031157</v>
      </c>
      <c r="AK52">
        <f t="shared" si="61"/>
        <v>-2.522312144120272</v>
      </c>
      <c r="AL52">
        <f t="shared" si="40"/>
        <v>-238.90651812975102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-1.4826138913019984</v>
      </c>
      <c r="AR52">
        <f t="shared" si="45"/>
        <v>-1.4832599891178333</v>
      </c>
      <c r="AS52">
        <f t="shared" si="46"/>
        <v>-1.0061259116015832E-2</v>
      </c>
      <c r="AT52">
        <f t="shared" si="47"/>
        <v>-1.5934323123610237E-2</v>
      </c>
      <c r="AU52">
        <f t="shared" si="48"/>
        <v>-1.5092555713574594</v>
      </c>
      <c r="AW52">
        <v>49</v>
      </c>
      <c r="AX52">
        <f>IF(Z52&gt;0, (R52*SUMPRODUCT(K52:$K$98, X52:$X$98)-K52*$AZ$3)/Z52, 0)</f>
        <v>-16837.383058085798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</v>
      </c>
      <c r="S53">
        <f t="shared" si="32"/>
        <v>-39513.614579361201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-34.440390901786479</v>
      </c>
      <c r="AC53">
        <f t="shared" si="33"/>
        <v>-31.959521623178684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-121.61939699704281</v>
      </c>
      <c r="AI53">
        <f t="shared" si="38"/>
        <v>-121.65983814873623</v>
      </c>
      <c r="AJ53">
        <f t="shared" si="39"/>
        <v>-2.4808692786077948</v>
      </c>
      <c r="AK53">
        <f t="shared" si="61"/>
        <v>-2.4108273631250539</v>
      </c>
      <c r="AL53">
        <f t="shared" si="40"/>
        <v>-126.55153479046908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-0.6859928860902833</v>
      </c>
      <c r="AR53">
        <f t="shared" si="45"/>
        <v>-0.68622099396659242</v>
      </c>
      <c r="AS53">
        <f t="shared" si="46"/>
        <v>-1.3993316185297821E-2</v>
      </c>
      <c r="AT53">
        <f t="shared" si="47"/>
        <v>-1.3598245522758148E-2</v>
      </c>
      <c r="AU53">
        <f t="shared" si="48"/>
        <v>-0.71381255567464841</v>
      </c>
      <c r="AW53">
        <v>50</v>
      </c>
      <c r="AX53">
        <f>IF(Z53&gt;0, (R53*SUMPRODUCT(K53:$K$98, X53:$X$98)-K53*$AZ$3)/Z53, 0)</f>
        <v>-39513.614579361201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</v>
      </c>
      <c r="S54">
        <f t="shared" si="32"/>
        <v>-110882.24529662952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-31.959521623178684</v>
      </c>
      <c r="AC54">
        <f t="shared" si="33"/>
        <v>-29.106690250420954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-53.823389391542598</v>
      </c>
      <c r="AI54">
        <f t="shared" si="38"/>
        <v>-53.836514437023304</v>
      </c>
      <c r="AJ54">
        <f t="shared" si="39"/>
        <v>-2.8528313727577306</v>
      </c>
      <c r="AK54">
        <f t="shared" si="61"/>
        <v>-2.2371665136225083</v>
      </c>
      <c r="AL54">
        <f t="shared" si="40"/>
        <v>-58.926512323403543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-0.27106271652394642</v>
      </c>
      <c r="AR54">
        <f t="shared" si="45"/>
        <v>-0.27112881623492191</v>
      </c>
      <c r="AS54">
        <f t="shared" si="46"/>
        <v>-1.4367289582211997E-2</v>
      </c>
      <c r="AT54">
        <f t="shared" si="47"/>
        <v>-1.1266708383738663E-2</v>
      </c>
      <c r="AU54">
        <f t="shared" si="48"/>
        <v>-0.29676281420087258</v>
      </c>
      <c r="AW54">
        <v>51</v>
      </c>
      <c r="AX54">
        <f>IF(Z54&gt;0, (R54*SUMPRODUCT(K54:$K$98, X54:$X$98)-K54*$AZ$3)/Z54, 0)</f>
        <v>-110882.24529662952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</v>
      </c>
      <c r="S55">
        <f t="shared" si="32"/>
        <v>-398730.16497972759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-29.106690250420954</v>
      </c>
      <c r="AC55">
        <f t="shared" si="33"/>
        <v>-26.218088450116309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-19.412193768085491</v>
      </c>
      <c r="AI55">
        <f t="shared" si="38"/>
        <v>-19.415481466227348</v>
      </c>
      <c r="AJ55">
        <f t="shared" si="39"/>
        <v>-2.8886018003046452</v>
      </c>
      <c r="AK55">
        <f t="shared" si="61"/>
        <v>-2.0374683175294668</v>
      </c>
      <c r="AL55">
        <f t="shared" si="40"/>
        <v>-24.34155158406146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-8.7288159942288945E-2</v>
      </c>
      <c r="AR55">
        <f t="shared" si="45"/>
        <v>-8.7302943285412188E-2</v>
      </c>
      <c r="AS55">
        <f t="shared" si="46"/>
        <v>-1.2988781122157674E-2</v>
      </c>
      <c r="AT55">
        <f t="shared" si="47"/>
        <v>-9.1616054580212665E-3</v>
      </c>
      <c r="AU55">
        <f t="shared" si="48"/>
        <v>-0.10945332986559113</v>
      </c>
      <c r="AW55">
        <v>52</v>
      </c>
      <c r="AX55">
        <f>IF(Z55&gt;0, (R55*SUMPRODUCT(K55:$K$98, X55:$X$98)-K55*$AZ$3)/Z55, 0)</f>
        <v>-398730.16497972759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</v>
      </c>
      <c r="S56">
        <f t="shared" si="32"/>
        <v>-1438624.3752398398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-26.218088450116309</v>
      </c>
      <c r="AC56">
        <f t="shared" si="33"/>
        <v>-23.484247577175928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-4.8772323616554205</v>
      </c>
      <c r="AI56">
        <f t="shared" si="38"/>
        <v>-4.8780485666350302</v>
      </c>
      <c r="AJ56">
        <f t="shared" si="39"/>
        <v>-2.7338408729403803</v>
      </c>
      <c r="AK56">
        <f t="shared" si="61"/>
        <v>-1.8352661915081419</v>
      </c>
      <c r="AL56">
        <f t="shared" si="40"/>
        <v>-9.4471556310835521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-1.9581057601233291E-2</v>
      </c>
      <c r="AR56">
        <f t="shared" si="45"/>
        <v>-1.9584334491800533E-2</v>
      </c>
      <c r="AS56">
        <f t="shared" si="46"/>
        <v>-1.0975793572295976E-2</v>
      </c>
      <c r="AT56">
        <f t="shared" si="47"/>
        <v>-7.3682060530984202E-3</v>
      </c>
      <c r="AU56">
        <f t="shared" si="48"/>
        <v>-3.7928334117194928E-2</v>
      </c>
      <c r="AW56">
        <v>53</v>
      </c>
      <c r="AX56">
        <f>IF(Z56&gt;0, (R56*SUMPRODUCT(K56:$K$98, X56:$X$98)-K56*$AZ$3)/Z56, 0)</f>
        <v>-1438624.3752398398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</v>
      </c>
      <c r="S57">
        <f t="shared" si="32"/>
        <v>-5228851.4738181746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-23.484247577175928</v>
      </c>
      <c r="AC57">
        <f t="shared" si="33"/>
        <v>-20.984963426846207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-1.2147555955737839</v>
      </c>
      <c r="AI57">
        <f t="shared" si="38"/>
        <v>-1.2149562607058106</v>
      </c>
      <c r="AJ57">
        <f t="shared" si="39"/>
        <v>-2.4992841503297214</v>
      </c>
      <c r="AK57">
        <f t="shared" si="61"/>
        <v>-1.6438973304023152</v>
      </c>
      <c r="AL57">
        <f t="shared" si="40"/>
        <v>-5.3581377414378473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-4.3544527636200153E-3</v>
      </c>
      <c r="AR57">
        <f t="shared" si="45"/>
        <v>-4.3551720744360346E-3</v>
      </c>
      <c r="AS57">
        <f t="shared" si="46"/>
        <v>-8.9590159659519164E-3</v>
      </c>
      <c r="AT57">
        <f t="shared" si="47"/>
        <v>-5.8927683062836621E-3</v>
      </c>
      <c r="AU57">
        <f t="shared" si="48"/>
        <v>-1.9206956346671612E-2</v>
      </c>
      <c r="AW57">
        <v>54</v>
      </c>
      <c r="AX57">
        <f>IF(Z57&gt;0, (R57*SUMPRODUCT(K57:$K$98, X57:$X$98)-K57*$AZ$3)/Z57, 0)</f>
        <v>-5228851.4738181746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</v>
      </c>
      <c r="S58">
        <f t="shared" si="32"/>
        <v>-19200702.679854184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-20.984963426846207</v>
      </c>
      <c r="AC58">
        <f t="shared" si="33"/>
        <v>-18.740331086814333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-0.29971464237672552</v>
      </c>
      <c r="AI58">
        <f t="shared" si="38"/>
        <v>-0.29976344353624368</v>
      </c>
      <c r="AJ58">
        <f t="shared" si="39"/>
        <v>-2.244632340031874</v>
      </c>
      <c r="AK58">
        <f t="shared" si="61"/>
        <v>-1.4689474398792346</v>
      </c>
      <c r="AL58">
        <f t="shared" si="40"/>
        <v>-4.0133432234473521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-9.5925619696529999E-4</v>
      </c>
      <c r="AR58">
        <f t="shared" si="45"/>
        <v>-9.5941238824883443E-4</v>
      </c>
      <c r="AS58">
        <f t="shared" si="46"/>
        <v>-7.1840917247475242E-3</v>
      </c>
      <c r="AT58">
        <f t="shared" si="47"/>
        <v>-4.7014617755955597E-3</v>
      </c>
      <c r="AU58">
        <f t="shared" si="48"/>
        <v>-1.2844965888591919E-2</v>
      </c>
      <c r="AW58">
        <v>55</v>
      </c>
      <c r="AX58">
        <f>IF(Z58&gt;0, (R58*SUMPRODUCT(K58:$K$98, X58:$X$98)-K58*$AZ$3)/Z58, 0)</f>
        <v>-19200702.679854184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</v>
      </c>
      <c r="S59">
        <f t="shared" si="32"/>
        <v>-71356958.85978803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-18.740331086814333</v>
      </c>
      <c r="AC59">
        <f t="shared" si="33"/>
        <v>-16.733266420872461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-7.3176212366749732E-2</v>
      </c>
      <c r="AI59">
        <f t="shared" si="38"/>
        <v>-7.3187937408489362E-2</v>
      </c>
      <c r="AJ59">
        <f t="shared" si="39"/>
        <v>-2.0070646659418721</v>
      </c>
      <c r="AK59">
        <f t="shared" si="61"/>
        <v>-1.3118231760770034</v>
      </c>
      <c r="AL59">
        <f t="shared" si="40"/>
        <v>-3.3920757794273646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-2.0911180782604447E-4</v>
      </c>
      <c r="AR59">
        <f t="shared" si="45"/>
        <v>-2.0914531386025573E-4</v>
      </c>
      <c r="AS59">
        <f t="shared" si="46"/>
        <v>-5.735482982029653E-3</v>
      </c>
      <c r="AT59">
        <f t="shared" si="47"/>
        <v>-3.7487279954136004E-3</v>
      </c>
      <c r="AU59">
        <f t="shared" si="48"/>
        <v>-9.6933562913035093E-3</v>
      </c>
      <c r="AW59">
        <v>56</v>
      </c>
      <c r="AX59">
        <f>IF(Z59&gt;0, (R59*SUMPRODUCT(K59:$K$98, X59:$X$98)-K59*$AZ$3)/Z59, 0)</f>
        <v>-71356958.85978803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</v>
      </c>
      <c r="S60">
        <f t="shared" si="32"/>
        <v>-268436450.0343194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-16.733266420872461</v>
      </c>
      <c r="AC60">
        <f t="shared" si="33"/>
        <v>-14.940597030770617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-1.7649797137732317E-2</v>
      </c>
      <c r="AI60">
        <f t="shared" si="38"/>
        <v>-1.7652580030485678E-2</v>
      </c>
      <c r="AJ60">
        <f t="shared" si="39"/>
        <v>-1.7926693901018442</v>
      </c>
      <c r="AK60">
        <f t="shared" si="61"/>
        <v>-1.1713286494610724</v>
      </c>
      <c r="AL60">
        <f t="shared" si="40"/>
        <v>-2.9816506195934025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-4.5032942545010782E-5</v>
      </c>
      <c r="AR60">
        <f t="shared" si="45"/>
        <v>-4.5040043014692844E-5</v>
      </c>
      <c r="AS60">
        <f t="shared" si="46"/>
        <v>-4.5739436559341737E-3</v>
      </c>
      <c r="AT60">
        <f t="shared" si="47"/>
        <v>-2.9886108809567186E-3</v>
      </c>
      <c r="AU60">
        <f t="shared" si="48"/>
        <v>-7.6075945799055859E-3</v>
      </c>
      <c r="AW60">
        <v>57</v>
      </c>
      <c r="AX60">
        <f>IF(Z60&gt;0, (R60*SUMPRODUCT(K60:$K$98, X60:$X$98)-K60*$AZ$3)/Z60, 0)</f>
        <v>-268436450.0343194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</v>
      </c>
      <c r="S61">
        <f t="shared" si="32"/>
        <v>-1023393224.4053129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-14.940597030770617</v>
      </c>
      <c r="AC61">
        <f t="shared" si="33"/>
        <v>-13.339857687008095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-4.206634784115577E-3</v>
      </c>
      <c r="AI61">
        <f t="shared" si="38"/>
        <v>-4.2072865305493468E-3</v>
      </c>
      <c r="AJ61">
        <f t="shared" si="39"/>
        <v>-1.6007393437625215</v>
      </c>
      <c r="AK61">
        <f t="shared" si="61"/>
        <v>-1.0458417921539434</v>
      </c>
      <c r="AL61">
        <f t="shared" si="40"/>
        <v>-2.6507884224470142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-9.5831303057027205E-6</v>
      </c>
      <c r="AR61">
        <f t="shared" si="45"/>
        <v>-9.5846150485724071E-6</v>
      </c>
      <c r="AS61">
        <f t="shared" si="46"/>
        <v>-3.6466426262308574E-3</v>
      </c>
      <c r="AT61">
        <f t="shared" si="47"/>
        <v>-2.3825310937868986E-3</v>
      </c>
      <c r="AU61">
        <f t="shared" si="48"/>
        <v>-6.0387583350663288E-3</v>
      </c>
      <c r="AW61">
        <v>58</v>
      </c>
      <c r="AX61">
        <f>IF(Z61&gt;0, (R61*SUMPRODUCT(K61:$K$98, X61:$X$98)-K61*$AZ$3)/Z61, 0)</f>
        <v>-1023393224.4053129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</v>
      </c>
      <c r="S62">
        <f t="shared" si="32"/>
        <v>-3957346494.2037687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-13.339857687008095</v>
      </c>
      <c r="AC62">
        <f t="shared" si="33"/>
        <v>-11.910595505223164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-9.8948364908029644E-4</v>
      </c>
      <c r="AI62">
        <f t="shared" si="38"/>
        <v>-9.8963413622518855E-4</v>
      </c>
      <c r="AJ62">
        <f t="shared" si="39"/>
        <v>-1.4292621817849316</v>
      </c>
      <c r="AK62">
        <f t="shared" si="61"/>
        <v>-0.93379003809056671</v>
      </c>
      <c r="AL62">
        <f t="shared" si="40"/>
        <v>-2.3640418540117234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-2.0126264883445137E-6</v>
      </c>
      <c r="AR62">
        <f t="shared" si="45"/>
        <v>-2.012932581744083E-6</v>
      </c>
      <c r="AS62">
        <f t="shared" si="46"/>
        <v>-2.9071434667193689E-3</v>
      </c>
      <c r="AT62">
        <f t="shared" si="47"/>
        <v>-1.899344741027445E-3</v>
      </c>
      <c r="AU62">
        <f t="shared" si="48"/>
        <v>-4.8085011403285584E-3</v>
      </c>
      <c r="AW62">
        <v>59</v>
      </c>
      <c r="AX62">
        <f>IF(Z62&gt;0, (R62*SUMPRODUCT(K62:$K$98, X62:$X$98)-K62*$AZ$3)/Z62, 0)</f>
        <v>-3957346494.2037687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</v>
      </c>
      <c r="S63">
        <f t="shared" si="32"/>
        <v>-15531904329.617748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-11.910595505223164</v>
      </c>
      <c r="AC63">
        <f t="shared" si="33"/>
        <v>-10.634462013461047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-2.2949604625821719E-4</v>
      </c>
      <c r="AI63">
        <f t="shared" si="38"/>
        <v>-2.2953028050853118E-4</v>
      </c>
      <c r="AJ63">
        <f t="shared" si="39"/>
        <v>-1.276133491762117</v>
      </c>
      <c r="AK63">
        <f t="shared" si="61"/>
        <v>-0.83374168536562154</v>
      </c>
      <c r="AL63">
        <f t="shared" si="40"/>
        <v>-2.1101047074082468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-4.1678468044828789E-7</v>
      </c>
      <c r="AR63">
        <f t="shared" si="45"/>
        <v>-4.1684685280946856E-7</v>
      </c>
      <c r="AS63">
        <f t="shared" si="46"/>
        <v>-2.3175688568290004E-3</v>
      </c>
      <c r="AT63">
        <f t="shared" si="47"/>
        <v>-1.5141470521045437E-3</v>
      </c>
      <c r="AU63">
        <f t="shared" si="48"/>
        <v>-3.832132755786353E-3</v>
      </c>
      <c r="AW63">
        <v>60</v>
      </c>
      <c r="AX63">
        <f>IF(Z63&gt;0, (R63*SUMPRODUCT(K63:$K$98, X63:$X$98)-K63*$AZ$3)/Z63, 0)</f>
        <v>-15531904329.617748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</v>
      </c>
      <c r="S64">
        <f t="shared" si="32"/>
        <v>-61956166050.965096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-10.634462013461047</v>
      </c>
      <c r="AC64">
        <f t="shared" si="33"/>
        <v>-9.4950557298987608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-5.2458374531478048E-5</v>
      </c>
      <c r="AI64">
        <f t="shared" si="38"/>
        <v>-5.2466037252023158E-5</v>
      </c>
      <c r="AJ64">
        <f t="shared" si="39"/>
        <v>-1.1394062835622858</v>
      </c>
      <c r="AK64">
        <f t="shared" si="61"/>
        <v>-0.74441234094227338</v>
      </c>
      <c r="AL64">
        <f t="shared" si="40"/>
        <v>-1.8838710905418112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-8.5061560592742198E-8</v>
      </c>
      <c r="AR64">
        <f t="shared" si="45"/>
        <v>-8.50739857388466E-8</v>
      </c>
      <c r="AS64">
        <f t="shared" si="46"/>
        <v>-1.8475539414746292E-3</v>
      </c>
      <c r="AT64">
        <f t="shared" si="47"/>
        <v>-1.2070689572558158E-3</v>
      </c>
      <c r="AU64">
        <f t="shared" si="48"/>
        <v>-3.0547079727161839E-3</v>
      </c>
      <c r="AW64">
        <v>61</v>
      </c>
      <c r="AX64">
        <f>IF(Z64&gt;0, (R64*SUMPRODUCT(K64:$K$98, X64:$X$98)-K64*$AZ$3)/Z64, 0)</f>
        <v>-61956166050.965096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</v>
      </c>
      <c r="S65">
        <f t="shared" si="32"/>
        <v>-251364881138.80844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-9.4950557298987608</v>
      </c>
      <c r="AC65">
        <f t="shared" si="33"/>
        <v>-8.4777284039362399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-1.1799508536877607E-5</v>
      </c>
      <c r="AI65">
        <f t="shared" si="38"/>
        <v>-1.1801194875948826E-5</v>
      </c>
      <c r="AJ65">
        <f t="shared" si="39"/>
        <v>-1.0173273259625208</v>
      </c>
      <c r="AK65">
        <f t="shared" si="61"/>
        <v>-0.66465390109291334</v>
      </c>
      <c r="AL65">
        <f t="shared" si="40"/>
        <v>-1.6819930282503102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-1.7083010702335945E-8</v>
      </c>
      <c r="AR65">
        <f t="shared" si="45"/>
        <v>-1.7085452138630632E-8</v>
      </c>
      <c r="AS65">
        <f t="shared" si="46"/>
        <v>-1.4728591061976041E-3</v>
      </c>
      <c r="AT65">
        <f t="shared" si="47"/>
        <v>-9.6226801906481381E-4</v>
      </c>
      <c r="AU65">
        <f t="shared" si="48"/>
        <v>-2.4351442107145567E-3</v>
      </c>
      <c r="AW65">
        <v>62</v>
      </c>
      <c r="AX65">
        <f>IF(Z65&gt;0, (R65*SUMPRODUCT(K65:$K$98, X65:$X$98)-K65*$AZ$3)/Z65, 0)</f>
        <v>-251364881138.80844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</v>
      </c>
      <c r="S66">
        <f t="shared" si="32"/>
        <v>-1038625041606.2677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-8.4777284039362399</v>
      </c>
      <c r="AC66">
        <f t="shared" si="33"/>
        <v>-7.5694003754620383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-2.6101608858922093E-6</v>
      </c>
      <c r="AI66">
        <f t="shared" si="38"/>
        <v>-2.6105252811297705E-6</v>
      </c>
      <c r="AJ66">
        <f t="shared" si="39"/>
        <v>-0.90832802847420169</v>
      </c>
      <c r="AK66">
        <f t="shared" si="61"/>
        <v>-0.59344098827553682</v>
      </c>
      <c r="AL66">
        <f t="shared" si="40"/>
        <v>-1.5017716272750197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-3.3740362854609679E-9</v>
      </c>
      <c r="AR66">
        <f t="shared" si="45"/>
        <v>-3.3745073226144344E-9</v>
      </c>
      <c r="AS66">
        <f t="shared" si="46"/>
        <v>-1.1741543380478588E-3</v>
      </c>
      <c r="AT66">
        <f t="shared" si="47"/>
        <v>-7.67114180027662E-4</v>
      </c>
      <c r="AU66">
        <f t="shared" si="48"/>
        <v>-1.9412718925828434E-3</v>
      </c>
      <c r="AW66">
        <v>63</v>
      </c>
      <c r="AX66">
        <f>IF(Z66&gt;0, (R66*SUMPRODUCT(K66:$K$98, X66:$X$98)-K66*$AZ$3)/Z66, 0)</f>
        <v>-1038625041606.2677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-4376966111208.7637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-7.5694003754620383</v>
      </c>
      <c r="AC67">
        <f t="shared" ref="AC67:AC89" si="64">S67*Z67</f>
        <v>-6.7583931953028484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-5.6709440216540188E-7</v>
      </c>
      <c r="AI67">
        <f t="shared" ref="AI67:AI89" si="69">SUM(AE67:AH67)</f>
        <v>-5.6717160624950474E-7</v>
      </c>
      <c r="AJ67">
        <f t="shared" ref="AJ67:AJ89" si="70">AB67-AC67</f>
        <v>-0.81100718015918982</v>
      </c>
      <c r="AK67">
        <f t="shared" si="61"/>
        <v>-0.52985802628234269</v>
      </c>
      <c r="AL67">
        <f t="shared" ref="AL67:AL89" si="71">SUM(AI67:AK67)</f>
        <v>-1.3408657736131389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-6.5451530912522251E-10</v>
      </c>
      <c r="AR67">
        <f t="shared" ref="AR67:AR89" si="76">AI67*$K67</f>
        <v>-6.5460441466881344E-10</v>
      </c>
      <c r="AS67">
        <f t="shared" ref="AS67:AS89" si="77">AJ67*$K67</f>
        <v>-9.3602866330154009E-4</v>
      </c>
      <c r="AT67">
        <f t="shared" ref="AT67:AT89" si="78">AK67*$K67</f>
        <v>-6.1153872889670689E-4</v>
      </c>
      <c r="AU67">
        <f t="shared" ref="AU67:AU89" si="79">AL67*$K67</f>
        <v>-1.5475680468026618E-3</v>
      </c>
      <c r="AW67">
        <v>64</v>
      </c>
      <c r="AX67">
        <f>IF(Z67&gt;0, (R67*SUMPRODUCT(K67:$K$98, X67:$X$98)-K67*$AZ$3)/Z67, 0)</f>
        <v>-4376966111208.7637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</v>
      </c>
      <c r="S68">
        <f t="shared" si="63"/>
        <v>-18827070505051.297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-6.7583931953028484</v>
      </c>
      <c r="AC68">
        <f t="shared" si="64"/>
        <v>-6.0342796392312676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-1.2081300540824887E-7</v>
      </c>
      <c r="AI68">
        <f t="shared" si="69"/>
        <v>-1.2082903094880658E-7</v>
      </c>
      <c r="AJ68">
        <f t="shared" si="70"/>
        <v>-0.72411355607158079</v>
      </c>
      <c r="AK68">
        <f t="shared" si="61"/>
        <v>-0.47308752367119944</v>
      </c>
      <c r="AL68">
        <f t="shared" si="71"/>
        <v>-1.1972012005718113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-1.2449735201429232E-10</v>
      </c>
      <c r="AR68">
        <f t="shared" si="76"/>
        <v>-1.2451386627413785E-10</v>
      </c>
      <c r="AS68">
        <f t="shared" si="77"/>
        <v>-7.4619632202618238E-4</v>
      </c>
      <c r="AT68">
        <f t="shared" si="78"/>
        <v>-4.8751493077285634E-4</v>
      </c>
      <c r="AU68">
        <f t="shared" si="79"/>
        <v>-1.2337113773129053E-3</v>
      </c>
      <c r="AW68">
        <v>65</v>
      </c>
      <c r="AX68">
        <f>IF(Z68&gt;0, (R68*SUMPRODUCT(K68:$K$98, X68:$X$98)-K68*$AZ$3)/Z68, 0)</f>
        <v>-18827070505051.297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</v>
      </c>
      <c r="S69">
        <f t="shared" si="63"/>
        <v>-82772696511217.266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-6.0342796392312676</v>
      </c>
      <c r="AC69">
        <f t="shared" si="64"/>
        <v>-5.3877496779931819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-2.5221479861304091E-8</v>
      </c>
      <c r="AI69">
        <f t="shared" si="69"/>
        <v>-2.5224734406525572E-8</v>
      </c>
      <c r="AJ69">
        <f t="shared" si="70"/>
        <v>-0.6465299612380857</v>
      </c>
      <c r="AK69">
        <f t="shared" si="61"/>
        <v>-0.42239957474618878</v>
      </c>
      <c r="AL69">
        <f t="shared" si="71"/>
        <v>-1.0689295612090088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-2.3205929500626595E-11</v>
      </c>
      <c r="AR69">
        <f t="shared" si="76"/>
        <v>-2.3208923961989751E-11</v>
      </c>
      <c r="AS69">
        <f t="shared" si="77"/>
        <v>-5.9486313979349931E-4</v>
      </c>
      <c r="AT69">
        <f t="shared" si="78"/>
        <v>-3.886439180634139E-4</v>
      </c>
      <c r="AU69">
        <f t="shared" si="79"/>
        <v>-9.8350708106583699E-4</v>
      </c>
      <c r="AW69">
        <v>66</v>
      </c>
      <c r="AX69">
        <f>IF(Z69&gt;0, (R69*SUMPRODUCT(K69:$K$98, X69:$X$98)-K69*$AZ$3)/Z69, 0)</f>
        <v>-82772696511217.266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</v>
      </c>
      <c r="S70">
        <f t="shared" si="63"/>
        <v>-372190023106988.63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-5.3877496779931819</v>
      </c>
      <c r="AC70">
        <f t="shared" si="64"/>
        <v>-4.8104907839426509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-5.1515170738528708E-9</v>
      </c>
      <c r="AI70">
        <f t="shared" si="69"/>
        <v>-5.1521633150852105E-9</v>
      </c>
      <c r="AJ70">
        <f t="shared" si="70"/>
        <v>-0.57725889405053099</v>
      </c>
      <c r="AK70">
        <f t="shared" si="61"/>
        <v>-0.37714247745952278</v>
      </c>
      <c r="AL70">
        <f t="shared" si="71"/>
        <v>-0.95440137666221714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-4.2319986877434054E-12</v>
      </c>
      <c r="AR70">
        <f t="shared" si="76"/>
        <v>-4.2325295783544663E-12</v>
      </c>
      <c r="AS70">
        <f t="shared" si="77"/>
        <v>-4.7422125309640943E-4</v>
      </c>
      <c r="AT70">
        <f t="shared" si="78"/>
        <v>-3.0982455203381156E-4</v>
      </c>
      <c r="AU70">
        <f t="shared" si="79"/>
        <v>-7.8404580936275057E-4</v>
      </c>
      <c r="AW70">
        <v>67</v>
      </c>
      <c r="AX70">
        <f>IF(Z70&gt;0, (R70*SUMPRODUCT(K70:$K$98, X70:$X$98)-K70*$AZ$3)/Z70, 0)</f>
        <v>-372190023106988.63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</v>
      </c>
      <c r="S71">
        <f t="shared" si="63"/>
        <v>-1711886908365094.3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-4.8104907839426509</v>
      </c>
      <c r="AC71">
        <f t="shared" si="64"/>
        <v>-4.2950810570953335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-1.0286601633293363E-9</v>
      </c>
      <c r="AI71">
        <f t="shared" si="69"/>
        <v>-1.0287856120676879E-9</v>
      </c>
      <c r="AJ71">
        <f t="shared" si="70"/>
        <v>-0.51540972684731745</v>
      </c>
      <c r="AK71">
        <f t="shared" si="61"/>
        <v>-0.33673435487598558</v>
      </c>
      <c r="AL71">
        <f t="shared" si="71"/>
        <v>-0.85214408275208864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-7.5450874798736725E-13</v>
      </c>
      <c r="AR71">
        <f t="shared" si="76"/>
        <v>-7.5460076299279323E-13</v>
      </c>
      <c r="AS71">
        <f t="shared" si="77"/>
        <v>-3.7804627958512289E-4</v>
      </c>
      <c r="AT71">
        <f t="shared" si="78"/>
        <v>-2.4699023599737756E-4</v>
      </c>
      <c r="AU71">
        <f t="shared" si="79"/>
        <v>-6.2503651633710115E-4</v>
      </c>
      <c r="AW71">
        <v>68</v>
      </c>
      <c r="AX71">
        <f>IF(Z71&gt;0, (R71*SUMPRODUCT(K71:$K$98, X71:$X$98)-K71*$AZ$3)/Z71, 0)</f>
        <v>-1711886908365094.3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</v>
      </c>
      <c r="S72">
        <f t="shared" si="63"/>
        <v>-8062864858400941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-4.2950810570953335</v>
      </c>
      <c r="AC72">
        <f t="shared" si="64"/>
        <v>-3.8348938009786329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-2.0082608003836369E-10</v>
      </c>
      <c r="AI72">
        <f t="shared" si="69"/>
        <v>-2.0084986124931244E-10</v>
      </c>
      <c r="AJ72">
        <f t="shared" si="70"/>
        <v>-0.46018725611670064</v>
      </c>
      <c r="AK72">
        <f t="shared" ref="AK72:AK89" si="92">G72*SUM(AB72:AB72, AE72:AF72)</f>
        <v>-0.30065567399667337</v>
      </c>
      <c r="AL72">
        <f t="shared" si="71"/>
        <v>-0.7608429303142239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-1.3152080146744894E-13</v>
      </c>
      <c r="AR72">
        <f t="shared" si="76"/>
        <v>-1.3153637575901131E-13</v>
      </c>
      <c r="AS72">
        <f t="shared" si="77"/>
        <v>-3.0137617951818185E-4</v>
      </c>
      <c r="AT72">
        <f t="shared" si="78"/>
        <v>-1.9689910395215973E-4</v>
      </c>
      <c r="AU72">
        <f t="shared" si="79"/>
        <v>-4.9827528360187805E-4</v>
      </c>
      <c r="AW72">
        <v>69</v>
      </c>
      <c r="AX72">
        <f>IF(Z72&gt;0, (R72*SUMPRODUCT(K72:$K$98, X72:$X$98)-K72*$AZ$3)/Z72, 0)</f>
        <v>-8062864858400941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</v>
      </c>
      <c r="S73">
        <f t="shared" si="63"/>
        <v>-3.8926481649305448E+16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-3.8348938009786329</v>
      </c>
      <c r="AC73">
        <f t="shared" si="64"/>
        <v>-3.424012322302465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-3.8290697498841388E-11</v>
      </c>
      <c r="AI73">
        <f t="shared" si="69"/>
        <v>-3.8295095548931231E-11</v>
      </c>
      <c r="AJ73">
        <f t="shared" si="70"/>
        <v>-0.41088147867616787</v>
      </c>
      <c r="AK73">
        <f t="shared" si="92"/>
        <v>-0.26844256606850431</v>
      </c>
      <c r="AL73">
        <f t="shared" si="71"/>
        <v>-0.67932404478296726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-2.2389767833446236E-14</v>
      </c>
      <c r="AR73">
        <f t="shared" si="76"/>
        <v>-2.2392339510821254E-14</v>
      </c>
      <c r="AS73">
        <f t="shared" si="77"/>
        <v>-2.402552451519289E-4</v>
      </c>
      <c r="AT73">
        <f t="shared" si="78"/>
        <v>-1.5696676016597054E-4</v>
      </c>
      <c r="AU73">
        <f t="shared" si="79"/>
        <v>-3.9722200534029177E-4</v>
      </c>
      <c r="AW73">
        <v>70</v>
      </c>
      <c r="AX73">
        <f>IF(Z73&gt;0, (R73*SUMPRODUCT(K73:$K$98, X73:$X$98)-K73*$AZ$3)/Z73, 0)</f>
        <v>-3.8926481649305448E+16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</v>
      </c>
      <c r="S74">
        <f t="shared" si="63"/>
        <v>-1.9281226677243898E+17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-3.424012322302465</v>
      </c>
      <c r="AC74">
        <f t="shared" si="64"/>
        <v>-3.0571538591986491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-7.1225793427388952E-12</v>
      </c>
      <c r="AI74">
        <f t="shared" si="69"/>
        <v>-7.1233721226564731E-12</v>
      </c>
      <c r="AJ74">
        <f t="shared" si="70"/>
        <v>-0.36685846310381587</v>
      </c>
      <c r="AK74">
        <f t="shared" si="92"/>
        <v>-0.23968086256117258</v>
      </c>
      <c r="AL74">
        <f t="shared" si="71"/>
        <v>-0.60653932567211177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-3.7185667863596386E-15</v>
      </c>
      <c r="AR74">
        <f t="shared" si="76"/>
        <v>-3.7189806820747359E-15</v>
      </c>
      <c r="AS74">
        <f t="shared" si="77"/>
        <v>-1.9153001048468658E-4</v>
      </c>
      <c r="AT74">
        <f t="shared" si="78"/>
        <v>-1.2513294018333529E-4</v>
      </c>
      <c r="AU74">
        <f t="shared" si="79"/>
        <v>-3.1666295067174082E-4</v>
      </c>
      <c r="AW74">
        <v>71</v>
      </c>
      <c r="AX74">
        <f>IF(Z74&gt;0, (R74*SUMPRODUCT(K74:$K$98, X74:$X$98)-K74*$AZ$3)/Z74, 0)</f>
        <v>-1.9281226677243898E+17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</v>
      </c>
      <c r="S75">
        <f t="shared" si="63"/>
        <v>-9.8062016520597325E+17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-3.0571538591986491</v>
      </c>
      <c r="AC75">
        <f t="shared" si="64"/>
        <v>-2.7296016599987971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-1.2913496040073129E-12</v>
      </c>
      <c r="AI75">
        <f t="shared" si="69"/>
        <v>-1.2914887813237119E-12</v>
      </c>
      <c r="AJ75">
        <f t="shared" si="70"/>
        <v>-0.32755219919985201</v>
      </c>
      <c r="AK75">
        <f t="shared" si="92"/>
        <v>-0.21400077014390545</v>
      </c>
      <c r="AL75">
        <f t="shared" si="71"/>
        <v>-0.54155296934504893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-6.0195510391887285E-16</v>
      </c>
      <c r="AR75">
        <f t="shared" si="76"/>
        <v>-6.0201998061507965E-16</v>
      </c>
      <c r="AS75">
        <f t="shared" si="77"/>
        <v>-1.5268655172568252E-4</v>
      </c>
      <c r="AT75">
        <f t="shared" si="78"/>
        <v>-9.975521379411358E-5</v>
      </c>
      <c r="AU75">
        <f t="shared" si="79"/>
        <v>-2.5244176552039811E-4</v>
      </c>
      <c r="AW75">
        <v>72</v>
      </c>
      <c r="AX75">
        <f>IF(Z75&gt;0, (R75*SUMPRODUCT(K75:$K$98, X75:$X$98)-K75*$AZ$3)/Z75, 0)</f>
        <v>-9.8062016520597325E+17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</v>
      </c>
      <c r="S76">
        <f t="shared" si="63"/>
        <v>-5.1252922667655956E+18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-2.7296016599987971</v>
      </c>
      <c r="AC76">
        <f t="shared" si="64"/>
        <v>-2.4371443392846408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-2.2801976232201403E-13</v>
      </c>
      <c r="AI76">
        <f t="shared" si="69"/>
        <v>-2.2804353798408784E-13</v>
      </c>
      <c r="AJ76">
        <f t="shared" si="70"/>
        <v>-0.29245732071415631</v>
      </c>
      <c r="AK76">
        <f t="shared" si="92"/>
        <v>-0.19107211619991582</v>
      </c>
      <c r="AL76">
        <f t="shared" si="71"/>
        <v>-0.48352943691430017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-9.4901861987040949E-17</v>
      </c>
      <c r="AR76">
        <f t="shared" si="76"/>
        <v>-9.4911757421444531E-17</v>
      </c>
      <c r="AS76">
        <f t="shared" si="77"/>
        <v>-1.2172078422009244E-4</v>
      </c>
      <c r="AT76">
        <f t="shared" si="78"/>
        <v>-7.952424569046055E-5</v>
      </c>
      <c r="AU76">
        <f t="shared" si="79"/>
        <v>-2.0124502991064789E-4</v>
      </c>
      <c r="AW76">
        <v>73</v>
      </c>
      <c r="AX76">
        <f>IF(Z76&gt;0, (R76*SUMPRODUCT(K76:$K$98, X76:$X$98)-K76*$AZ$3)/Z76, 0)</f>
        <v>-5.1252922667655956E+18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</v>
      </c>
      <c r="S77">
        <f t="shared" si="63"/>
        <v>-2.7555511739127398E+19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-2.4371443392846408</v>
      </c>
      <c r="AC77">
        <f t="shared" si="64"/>
        <v>-2.1760217315041435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-3.9178945291401865E-14</v>
      </c>
      <c r="AI77">
        <f t="shared" si="69"/>
        <v>-3.9182893724209254E-14</v>
      </c>
      <c r="AJ77">
        <f t="shared" si="70"/>
        <v>-0.26112260778049734</v>
      </c>
      <c r="AK77">
        <f t="shared" si="92"/>
        <v>-0.17060010374992488</v>
      </c>
      <c r="AL77">
        <f t="shared" si="71"/>
        <v>-0.43172271153046138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-1.4559181582156943E-17</v>
      </c>
      <c r="AR77">
        <f t="shared" si="76"/>
        <v>-1.4560648848561902E-17</v>
      </c>
      <c r="AS77">
        <f t="shared" si="77"/>
        <v>-9.7035063950966777E-5</v>
      </c>
      <c r="AT77">
        <f t="shared" si="78"/>
        <v>-6.3396241781298271E-5</v>
      </c>
      <c r="AU77">
        <f t="shared" si="79"/>
        <v>-1.604313057322796E-4</v>
      </c>
      <c r="AW77">
        <v>74</v>
      </c>
      <c r="AX77">
        <f>IF(Z77&gt;0, (R77*SUMPRODUCT(K77:$K$98, X77:$X$98)-K77*$AZ$3)/Z77, 0)</f>
        <v>-2.7555511739127398E+19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</v>
      </c>
      <c r="S78">
        <f t="shared" si="63"/>
        <v>-1.5252640455933175E+20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-2.1760217315041435</v>
      </c>
      <c r="AC78">
        <f t="shared" si="64"/>
        <v>-1.9428765459858421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-6.5441001025420853E-15</v>
      </c>
      <c r="AI78">
        <f t="shared" si="69"/>
        <v>-6.5447370009701306E-15</v>
      </c>
      <c r="AJ78">
        <f t="shared" si="70"/>
        <v>-0.23314518551830132</v>
      </c>
      <c r="AK78">
        <f t="shared" si="92"/>
        <v>-0.15232152120529005</v>
      </c>
      <c r="AL78">
        <f t="shared" si="71"/>
        <v>-0.38546670672359795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-2.1712815066521962E-18</v>
      </c>
      <c r="AR78">
        <f t="shared" si="76"/>
        <v>-2.1714928245961093E-18</v>
      </c>
      <c r="AS78">
        <f t="shared" si="77"/>
        <v>-7.7355758889482472E-5</v>
      </c>
      <c r="AT78">
        <f t="shared" si="78"/>
        <v>-5.0539095807795167E-5</v>
      </c>
      <c r="AU78">
        <f t="shared" si="79"/>
        <v>-1.2789485469727983E-4</v>
      </c>
      <c r="AW78">
        <v>75</v>
      </c>
      <c r="AX78">
        <f>IF(Z78&gt;0, (R78*SUMPRODUCT(K78:$K$98, X78:$X$98)-K78*$AZ$3)/Z78, 0)</f>
        <v>-1.5252640455933175E+20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</v>
      </c>
      <c r="S79">
        <f t="shared" si="63"/>
        <v>-8.6985942104929639E+20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-1.9428765459858421</v>
      </c>
      <c r="AC79">
        <f t="shared" si="64"/>
        <v>-1.7347112017730733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-1.0616345713942636E-15</v>
      </c>
      <c r="AI79">
        <f t="shared" si="69"/>
        <v>-1.0617342835523316E-15</v>
      </c>
      <c r="AJ79">
        <f t="shared" si="70"/>
        <v>-0.20816534421276889</v>
      </c>
      <c r="AK79">
        <f t="shared" si="92"/>
        <v>-0.13600135821900897</v>
      </c>
      <c r="AL79">
        <f t="shared" si="71"/>
        <v>-0.34416670243177894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-3.1450186803644234E-19</v>
      </c>
      <c r="AR79">
        <f t="shared" si="76"/>
        <v>-3.1453140707070454E-19</v>
      </c>
      <c r="AS79">
        <f t="shared" si="77"/>
        <v>-6.1667537380008294E-5</v>
      </c>
      <c r="AT79">
        <f t="shared" si="78"/>
        <v>-4.0289457754938745E-5</v>
      </c>
      <c r="AU79">
        <f t="shared" si="79"/>
        <v>-1.0195699513494737E-4</v>
      </c>
      <c r="AW79">
        <v>76</v>
      </c>
      <c r="AX79">
        <f>IF(Z79&gt;0, (R79*SUMPRODUCT(K79:$K$98, X79:$X$98)-K79*$AZ$3)/Z79, 0)</f>
        <v>-8.6985942104929639E+20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</v>
      </c>
      <c r="S80">
        <f t="shared" si="63"/>
        <v>-5.1417461282623319E+21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-1.7347112017730733</v>
      </c>
      <c r="AC80">
        <f t="shared" si="64"/>
        <v>-1.5488492872973867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-1.6730705156021449E-16</v>
      </c>
      <c r="AI80">
        <f t="shared" si="69"/>
        <v>-1.6732211307092175E-16</v>
      </c>
      <c r="AJ80">
        <f t="shared" si="70"/>
        <v>-0.18586191447568656</v>
      </c>
      <c r="AK80">
        <f t="shared" si="92"/>
        <v>-0.12142978412411513</v>
      </c>
      <c r="AL80">
        <f t="shared" si="71"/>
        <v>-0.30729169859980188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-4.42531714008678E-20</v>
      </c>
      <c r="AR80">
        <f t="shared" si="76"/>
        <v>-4.4257155211524133E-20</v>
      </c>
      <c r="AS80">
        <f t="shared" si="77"/>
        <v>-4.9160983242991322E-5</v>
      </c>
      <c r="AT80">
        <f t="shared" si="78"/>
        <v>-3.2118509052087639E-5</v>
      </c>
      <c r="AU80">
        <f t="shared" si="79"/>
        <v>-8.1279492295079016E-5</v>
      </c>
      <c r="AW80">
        <v>77</v>
      </c>
      <c r="AX80">
        <f>IF(Z80&gt;0, (R80*SUMPRODUCT(K80:$K$98, X80:$X$98)-K80*$AZ$3)/Z80, 0)</f>
        <v>-5.1417461282623319E+21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</v>
      </c>
      <c r="S81">
        <f t="shared" si="63"/>
        <v>-3.1536863793457121E+22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-1.5488492872973867</v>
      </c>
      <c r="AC81">
        <f t="shared" si="64"/>
        <v>-1.3829011493726666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-2.5436760531423197E-17</v>
      </c>
      <c r="AI81">
        <f t="shared" si="69"/>
        <v>-2.5438953046757679E-17</v>
      </c>
      <c r="AJ81">
        <f t="shared" si="70"/>
        <v>-0.16594813792472007</v>
      </c>
      <c r="AK81">
        <f t="shared" si="92"/>
        <v>-0.10841945011081708</v>
      </c>
      <c r="AL81">
        <f t="shared" si="71"/>
        <v>-0.27436758803553718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-6.007225472474072E-21</v>
      </c>
      <c r="AR81">
        <f t="shared" si="76"/>
        <v>-6.0077432638001263E-21</v>
      </c>
      <c r="AS81">
        <f t="shared" si="77"/>
        <v>-3.9190834855700971E-5</v>
      </c>
      <c r="AT81">
        <f t="shared" si="78"/>
        <v>-2.5604678772391291E-5</v>
      </c>
      <c r="AU81">
        <f t="shared" si="79"/>
        <v>-6.4795513628092266E-5</v>
      </c>
      <c r="AW81">
        <v>78</v>
      </c>
      <c r="AX81">
        <f>IF(Z81&gt;0, (R81*SUMPRODUCT(K81:$K$98, X81:$X$98)-K81*$AZ$3)/Z81, 0)</f>
        <v>-3.1536863793457121E+22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</v>
      </c>
      <c r="S82">
        <f t="shared" si="63"/>
        <v>-2.0094378284227163E+23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-1.3829011493726666</v>
      </c>
      <c r="AC82">
        <f t="shared" si="64"/>
        <v>-1.2347331690827379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-3.7267133946395048E-18</v>
      </c>
      <c r="AI82">
        <f t="shared" si="69"/>
        <v>-3.7270206281233226E-18</v>
      </c>
      <c r="AJ82">
        <f t="shared" si="70"/>
        <v>-0.14816798028992872</v>
      </c>
      <c r="AK82">
        <f t="shared" si="92"/>
        <v>-9.6803080456086668E-2</v>
      </c>
      <c r="AL82">
        <f t="shared" si="71"/>
        <v>-0.24497106074601538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-7.8581461735105234E-22</v>
      </c>
      <c r="AR82">
        <f t="shared" si="76"/>
        <v>-7.8587940058951411E-22</v>
      </c>
      <c r="AS82">
        <f t="shared" si="77"/>
        <v>-3.1242693603077957E-5</v>
      </c>
      <c r="AT82">
        <f t="shared" si="78"/>
        <v>-2.0411893154010913E-5</v>
      </c>
      <c r="AU82">
        <f t="shared" si="79"/>
        <v>-5.165458675708887E-5</v>
      </c>
      <c r="AW82">
        <v>79</v>
      </c>
      <c r="AX82">
        <f>IF(Z82&gt;0, (R82*SUMPRODUCT(K82:$K$98, X82:$X$98)-K82*$AZ$3)/Z82, 0)</f>
        <v>-2.0094378284227163E+23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</v>
      </c>
      <c r="S83">
        <f t="shared" si="63"/>
        <v>-1.3316625064150392E+24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-1.2347331690827379</v>
      </c>
      <c r="AC83">
        <f t="shared" si="64"/>
        <v>-1.1024403295381588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-5.255355314752287E-19</v>
      </c>
      <c r="AI83">
        <f t="shared" si="69"/>
        <v>-5.2557692485847059E-19</v>
      </c>
      <c r="AJ83">
        <f t="shared" si="70"/>
        <v>-0.13229283954457904</v>
      </c>
      <c r="AK83">
        <f t="shared" si="92"/>
        <v>-8.6431321835791663E-2</v>
      </c>
      <c r="AL83">
        <f t="shared" si="71"/>
        <v>-0.21872416138037071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-9.8941427079221561E-23</v>
      </c>
      <c r="AR83">
        <f t="shared" si="76"/>
        <v>-9.8949220121107978E-23</v>
      </c>
      <c r="AS83">
        <f t="shared" si="77"/>
        <v>-2.4906484058576146E-5</v>
      </c>
      <c r="AT83">
        <f t="shared" si="78"/>
        <v>-1.6272236251603085E-5</v>
      </c>
      <c r="AU83">
        <f t="shared" si="79"/>
        <v>-4.1178720310179231E-5</v>
      </c>
      <c r="AW83">
        <v>80</v>
      </c>
      <c r="AX83">
        <f>IF(Z83&gt;0, (R83*SUMPRODUCT(K83:$K$98, X83:$X$98)-K83*$AZ$3)/Z83, 0)</f>
        <v>-1.3316625064150392E+24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</v>
      </c>
      <c r="S84">
        <f t="shared" si="63"/>
        <v>-9.1898192988641008E+24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-1.1024403295381588</v>
      </c>
      <c r="AC84">
        <f t="shared" si="64"/>
        <v>-0.98432172280192753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-7.1247896885295663E-20</v>
      </c>
      <c r="AI84">
        <f t="shared" si="69"/>
        <v>-7.1253252386262502E-20</v>
      </c>
      <c r="AJ84">
        <f t="shared" si="70"/>
        <v>-0.11811860673623131</v>
      </c>
      <c r="AK84">
        <f t="shared" si="92"/>
        <v>-7.7170823067671132E-2</v>
      </c>
      <c r="AL84">
        <f t="shared" si="71"/>
        <v>-0.19528942980390246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-1.1976505345543367E-23</v>
      </c>
      <c r="AR84">
        <f t="shared" si="76"/>
        <v>-1.1977405585252347E-23</v>
      </c>
      <c r="AS84">
        <f t="shared" si="77"/>
        <v>-1.9855296602818998E-5</v>
      </c>
      <c r="AT84">
        <f t="shared" si="78"/>
        <v>-1.2972127113841746E-5</v>
      </c>
      <c r="AU84">
        <f t="shared" si="79"/>
        <v>-3.2827423716660746E-5</v>
      </c>
      <c r="AW84">
        <v>81</v>
      </c>
      <c r="AX84">
        <f>IF(Z84&gt;0, (R84*SUMPRODUCT(K84:$K$98, X84:$X$98)-K84*$AZ$3)/Z84, 0)</f>
        <v>-9.1898192988641008E+24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</v>
      </c>
      <c r="S85">
        <f t="shared" si="63"/>
        <v>-6.6139474437221394E+25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-0.98432172280192753</v>
      </c>
      <c r="AC85">
        <f t="shared" si="64"/>
        <v>-0.87885868107314957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-9.2750959289514257E-21</v>
      </c>
      <c r="AI85">
        <f t="shared" si="69"/>
        <v>-9.275760326944115E-21</v>
      </c>
      <c r="AJ85">
        <f t="shared" si="70"/>
        <v>-0.10546304172877796</v>
      </c>
      <c r="AK85">
        <f t="shared" si="92"/>
        <v>-6.8902520596134928E-2</v>
      </c>
      <c r="AL85">
        <f t="shared" si="71"/>
        <v>-0.1743655623249129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-1.3920615909591442E-24</v>
      </c>
      <c r="AR85">
        <f t="shared" si="76"/>
        <v>-1.3921613077635653E-24</v>
      </c>
      <c r="AS85">
        <f t="shared" si="77"/>
        <v>-1.5828520888726878E-5</v>
      </c>
      <c r="AT85">
        <f t="shared" si="78"/>
        <v>-1.0341300313968226E-5</v>
      </c>
      <c r="AU85">
        <f t="shared" si="79"/>
        <v>-2.6169821202695108E-5</v>
      </c>
      <c r="AW85">
        <v>82</v>
      </c>
      <c r="AX85">
        <f>IF(Z85&gt;0, (R85*SUMPRODUCT(K85:$K$98, X85:$X$98)-K85*$AZ$3)/Z85, 0)</f>
        <v>-6.6139474437221394E+25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</v>
      </c>
      <c r="S86">
        <f t="shared" si="63"/>
        <v>-4.9734146569055146E+26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-0.87885868107314957</v>
      </c>
      <c r="AC86">
        <f t="shared" si="64"/>
        <v>-0.78469525095816917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-1.1577300590601978E-21</v>
      </c>
      <c r="AI86">
        <f t="shared" si="69"/>
        <v>-1.1578089480434308E-21</v>
      </c>
      <c r="AJ86">
        <f t="shared" si="70"/>
        <v>-9.4163430114980406E-2</v>
      </c>
      <c r="AK86">
        <f t="shared" si="92"/>
        <v>-6.1520107675120478E-2</v>
      </c>
      <c r="AL86">
        <f t="shared" si="71"/>
        <v>-0.15568353779010088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-1.5514197914866147E-25</v>
      </c>
      <c r="AR86">
        <f t="shared" si="76"/>
        <v>-1.5515255069156649E-25</v>
      </c>
      <c r="AS86">
        <f t="shared" si="77"/>
        <v>-1.2618399943181515E-5</v>
      </c>
      <c r="AT86">
        <f t="shared" si="78"/>
        <v>-8.2440212962119161E-6</v>
      </c>
      <c r="AU86">
        <f t="shared" si="79"/>
        <v>-2.0862421239393432E-5</v>
      </c>
      <c r="AW86">
        <v>83</v>
      </c>
      <c r="AX86">
        <f>IF(Z86&gt;0, (R86*SUMPRODUCT(K86:$K$98, X86:$X$98)-K86*$AZ$3)/Z86, 0)</f>
        <v>-4.9734146569055146E+26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</v>
      </c>
      <c r="S87">
        <f t="shared" si="63"/>
        <v>-3.9152783466550602E+27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-0.78469525095816917</v>
      </c>
      <c r="AC87">
        <f t="shared" si="64"/>
        <v>-0.70062075978407956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-1.3830565420987873E-22</v>
      </c>
      <c r="AI87">
        <f t="shared" si="69"/>
        <v>-1.3831460147617439E-22</v>
      </c>
      <c r="AJ87">
        <f t="shared" si="70"/>
        <v>-8.4074491174089605E-2</v>
      </c>
      <c r="AK87">
        <f t="shared" si="92"/>
        <v>-5.4928667567071848E-2</v>
      </c>
      <c r="AL87">
        <f t="shared" si="71"/>
        <v>-0.13900315874116145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-1.6547939739039391E-26</v>
      </c>
      <c r="AR87">
        <f t="shared" si="76"/>
        <v>-1.6549010257987698E-26</v>
      </c>
      <c r="AS87">
        <f t="shared" si="77"/>
        <v>-1.0059311179194442E-5</v>
      </c>
      <c r="AT87">
        <f t="shared" si="78"/>
        <v>-6.5720833037403646E-6</v>
      </c>
      <c r="AU87">
        <f t="shared" si="79"/>
        <v>-1.6631394482934807E-5</v>
      </c>
      <c r="AW87">
        <v>84</v>
      </c>
      <c r="AX87">
        <f>IF(Z87&gt;0, (R87*SUMPRODUCT(K87:$K$98, X87:$X$98)-K87*$AZ$3)/Z87, 0)</f>
        <v>-3.9152783466550602E+27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</v>
      </c>
      <c r="S88">
        <f t="shared" si="63"/>
        <v>-3.234013694029967E+28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-0.70062075978407956</v>
      </c>
      <c r="AC88">
        <f t="shared" si="64"/>
        <v>-0.62555424980721386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-1.5781290416405018E-23</v>
      </c>
      <c r="AI88">
        <f t="shared" si="69"/>
        <v>-1.578225756482953E-23</v>
      </c>
      <c r="AJ88">
        <f t="shared" si="70"/>
        <v>-7.5066509976865703E-2</v>
      </c>
      <c r="AK88">
        <f t="shared" si="92"/>
        <v>-4.9043453184885573E-2</v>
      </c>
      <c r="AL88">
        <f t="shared" si="71"/>
        <v>-0.12410996316175127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-1.6858870892236317E-27</v>
      </c>
      <c r="AR88">
        <f t="shared" si="76"/>
        <v>-1.6859904079636856E-27</v>
      </c>
      <c r="AS88">
        <f t="shared" si="77"/>
        <v>-8.0192212844343415E-6</v>
      </c>
      <c r="AT88">
        <f t="shared" si="78"/>
        <v>-5.2392245724971011E-6</v>
      </c>
      <c r="AU88">
        <f t="shared" si="79"/>
        <v>-1.3258445856931442E-5</v>
      </c>
      <c r="AW88">
        <v>85</v>
      </c>
      <c r="AX88">
        <f>IF(Z88&gt;0, (R88*SUMPRODUCT(K88:$K$98, X88:$X$98)-K88*$AZ$3)/Z88, 0)</f>
        <v>-3.234013694029967E+28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-0.62555424980721386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-0.62555424980721386</v>
      </c>
      <c r="AK89">
        <f t="shared" si="92"/>
        <v>-4.3788797486504973E-2</v>
      </c>
      <c r="AL89">
        <f t="shared" si="71"/>
        <v>-0.66934304729371885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-1.8449775009654208E-28</v>
      </c>
      <c r="AR89">
        <f t="shared" si="76"/>
        <v>-1.8449775009654208E-28</v>
      </c>
      <c r="AS89">
        <f t="shared" si="77"/>
        <v>-5.9666825032993578E-5</v>
      </c>
      <c r="AT89">
        <f t="shared" si="78"/>
        <v>-4.1766777523095507E-6</v>
      </c>
      <c r="AU89">
        <f t="shared" si="79"/>
        <v>-6.3843502785303129E-5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8770.1301656427222</v>
      </c>
      <c r="AO91" s="6">
        <f t="shared" si="93"/>
        <v>-877.01301656427222</v>
      </c>
      <c r="AP91" s="6">
        <f t="shared" si="93"/>
        <v>-2977.7757141263073</v>
      </c>
      <c r="AQ91" s="6">
        <f t="shared" si="93"/>
        <v>-5855.7025263003843</v>
      </c>
      <c r="AR91" s="6">
        <f t="shared" si="93"/>
        <v>-940.36109134824096</v>
      </c>
      <c r="AS91" s="6">
        <f t="shared" si="93"/>
        <v>-1416.2016693623677</v>
      </c>
      <c r="AT91" s="6">
        <f t="shared" si="93"/>
        <v>712.40287844198633</v>
      </c>
      <c r="AU91" s="6">
        <f t="shared" si="93"/>
        <v>-1644.1598822686224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20900.708349202843</v>
      </c>
      <c r="K3">
        <v>1</v>
      </c>
      <c r="L3" s="2">
        <v>0</v>
      </c>
      <c r="O3">
        <f>$C$3</f>
        <v>20900.708349202843</v>
      </c>
      <c r="P3">
        <f>O3*C5</f>
        <v>2090.0708349202846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20900.708349202843</v>
      </c>
      <c r="AF3">
        <f t="shared" ref="AF3:AF34" si="4">-$Z3*P3</f>
        <v>-2090.0708349202846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16290.729310282561</v>
      </c>
      <c r="AJ3">
        <f t="shared" ref="AJ3:AJ34" si="8">AB3-AC3</f>
        <v>0</v>
      </c>
      <c r="AL3">
        <f t="shared" ref="AL3:AL34" si="9">SUM(AI3:AK3)</f>
        <v>16290.729310282561</v>
      </c>
      <c r="AN3">
        <f t="shared" ref="AN3:AN34" si="10">AE3*$K3</f>
        <v>20900.708349202843</v>
      </c>
      <c r="AO3">
        <f t="shared" ref="AO3:AO34" si="11">AF3*$K3</f>
        <v>-2090.0708349202846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16290.729310282561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16290.729310282561</v>
      </c>
      <c r="AW3">
        <v>0</v>
      </c>
      <c r="AX3">
        <f>IF(Z3&gt;0, (R3*SUMPRODUCT(K3:$K$98, X3:$X$98)-K3*$AZ$3)/Z3, 0)</f>
        <v>0</v>
      </c>
      <c r="AZ3">
        <f>C6*ABS(SUMPRODUCT(X4:X79, K4:K79))/1</f>
        <v>15693.702382669655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782.50365683974803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772.89768342107709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-772.89768342107709</v>
      </c>
      <c r="AK4">
        <f>G4*SUM(AB4, AE4:AF4)</f>
        <v>0</v>
      </c>
      <c r="AL4">
        <f t="shared" si="9"/>
        <v>-1000.4923834210771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-216.38590986879632</v>
      </c>
      <c r="AR4">
        <f t="shared" si="14"/>
        <v>-216.38590986879632</v>
      </c>
      <c r="AS4">
        <f t="shared" si="15"/>
        <v>-734.83331757090423</v>
      </c>
      <c r="AT4">
        <f t="shared" si="16"/>
        <v>0</v>
      </c>
      <c r="AU4">
        <f t="shared" si="17"/>
        <v>-951.21922743970049</v>
      </c>
      <c r="AW4">
        <v>1</v>
      </c>
      <c r="AX4">
        <f>IF(Z4&gt;0, (R4*SUMPRODUCT(K4:$K$98, X4:$X$98)-K4*$AZ$3)/Z4, 0)</f>
        <v>782.50365683974803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</v>
      </c>
      <c r="S5">
        <f t="shared" si="1"/>
        <v>1355.565239776158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772.89768342107709</v>
      </c>
      <c r="AC5">
        <f t="shared" si="2"/>
        <v>1322.2982589230724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-238.78525298490902</v>
      </c>
      <c r="AI5">
        <f t="shared" si="7"/>
        <v>-287.55820098191657</v>
      </c>
      <c r="AJ5">
        <f t="shared" si="8"/>
        <v>-549.40057550199526</v>
      </c>
      <c r="AK5">
        <f>G5*SUM(AB5, AE5:AF5)</f>
        <v>3.1688805020264161</v>
      </c>
      <c r="AL5">
        <f t="shared" si="9"/>
        <v>-833.78989598188537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-215.37362712697433</v>
      </c>
      <c r="AR5">
        <f t="shared" si="14"/>
        <v>-259.36464660779075</v>
      </c>
      <c r="AS5">
        <f t="shared" si="15"/>
        <v>-495.53476696062944</v>
      </c>
      <c r="AT5">
        <f t="shared" si="16"/>
        <v>2.8581885988432854</v>
      </c>
      <c r="AU5">
        <f t="shared" si="17"/>
        <v>-752.04122496957689</v>
      </c>
      <c r="AW5">
        <v>2</v>
      </c>
      <c r="AX5">
        <f>IF(Z5&gt;0, (R5*SUMPRODUCT(K5:$K$98, X5:$X$98)-K5*$AZ$3)/Z5, 0)</f>
        <v>1355.565239776158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</v>
      </c>
      <c r="S6">
        <f t="shared" si="1"/>
        <v>1945.1523746026517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1322.2982589230724</v>
      </c>
      <c r="AC6">
        <f t="shared" si="2"/>
        <v>1871.5178963996568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-355.97482352633523</v>
      </c>
      <c r="AI6">
        <f t="shared" si="7"/>
        <v>-404.08205463160954</v>
      </c>
      <c r="AJ6">
        <f t="shared" si="8"/>
        <v>-549.21963747658447</v>
      </c>
      <c r="AK6">
        <f>G6*SUM(AB6, AE6:AF6)</f>
        <v>9.3883176383538149</v>
      </c>
      <c r="AL6">
        <f t="shared" si="9"/>
        <v>-943.91337446984016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-303.73037808619864</v>
      </c>
      <c r="AR6">
        <f t="shared" si="14"/>
        <v>-344.7771783838723</v>
      </c>
      <c r="AS6">
        <f t="shared" si="15"/>
        <v>-468.61372523663016</v>
      </c>
      <c r="AT6">
        <f t="shared" si="16"/>
        <v>8.0104464625981482</v>
      </c>
      <c r="AU6">
        <f t="shared" si="17"/>
        <v>-805.38045715790429</v>
      </c>
      <c r="AW6">
        <v>3</v>
      </c>
      <c r="AX6">
        <f>IF(Z6&gt;0, (R6*SUMPRODUCT(K6:$K$98, X6:$X$98)-K6*$AZ$3)/Z6, 0)</f>
        <v>1945.1523746026517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</v>
      </c>
      <c r="S7">
        <f t="shared" si="1"/>
        <v>2501.8183566266389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1871.5178963996568</v>
      </c>
      <c r="AC7">
        <f t="shared" si="2"/>
        <v>2370.8605694167618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-486.82179867105867</v>
      </c>
      <c r="AI7">
        <f t="shared" si="7"/>
        <v>-534.20454656594472</v>
      </c>
      <c r="AJ7">
        <f t="shared" si="8"/>
        <v>-499.34267301710497</v>
      </c>
      <c r="AK7">
        <f>G7*SUM(AB7, AE7:AF7)</f>
        <v>25.826946970315262</v>
      </c>
      <c r="AL7">
        <f t="shared" si="9"/>
        <v>-1007.7202726127346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-390.4621829925855</v>
      </c>
      <c r="AR7">
        <f t="shared" si="14"/>
        <v>-428.46617383631855</v>
      </c>
      <c r="AS7">
        <f t="shared" si="15"/>
        <v>-400.50472411025743</v>
      </c>
      <c r="AT7">
        <f t="shared" si="16"/>
        <v>20.714861416624885</v>
      </c>
      <c r="AU7">
        <f t="shared" si="17"/>
        <v>-808.25603652995119</v>
      </c>
      <c r="AW7">
        <v>4</v>
      </c>
      <c r="AX7">
        <f>IF(Z7&gt;0, (R7*SUMPRODUCT(K7:$K$98, X7:$X$98)-K7*$AZ$3)/Z7, 0)</f>
        <v>2501.8183566266389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</v>
      </c>
      <c r="S8">
        <f t="shared" si="1"/>
        <v>3027.3852677164373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2370.8605694167618</v>
      </c>
      <c r="AC8">
        <f t="shared" si="2"/>
        <v>2821.4345901466859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-620.7634650118091</v>
      </c>
      <c r="AI8">
        <f t="shared" si="7"/>
        <v>-667.36200369524033</v>
      </c>
      <c r="AJ8">
        <f t="shared" si="8"/>
        <v>-450.57402072992409</v>
      </c>
      <c r="AK8">
        <f t="shared" ref="AK8:AK39" si="30">G8*SUM(AB8:AB8, AE8:AF8)</f>
        <v>51.210588299402055</v>
      </c>
      <c r="AL8">
        <f t="shared" si="9"/>
        <v>-1066.7254361257621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-464.62481916698653</v>
      </c>
      <c r="AR8">
        <f t="shared" si="14"/>
        <v>-499.50257668582373</v>
      </c>
      <c r="AS8">
        <f t="shared" si="15"/>
        <v>-337.24258063254496</v>
      </c>
      <c r="AT8">
        <f t="shared" si="16"/>
        <v>38.329753068815087</v>
      </c>
      <c r="AU8">
        <f t="shared" si="17"/>
        <v>-798.41540424955338</v>
      </c>
      <c r="AW8">
        <v>5</v>
      </c>
      <c r="AX8">
        <f>IF(Z8&gt;0, (R8*SUMPRODUCT(K8:$K$98, X8:$X$98)-K8*$AZ$3)/Z8, 0)</f>
        <v>3027.3852677164373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</v>
      </c>
      <c r="S9">
        <f t="shared" si="1"/>
        <v>3441.2448924720325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2821.4345901466859</v>
      </c>
      <c r="AC9">
        <f t="shared" si="2"/>
        <v>3148.8069962978188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-763.13289797511493</v>
      </c>
      <c r="AI9">
        <f t="shared" si="7"/>
        <v>-808.88388482272433</v>
      </c>
      <c r="AJ9">
        <f t="shared" si="8"/>
        <v>-327.37240615113296</v>
      </c>
      <c r="AK9">
        <f t="shared" si="30"/>
        <v>62.917991360271095</v>
      </c>
      <c r="AL9">
        <f t="shared" si="9"/>
        <v>-1073.3382996135861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-532.67231624840304</v>
      </c>
      <c r="AR9">
        <f t="shared" si="14"/>
        <v>-564.60683800657921</v>
      </c>
      <c r="AS9">
        <f t="shared" si="15"/>
        <v>-228.50832184412445</v>
      </c>
      <c r="AT9">
        <f t="shared" si="16"/>
        <v>43.917215835537867</v>
      </c>
      <c r="AU9">
        <f t="shared" si="17"/>
        <v>-749.19794401516572</v>
      </c>
      <c r="AW9">
        <v>6</v>
      </c>
      <c r="AX9">
        <f>IF(Z9&gt;0, (R9*SUMPRODUCT(K9:$K$98, X9:$X$98)-K9*$AZ$3)/Z9, 0)</f>
        <v>3441.2448924720325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</v>
      </c>
      <c r="S10">
        <f t="shared" si="1"/>
        <v>3546.4180094142198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3148.8069962978188</v>
      </c>
      <c r="AC10">
        <f t="shared" si="2"/>
        <v>3180.318966185976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-910.01915408974401</v>
      </c>
      <c r="AI10">
        <f t="shared" si="7"/>
        <v>-954.85762149183245</v>
      </c>
      <c r="AJ10">
        <f t="shared" si="8"/>
        <v>-31.511969888157182</v>
      </c>
      <c r="AK10">
        <f t="shared" si="30"/>
        <v>13.53987008408062</v>
      </c>
      <c r="AL10">
        <f t="shared" si="9"/>
        <v>-972.82972129590905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-602.48505352874326</v>
      </c>
      <c r="AR10">
        <f t="shared" si="14"/>
        <v>-632.17069949727852</v>
      </c>
      <c r="AS10">
        <f t="shared" si="15"/>
        <v>-20.862737646278401</v>
      </c>
      <c r="AT10">
        <f t="shared" si="16"/>
        <v>8.964173243737088</v>
      </c>
      <c r="AU10">
        <f t="shared" si="17"/>
        <v>-644.06926389981982</v>
      </c>
      <c r="AW10">
        <v>7</v>
      </c>
      <c r="AX10">
        <f>IF(Z10&gt;0, (R10*SUMPRODUCT(K10:$K$98, X10:$X$98)-K10*$AZ$3)/Z10, 0)</f>
        <v>3546.4180094142198</v>
      </c>
    </row>
    <row r="11" spans="1:52" x14ac:dyDescent="0.25">
      <c r="A11" t="s">
        <v>33</v>
      </c>
      <c r="C11" s="25">
        <f>AU81</f>
        <v>-1039.0203479295242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</v>
      </c>
      <c r="S11">
        <f t="shared" si="1"/>
        <v>3520.429037238107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3180.318966185976</v>
      </c>
      <c r="AC11">
        <f t="shared" si="2"/>
        <v>3087.6579178326556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-1073.3011741887694</v>
      </c>
      <c r="AI11">
        <f t="shared" si="7"/>
        <v>-1117.1546063297426</v>
      </c>
      <c r="AJ11">
        <f t="shared" si="8"/>
        <v>92.661048353320439</v>
      </c>
      <c r="AK11">
        <f t="shared" si="30"/>
        <v>5.0885103458975616</v>
      </c>
      <c r="AL11">
        <f t="shared" si="9"/>
        <v>-1019.4050476305246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-675.71999625226124</v>
      </c>
      <c r="AR11">
        <f t="shared" si="14"/>
        <v>-703.32887409062221</v>
      </c>
      <c r="AS11">
        <f t="shared" si="15"/>
        <v>58.33676954034906</v>
      </c>
      <c r="AT11">
        <f t="shared" si="16"/>
        <v>3.2035818785517836</v>
      </c>
      <c r="AU11">
        <f t="shared" si="17"/>
        <v>-641.78852267172135</v>
      </c>
      <c r="AW11">
        <v>8</v>
      </c>
      <c r="AX11">
        <f>IF(Z11&gt;0, (R11*SUMPRODUCT(K11:$K$98, X11:$X$98)-K11*$AZ$3)/Z11, 0)</f>
        <v>3520.429037238107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</v>
      </c>
      <c r="S12">
        <f t="shared" si="1"/>
        <v>3583.7854131801228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3087.6579178326556</v>
      </c>
      <c r="AC12">
        <f t="shared" si="2"/>
        <v>3066.9351415851506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-1251.7046544977684</v>
      </c>
      <c r="AI12">
        <f t="shared" si="7"/>
        <v>-1294.4936999900829</v>
      </c>
      <c r="AJ12">
        <f t="shared" si="8"/>
        <v>20.722776247504953</v>
      </c>
      <c r="AK12">
        <f t="shared" si="30"/>
        <v>64.840816274485775</v>
      </c>
      <c r="AL12">
        <f t="shared" si="9"/>
        <v>-1208.930107468092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-735.79623768355623</v>
      </c>
      <c r="AR12">
        <f t="shared" si="14"/>
        <v>-760.94915101193897</v>
      </c>
      <c r="AS12">
        <f t="shared" si="15"/>
        <v>12.181580329259289</v>
      </c>
      <c r="AT12">
        <f t="shared" si="16"/>
        <v>38.115723618715997</v>
      </c>
      <c r="AU12">
        <f t="shared" si="17"/>
        <v>-710.6518470639636</v>
      </c>
      <c r="AW12">
        <v>9</v>
      </c>
      <c r="AX12">
        <f>IF(Z12&gt;0, (R12*SUMPRODUCT(K12:$K$98, X12:$X$98)-K12*$AZ$3)/Z12, 0)</f>
        <v>3583.7854131801228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</v>
      </c>
      <c r="S13">
        <f t="shared" si="1"/>
        <v>3985.8942682159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3066.9351415851506</v>
      </c>
      <c r="AC13">
        <f t="shared" si="2"/>
        <v>3319.5652922387617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-1439.4864758364256</v>
      </c>
      <c r="AI13">
        <f t="shared" si="7"/>
        <v>-1481.1278876358988</v>
      </c>
      <c r="AJ13">
        <f t="shared" si="8"/>
        <v>-252.63015065361105</v>
      </c>
      <c r="AK13">
        <f t="shared" si="30"/>
        <v>214.68545991096056</v>
      </c>
      <c r="AL13">
        <f t="shared" si="9"/>
        <v>-1519.0725783785492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-755.5187762992972</v>
      </c>
      <c r="AR13">
        <f t="shared" si="14"/>
        <v>-777.37439565677164</v>
      </c>
      <c r="AS13">
        <f t="shared" si="15"/>
        <v>-132.59368912599098</v>
      </c>
      <c r="AT13">
        <f t="shared" si="16"/>
        <v>112.67830485655222</v>
      </c>
      <c r="AU13">
        <f t="shared" si="17"/>
        <v>-797.28977992621026</v>
      </c>
      <c r="AW13">
        <v>10</v>
      </c>
      <c r="AX13">
        <f>IF(Z13&gt;0, (R13*SUMPRODUCT(K13:$K$98, X13:$X$98)-K13*$AZ$3)/Z13, 0)</f>
        <v>3985.8942682159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</v>
      </c>
      <c r="S14">
        <f t="shared" si="1"/>
        <v>4265.1335947085099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3319.5652922387617</v>
      </c>
      <c r="AC14">
        <f t="shared" si="2"/>
        <v>3446.5700769547939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-1641.9737518462127</v>
      </c>
      <c r="AI14">
        <f t="shared" si="7"/>
        <v>-1682.3777626517681</v>
      </c>
      <c r="AJ14">
        <f t="shared" si="8"/>
        <v>-127.00478471603219</v>
      </c>
      <c r="AK14">
        <f t="shared" si="30"/>
        <v>232.36957045671335</v>
      </c>
      <c r="AL14">
        <f t="shared" si="9"/>
        <v>-1577.012976911087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-769.45966776946148</v>
      </c>
      <c r="AR14">
        <f t="shared" si="14"/>
        <v>-788.39374433191574</v>
      </c>
      <c r="AS14">
        <f t="shared" si="15"/>
        <v>-59.516821960673489</v>
      </c>
      <c r="AT14">
        <f t="shared" si="16"/>
        <v>108.89273490658178</v>
      </c>
      <c r="AU14">
        <f t="shared" si="17"/>
        <v>-739.0178313860074</v>
      </c>
      <c r="AW14">
        <v>11</v>
      </c>
      <c r="AX14">
        <f>IF(Z14&gt;0, (R14*SUMPRODUCT(K14:$K$98, X14:$X$98)-K14*$AZ$3)/Z14, 0)</f>
        <v>4265.1335947085099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</v>
      </c>
      <c r="S15">
        <f t="shared" si="1"/>
        <v>4434.3564140137878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3446.5700769547939</v>
      </c>
      <c r="AC15">
        <f t="shared" si="2"/>
        <v>3465.0778743775882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-1858.3228406815686</v>
      </c>
      <c r="AI15">
        <f t="shared" si="7"/>
        <v>-1897.3936499587276</v>
      </c>
      <c r="AJ15">
        <f t="shared" si="8"/>
        <v>-18.507797422794283</v>
      </c>
      <c r="AK15">
        <f t="shared" si="30"/>
        <v>241.25990538683558</v>
      </c>
      <c r="AL15">
        <f t="shared" si="9"/>
        <v>-1674.6415419946863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-777.54009356524455</v>
      </c>
      <c r="AR15">
        <f t="shared" si="14"/>
        <v>-793.8876947656313</v>
      </c>
      <c r="AS15">
        <f t="shared" si="15"/>
        <v>-7.743839888728969</v>
      </c>
      <c r="AT15">
        <f t="shared" si="16"/>
        <v>100.94545753913295</v>
      </c>
      <c r="AU15">
        <f t="shared" si="17"/>
        <v>-700.68607711522736</v>
      </c>
      <c r="AW15">
        <v>12</v>
      </c>
      <c r="AX15">
        <f>IF(Z15&gt;0, (R15*SUMPRODUCT(K15:$K$98, X15:$X$98)-K15*$AZ$3)/Z15, 0)</f>
        <v>4434.3564140137878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</v>
      </c>
      <c r="S16">
        <f t="shared" si="1"/>
        <v>4503.6731725961108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3465.0778743775882</v>
      </c>
      <c r="AC16">
        <f t="shared" si="2"/>
        <v>3391.080160448284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-2064.3265249795195</v>
      </c>
      <c r="AI16">
        <f t="shared" si="7"/>
        <v>-2101.9744629014172</v>
      </c>
      <c r="AJ16">
        <f t="shared" si="8"/>
        <v>73.997713929304155</v>
      </c>
      <c r="AK16">
        <f t="shared" si="30"/>
        <v>242.5554512064312</v>
      </c>
      <c r="AL16">
        <f t="shared" si="9"/>
        <v>-1785.4212977656819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-771.19108051344233</v>
      </c>
      <c r="AR16">
        <f t="shared" si="14"/>
        <v>-785.25559674852741</v>
      </c>
      <c r="AS16">
        <f t="shared" si="15"/>
        <v>27.644065156422304</v>
      </c>
      <c r="AT16">
        <f t="shared" si="16"/>
        <v>90.613862795842834</v>
      </c>
      <c r="AU16">
        <f t="shared" si="17"/>
        <v>-666.99766879626225</v>
      </c>
      <c r="AW16">
        <v>13</v>
      </c>
      <c r="AX16">
        <f>IF(Z16&gt;0, (R16*SUMPRODUCT(K16:$K$98, X16:$X$98)-K16*$AZ$3)/Z16, 0)</f>
        <v>4503.6731725961108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</v>
      </c>
      <c r="S17">
        <f t="shared" si="1"/>
        <v>4493.8211110760531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3391.080160448284</v>
      </c>
      <c r="AC17">
        <f t="shared" si="2"/>
        <v>3248.0519188955059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-2264.7413722668352</v>
      </c>
      <c r="AI17">
        <f t="shared" si="7"/>
        <v>-2300.8804601233805</v>
      </c>
      <c r="AJ17">
        <f t="shared" si="8"/>
        <v>143.02824155277813</v>
      </c>
      <c r="AK17">
        <f t="shared" si="30"/>
        <v>237.37561123137991</v>
      </c>
      <c r="AL17">
        <f t="shared" si="9"/>
        <v>-1920.4766073392225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-755.41255085744365</v>
      </c>
      <c r="AR17">
        <f t="shared" si="14"/>
        <v>-767.46687232552767</v>
      </c>
      <c r="AS17">
        <f t="shared" si="15"/>
        <v>47.70757938152272</v>
      </c>
      <c r="AT17">
        <f t="shared" si="16"/>
        <v>79.177480566868994</v>
      </c>
      <c r="AU17">
        <f t="shared" si="17"/>
        <v>-640.58181237713598</v>
      </c>
      <c r="AW17">
        <v>14</v>
      </c>
      <c r="AX17">
        <f>IF(Z17&gt;0, (R17*SUMPRODUCT(K17:$K$98, X17:$X$98)-K17*$AZ$3)/Z17, 0)</f>
        <v>4493.8211110760531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</v>
      </c>
      <c r="S18">
        <f t="shared" si="1"/>
        <v>4419.6046794828335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3248.0519188955059</v>
      </c>
      <c r="AC18">
        <f t="shared" si="2"/>
        <v>3053.4990456815112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-2465.5258087745242</v>
      </c>
      <c r="AI18">
        <f t="shared" si="7"/>
        <v>-2500.0707428481169</v>
      </c>
      <c r="AJ18">
        <f t="shared" si="8"/>
        <v>194.55287321399464</v>
      </c>
      <c r="AK18">
        <f t="shared" si="30"/>
        <v>227.36363432268544</v>
      </c>
      <c r="AL18">
        <f t="shared" si="9"/>
        <v>-2078.1542353114369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-734.27224533172557</v>
      </c>
      <c r="AR18">
        <f t="shared" si="14"/>
        <v>-744.56026836388401</v>
      </c>
      <c r="AS18">
        <f t="shared" si="15"/>
        <v>57.940896234861782</v>
      </c>
      <c r="AT18">
        <f t="shared" si="16"/>
        <v>67.712455366216432</v>
      </c>
      <c r="AU18">
        <f t="shared" si="17"/>
        <v>-618.90691676280585</v>
      </c>
      <c r="AW18">
        <v>15</v>
      </c>
      <c r="AX18">
        <f>IF(Z18&gt;0, (R18*SUMPRODUCT(K18:$K$98, X18:$X$98)-K18*$AZ$3)/Z18, 0)</f>
        <v>4419.6046794828335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</v>
      </c>
      <c r="S19">
        <f t="shared" si="1"/>
        <v>4291.6518062598743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3053.4990456815112</v>
      </c>
      <c r="AC19">
        <f t="shared" si="2"/>
        <v>2819.9943696742939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-2690.1352690292492</v>
      </c>
      <c r="AI19">
        <f t="shared" si="7"/>
        <v>-2722.9896861275911</v>
      </c>
      <c r="AJ19">
        <f t="shared" si="8"/>
        <v>233.50467600721731</v>
      </c>
      <c r="AK19">
        <f t="shared" si="30"/>
        <v>213.74493319770582</v>
      </c>
      <c r="AL19">
        <f t="shared" si="9"/>
        <v>-2275.7400769226679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-715.32541470983563</v>
      </c>
      <c r="AR19">
        <f t="shared" si="14"/>
        <v>-724.06162950412067</v>
      </c>
      <c r="AS19">
        <f t="shared" si="15"/>
        <v>62.09049452811454</v>
      </c>
      <c r="AT19">
        <f t="shared" si="16"/>
        <v>56.836243419442944</v>
      </c>
      <c r="AU19">
        <f t="shared" si="17"/>
        <v>-605.13489155656316</v>
      </c>
      <c r="AW19">
        <v>16</v>
      </c>
      <c r="AX19">
        <f>IF(Z19&gt;0, (R19*SUMPRODUCT(K19:$K$98, X19:$X$98)-K19*$AZ$3)/Z19, 0)</f>
        <v>4291.6518062598743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</v>
      </c>
      <c r="S20">
        <f t="shared" si="1"/>
        <v>4105.5009748771963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2819.9943696742939</v>
      </c>
      <c r="AC20">
        <f t="shared" si="2"/>
        <v>2551.7828561470565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-2896.5333298099845</v>
      </c>
      <c r="AI20">
        <f t="shared" si="7"/>
        <v>-2927.6109360724381</v>
      </c>
      <c r="AJ20">
        <f t="shared" si="8"/>
        <v>268.21151352723746</v>
      </c>
      <c r="AK20">
        <f t="shared" si="30"/>
        <v>197.3996058772006</v>
      </c>
      <c r="AL20">
        <f t="shared" si="9"/>
        <v>-2461.9998166680002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-687.68578069193029</v>
      </c>
      <c r="AR20">
        <f t="shared" si="14"/>
        <v>-695.06412766438996</v>
      </c>
      <c r="AS20">
        <f t="shared" si="15"/>
        <v>63.677929120409019</v>
      </c>
      <c r="AT20">
        <f t="shared" si="16"/>
        <v>46.865990002209749</v>
      </c>
      <c r="AU20">
        <f t="shared" si="17"/>
        <v>-584.52020854177113</v>
      </c>
      <c r="AW20">
        <v>17</v>
      </c>
      <c r="AX20">
        <f>IF(Z20&gt;0, (R20*SUMPRODUCT(K20:$K$98, X20:$X$98)-K20*$AZ$3)/Z20, 0)</f>
        <v>4105.5009748771963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</v>
      </c>
      <c r="S21">
        <f t="shared" si="1"/>
        <v>3870.5367447003709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2551.7828561470565</v>
      </c>
      <c r="AC21">
        <f t="shared" si="2"/>
        <v>2263.3059157967291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-3058.413551899821</v>
      </c>
      <c r="AI21">
        <f t="shared" si="7"/>
        <v>-3087.6511753237</v>
      </c>
      <c r="AJ21">
        <f t="shared" si="8"/>
        <v>288.47694035032737</v>
      </c>
      <c r="AK21">
        <f t="shared" si="30"/>
        <v>178.62479993029396</v>
      </c>
      <c r="AL21">
        <f t="shared" si="9"/>
        <v>-2620.5494350430786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-648.32042049302504</v>
      </c>
      <c r="AR21">
        <f t="shared" si="14"/>
        <v>-654.51819198164912</v>
      </c>
      <c r="AS21">
        <f t="shared" si="15"/>
        <v>61.151145225043003</v>
      </c>
      <c r="AT21">
        <f t="shared" si="16"/>
        <v>37.86476336051885</v>
      </c>
      <c r="AU21">
        <f t="shared" si="17"/>
        <v>-555.50228339608725</v>
      </c>
      <c r="AW21">
        <v>18</v>
      </c>
      <c r="AX21">
        <f>IF(Z21&gt;0, (R21*SUMPRODUCT(K21:$K$98, X21:$X$98)-K21*$AZ$3)/Z21, 0)</f>
        <v>3870.5367447003709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</v>
      </c>
      <c r="S22">
        <f t="shared" si="1"/>
        <v>3605.1485474627711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2263.3059157967291</v>
      </c>
      <c r="AC22">
        <f t="shared" si="2"/>
        <v>1971.4219598944228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-3206.9790139604715</v>
      </c>
      <c r="AI22">
        <f t="shared" si="7"/>
        <v>-3234.3207716431316</v>
      </c>
      <c r="AJ22">
        <f t="shared" si="8"/>
        <v>291.8839559023063</v>
      </c>
      <c r="AK22">
        <f t="shared" si="30"/>
        <v>158.43141410577104</v>
      </c>
      <c r="AL22">
        <f t="shared" si="9"/>
        <v>-2784.0054016350541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-606.97609455061274</v>
      </c>
      <c r="AR22">
        <f t="shared" si="14"/>
        <v>-612.15099380131767</v>
      </c>
      <c r="AS22">
        <f t="shared" si="15"/>
        <v>55.244073267811189</v>
      </c>
      <c r="AT22">
        <f t="shared" si="16"/>
        <v>29.985877852469496</v>
      </c>
      <c r="AU22">
        <f t="shared" si="17"/>
        <v>-526.92104268103697</v>
      </c>
      <c r="AW22">
        <v>19</v>
      </c>
      <c r="AX22">
        <f>IF(Z22&gt;0, (R22*SUMPRODUCT(K22:$K$98, X22:$X$98)-K22*$AZ$3)/Z22, 0)</f>
        <v>3605.1485474627711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</v>
      </c>
      <c r="S23">
        <f t="shared" si="1"/>
        <v>3311.7518847282613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1971.4219598944228</v>
      </c>
      <c r="AC23">
        <f t="shared" si="2"/>
        <v>1682.6927087283784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-3326.9345755911318</v>
      </c>
      <c r="AI23">
        <f t="shared" si="7"/>
        <v>-3352.3394484091696</v>
      </c>
      <c r="AJ23">
        <f t="shared" si="8"/>
        <v>288.72925116604438</v>
      </c>
      <c r="AK23">
        <f t="shared" si="30"/>
        <v>137.99953719260961</v>
      </c>
      <c r="AL23">
        <f t="shared" si="9"/>
        <v>-2925.6106600505154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-562.2140657718345</v>
      </c>
      <c r="AR23">
        <f t="shared" si="14"/>
        <v>-566.5072000409109</v>
      </c>
      <c r="AS23">
        <f t="shared" si="15"/>
        <v>48.791956233908365</v>
      </c>
      <c r="AT23">
        <f t="shared" si="16"/>
        <v>23.320350646180994</v>
      </c>
      <c r="AU23">
        <f t="shared" si="17"/>
        <v>-494.39489316082154</v>
      </c>
      <c r="AW23">
        <v>20</v>
      </c>
      <c r="AX23">
        <f>IF(Z23&gt;0, (R23*SUMPRODUCT(K23:$K$98, X23:$X$98)-K23*$AZ$3)/Z23, 0)</f>
        <v>3311.7518847282613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</v>
      </c>
      <c r="S24">
        <f t="shared" si="1"/>
        <v>2996.7825164845171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1682.6927087283784</v>
      </c>
      <c r="AC24">
        <f t="shared" si="2"/>
        <v>1404.6276102641959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-3430.4587444555832</v>
      </c>
      <c r="AI24">
        <f t="shared" si="7"/>
        <v>-3453.8943391732128</v>
      </c>
      <c r="AJ24">
        <f t="shared" si="8"/>
        <v>278.06509846418248</v>
      </c>
      <c r="AK24">
        <f t="shared" si="30"/>
        <v>117.7884896109865</v>
      </c>
      <c r="AL24">
        <f t="shared" si="9"/>
        <v>-3058.040751098044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-517.59684971096647</v>
      </c>
      <c r="AR24">
        <f t="shared" si="14"/>
        <v>-521.13287532752668</v>
      </c>
      <c r="AS24">
        <f t="shared" si="15"/>
        <v>41.955210571253104</v>
      </c>
      <c r="AT24">
        <f t="shared" si="16"/>
        <v>17.772244383756618</v>
      </c>
      <c r="AU24">
        <f t="shared" si="17"/>
        <v>-461.40542037251697</v>
      </c>
      <c r="AW24">
        <v>21</v>
      </c>
      <c r="AX24">
        <f>IF(Z24&gt;0, (R24*SUMPRODUCT(K24:$K$98, X24:$X$98)-K24*$AZ$3)/Z24, 0)</f>
        <v>2996.7825164845171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</v>
      </c>
      <c r="S25">
        <f t="shared" si="1"/>
        <v>2660.4817190951417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1404.6276102641959</v>
      </c>
      <c r="AC25">
        <f t="shared" si="2"/>
        <v>1140.7351956493471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-3525.4606660334939</v>
      </c>
      <c r="AI25">
        <f t="shared" si="7"/>
        <v>-3546.8991744709306</v>
      </c>
      <c r="AJ25">
        <f t="shared" si="8"/>
        <v>263.8924146148488</v>
      </c>
      <c r="AK25">
        <f t="shared" si="30"/>
        <v>98.323932718493722</v>
      </c>
      <c r="AL25">
        <f t="shared" si="9"/>
        <v>-3184.682827137588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-474.93838872448526</v>
      </c>
      <c r="AR25">
        <f t="shared" si="14"/>
        <v>-477.82651360190397</v>
      </c>
      <c r="AS25">
        <f t="shared" si="15"/>
        <v>35.550712393793972</v>
      </c>
      <c r="AT25">
        <f t="shared" si="16"/>
        <v>13.245874681936517</v>
      </c>
      <c r="AU25">
        <f t="shared" si="17"/>
        <v>-429.02992652617343</v>
      </c>
      <c r="AW25">
        <v>22</v>
      </c>
      <c r="AX25">
        <f>IF(Z25&gt;0, (R25*SUMPRODUCT(K25:$K$98, X25:$X$98)-K25*$AZ$3)/Z25, 0)</f>
        <v>2660.4817190951417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</v>
      </c>
      <c r="S26">
        <f t="shared" si="1"/>
        <v>2295.6355029433539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1140.7351956493471</v>
      </c>
      <c r="AC26">
        <f t="shared" si="2"/>
        <v>892.31862397496525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-3578.0243720095182</v>
      </c>
      <c r="AI26">
        <f t="shared" si="7"/>
        <v>-3597.4594831765758</v>
      </c>
      <c r="AJ26">
        <f t="shared" si="8"/>
        <v>248.41657167438188</v>
      </c>
      <c r="AK26">
        <f t="shared" si="30"/>
        <v>79.851463695454314</v>
      </c>
      <c r="AL26">
        <f t="shared" si="9"/>
        <v>-3269.1914478067397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-430.37464032503715</v>
      </c>
      <c r="AR26">
        <f t="shared" si="14"/>
        <v>-432.71234910187871</v>
      </c>
      <c r="AS26">
        <f t="shared" si="15"/>
        <v>29.880230420313222</v>
      </c>
      <c r="AT26">
        <f t="shared" si="16"/>
        <v>9.6047542985454815</v>
      </c>
      <c r="AU26">
        <f t="shared" si="17"/>
        <v>-393.22736438302002</v>
      </c>
      <c r="AW26">
        <v>23</v>
      </c>
      <c r="AX26">
        <f>IF(Z26&gt;0, (R26*SUMPRODUCT(K26:$K$98, X26:$X$98)-K26*$AZ$3)/Z26, 0)</f>
        <v>2295.6355029433539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</v>
      </c>
      <c r="S27">
        <f t="shared" si="1"/>
        <v>1903.2521231357207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892.31862397496525</v>
      </c>
      <c r="AC27">
        <f t="shared" si="2"/>
        <v>664.1956060160926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-3583.5894613238274</v>
      </c>
      <c r="AI27">
        <f t="shared" si="7"/>
        <v>-3601.0384266485526</v>
      </c>
      <c r="AJ27">
        <f t="shared" si="8"/>
        <v>228.12301795887265</v>
      </c>
      <c r="AK27">
        <f t="shared" si="30"/>
        <v>62.462303678247572</v>
      </c>
      <c r="AL27">
        <f t="shared" si="9"/>
        <v>-3310.4531050114319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-384.86073626546283</v>
      </c>
      <c r="AR27">
        <f t="shared" si="14"/>
        <v>-386.73467347685965</v>
      </c>
      <c r="AS27">
        <f t="shared" si="15"/>
        <v>24.499344469641962</v>
      </c>
      <c r="AT27">
        <f t="shared" si="16"/>
        <v>6.7081590795746013</v>
      </c>
      <c r="AU27">
        <f t="shared" si="17"/>
        <v>-355.52716992764306</v>
      </c>
      <c r="AW27">
        <v>24</v>
      </c>
      <c r="AX27">
        <f>IF(Z27&gt;0, (R27*SUMPRODUCT(K27:$K$98, X27:$X$98)-K27*$AZ$3)/Z27, 0)</f>
        <v>1903.2521231357207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</v>
      </c>
      <c r="S28">
        <f t="shared" si="1"/>
        <v>1484.1854805791211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664.1956060160926</v>
      </c>
      <c r="AC28">
        <f t="shared" si="2"/>
        <v>459.91667543470589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-3561.1346951841088</v>
      </c>
      <c r="AI28">
        <f t="shared" si="7"/>
        <v>-3576.6286035079947</v>
      </c>
      <c r="AJ28">
        <f t="shared" si="8"/>
        <v>204.2789305813867</v>
      </c>
      <c r="AK28">
        <f t="shared" si="30"/>
        <v>46.493692421126489</v>
      </c>
      <c r="AL28">
        <f t="shared" si="9"/>
        <v>-3325.8559805054815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-341.47249953092518</v>
      </c>
      <c r="AR28">
        <f t="shared" si="14"/>
        <v>-342.95818992337661</v>
      </c>
      <c r="AS28">
        <f t="shared" si="15"/>
        <v>19.588036678720499</v>
      </c>
      <c r="AT28">
        <f t="shared" si="16"/>
        <v>4.4582187202675572</v>
      </c>
      <c r="AU28">
        <f t="shared" si="17"/>
        <v>-318.91193452438853</v>
      </c>
      <c r="AW28">
        <v>25</v>
      </c>
      <c r="AX28">
        <f>IF(Z28&gt;0, (R28*SUMPRODUCT(K28:$K$98, X28:$X$98)-K28*$AZ$3)/Z28, 0)</f>
        <v>1484.1854805791211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</v>
      </c>
      <c r="S29">
        <f t="shared" si="1"/>
        <v>1029.3021337187874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459.91667543470589</v>
      </c>
      <c r="AC29">
        <f t="shared" si="2"/>
        <v>279.67793097884851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-3506.3314461083869</v>
      </c>
      <c r="AI29">
        <f t="shared" si="7"/>
        <v>-3519.9172496259798</v>
      </c>
      <c r="AJ29">
        <f t="shared" si="8"/>
        <v>180.23874445585739</v>
      </c>
      <c r="AK29">
        <f t="shared" si="30"/>
        <v>32.194167280429419</v>
      </c>
      <c r="AL29">
        <f t="shared" si="9"/>
        <v>-3307.4843378896931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-300.1941860758447</v>
      </c>
      <c r="AR29">
        <f t="shared" si="14"/>
        <v>-301.35733316899149</v>
      </c>
      <c r="AS29">
        <f t="shared" si="15"/>
        <v>15.43112053805131</v>
      </c>
      <c r="AT29">
        <f t="shared" si="16"/>
        <v>2.7563001363902875</v>
      </c>
      <c r="AU29">
        <f t="shared" si="17"/>
        <v>-283.16991249454992</v>
      </c>
      <c r="AW29">
        <v>26</v>
      </c>
      <c r="AX29">
        <f>IF(Z29&gt;0, (R29*SUMPRODUCT(K29:$K$98, X29:$X$98)-K29*$AZ$3)/Z29, 0)</f>
        <v>1029.3021337187874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</v>
      </c>
      <c r="S30">
        <f t="shared" si="1"/>
        <v>525.73531280568352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279.67793097884851</v>
      </c>
      <c r="AC30">
        <f t="shared" si="2"/>
        <v>123.44245479145751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-3419.9283705989051</v>
      </c>
      <c r="AI30">
        <f t="shared" si="7"/>
        <v>-3431.6683518960226</v>
      </c>
      <c r="AJ30">
        <f t="shared" si="8"/>
        <v>156.23547618739099</v>
      </c>
      <c r="AK30">
        <f t="shared" si="30"/>
        <v>19.577455168519396</v>
      </c>
      <c r="AL30">
        <f t="shared" si="9"/>
        <v>-3255.8554205401119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-261.42571084543766</v>
      </c>
      <c r="AR30">
        <f t="shared" si="14"/>
        <v>-262.3231369384215</v>
      </c>
      <c r="AS30">
        <f t="shared" si="15"/>
        <v>11.942931545788912</v>
      </c>
      <c r="AT30">
        <f t="shared" si="16"/>
        <v>1.4965372310059779</v>
      </c>
      <c r="AU30">
        <f t="shared" si="17"/>
        <v>-248.88366816162659</v>
      </c>
      <c r="AW30">
        <v>27</v>
      </c>
      <c r="AX30">
        <f>IF(Z30&gt;0, (R30*SUMPRODUCT(K30:$K$98, X30:$X$98)-K30*$AZ$3)/Z30, 0)</f>
        <v>525.73531280568352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</v>
      </c>
      <c r="S31">
        <f t="shared" si="1"/>
        <v>-47.372694802528109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123.44245479145751</v>
      </c>
      <c r="AC31">
        <f t="shared" si="2"/>
        <v>-9.4486936535752193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-3299.7203605584218</v>
      </c>
      <c r="AI31">
        <f t="shared" si="7"/>
        <v>-3309.6930818622886</v>
      </c>
      <c r="AJ31">
        <f t="shared" si="8"/>
        <v>132.89114844503274</v>
      </c>
      <c r="AK31">
        <f t="shared" si="30"/>
        <v>8.6409718354020271</v>
      </c>
      <c r="AL31">
        <f t="shared" si="9"/>
        <v>-3168.1609615818538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-225.21141614976787</v>
      </c>
      <c r="AR31">
        <f t="shared" si="14"/>
        <v>-225.89207100602687</v>
      </c>
      <c r="AS31">
        <f t="shared" si="15"/>
        <v>9.0700424474787731</v>
      </c>
      <c r="AT31">
        <f t="shared" si="16"/>
        <v>0.58976073464353029</v>
      </c>
      <c r="AU31">
        <f t="shared" si="17"/>
        <v>-216.23226782390458</v>
      </c>
      <c r="AW31">
        <v>28</v>
      </c>
      <c r="AX31">
        <f>IF(Z31&gt;0, (R31*SUMPRODUCT(K31:$K$98, X31:$X$98)-K31*$AZ$3)/Z31, 0)</f>
        <v>-47.372694802528109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</v>
      </c>
      <c r="S32">
        <f t="shared" si="1"/>
        <v>-722.02427692814513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-9.4486936535752193</v>
      </c>
      <c r="AC32">
        <f t="shared" si="2"/>
        <v>-119.89710766012445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-3140.2989421996022</v>
      </c>
      <c r="AI32">
        <f t="shared" si="7"/>
        <v>-3148.6017868193308</v>
      </c>
      <c r="AJ32">
        <f t="shared" si="8"/>
        <v>110.44841400654923</v>
      </c>
      <c r="AK32">
        <f t="shared" si="30"/>
        <v>-0.66140855575026536</v>
      </c>
      <c r="AL32">
        <f t="shared" si="9"/>
        <v>-3038.8147813685318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-191.36664156019125</v>
      </c>
      <c r="AR32">
        <f t="shared" si="14"/>
        <v>-191.87260851414013</v>
      </c>
      <c r="AS32">
        <f t="shared" si="15"/>
        <v>6.7306146462853116</v>
      </c>
      <c r="AT32">
        <f t="shared" si="16"/>
        <v>-4.0305568464271302E-2</v>
      </c>
      <c r="AU32">
        <f t="shared" si="17"/>
        <v>-185.18229943631908</v>
      </c>
      <c r="AW32">
        <v>29</v>
      </c>
      <c r="AX32">
        <f>IF(Z32&gt;0, (R32*SUMPRODUCT(K32:$K$98, X32:$X$98)-K32*$AZ$3)/Z32, 0)</f>
        <v>-722.02427692814513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</v>
      </c>
      <c r="S33">
        <f t="shared" si="1"/>
        <v>-1547.7182786283938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-119.89710766012445</v>
      </c>
      <c r="AC33">
        <f t="shared" si="2"/>
        <v>-208.79678302101343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-2949.0129039651329</v>
      </c>
      <c r="AI33">
        <f t="shared" si="7"/>
        <v>-2955.7582136866818</v>
      </c>
      <c r="AJ33">
        <f t="shared" si="8"/>
        <v>88.899675360888978</v>
      </c>
      <c r="AK33">
        <f t="shared" si="30"/>
        <v>-8.3927975362087128</v>
      </c>
      <c r="AL33">
        <f t="shared" si="9"/>
        <v>-2875.2513358620013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-160.45523557992632</v>
      </c>
      <c r="AR33">
        <f t="shared" si="14"/>
        <v>-160.82224660893044</v>
      </c>
      <c r="AS33">
        <f t="shared" si="15"/>
        <v>4.8370145596280727</v>
      </c>
      <c r="AT33">
        <f t="shared" si="16"/>
        <v>-0.45665053009307427</v>
      </c>
      <c r="AU33">
        <f t="shared" si="17"/>
        <v>-156.44188257939544</v>
      </c>
      <c r="AW33">
        <v>30</v>
      </c>
      <c r="AX33">
        <f>IF(Z33&gt;0, (R33*SUMPRODUCT(K33:$K$98, X33:$X$98)-K33*$AZ$3)/Z33, 0)</f>
        <v>-1547.7182786283938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</v>
      </c>
      <c r="S34">
        <f t="shared" si="1"/>
        <v>-2608.9784387315535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-208.79678302101343</v>
      </c>
      <c r="AC34">
        <f t="shared" si="2"/>
        <v>-277.7636559229914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-2709.2605298759377</v>
      </c>
      <c r="AI34">
        <f t="shared" si="7"/>
        <v>-2714.5837562353327</v>
      </c>
      <c r="AJ34">
        <f t="shared" si="8"/>
        <v>68.966872901977979</v>
      </c>
      <c r="AK34">
        <f t="shared" si="30"/>
        <v>-14.615774811470942</v>
      </c>
      <c r="AL34">
        <f t="shared" si="9"/>
        <v>-2660.2326581448256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-131.61638763460053</v>
      </c>
      <c r="AR34">
        <f t="shared" si="14"/>
        <v>-131.87499097534936</v>
      </c>
      <c r="AS34">
        <f t="shared" si="15"/>
        <v>3.3504236959553761</v>
      </c>
      <c r="AT34">
        <f t="shared" si="16"/>
        <v>-0.71003709755985656</v>
      </c>
      <c r="AU34">
        <f t="shared" si="17"/>
        <v>-129.23460437695383</v>
      </c>
      <c r="AW34">
        <v>31</v>
      </c>
      <c r="AX34">
        <f>IF(Z34&gt;0, (R34*SUMPRODUCT(K34:$K$98, X34:$X$98)-K34*$AZ$3)/Z34, 0)</f>
        <v>-2608.9784387315535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-4036.715014290166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-277.7636559229914</v>
      </c>
      <c r="AC35">
        <f t="shared" ref="AC35:AC66" si="33">S35*Z35</f>
        <v>-327.69400545228075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-2422.149694402985</v>
      </c>
      <c r="AI35">
        <f t="shared" ref="AI35:AI66" si="38">SUM(AE35:AH35)</f>
        <v>-2426.208613651585</v>
      </c>
      <c r="AJ35">
        <f t="shared" ref="AJ35:AJ66" si="39">AB35-AC35</f>
        <v>49.930349529289344</v>
      </c>
      <c r="AK35">
        <f t="shared" si="30"/>
        <v>-19.443455914609402</v>
      </c>
      <c r="AL35">
        <f t="shared" ref="AL35:AL66" si="40">SUM(AI35:AK35)</f>
        <v>-2395.721720036905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-105.06115096856688</v>
      </c>
      <c r="AR35">
        <f t="shared" ref="AR35:AR66" si="45">AI35*$K35</f>
        <v>-105.23720727463738</v>
      </c>
      <c r="AS35">
        <f t="shared" ref="AS35:AS66" si="46">AJ35*$K35</f>
        <v>2.1657373208318398</v>
      </c>
      <c r="AT35">
        <f t="shared" ref="AT35:AT66" si="47">AK35*$K35</f>
        <v>-0.84336317524708293</v>
      </c>
      <c r="AU35">
        <f t="shared" ref="AU35:AU66" si="48">AL35*$K35</f>
        <v>-103.91483312905262</v>
      </c>
      <c r="AW35">
        <v>32</v>
      </c>
      <c r="AX35">
        <f>IF(Z35&gt;0, (R35*SUMPRODUCT(K35:$K$98, X35:$X$98)-K35*$AZ$3)/Z35, 0)</f>
        <v>-4036.715014290166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</v>
      </c>
      <c r="S36">
        <f t="shared" si="32"/>
        <v>-6058.0182587647951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-327.69400545228075</v>
      </c>
      <c r="AC36">
        <f t="shared" si="33"/>
        <v>-359.82119382681975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-2097.0742863474788</v>
      </c>
      <c r="AI36">
        <f t="shared" si="38"/>
        <v>-2100.044079260419</v>
      </c>
      <c r="AJ36">
        <f t="shared" si="39"/>
        <v>32.127188374539003</v>
      </c>
      <c r="AK36">
        <f t="shared" si="30"/>
        <v>-22.938580381659655</v>
      </c>
      <c r="AL36">
        <f t="shared" si="40"/>
        <v>-2090.8554712675395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-81.21513427697316</v>
      </c>
      <c r="AR36">
        <f t="shared" si="45"/>
        <v>-81.330147908950565</v>
      </c>
      <c r="AS36">
        <f t="shared" si="46"/>
        <v>1.244216256317902</v>
      </c>
      <c r="AT36">
        <f t="shared" si="47"/>
        <v>-0.88836141759402809</v>
      </c>
      <c r="AU36">
        <f t="shared" si="48"/>
        <v>-80.974293070226679</v>
      </c>
      <c r="AW36">
        <v>33</v>
      </c>
      <c r="AX36">
        <f>IF(Z36&gt;0, (R36*SUMPRODUCT(K36:$K$98, X36:$X$98)-K36*$AZ$3)/Z36, 0)</f>
        <v>-6058.0182587647951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</v>
      </c>
      <c r="S37">
        <f t="shared" si="32"/>
        <v>-9077.6290440068988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-359.82119382681975</v>
      </c>
      <c r="AC37">
        <f t="shared" si="33"/>
        <v>-375.91671864483965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-1739.0566736470801</v>
      </c>
      <c r="AI37">
        <f t="shared" si="38"/>
        <v>-1741.1272402940672</v>
      </c>
      <c r="AJ37">
        <f t="shared" si="39"/>
        <v>16.095524818019896</v>
      </c>
      <c r="AK37">
        <f t="shared" si="30"/>
        <v>-25.187483567877386</v>
      </c>
      <c r="AL37">
        <f t="shared" si="40"/>
        <v>-1750.2191990439246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-60.133829828422698</v>
      </c>
      <c r="AR37">
        <f t="shared" si="45"/>
        <v>-60.205426748917077</v>
      </c>
      <c r="AS37">
        <f t="shared" si="46"/>
        <v>0.55655779657608961</v>
      </c>
      <c r="AT37">
        <f t="shared" si="47"/>
        <v>-0.87094335315739402</v>
      </c>
      <c r="AU37">
        <f t="shared" si="48"/>
        <v>-60.519812305498377</v>
      </c>
      <c r="AW37">
        <v>34</v>
      </c>
      <c r="AX37">
        <f>IF(Z37&gt;0, (R37*SUMPRODUCT(K37:$K$98, X37:$X$98)-K37*$AZ$3)/Z37, 0)</f>
        <v>-9077.6290440068988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</v>
      </c>
      <c r="S38">
        <f t="shared" si="32"/>
        <v>-13850.902447492843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-375.91671864483965</v>
      </c>
      <c r="AC38">
        <f t="shared" si="33"/>
        <v>-377.90804002776827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-1371.3218336032201</v>
      </c>
      <c r="AI38">
        <f t="shared" si="38"/>
        <v>-1372.6860336669356</v>
      </c>
      <c r="AJ38">
        <f t="shared" si="39"/>
        <v>1.9913213829286178</v>
      </c>
      <c r="AK38">
        <f t="shared" si="30"/>
        <v>-26.314170305138777</v>
      </c>
      <c r="AL38">
        <f t="shared" si="40"/>
        <v>-1397.0088825891457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-42.337625494400356</v>
      </c>
      <c r="AR38">
        <f t="shared" si="45"/>
        <v>-42.379743245304432</v>
      </c>
      <c r="AS38">
        <f t="shared" si="46"/>
        <v>6.147923622560577E-2</v>
      </c>
      <c r="AT38">
        <f t="shared" si="47"/>
        <v>-0.8124128561765358</v>
      </c>
      <c r="AU38">
        <f t="shared" si="48"/>
        <v>-43.13067686525536</v>
      </c>
      <c r="AW38">
        <v>35</v>
      </c>
      <c r="AX38">
        <f>IF(Z38&gt;0, (R38*SUMPRODUCT(K38:$K$98, X38:$X$98)-K38*$AZ$3)/Z38, 0)</f>
        <v>-13850.902447492843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</v>
      </c>
      <c r="S39">
        <f t="shared" si="32"/>
        <v>-21880.332923087357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-377.90804002776827</v>
      </c>
      <c r="AC39">
        <f t="shared" si="33"/>
        <v>-368.33271155297746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-1017.7198412478861</v>
      </c>
      <c r="AI39">
        <f t="shared" si="38"/>
        <v>-1018.5615393903406</v>
      </c>
      <c r="AJ39">
        <f t="shared" si="39"/>
        <v>-9.5753284747908083</v>
      </c>
      <c r="AK39">
        <f t="shared" si="30"/>
        <v>-26.453562801943782</v>
      </c>
      <c r="AL39">
        <f t="shared" si="40"/>
        <v>-1054.5904306670752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-28.054163587393589</v>
      </c>
      <c r="AR39">
        <f t="shared" si="45"/>
        <v>-28.077365588988322</v>
      </c>
      <c r="AS39">
        <f t="shared" si="46"/>
        <v>-0.26395066750927143</v>
      </c>
      <c r="AT39">
        <f t="shared" si="47"/>
        <v>-0.72921107385029305</v>
      </c>
      <c r="AU39">
        <f t="shared" si="48"/>
        <v>-29.070527330347886</v>
      </c>
      <c r="AW39">
        <v>36</v>
      </c>
      <c r="AX39">
        <f>IF(Z39&gt;0, (R39*SUMPRODUCT(K39:$K$98, X39:$X$98)-K39*$AZ$3)/Z39, 0)</f>
        <v>-21880.332923087357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</v>
      </c>
      <c r="S40">
        <f t="shared" si="32"/>
        <v>-36417.539665639742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-368.33271155297746</v>
      </c>
      <c r="AC40">
        <f t="shared" si="33"/>
        <v>-350.03602338216473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-705.38804560976325</v>
      </c>
      <c r="AI40">
        <f t="shared" si="38"/>
        <v>-705.86863274798839</v>
      </c>
      <c r="AJ40">
        <f t="shared" si="39"/>
        <v>-18.296688170812729</v>
      </c>
      <c r="AK40">
        <f t="shared" ref="AK40:AK71" si="61">G40*SUM(AB40:AB40, AE40:AF40)</f>
        <v>-25.783289808708425</v>
      </c>
      <c r="AL40">
        <f t="shared" si="40"/>
        <v>-749.94861072750962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-17.361176655895445</v>
      </c>
      <c r="AR40">
        <f t="shared" si="45"/>
        <v>-17.373004979691412</v>
      </c>
      <c r="AS40">
        <f t="shared" si="46"/>
        <v>-0.45032239705270621</v>
      </c>
      <c r="AT40">
        <f t="shared" si="47"/>
        <v>-0.63458439921843213</v>
      </c>
      <c r="AU40">
        <f t="shared" si="48"/>
        <v>-18.457911775962554</v>
      </c>
      <c r="AW40">
        <v>37</v>
      </c>
      <c r="AX40">
        <f>IF(Z40&gt;0, (R40*SUMPRODUCT(K40:$K$98, X40:$X$98)-K40*$AZ$3)/Z40, 0)</f>
        <v>-36417.539665639742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</v>
      </c>
      <c r="S41">
        <f t="shared" si="32"/>
        <v>-65326.819127870447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-350.03602338216473</v>
      </c>
      <c r="AC41">
        <f t="shared" si="33"/>
        <v>-326.01251096823307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-452.51403366594349</v>
      </c>
      <c r="AI41">
        <f t="shared" si="38"/>
        <v>-452.76355791595336</v>
      </c>
      <c r="AJ41">
        <f t="shared" si="39"/>
        <v>-24.023512413931655</v>
      </c>
      <c r="AK41">
        <f t="shared" si="61"/>
        <v>-24.502521636751535</v>
      </c>
      <c r="AL41">
        <f t="shared" si="40"/>
        <v>-501.28959196663652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-9.9440910151739548</v>
      </c>
      <c r="AR41">
        <f t="shared" si="45"/>
        <v>-9.9495743630217319</v>
      </c>
      <c r="AS41">
        <f t="shared" si="46"/>
        <v>-0.52792173540556631</v>
      </c>
      <c r="AT41">
        <f t="shared" si="47"/>
        <v>-0.53844806377209165</v>
      </c>
      <c r="AU41">
        <f t="shared" si="48"/>
        <v>-11.015944162199389</v>
      </c>
      <c r="AW41">
        <v>38</v>
      </c>
      <c r="AX41">
        <f>IF(Z41&gt;0, (R41*SUMPRODUCT(K41:$K$98, X41:$X$98)-K41*$AZ$3)/Z41, 0)</f>
        <v>-65326.819127870447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</v>
      </c>
      <c r="S42">
        <f t="shared" si="32"/>
        <v>-129959.14411189459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-326.01251096823307</v>
      </c>
      <c r="AC42">
        <f t="shared" si="33"/>
        <v>-299.00598674248999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-263.98110216678333</v>
      </c>
      <c r="AI42">
        <f t="shared" si="38"/>
        <v>-264.09614062320969</v>
      </c>
      <c r="AJ42">
        <f t="shared" si="39"/>
        <v>-27.006524225743078</v>
      </c>
      <c r="AK42">
        <f t="shared" si="61"/>
        <v>-22.820875767776318</v>
      </c>
      <c r="AL42">
        <f t="shared" si="40"/>
        <v>-313.9235406167291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-5.1795001901577633</v>
      </c>
      <c r="AR42">
        <f t="shared" si="45"/>
        <v>-5.1817573278924156</v>
      </c>
      <c r="AS42">
        <f t="shared" si="46"/>
        <v>-0.52988754200427612</v>
      </c>
      <c r="AT42">
        <f t="shared" si="47"/>
        <v>-0.44776209133366246</v>
      </c>
      <c r="AU42">
        <f t="shared" si="48"/>
        <v>-6.1594069612303546</v>
      </c>
      <c r="AW42">
        <v>39</v>
      </c>
      <c r="AX42">
        <f>IF(Z42&gt;0, (R42*SUMPRODUCT(K42:$K$98, X42:$X$98)-K42*$AZ$3)/Z42, 0)</f>
        <v>-129959.14411189459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</v>
      </c>
      <c r="S43">
        <f t="shared" si="32"/>
        <v>-298089.57652268041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-299.00598674248999</v>
      </c>
      <c r="AC43">
        <f t="shared" si="33"/>
        <v>-271.19386618182898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-136.79883772599493</v>
      </c>
      <c r="AI43">
        <f t="shared" si="38"/>
        <v>-136.84432637899403</v>
      </c>
      <c r="AJ43">
        <f t="shared" si="39"/>
        <v>-27.812120560661015</v>
      </c>
      <c r="AK43">
        <f t="shared" si="61"/>
        <v>-20.930419071974303</v>
      </c>
      <c r="AL43">
        <f t="shared" si="40"/>
        <v>-185.58686601162935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-2.3965108547790837</v>
      </c>
      <c r="AR43">
        <f t="shared" si="45"/>
        <v>-2.3973077478850029</v>
      </c>
      <c r="AS43">
        <f t="shared" si="46"/>
        <v>-0.48722671863302852</v>
      </c>
      <c r="AT43">
        <f t="shared" si="47"/>
        <v>-0.36666961017264565</v>
      </c>
      <c r="AU43">
        <f t="shared" si="48"/>
        <v>-3.2512040766906773</v>
      </c>
      <c r="AW43">
        <v>40</v>
      </c>
      <c r="AX43">
        <f>IF(Z43&gt;0, (R43*SUMPRODUCT(K43:$K$98, X43:$X$98)-K43*$AZ$3)/Z43, 0)</f>
        <v>-298089.57652268041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</v>
      </c>
      <c r="S44">
        <f t="shared" si="32"/>
        <v>-826831.72619743156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-271.19386618182898</v>
      </c>
      <c r="AC44">
        <f t="shared" si="33"/>
        <v>-244.13357279480556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-60.541141405393617</v>
      </c>
      <c r="AI44">
        <f t="shared" si="38"/>
        <v>-60.555904601160037</v>
      </c>
      <c r="AJ44">
        <f t="shared" si="39"/>
        <v>-27.060293387023421</v>
      </c>
      <c r="AK44">
        <f t="shared" si="61"/>
        <v>-18.983570632728032</v>
      </c>
      <c r="AL44">
        <f t="shared" si="40"/>
        <v>-106.59976862091149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-0.94695550879233026</v>
      </c>
      <c r="AR44">
        <f t="shared" si="45"/>
        <v>-0.94718642762263072</v>
      </c>
      <c r="AS44">
        <f t="shared" si="46"/>
        <v>-0.42326413571871585</v>
      </c>
      <c r="AT44">
        <f t="shared" si="47"/>
        <v>-0.29693191059672647</v>
      </c>
      <c r="AU44">
        <f t="shared" si="48"/>
        <v>-1.6673824739380732</v>
      </c>
      <c r="AW44">
        <v>41</v>
      </c>
      <c r="AX44">
        <f>IF(Z44&gt;0, (R44*SUMPRODUCT(K44:$K$98, X44:$X$98)-K44*$AZ$3)/Z44, 0)</f>
        <v>-826831.72619743156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</v>
      </c>
      <c r="S45">
        <f t="shared" si="32"/>
        <v>-2958051.614791763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-244.13357279480556</v>
      </c>
      <c r="AC45">
        <f t="shared" si="33"/>
        <v>-218.77981023055997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-21.835049430893555</v>
      </c>
      <c r="AI45">
        <f t="shared" si="38"/>
        <v>-21.838747469986863</v>
      </c>
      <c r="AJ45">
        <f t="shared" si="39"/>
        <v>-25.353762564245585</v>
      </c>
      <c r="AK45">
        <f t="shared" si="61"/>
        <v>-17.089350095636391</v>
      </c>
      <c r="AL45">
        <f t="shared" si="40"/>
        <v>-64.281860129868846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-0.30494051328668909</v>
      </c>
      <c r="AR45">
        <f t="shared" si="45"/>
        <v>-0.30499215878182923</v>
      </c>
      <c r="AS45">
        <f t="shared" si="46"/>
        <v>-0.35408160602334393</v>
      </c>
      <c r="AT45">
        <f t="shared" si="47"/>
        <v>-0.238663768836086</v>
      </c>
      <c r="AU45">
        <f t="shared" si="48"/>
        <v>-0.89773753364125919</v>
      </c>
      <c r="AW45">
        <v>42</v>
      </c>
      <c r="AX45">
        <f>IF(Z45&gt;0, (R45*SUMPRODUCT(K45:$K$98, X45:$X$98)-K45*$AZ$3)/Z45, 0)</f>
        <v>-2958051.614791763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</v>
      </c>
      <c r="S46">
        <f t="shared" si="32"/>
        <v>-10652815.853618627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-218.77981023055997</v>
      </c>
      <c r="AC46">
        <f t="shared" si="33"/>
        <v>-195.60196675006279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-5.485964696982454</v>
      </c>
      <c r="AI46">
        <f t="shared" si="38"/>
        <v>-5.4868827733363394</v>
      </c>
      <c r="AJ46">
        <f t="shared" si="39"/>
        <v>-23.177843480497188</v>
      </c>
      <c r="AK46">
        <f t="shared" si="61"/>
        <v>-15.3145867161392</v>
      </c>
      <c r="AL46">
        <f t="shared" si="40"/>
        <v>-43.979312969972725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-6.8406273652281149E-2</v>
      </c>
      <c r="AR46">
        <f t="shared" si="45"/>
        <v>-6.8417721444194959E-2</v>
      </c>
      <c r="AS46">
        <f t="shared" si="46"/>
        <v>-0.28901205009006681</v>
      </c>
      <c r="AT46">
        <f t="shared" si="47"/>
        <v>-0.19096255037004634</v>
      </c>
      <c r="AU46">
        <f t="shared" si="48"/>
        <v>-0.54839232190430809</v>
      </c>
      <c r="AW46">
        <v>43</v>
      </c>
      <c r="AX46">
        <f>IF(Z46&gt;0, (R46*SUMPRODUCT(K46:$K$98, X46:$X$98)-K46*$AZ$3)/Z46, 0)</f>
        <v>-10652815.853618627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</v>
      </c>
      <c r="S47">
        <f t="shared" si="32"/>
        <v>-38700839.486572869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-195.60196675006279</v>
      </c>
      <c r="AC47">
        <f t="shared" si="33"/>
        <v>-174.70360160069376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-1.3663704778908172</v>
      </c>
      <c r="AI47">
        <f t="shared" si="38"/>
        <v>-1.3665961882422184</v>
      </c>
      <c r="AJ47">
        <f t="shared" si="39"/>
        <v>-20.898365149369027</v>
      </c>
      <c r="AK47">
        <f t="shared" si="61"/>
        <v>-13.692137672504396</v>
      </c>
      <c r="AL47">
        <f t="shared" si="40"/>
        <v>-35.957099010115641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-1.5212247132931253E-2</v>
      </c>
      <c r="AR47">
        <f t="shared" si="45"/>
        <v>-1.5214760039717175E-2</v>
      </c>
      <c r="AS47">
        <f t="shared" si="46"/>
        <v>-0.2326682993159947</v>
      </c>
      <c r="AT47">
        <f t="shared" si="47"/>
        <v>-0.15243902398548362</v>
      </c>
      <c r="AU47">
        <f t="shared" si="48"/>
        <v>-0.40032208334119546</v>
      </c>
      <c r="AW47">
        <v>44</v>
      </c>
      <c r="AX47">
        <f>IF(Z47&gt;0, (R47*SUMPRODUCT(K47:$K$98, X47:$X$98)-K47*$AZ$3)/Z47, 0)</f>
        <v>-38700839.486572869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</v>
      </c>
      <c r="S48">
        <f t="shared" si="32"/>
        <v>-142095614.51577088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-174.70360160069376</v>
      </c>
      <c r="AC48">
        <f t="shared" si="33"/>
        <v>-155.99848222012909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-0.33712233195495289</v>
      </c>
      <c r="AI48">
        <f t="shared" si="38"/>
        <v>-0.33717722403686257</v>
      </c>
      <c r="AJ48">
        <f t="shared" si="39"/>
        <v>-18.705119380564668</v>
      </c>
      <c r="AK48">
        <f t="shared" si="61"/>
        <v>-12.229252112048565</v>
      </c>
      <c r="AL48">
        <f t="shared" si="40"/>
        <v>-31.271548716650095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-3.3511541229581934E-3</v>
      </c>
      <c r="AR48">
        <f t="shared" si="45"/>
        <v>-3.3516997760021277E-3</v>
      </c>
      <c r="AS48">
        <f t="shared" si="46"/>
        <v>-0.18593766117214819</v>
      </c>
      <c r="AT48">
        <f t="shared" si="47"/>
        <v>-0.12156450270836069</v>
      </c>
      <c r="AU48">
        <f t="shared" si="48"/>
        <v>-0.31085386365651102</v>
      </c>
      <c r="AW48">
        <v>45</v>
      </c>
      <c r="AX48">
        <f>IF(Z48&gt;0, (R48*SUMPRODUCT(K48:$K$98, X48:$X$98)-K48*$AZ$3)/Z48, 0)</f>
        <v>-142095614.51577088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</v>
      </c>
      <c r="S49">
        <f t="shared" si="32"/>
        <v>-528065037.16071546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-155.99848222012909</v>
      </c>
      <c r="AC49">
        <f t="shared" si="33"/>
        <v>-139.28725156380779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-8.230940991431937E-2</v>
      </c>
      <c r="AI49">
        <f t="shared" si="38"/>
        <v>-8.232259837045279E-2</v>
      </c>
      <c r="AJ49">
        <f t="shared" si="39"/>
        <v>-16.711230656321305</v>
      </c>
      <c r="AK49">
        <f t="shared" si="61"/>
        <v>-10.919893755409037</v>
      </c>
      <c r="AL49">
        <f t="shared" si="40"/>
        <v>-27.713447010100793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-7.3053048723837439E-4</v>
      </c>
      <c r="AR49">
        <f t="shared" si="45"/>
        <v>-7.306475403103755E-4</v>
      </c>
      <c r="AS49">
        <f t="shared" si="46"/>
        <v>-0.14831917136112799</v>
      </c>
      <c r="AT49">
        <f t="shared" si="47"/>
        <v>-9.6918630737777053E-2</v>
      </c>
      <c r="AU49">
        <f t="shared" si="48"/>
        <v>-0.24596844963921541</v>
      </c>
      <c r="AW49">
        <v>46</v>
      </c>
      <c r="AX49">
        <f>IF(Z49&gt;0, (R49*SUMPRODUCT(K49:$K$98, X49:$X$98)-K49*$AZ$3)/Z49, 0)</f>
        <v>-528065037.16071546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</v>
      </c>
      <c r="S50">
        <f t="shared" si="32"/>
        <v>-1986504357.3924251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-139.28725156380779</v>
      </c>
      <c r="AC50">
        <f t="shared" si="33"/>
        <v>-124.36424833496977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-1.9852686283258602E-2</v>
      </c>
      <c r="AI50">
        <f t="shared" si="38"/>
        <v>-1.9855816511689064E-2</v>
      </c>
      <c r="AJ50">
        <f t="shared" si="39"/>
        <v>-14.923003228838013</v>
      </c>
      <c r="AK50">
        <f t="shared" si="61"/>
        <v>-9.7501076094665464</v>
      </c>
      <c r="AL50">
        <f t="shared" si="40"/>
        <v>-24.692966654816246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-1.5732223732937899E-4</v>
      </c>
      <c r="AR50">
        <f t="shared" si="45"/>
        <v>-1.5734704276542961E-4</v>
      </c>
      <c r="AS50">
        <f t="shared" si="46"/>
        <v>-0.11825705711242369</v>
      </c>
      <c r="AT50">
        <f t="shared" si="47"/>
        <v>-7.7264543520087589E-2</v>
      </c>
      <c r="AU50">
        <f t="shared" si="48"/>
        <v>-0.19567894767527669</v>
      </c>
      <c r="AW50">
        <v>47</v>
      </c>
      <c r="AX50">
        <f>IF(Z50&gt;0, (R50*SUMPRODUCT(K50:$K$98, X50:$X$98)-K50*$AZ$3)/Z50, 0)</f>
        <v>-1986504357.3924251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</v>
      </c>
      <c r="S51">
        <f t="shared" si="32"/>
        <v>-7573381551.835825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-124.36424833496977</v>
      </c>
      <c r="AC51">
        <f t="shared" si="33"/>
        <v>-111.03964337209526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-4.731669153225166E-3</v>
      </c>
      <c r="AI51">
        <f t="shared" si="38"/>
        <v>-4.7324022447947115E-3</v>
      </c>
      <c r="AJ51">
        <f t="shared" si="39"/>
        <v>-13.324604962874517</v>
      </c>
      <c r="AK51">
        <f t="shared" si="61"/>
        <v>-8.7054973834478844</v>
      </c>
      <c r="AL51">
        <f t="shared" si="40"/>
        <v>-22.034834748567196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-3.3478591784341651E-5</v>
      </c>
      <c r="AR51">
        <f t="shared" si="45"/>
        <v>-3.3483778722101367E-5</v>
      </c>
      <c r="AS51">
        <f t="shared" si="46"/>
        <v>-9.4277303799998116E-2</v>
      </c>
      <c r="AT51">
        <f t="shared" si="47"/>
        <v>-6.159513350198028E-2</v>
      </c>
      <c r="AU51">
        <f t="shared" si="48"/>
        <v>-0.1559059210807005</v>
      </c>
      <c r="AW51">
        <v>48</v>
      </c>
      <c r="AX51">
        <f>IF(Z51&gt;0, (R51*SUMPRODUCT(K51:$K$98, X51:$X$98)-K51*$AZ$3)/Z51, 0)</f>
        <v>-7573381551.835825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</v>
      </c>
      <c r="S52">
        <f t="shared" si="32"/>
        <v>-29285402835.660088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-111.03964337209526</v>
      </c>
      <c r="AC52">
        <f t="shared" si="33"/>
        <v>-99.142567667551489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-1.1129821104634502E-3</v>
      </c>
      <c r="AI52">
        <f t="shared" si="38"/>
        <v>-1.1131513800620688E-3</v>
      </c>
      <c r="AJ52">
        <f t="shared" si="39"/>
        <v>-11.897075704543767</v>
      </c>
      <c r="AK52">
        <f t="shared" si="61"/>
        <v>-7.772775036046669</v>
      </c>
      <c r="AL52">
        <f t="shared" si="40"/>
        <v>-19.670963891970498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-7.0310951086142149E-6</v>
      </c>
      <c r="AR52">
        <f t="shared" si="45"/>
        <v>-7.0321644435439451E-6</v>
      </c>
      <c r="AS52">
        <f t="shared" si="46"/>
        <v>-7.5157965259835771E-2</v>
      </c>
      <c r="AT52">
        <f t="shared" si="47"/>
        <v>-4.9103323424982512E-2</v>
      </c>
      <c r="AU52">
        <f t="shared" si="48"/>
        <v>-0.12426832084926183</v>
      </c>
      <c r="AW52">
        <v>49</v>
      </c>
      <c r="AX52">
        <f>IF(Z52&gt;0, (R52*SUMPRODUCT(K52:$K$98, X52:$X$98)-K52*$AZ$3)/Z52, 0)</f>
        <v>-29285402835.660088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</v>
      </c>
      <c r="S53">
        <f t="shared" si="32"/>
        <v>-114940158146.9639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-99.142567667551489</v>
      </c>
      <c r="AC53">
        <f t="shared" si="33"/>
        <v>-88.520155785132701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-2.5813968138321439E-4</v>
      </c>
      <c r="AI53">
        <f t="shared" si="38"/>
        <v>-2.5817818844515523E-4</v>
      </c>
      <c r="AJ53">
        <f t="shared" si="39"/>
        <v>-10.622411882418788</v>
      </c>
      <c r="AK53">
        <f t="shared" si="61"/>
        <v>-6.9399797367286054</v>
      </c>
      <c r="AL53">
        <f t="shared" si="40"/>
        <v>-17.56264979733584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-1.4560340654443731E-6</v>
      </c>
      <c r="AR53">
        <f t="shared" si="45"/>
        <v>-1.456251264108467E-6</v>
      </c>
      <c r="AS53">
        <f t="shared" si="46"/>
        <v>-5.9915598698761563E-2</v>
      </c>
      <c r="AT53">
        <f t="shared" si="47"/>
        <v>-3.9144880229280365E-2</v>
      </c>
      <c r="AU53">
        <f t="shared" si="48"/>
        <v>-9.9061935179306046E-2</v>
      </c>
      <c r="AW53">
        <v>50</v>
      </c>
      <c r="AX53">
        <f>IF(Z53&gt;0, (R53*SUMPRODUCT(K53:$K$98, X53:$X$98)-K53*$AZ$3)/Z53, 0)</f>
        <v>-114940158146.9639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</v>
      </c>
      <c r="S54">
        <f t="shared" si="32"/>
        <v>-458491838215.58466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-88.520155785132701</v>
      </c>
      <c r="AC54">
        <f t="shared" si="33"/>
        <v>-79.035854639815071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-5.9005757651270303E-5</v>
      </c>
      <c r="AI54">
        <f t="shared" si="38"/>
        <v>-5.9014376763766115E-5</v>
      </c>
      <c r="AJ54">
        <f t="shared" si="39"/>
        <v>-9.4843011453176302</v>
      </c>
      <c r="AK54">
        <f t="shared" si="61"/>
        <v>-6.1964109049592899</v>
      </c>
      <c r="AL54">
        <f t="shared" si="40"/>
        <v>-15.680771064653683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-2.971619056383726E-7</v>
      </c>
      <c r="AR54">
        <f t="shared" si="45"/>
        <v>-2.9720531279042212E-7</v>
      </c>
      <c r="AS54">
        <f t="shared" si="46"/>
        <v>-4.776437273541409E-2</v>
      </c>
      <c r="AT54">
        <f t="shared" si="47"/>
        <v>-3.1206061000327724E-2</v>
      </c>
      <c r="AU54">
        <f t="shared" si="48"/>
        <v>-7.8970730941054612E-2</v>
      </c>
      <c r="AW54">
        <v>51</v>
      </c>
      <c r="AX54">
        <f>IF(Z54&gt;0, (R54*SUMPRODUCT(K54:$K$98, X54:$X$98)-K54*$AZ$3)/Z54, 0)</f>
        <v>-458491838215.58466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</v>
      </c>
      <c r="S55">
        <f t="shared" si="32"/>
        <v>-1860165875018.8555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-79.035854639815071</v>
      </c>
      <c r="AC55">
        <f t="shared" si="33"/>
        <v>-70.567727614341536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-1.3272217207441518E-5</v>
      </c>
      <c r="AI55">
        <f t="shared" si="38"/>
        <v>-1.3274114020208648E-5</v>
      </c>
      <c r="AJ55">
        <f t="shared" si="39"/>
        <v>-8.4681270254735352</v>
      </c>
      <c r="AK55">
        <f t="shared" si="61"/>
        <v>-5.5325098247870557</v>
      </c>
      <c r="AL55">
        <f t="shared" si="40"/>
        <v>-14.00065012437461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-5.9679366084661306E-8</v>
      </c>
      <c r="AR55">
        <f t="shared" si="45"/>
        <v>-5.9687895223519899E-8</v>
      </c>
      <c r="AS55">
        <f t="shared" si="46"/>
        <v>-3.8077470019198825E-2</v>
      </c>
      <c r="AT55">
        <f t="shared" si="47"/>
        <v>-2.4877281168614943E-2</v>
      </c>
      <c r="AU55">
        <f t="shared" si="48"/>
        <v>-6.2954810875708991E-2</v>
      </c>
      <c r="AW55">
        <v>52</v>
      </c>
      <c r="AX55">
        <f>IF(Z55&gt;0, (R55*SUMPRODUCT(K55:$K$98, X55:$X$98)-K55*$AZ$3)/Z55, 0)</f>
        <v>-1860165875018.8555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</v>
      </c>
      <c r="S56">
        <f t="shared" si="32"/>
        <v>-7686096993303.9053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-70.567727614341536</v>
      </c>
      <c r="AC56">
        <f t="shared" si="33"/>
        <v>-63.006899707382139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-2.9359377228008277E-6</v>
      </c>
      <c r="AI56">
        <f t="shared" si="38"/>
        <v>-2.9363475985788871E-6</v>
      </c>
      <c r="AJ56">
        <f t="shared" si="39"/>
        <v>-7.5608279069593962</v>
      </c>
      <c r="AK56">
        <f t="shared" si="61"/>
        <v>-4.9397409330039084</v>
      </c>
      <c r="AL56">
        <f t="shared" si="40"/>
        <v>-12.500571776310903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-1.1787169730884829E-8</v>
      </c>
      <c r="AR56">
        <f t="shared" si="45"/>
        <v>-1.178881529554618E-8</v>
      </c>
      <c r="AS56">
        <f t="shared" si="46"/>
        <v>-3.0355126797554009E-2</v>
      </c>
      <c r="AT56">
        <f t="shared" si="47"/>
        <v>-1.9832016310063417E-2</v>
      </c>
      <c r="AU56">
        <f t="shared" si="48"/>
        <v>-5.0187154896432717E-2</v>
      </c>
      <c r="AW56">
        <v>53</v>
      </c>
      <c r="AX56">
        <f>IF(Z56&gt;0, (R56*SUMPRODUCT(K56:$K$98, X56:$X$98)-K56*$AZ$3)/Z56, 0)</f>
        <v>-7686096993303.9053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</v>
      </c>
      <c r="S57">
        <f t="shared" si="32"/>
        <v>-32390694149521.367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-63.006899707382139</v>
      </c>
      <c r="AC57">
        <f t="shared" si="33"/>
        <v>-56.256160463241812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-6.3787403171412923E-7</v>
      </c>
      <c r="AI57">
        <f t="shared" si="38"/>
        <v>-6.3796087171855077E-7</v>
      </c>
      <c r="AJ57">
        <f t="shared" si="39"/>
        <v>-6.7507392441403269</v>
      </c>
      <c r="AK57">
        <f t="shared" si="61"/>
        <v>-4.4104829795167504</v>
      </c>
      <c r="AL57">
        <f t="shared" si="40"/>
        <v>-11.161222861617949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-2.286544182516854E-9</v>
      </c>
      <c r="AR57">
        <f t="shared" si="45"/>
        <v>-2.2868554720458947E-9</v>
      </c>
      <c r="AS57">
        <f t="shared" si="46"/>
        <v>-2.4198921384050092E-2</v>
      </c>
      <c r="AT57">
        <f t="shared" si="47"/>
        <v>-1.5809961994852351E-2</v>
      </c>
      <c r="AU57">
        <f t="shared" si="48"/>
        <v>-4.0008885665757915E-2</v>
      </c>
      <c r="AW57">
        <v>54</v>
      </c>
      <c r="AX57">
        <f>IF(Z57&gt;0, (R57*SUMPRODUCT(K57:$K$98, X57:$X$98)-K57*$AZ$3)/Z57, 0)</f>
        <v>-32390694149521.367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</v>
      </c>
      <c r="S58">
        <f t="shared" si="32"/>
        <v>-139325246513930.42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-56.256160463241812</v>
      </c>
      <c r="AC58">
        <f t="shared" si="33"/>
        <v>-50.228714701307389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-1.3589179958222172E-7</v>
      </c>
      <c r="AI58">
        <f t="shared" si="38"/>
        <v>-1.3590982528680795E-7</v>
      </c>
      <c r="AJ58">
        <f t="shared" si="39"/>
        <v>-6.0274457619344233</v>
      </c>
      <c r="AK58">
        <f t="shared" si="61"/>
        <v>-3.9379312324269273</v>
      </c>
      <c r="AL58">
        <f t="shared" si="40"/>
        <v>-9.9653771302711753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-4.3493053870275487E-10</v>
      </c>
      <c r="AR58">
        <f t="shared" si="45"/>
        <v>-4.3498823114210946E-10</v>
      </c>
      <c r="AS58">
        <f t="shared" si="46"/>
        <v>-1.92912319970685E-2</v>
      </c>
      <c r="AT58">
        <f t="shared" si="47"/>
        <v>-1.2603604908900752E-2</v>
      </c>
      <c r="AU58">
        <f t="shared" si="48"/>
        <v>-3.189483734095748E-2</v>
      </c>
      <c r="AW58">
        <v>55</v>
      </c>
      <c r="AX58">
        <f>IF(Z58&gt;0, (R58*SUMPRODUCT(K58:$K$98, X58:$X$98)-K58*$AZ$3)/Z58, 0)</f>
        <v>-139325246513930.42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</v>
      </c>
      <c r="S59">
        <f t="shared" si="32"/>
        <v>-612539605820229.63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-50.228714701307389</v>
      </c>
      <c r="AC59">
        <f t="shared" si="33"/>
        <v>-44.847066697973602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-2.8369398434362269E-8</v>
      </c>
      <c r="AI59">
        <f t="shared" si="38"/>
        <v>-2.8373059182685466E-8</v>
      </c>
      <c r="AJ59">
        <f t="shared" si="39"/>
        <v>-5.3816480033337868</v>
      </c>
      <c r="AK59">
        <f t="shared" si="61"/>
        <v>-3.5160100290915177</v>
      </c>
      <c r="AL59">
        <f t="shared" si="40"/>
        <v>-8.8976580607983635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-8.1069735665116782E-11</v>
      </c>
      <c r="AR59">
        <f t="shared" si="45"/>
        <v>-8.1080196792785192E-11</v>
      </c>
      <c r="AS59">
        <f t="shared" si="46"/>
        <v>-1.5378852043070513E-2</v>
      </c>
      <c r="AT59">
        <f t="shared" si="47"/>
        <v>-1.0047516668844602E-2</v>
      </c>
      <c r="AU59">
        <f t="shared" si="48"/>
        <v>-2.5426368792995313E-2</v>
      </c>
      <c r="AW59">
        <v>56</v>
      </c>
      <c r="AX59">
        <f>IF(Z59&gt;0, (R59*SUMPRODUCT(K59:$K$98, X59:$X$98)-K59*$AZ$3)/Z59, 0)</f>
        <v>-612539605820229.63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</v>
      </c>
      <c r="S60">
        <f t="shared" si="32"/>
        <v>-2754303528250122.5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-44.847066697973602</v>
      </c>
      <c r="AC60">
        <f t="shared" si="33"/>
        <v>-40.042023837546886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-5.7944831632887225E-9</v>
      </c>
      <c r="AI60">
        <f t="shared" si="38"/>
        <v>-5.7952100625470444E-9</v>
      </c>
      <c r="AJ60">
        <f t="shared" si="39"/>
        <v>-4.8050428604267168</v>
      </c>
      <c r="AK60">
        <f t="shared" si="61"/>
        <v>-3.1392946688581524</v>
      </c>
      <c r="AL60">
        <f t="shared" si="40"/>
        <v>-7.9443375350800789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-1.4784454763650604E-11</v>
      </c>
      <c r="AR60">
        <f t="shared" si="45"/>
        <v>-1.478630942590426E-11</v>
      </c>
      <c r="AS60">
        <f t="shared" si="46"/>
        <v>-1.225992669328279E-2</v>
      </c>
      <c r="AT60">
        <f t="shared" si="47"/>
        <v>-8.0098187730622012E-3</v>
      </c>
      <c r="AU60">
        <f t="shared" si="48"/>
        <v>-2.02697454811313E-2</v>
      </c>
      <c r="AW60">
        <v>57</v>
      </c>
      <c r="AX60">
        <f>IF(Z60&gt;0, (R60*SUMPRODUCT(K60:$K$98, X60:$X$98)-K60*$AZ$3)/Z60, 0)</f>
        <v>-2754303528250122.5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</v>
      </c>
      <c r="S61">
        <f t="shared" si="32"/>
        <v>-1.2668410916316932E+16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-40.042023837546886</v>
      </c>
      <c r="AC61">
        <f t="shared" si="33"/>
        <v>-35.751806997822577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-1.1570482853315495E-9</v>
      </c>
      <c r="AI61">
        <f t="shared" si="38"/>
        <v>-1.1571893914546219E-9</v>
      </c>
      <c r="AJ61">
        <f t="shared" si="39"/>
        <v>-4.2902168397243088</v>
      </c>
      <c r="AK61">
        <f t="shared" si="61"/>
        <v>-2.8029416686282822</v>
      </c>
      <c r="AL61">
        <f t="shared" si="40"/>
        <v>-7.09315850950978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-2.6358704896824943E-12</v>
      </c>
      <c r="AR61">
        <f t="shared" si="45"/>
        <v>-2.6361919433940078E-12</v>
      </c>
      <c r="AS61">
        <f t="shared" si="46"/>
        <v>-9.7735384992405794E-3</v>
      </c>
      <c r="AT61">
        <f t="shared" si="47"/>
        <v>-6.385378486189649E-3</v>
      </c>
      <c r="AU61">
        <f t="shared" si="48"/>
        <v>-1.6158916988066419E-2</v>
      </c>
      <c r="AW61">
        <v>58</v>
      </c>
      <c r="AX61">
        <f>IF(Z61&gt;0, (R61*SUMPRODUCT(K61:$K$98, X61:$X$98)-K61*$AZ$3)/Z61, 0)</f>
        <v>-1.2668410916316932E+16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</v>
      </c>
      <c r="S62">
        <f t="shared" si="32"/>
        <v>-5.9667309031818584E+16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-35.751806997822577</v>
      </c>
      <c r="AC62">
        <f t="shared" si="33"/>
        <v>-31.921256248058164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-2.2589138749786617E-10</v>
      </c>
      <c r="AI62">
        <f t="shared" si="38"/>
        <v>-2.2591813686595904E-10</v>
      </c>
      <c r="AJ62">
        <f t="shared" si="39"/>
        <v>-3.8305507497644129</v>
      </c>
      <c r="AK62">
        <f t="shared" si="61"/>
        <v>-2.5026264898475805</v>
      </c>
      <c r="AL62">
        <f t="shared" si="40"/>
        <v>-6.3331772398379114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-4.594669051779415E-13</v>
      </c>
      <c r="AR62">
        <f t="shared" si="45"/>
        <v>-4.595213138453513E-13</v>
      </c>
      <c r="AS62">
        <f t="shared" si="46"/>
        <v>-7.7914050536252687E-3</v>
      </c>
      <c r="AT62">
        <f t="shared" si="47"/>
        <v>-5.0903846350382215E-3</v>
      </c>
      <c r="AU62">
        <f t="shared" si="48"/>
        <v>-1.2881789689123012E-2</v>
      </c>
      <c r="AW62">
        <v>59</v>
      </c>
      <c r="AX62">
        <f>IF(Z62&gt;0, (R62*SUMPRODUCT(K62:$K$98, X62:$X$98)-K62*$AZ$3)/Z62, 0)</f>
        <v>-5.9667309031818584E+16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</v>
      </c>
      <c r="S63">
        <f t="shared" si="32"/>
        <v>-2.8806614657201555E+17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-31.921256248058164</v>
      </c>
      <c r="AC63">
        <f t="shared" si="33"/>
        <v>-28.501121650052333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-4.3069798427684449E-11</v>
      </c>
      <c r="AI63">
        <f t="shared" si="38"/>
        <v>-4.3074745402882542E-11</v>
      </c>
      <c r="AJ63">
        <f t="shared" si="39"/>
        <v>-3.4201345980058306</v>
      </c>
      <c r="AK63">
        <f t="shared" si="61"/>
        <v>-2.2344879373640718</v>
      </c>
      <c r="AL63">
        <f t="shared" si="40"/>
        <v>-5.6546225354129778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-7.8218481177916592E-14</v>
      </c>
      <c r="AR63">
        <f t="shared" si="45"/>
        <v>-7.8227465312984446E-14</v>
      </c>
      <c r="AS63">
        <f t="shared" si="46"/>
        <v>-6.211260406273577E-3</v>
      </c>
      <c r="AT63">
        <f t="shared" si="47"/>
        <v>-4.0580234654325467E-3</v>
      </c>
      <c r="AU63">
        <f t="shared" si="48"/>
        <v>-1.0269283871784352E-2</v>
      </c>
      <c r="AW63">
        <v>60</v>
      </c>
      <c r="AX63">
        <f>IF(Z63&gt;0, (R63*SUMPRODUCT(K63:$K$98, X63:$X$98)-K63*$AZ$3)/Z63, 0)</f>
        <v>-2.8806614657201555E+17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</v>
      </c>
      <c r="S64">
        <f t="shared" si="32"/>
        <v>-1.4268612098402371E+18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-28.501121650052333</v>
      </c>
      <c r="AC64">
        <f t="shared" si="33"/>
        <v>-25.447430044689646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-8.0115557201911942E-12</v>
      </c>
      <c r="AI64">
        <f t="shared" si="38"/>
        <v>-8.012447447777213E-12</v>
      </c>
      <c r="AJ64">
        <f t="shared" si="39"/>
        <v>-3.0536916053626868</v>
      </c>
      <c r="AK64">
        <f t="shared" si="61"/>
        <v>-1.9950785155036634</v>
      </c>
      <c r="AL64">
        <f t="shared" si="40"/>
        <v>-5.0487701208743623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-1.2990784377549652E-14</v>
      </c>
      <c r="AR64">
        <f t="shared" si="45"/>
        <v>-1.2992230319036933E-14</v>
      </c>
      <c r="AS64">
        <f t="shared" si="46"/>
        <v>-4.9515787677569065E-3</v>
      </c>
      <c r="AT64">
        <f t="shared" si="47"/>
        <v>-3.2350314616012461E-3</v>
      </c>
      <c r="AU64">
        <f t="shared" si="48"/>
        <v>-8.186610229371144E-3</v>
      </c>
      <c r="AW64">
        <v>61</v>
      </c>
      <c r="AX64">
        <f>IF(Z64&gt;0, (R64*SUMPRODUCT(K64:$K$98, X64:$X$98)-K64*$AZ$3)/Z64, 0)</f>
        <v>-1.4268612098402371E+18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</v>
      </c>
      <c r="S65">
        <f t="shared" si="32"/>
        <v>-7.2568457325949204E+18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-25.447430044689646</v>
      </c>
      <c r="AC65">
        <f t="shared" si="33"/>
        <v>-22.72091968275862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-1.452524262477799E-12</v>
      </c>
      <c r="AI65">
        <f t="shared" si="38"/>
        <v>-1.4526808106567186E-12</v>
      </c>
      <c r="AJ65">
        <f t="shared" si="39"/>
        <v>-2.7265103619310267</v>
      </c>
      <c r="AK65">
        <f t="shared" si="61"/>
        <v>-1.7813201031282755</v>
      </c>
      <c r="AL65">
        <f t="shared" si="40"/>
        <v>-4.5078304650607546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-2.1029255111566729E-15</v>
      </c>
      <c r="AR65">
        <f t="shared" si="45"/>
        <v>-2.1031521573943154E-15</v>
      </c>
      <c r="AS65">
        <f t="shared" si="46"/>
        <v>-3.9473682778675134E-3</v>
      </c>
      <c r="AT65">
        <f t="shared" si="47"/>
        <v>-2.5789472748734489E-3</v>
      </c>
      <c r="AU65">
        <f t="shared" si="48"/>
        <v>-6.5263155527430644E-3</v>
      </c>
      <c r="AW65">
        <v>62</v>
      </c>
      <c r="AX65">
        <f>IF(Z65&gt;0, (R65*SUMPRODUCT(K65:$K$98, X65:$X$98)-K65*$AZ$3)/Z65, 0)</f>
        <v>-7.2568457325949204E+18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</v>
      </c>
      <c r="S66">
        <f t="shared" si="32"/>
        <v>-3.7928503445130945E+19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-22.72091968275862</v>
      </c>
      <c r="AC66">
        <f t="shared" si="33"/>
        <v>-20.286535431034483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-2.5647914094630463E-13</v>
      </c>
      <c r="AI66">
        <f t="shared" si="38"/>
        <v>-2.5650588407296183E-13</v>
      </c>
      <c r="AJ66">
        <f t="shared" si="39"/>
        <v>-2.4343842517241363</v>
      </c>
      <c r="AK66">
        <f t="shared" si="61"/>
        <v>-1.5904643777931036</v>
      </c>
      <c r="AL66">
        <f t="shared" si="40"/>
        <v>-4.0248486295174963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-3.3153892263652077E-16</v>
      </c>
      <c r="AR66">
        <f t="shared" si="45"/>
        <v>-3.3157349226026152E-16</v>
      </c>
      <c r="AS66">
        <f t="shared" si="46"/>
        <v>-3.1468178235551036E-3</v>
      </c>
      <c r="AT66">
        <f t="shared" si="47"/>
        <v>-2.0559209780560022E-3</v>
      </c>
      <c r="AU66">
        <f t="shared" si="48"/>
        <v>-5.2027388016114371E-3</v>
      </c>
      <c r="AW66">
        <v>63</v>
      </c>
      <c r="AX66">
        <f>IF(Z66&gt;0, (R66*SUMPRODUCT(K66:$K$98, X66:$X$98)-K66*$AZ$3)/Z66, 0)</f>
        <v>-3.7928503445130945E+19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-2.0391799482478943E+20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-20.286535431034483</v>
      </c>
      <c r="AC67">
        <f t="shared" ref="AC67:AC79" si="64">S67*Z67</f>
        <v>-18.112978063423643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-4.406890933133339E-14</v>
      </c>
      <c r="AI67">
        <f t="shared" ref="AI67:AI79" si="69">SUM(AE67:AH67)</f>
        <v>-4.4073350572058368E-14</v>
      </c>
      <c r="AJ67">
        <f t="shared" ref="AJ67:AJ79" si="70">AB67-AC67</f>
        <v>-2.1735573676108402</v>
      </c>
      <c r="AK67">
        <f t="shared" si="61"/>
        <v>-1.420057480172414</v>
      </c>
      <c r="AL67">
        <f t="shared" ref="AL67:AL79" si="71">SUM(AI67:AK67)</f>
        <v>-3.5936148477832983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-5.0862388525916612E-17</v>
      </c>
      <c r="AR67">
        <f t="shared" ref="AR67:AR79" si="76">AI67*$K67</f>
        <v>-5.086751440978164E-17</v>
      </c>
      <c r="AS67">
        <f t="shared" ref="AS67:AS79" si="77">AJ67*$K67</f>
        <v>-2.5086239027065599E-3</v>
      </c>
      <c r="AT67">
        <f t="shared" ref="AT67:AT79" si="78">AK67*$K67</f>
        <v>-1.6389676164349507E-3</v>
      </c>
      <c r="AU67">
        <f t="shared" ref="AU67:AU79" si="79">AL67*$K67</f>
        <v>-4.1475915191415622E-3</v>
      </c>
      <c r="AW67">
        <v>64</v>
      </c>
      <c r="AX67">
        <f>IF(Z67&gt;0, (R67*SUMPRODUCT(K67:$K$98, X67:$X$98)-K67*$AZ$3)/Z67, 0)</f>
        <v>-2.0391799482478943E+20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</v>
      </c>
      <c r="S68">
        <f t="shared" si="63"/>
        <v>-1.1287352915100866E+21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-18.112978063423643</v>
      </c>
      <c r="AC68">
        <f t="shared" si="64"/>
        <v>-16.172301842342538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-7.3608758972229506E-15</v>
      </c>
      <c r="AI68">
        <f t="shared" si="69"/>
        <v>-7.3615922875920654E-15</v>
      </c>
      <c r="AJ68">
        <f t="shared" si="70"/>
        <v>-1.9406762210811053</v>
      </c>
      <c r="AK68">
        <f t="shared" si="61"/>
        <v>-1.2679084644396552</v>
      </c>
      <c r="AL68">
        <f t="shared" si="71"/>
        <v>-3.2085846855207678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-7.585355190969488E-18</v>
      </c>
      <c r="AR68">
        <f t="shared" si="76"/>
        <v>-7.5860934285761262E-18</v>
      </c>
      <c r="AS68">
        <f t="shared" si="77"/>
        <v>-1.999859616315814E-3</v>
      </c>
      <c r="AT68">
        <f t="shared" si="78"/>
        <v>-1.3065749493263315E-3</v>
      </c>
      <c r="AU68">
        <f t="shared" si="79"/>
        <v>-3.3064345656421529E-3</v>
      </c>
      <c r="AW68">
        <v>65</v>
      </c>
      <c r="AX68">
        <f>IF(Z68&gt;0, (R68*SUMPRODUCT(K68:$K$98, X68:$X$98)-K68*$AZ$3)/Z68, 0)</f>
        <v>-1.1287352915100866E+21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</v>
      </c>
      <c r="S69">
        <f t="shared" si="63"/>
        <v>-6.4371872531024152E+21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-16.172301842342538</v>
      </c>
      <c r="AC69">
        <f t="shared" si="64"/>
        <v>-14.439555216377265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-1.1941382628299105E-15</v>
      </c>
      <c r="AI69">
        <f t="shared" si="69"/>
        <v>-1.1942504201639185E-15</v>
      </c>
      <c r="AJ69">
        <f t="shared" si="70"/>
        <v>-1.7327466259652731</v>
      </c>
      <c r="AK69">
        <f t="shared" si="61"/>
        <v>-1.1320611289639777</v>
      </c>
      <c r="AL69">
        <f t="shared" si="71"/>
        <v>-2.8648077549292519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-1.0987098494465105E-18</v>
      </c>
      <c r="AR69">
        <f t="shared" si="76"/>
        <v>-1.0988130438347971E-18</v>
      </c>
      <c r="AS69">
        <f t="shared" si="77"/>
        <v>-1.5942758420885001E-3</v>
      </c>
      <c r="AT69">
        <f t="shared" si="78"/>
        <v>-1.0415935501644862E-3</v>
      </c>
      <c r="AU69">
        <f t="shared" si="79"/>
        <v>-2.6358693922529874E-3</v>
      </c>
      <c r="AW69">
        <v>66</v>
      </c>
      <c r="AX69">
        <f>IF(Z69&gt;0, (R69*SUMPRODUCT(K69:$K$98, X69:$X$98)-K69*$AZ$3)/Z69, 0)</f>
        <v>-6.4371872531024152E+21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</v>
      </c>
      <c r="S70">
        <f t="shared" si="63"/>
        <v>-3.8050266324198635E+22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-14.439555216377265</v>
      </c>
      <c r="AC70">
        <f t="shared" si="64"/>
        <v>-12.892460014622555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-1.8818881495816781E-16</v>
      </c>
      <c r="AI70">
        <f t="shared" si="69"/>
        <v>-1.8820575631135674E-16</v>
      </c>
      <c r="AJ70">
        <f t="shared" si="70"/>
        <v>-1.5470952017547095</v>
      </c>
      <c r="AK70">
        <f t="shared" si="61"/>
        <v>-1.0107688651464086</v>
      </c>
      <c r="AL70">
        <f t="shared" si="71"/>
        <v>-2.5578640669011183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-1.545981128536387E-19</v>
      </c>
      <c r="AR70">
        <f t="shared" si="76"/>
        <v>-1.5461203026542949E-19</v>
      </c>
      <c r="AS70">
        <f t="shared" si="77"/>
        <v>-1.2709469404404508E-3</v>
      </c>
      <c r="AT70">
        <f t="shared" si="78"/>
        <v>-8.3035200108775989E-4</v>
      </c>
      <c r="AU70">
        <f t="shared" si="79"/>
        <v>-2.101298941528211E-3</v>
      </c>
      <c r="AW70">
        <v>67</v>
      </c>
      <c r="AX70">
        <f>IF(Z70&gt;0, (R70*SUMPRODUCT(K70:$K$98, X70:$X$98)-K70*$AZ$3)/Z70, 0)</f>
        <v>-3.8050266324198635E+22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</v>
      </c>
      <c r="S71">
        <f t="shared" si="63"/>
        <v>-2.3338104146665831E+23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-12.892460014622555</v>
      </c>
      <c r="AC71">
        <f t="shared" si="64"/>
        <v>-11.511125013055855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-2.8611548504041375E-17</v>
      </c>
      <c r="AI71">
        <f t="shared" si="69"/>
        <v>-2.8614014669446397E-17</v>
      </c>
      <c r="AJ71">
        <f t="shared" si="70"/>
        <v>-1.3813350015667005</v>
      </c>
      <c r="AK71">
        <f t="shared" si="61"/>
        <v>-0.90247220102357895</v>
      </c>
      <c r="AL71">
        <f t="shared" si="71"/>
        <v>-2.2838072025902796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-2.0986195839346966E-20</v>
      </c>
      <c r="AR71">
        <f t="shared" si="76"/>
        <v>-2.0988004739349518E-20</v>
      </c>
      <c r="AS71">
        <f t="shared" si="77"/>
        <v>-1.0131911196113255E-3</v>
      </c>
      <c r="AT71">
        <f t="shared" si="78"/>
        <v>-6.6195153147940024E-4</v>
      </c>
      <c r="AU71">
        <f t="shared" si="79"/>
        <v>-1.6751426510907259E-3</v>
      </c>
      <c r="AW71">
        <v>68</v>
      </c>
      <c r="AX71">
        <f>IF(Z71&gt;0, (R71*SUMPRODUCT(K71:$K$98, X71:$X$98)-K71*$AZ$3)/Z71, 0)</f>
        <v>-2.3338104146665831E+23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</v>
      </c>
      <c r="S72">
        <f t="shared" si="63"/>
        <v>-1.4870365557943935E+24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-11.511125013055855</v>
      </c>
      <c r="AC72">
        <f t="shared" si="64"/>
        <v>-10.277790190228441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-4.1918482866427734E-18</v>
      </c>
      <c r="AI72">
        <f t="shared" si="69"/>
        <v>-4.1921938662504229E-18</v>
      </c>
      <c r="AJ72">
        <f t="shared" si="70"/>
        <v>-1.2333348228274144</v>
      </c>
      <c r="AK72">
        <f t="shared" ref="AK72:AK79" si="92">G72*SUM(AB72:AB72, AE72:AF72)</f>
        <v>-0.80577875091390994</v>
      </c>
      <c r="AL72">
        <f t="shared" si="71"/>
        <v>-2.0391135737413242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-2.7452373027641268E-21</v>
      </c>
      <c r="AR72">
        <f t="shared" si="76"/>
        <v>-2.745463622507858E-21</v>
      </c>
      <c r="AS72">
        <f t="shared" si="77"/>
        <v>-8.0770975734321428E-4</v>
      </c>
      <c r="AT72">
        <f t="shared" si="78"/>
        <v>-5.2770370813089943E-4</v>
      </c>
      <c r="AU72">
        <f t="shared" si="79"/>
        <v>-1.3354134654741136E-3</v>
      </c>
      <c r="AW72">
        <v>69</v>
      </c>
      <c r="AX72">
        <f>IF(Z72&gt;0, (R72*SUMPRODUCT(K72:$K$98, X72:$X$98)-K72*$AZ$3)/Z72, 0)</f>
        <v>-1.4870365557943935E+24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</v>
      </c>
      <c r="S73">
        <f t="shared" si="63"/>
        <v>-9.8546508829999842E+24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-10.277790190228441</v>
      </c>
      <c r="AC73">
        <f t="shared" si="64"/>
        <v>-9.1765983841325358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-5.9112815607260707E-19</v>
      </c>
      <c r="AI73">
        <f t="shared" si="69"/>
        <v>-5.9117471580614342E-19</v>
      </c>
      <c r="AJ73">
        <f t="shared" si="70"/>
        <v>-1.1011918060959047</v>
      </c>
      <c r="AK73">
        <f t="shared" si="92"/>
        <v>-0.71944531331599093</v>
      </c>
      <c r="AL73">
        <f t="shared" si="71"/>
        <v>-1.8206371194118955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-3.4565111211879387E-22</v>
      </c>
      <c r="AR73">
        <f t="shared" si="76"/>
        <v>-3.4567833705049686E-22</v>
      </c>
      <c r="AS73">
        <f t="shared" si="77"/>
        <v>-6.4390127339223019E-4</v>
      </c>
      <c r="AT73">
        <f t="shared" si="78"/>
        <v>-4.206821652829236E-4</v>
      </c>
      <c r="AU73">
        <f t="shared" si="79"/>
        <v>-1.0645834386751537E-3</v>
      </c>
      <c r="AW73">
        <v>70</v>
      </c>
      <c r="AX73">
        <f>IF(Z73&gt;0, (R73*SUMPRODUCT(K73:$K$98, X73:$X$98)-K73*$AZ$3)/Z73, 0)</f>
        <v>-9.8546508829999842E+24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</v>
      </c>
      <c r="S74">
        <f t="shared" si="63"/>
        <v>-6.8007066679352608E+25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-9.1765983841325358</v>
      </c>
      <c r="AC74">
        <f t="shared" si="64"/>
        <v>-8.1933914144040489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-8.0140419414897828E-20</v>
      </c>
      <c r="AI74">
        <f t="shared" si="69"/>
        <v>-8.0146443341391401E-20</v>
      </c>
      <c r="AJ74">
        <f t="shared" si="70"/>
        <v>-0.98320696972848687</v>
      </c>
      <c r="AK74">
        <f t="shared" si="92"/>
        <v>-0.64236188688927753</v>
      </c>
      <c r="AL74">
        <f t="shared" si="71"/>
        <v>-1.6255688566177644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-4.1839829019942556E-23</v>
      </c>
      <c r="AR74">
        <f t="shared" si="76"/>
        <v>-4.1842974000420074E-23</v>
      </c>
      <c r="AS74">
        <f t="shared" si="77"/>
        <v>-5.1331415289559187E-4</v>
      </c>
      <c r="AT74">
        <f t="shared" si="78"/>
        <v>-3.3536524655845308E-4</v>
      </c>
      <c r="AU74">
        <f t="shared" si="79"/>
        <v>-8.4867939945404501E-4</v>
      </c>
      <c r="AW74">
        <v>71</v>
      </c>
      <c r="AX74">
        <f>IF(Z74&gt;0, (R74*SUMPRODUCT(K74:$K$98, X74:$X$98)-K74*$AZ$3)/Z74, 0)</f>
        <v>-6.8007066679352608E+25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</v>
      </c>
      <c r="S75">
        <f t="shared" si="63"/>
        <v>-4.894494115619241E+26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-8.1933914144040489</v>
      </c>
      <c r="AC75">
        <f t="shared" si="64"/>
        <v>-7.315528048575044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-1.043273009245814E-20</v>
      </c>
      <c r="AI75">
        <f t="shared" si="69"/>
        <v>-1.0433477414640553E-20</v>
      </c>
      <c r="AJ75">
        <f t="shared" si="70"/>
        <v>-0.87786336582900493</v>
      </c>
      <c r="AK75">
        <f t="shared" si="92"/>
        <v>-0.57353739900828349</v>
      </c>
      <c r="AL75">
        <f t="shared" si="71"/>
        <v>-1.4514007648372884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-4.8631564275661692E-24</v>
      </c>
      <c r="AR75">
        <f t="shared" si="76"/>
        <v>-4.8635047874530497E-24</v>
      </c>
      <c r="AS75">
        <f t="shared" si="77"/>
        <v>-4.0921089994865371E-4</v>
      </c>
      <c r="AT75">
        <f t="shared" si="78"/>
        <v>-2.673511212997872E-4</v>
      </c>
      <c r="AU75">
        <f t="shared" si="79"/>
        <v>-6.7656202124844096E-4</v>
      </c>
      <c r="AW75">
        <v>72</v>
      </c>
      <c r="AX75">
        <f>IF(Z75&gt;0, (R75*SUMPRODUCT(K75:$K$98, X75:$X$98)-K75*$AZ$3)/Z75, 0)</f>
        <v>-4.894494115619241E+26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</v>
      </c>
      <c r="S76">
        <f t="shared" si="63"/>
        <v>-3.6804569404106648E+27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-7.315528048575044</v>
      </c>
      <c r="AC76">
        <f t="shared" si="64"/>
        <v>-6.5317214719420038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-1.3022275261217877E-21</v>
      </c>
      <c r="AI76">
        <f t="shared" si="69"/>
        <v>-1.3023162613193147E-21</v>
      </c>
      <c r="AJ76">
        <f t="shared" si="70"/>
        <v>-0.78380657663304021</v>
      </c>
      <c r="AK76">
        <f t="shared" si="92"/>
        <v>-0.51208696340025317</v>
      </c>
      <c r="AL76">
        <f t="shared" si="71"/>
        <v>-1.2958935400332934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-5.4198730715808808E-25</v>
      </c>
      <c r="AR76">
        <f t="shared" si="76"/>
        <v>-5.4202423876166198E-25</v>
      </c>
      <c r="AS76">
        <f t="shared" si="77"/>
        <v>-3.2622042406620994E-4</v>
      </c>
      <c r="AT76">
        <f t="shared" si="78"/>
        <v>-2.1313067705659058E-4</v>
      </c>
      <c r="AU76">
        <f t="shared" si="79"/>
        <v>-5.3935110112280054E-4</v>
      </c>
      <c r="AW76">
        <v>73</v>
      </c>
      <c r="AX76">
        <f>IF(Z76&gt;0, (R76*SUMPRODUCT(K76:$K$98, X76:$X$98)-K76*$AZ$3)/Z76, 0)</f>
        <v>-3.6804569404106648E+27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</v>
      </c>
      <c r="S77">
        <f t="shared" si="63"/>
        <v>-2.8974083921553021E+28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-6.5317214719420038</v>
      </c>
      <c r="AC77">
        <f t="shared" si="64"/>
        <v>-5.8318941713767884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-1.5556772368559627E-22</v>
      </c>
      <c r="AI77">
        <f t="shared" si="69"/>
        <v>-1.5557778766930525E-22</v>
      </c>
      <c r="AJ77">
        <f t="shared" si="70"/>
        <v>-0.69982730056521536</v>
      </c>
      <c r="AK77">
        <f t="shared" si="92"/>
        <v>-0.45722050303594031</v>
      </c>
      <c r="AL77">
        <f t="shared" si="71"/>
        <v>-1.1570478036011558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-5.7810099802724221E-26</v>
      </c>
      <c r="AR77">
        <f t="shared" si="76"/>
        <v>-5.7813839652410547E-26</v>
      </c>
      <c r="AS77">
        <f t="shared" si="77"/>
        <v>-2.6006092479768044E-4</v>
      </c>
      <c r="AT77">
        <f t="shared" si="78"/>
        <v>-1.6990647086781771E-4</v>
      </c>
      <c r="AU77">
        <f t="shared" si="79"/>
        <v>-4.2996739566549821E-4</v>
      </c>
      <c r="AW77">
        <v>74</v>
      </c>
      <c r="AX77">
        <f>IF(Z77&gt;0, (R77*SUMPRODUCT(K77:$K$98, X77:$X$98)-K77*$AZ$3)/Z77, 0)</f>
        <v>-2.8974083921553021E+28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</v>
      </c>
      <c r="S78">
        <f t="shared" si="63"/>
        <v>-2.3932547287303056E+29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-5.8318941713767884</v>
      </c>
      <c r="AC78">
        <f t="shared" si="64"/>
        <v>-5.2070483673007031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-1.7750969336191355E-23</v>
      </c>
      <c r="AI78">
        <f t="shared" si="69"/>
        <v>-1.7752057195395141E-23</v>
      </c>
      <c r="AJ78">
        <f t="shared" si="70"/>
        <v>-0.62484580407608536</v>
      </c>
      <c r="AK78">
        <f t="shared" si="92"/>
        <v>-0.40823259199637524</v>
      </c>
      <c r="AL78">
        <f t="shared" si="71"/>
        <v>-1.0330783960724605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-5.8896335387428669E-27</v>
      </c>
      <c r="AR78">
        <f t="shared" si="76"/>
        <v>-5.8899944819640907E-27</v>
      </c>
      <c r="AS78">
        <f t="shared" si="77"/>
        <v>-2.0731897703896721E-4</v>
      </c>
      <c r="AT78">
        <f t="shared" si="78"/>
        <v>-1.3544839833212508E-4</v>
      </c>
      <c r="AU78">
        <f t="shared" si="79"/>
        <v>-3.4276737537109229E-4</v>
      </c>
      <c r="AW78">
        <v>75</v>
      </c>
      <c r="AX78">
        <f>IF(Z78&gt;0, (R78*SUMPRODUCT(K78:$K$98, X78:$X$98)-K78*$AZ$3)/Z78, 0)</f>
        <v>-2.3932547287303056E+29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-5.2070483673007031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-5.2070483673007031</v>
      </c>
      <c r="AK79">
        <f t="shared" si="92"/>
        <v>-0.36449338571104928</v>
      </c>
      <c r="AL79">
        <f t="shared" si="71"/>
        <v>-5.5715417530117524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-6.4454146647009196E-28</v>
      </c>
      <c r="AR79">
        <f t="shared" si="76"/>
        <v>-6.4454146647009196E-28</v>
      </c>
      <c r="AS79">
        <f t="shared" si="77"/>
        <v>-1.5425519124923131E-3</v>
      </c>
      <c r="AT79">
        <f t="shared" si="78"/>
        <v>-1.0797863387446193E-4</v>
      </c>
      <c r="AU79">
        <f t="shared" si="79"/>
        <v>-1.6505305463667751E-3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20900.708349202843</v>
      </c>
      <c r="AO81" s="6">
        <f t="shared" si="93"/>
        <v>-2090.0708349202846</v>
      </c>
      <c r="AP81" s="6">
        <f t="shared" si="93"/>
        <v>-2933.9772014386567</v>
      </c>
      <c r="AQ81" s="6">
        <f t="shared" si="93"/>
        <v>-15693.702382669644</v>
      </c>
      <c r="AR81" s="6">
        <f t="shared" si="93"/>
        <v>182.9579301742499</v>
      </c>
      <c r="AS81" s="6">
        <f t="shared" si="93"/>
        <v>-2188.8008083475975</v>
      </c>
      <c r="AT81" s="6">
        <f t="shared" si="93"/>
        <v>966.82253024381566</v>
      </c>
      <c r="AU81" s="6">
        <f t="shared" si="93"/>
        <v>-1039.0203479295242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41839.49054229381</v>
      </c>
      <c r="K3">
        <v>1</v>
      </c>
      <c r="L3" s="2">
        <v>0</v>
      </c>
      <c r="O3">
        <f>$C$3</f>
        <v>41839.49054229381</v>
      </c>
      <c r="P3" s="2">
        <f>O3*C5</f>
        <v>4183.9490542293815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41839.49054229381</v>
      </c>
      <c r="AF3">
        <f t="shared" ref="AF3:AF34" si="4">-$Z3*P3</f>
        <v>-4183.9490542293815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35135.633284064432</v>
      </c>
      <c r="AJ3">
        <f t="shared" ref="AJ3:AJ34" si="8">AB3-AC3</f>
        <v>0</v>
      </c>
      <c r="AL3">
        <f t="shared" ref="AL3:AL34" si="9">SUM(AI3:AK3)</f>
        <v>35135.633284064432</v>
      </c>
      <c r="AN3">
        <f t="shared" ref="AN3:AN34" si="10">AE3*$K3</f>
        <v>41839.49054229381</v>
      </c>
      <c r="AO3">
        <f t="shared" ref="AO3:AO34" si="11">AF3*$K3</f>
        <v>-4183.9490542293815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35135.633284064432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35135.633284064432</v>
      </c>
      <c r="AW3">
        <v>0</v>
      </c>
      <c r="AX3">
        <f>IF(Z3&gt;0, (R3*SUMPRODUCT(K3:$K$98, X3:$X$98)-K3*$AZ$3)/Z3, 0)</f>
        <v>0</v>
      </c>
      <c r="AZ3">
        <f>C6*ABS(SUMPRODUCT(X4:X69, K4:K69))/1</f>
        <v>35697.136377314673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1811.8862882301451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1758.0449366275934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-1758.0449366275934</v>
      </c>
      <c r="AK4">
        <f>G4*SUM(AB4, AE4:AF4)</f>
        <v>0</v>
      </c>
      <c r="AL4">
        <f t="shared" si="9"/>
        <v>-3729.6084366275936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-1874.466153261076</v>
      </c>
      <c r="AR4">
        <f t="shared" si="14"/>
        <v>-1874.466153261076</v>
      </c>
      <c r="AS4">
        <f t="shared" si="15"/>
        <v>-1671.4631456813017</v>
      </c>
      <c r="AT4">
        <f t="shared" si="16"/>
        <v>0</v>
      </c>
      <c r="AU4">
        <f t="shared" si="17"/>
        <v>-3545.929298942378</v>
      </c>
      <c r="AW4">
        <v>1</v>
      </c>
      <c r="AX4">
        <f>IF(Z4&gt;0, (R4*SUMPRODUCT(K4:$K$98, X4:$X$98)-K4*$AZ$3)/Z4, 0)</f>
        <v>1811.8862882301451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</v>
      </c>
      <c r="S5">
        <f t="shared" si="1"/>
        <v>1732.3923091352221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1758.0449366275934</v>
      </c>
      <c r="AC5">
        <f t="shared" si="2"/>
        <v>1625.4484797341975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-2231.339861422613</v>
      </c>
      <c r="AI5">
        <f t="shared" si="7"/>
        <v>-2278.2532675594016</v>
      </c>
      <c r="AJ5">
        <f t="shared" si="8"/>
        <v>132.59645689339595</v>
      </c>
      <c r="AK5">
        <f>G5*SUM(AB5, AE5:AF5)</f>
        <v>7.2079842401731335</v>
      </c>
      <c r="AL5">
        <f t="shared" si="9"/>
        <v>-2138.4488264258325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-2012.5688387379603</v>
      </c>
      <c r="AR5">
        <f t="shared" si="14"/>
        <v>-2054.8826345618572</v>
      </c>
      <c r="AS5">
        <f t="shared" si="15"/>
        <v>119.59607851964378</v>
      </c>
      <c r="AT5">
        <f t="shared" si="16"/>
        <v>6.5012796672927973</v>
      </c>
      <c r="AU5">
        <f t="shared" si="17"/>
        <v>-1928.7852763749206</v>
      </c>
      <c r="AW5">
        <v>2</v>
      </c>
      <c r="AX5">
        <f>IF(Z5&gt;0, (R5*SUMPRODUCT(K5:$K$98, X5:$X$98)-K5*$AZ$3)/Z5, 0)</f>
        <v>1732.3923091352221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</v>
      </c>
      <c r="S6">
        <f t="shared" si="1"/>
        <v>1495.451236724472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1625.4484797341975</v>
      </c>
      <c r="AC6">
        <f t="shared" si="2"/>
        <v>1352.0352190878475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-2478.694208208422</v>
      </c>
      <c r="AI6">
        <f t="shared" si="7"/>
        <v>-2523.8991331797388</v>
      </c>
      <c r="AJ6">
        <f t="shared" si="8"/>
        <v>273.41326064634995</v>
      </c>
      <c r="AK6">
        <f>G6*SUM(AB6, AE6:AF6)</f>
        <v>11.540684206112802</v>
      </c>
      <c r="AL6">
        <f t="shared" si="9"/>
        <v>-2238.9451883272759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-2114.9100421241396</v>
      </c>
      <c r="AR6">
        <f t="shared" si="14"/>
        <v>-2153.4804916207754</v>
      </c>
      <c r="AS6">
        <f t="shared" si="15"/>
        <v>233.28591670402952</v>
      </c>
      <c r="AT6">
        <f t="shared" si="16"/>
        <v>9.8469221575068548</v>
      </c>
      <c r="AU6">
        <f t="shared" si="17"/>
        <v>-1910.3476527592388</v>
      </c>
      <c r="AW6">
        <v>3</v>
      </c>
      <c r="AX6">
        <f>IF(Z6&gt;0, (R6*SUMPRODUCT(K6:$K$98, X6:$X$98)-K6*$AZ$3)/Z6, 0)</f>
        <v>1495.451236724472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</v>
      </c>
      <c r="S7">
        <f t="shared" si="1"/>
        <v>1225.7765064257164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1352.0352190878475</v>
      </c>
      <c r="AC7">
        <f t="shared" si="2"/>
        <v>1063.8074681888793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-2719.3378831304276</v>
      </c>
      <c r="AI7">
        <f t="shared" si="7"/>
        <v>-2762.7310899104659</v>
      </c>
      <c r="AJ7">
        <f t="shared" si="8"/>
        <v>288.22775089896822</v>
      </c>
      <c r="AK7">
        <f>G7*SUM(AB7, AE7:AF7)</f>
        <v>18.658086023412295</v>
      </c>
      <c r="AL7">
        <f t="shared" si="9"/>
        <v>-2455.8452529880856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-2181.0827063210277</v>
      </c>
      <c r="AR7">
        <f t="shared" si="14"/>
        <v>-2215.8868303200661</v>
      </c>
      <c r="AS7">
        <f t="shared" si="15"/>
        <v>231.17706956072027</v>
      </c>
      <c r="AT7">
        <f t="shared" si="16"/>
        <v>14.964976956768554</v>
      </c>
      <c r="AU7">
        <f t="shared" si="17"/>
        <v>-1969.7447838025773</v>
      </c>
      <c r="AW7">
        <v>4</v>
      </c>
      <c r="AX7">
        <f>IF(Z7&gt;0, (R7*SUMPRODUCT(K7:$K$98, X7:$X$98)-K7*$AZ$3)/Z7, 0)</f>
        <v>1225.7765064257164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</v>
      </c>
      <c r="S8">
        <f t="shared" si="1"/>
        <v>959.22928778298012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1063.8074681888793</v>
      </c>
      <c r="AC8">
        <f t="shared" si="2"/>
        <v>795.7586228702603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-2960.4253340970022</v>
      </c>
      <c r="AI8">
        <f t="shared" si="7"/>
        <v>-3001.9043961421917</v>
      </c>
      <c r="AJ8">
        <f t="shared" si="8"/>
        <v>268.04884531861899</v>
      </c>
      <c r="AK8">
        <f t="shared" ref="AK8:AK39" si="30">G8*SUM(AB8:AB8, AE8:AF8)</f>
        <v>22.978241312879792</v>
      </c>
      <c r="AL8">
        <f t="shared" si="9"/>
        <v>-2710.8773095106931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-2215.7990330278517</v>
      </c>
      <c r="AR8">
        <f t="shared" si="14"/>
        <v>-2246.8449994678963</v>
      </c>
      <c r="AS8">
        <f t="shared" si="15"/>
        <v>200.62737790426127</v>
      </c>
      <c r="AT8">
        <f t="shared" si="16"/>
        <v>17.198597882317465</v>
      </c>
      <c r="AU8">
        <f t="shared" si="17"/>
        <v>-2029.0190236813178</v>
      </c>
      <c r="AW8">
        <v>5</v>
      </c>
      <c r="AX8">
        <f>IF(Z8&gt;0, (R8*SUMPRODUCT(K8:$K$98, X8:$X$98)-K8*$AZ$3)/Z8, 0)</f>
        <v>959.22928778298012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</v>
      </c>
      <c r="S9">
        <f t="shared" si="1"/>
        <v>483.468014515542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795.7586228702603</v>
      </c>
      <c r="AC9">
        <f t="shared" si="2"/>
        <v>381.44863769488802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-3230.1201529666728</v>
      </c>
      <c r="AI9">
        <f t="shared" si="7"/>
        <v>-3269.569364314927</v>
      </c>
      <c r="AJ9">
        <f t="shared" si="8"/>
        <v>414.30998517537228</v>
      </c>
      <c r="AK9">
        <f t="shared" si="30"/>
        <v>17.745417290006806</v>
      </c>
      <c r="AL9">
        <f t="shared" si="9"/>
        <v>-2837.5139618495477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-2254.6473729632226</v>
      </c>
      <c r="AR9">
        <f t="shared" si="14"/>
        <v>-2282.1832095636419</v>
      </c>
      <c r="AS9">
        <f t="shared" si="15"/>
        <v>289.19138466417371</v>
      </c>
      <c r="AT9">
        <f t="shared" si="16"/>
        <v>12.386430405167284</v>
      </c>
      <c r="AU9">
        <f t="shared" si="17"/>
        <v>-1980.6053944943008</v>
      </c>
      <c r="AW9">
        <v>6</v>
      </c>
      <c r="AX9">
        <f>IF(Z9&gt;0, (R9*SUMPRODUCT(K9:$K$98, X9:$X$98)-K9*$AZ$3)/Z9, 0)</f>
        <v>483.468014515542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</v>
      </c>
      <c r="S10">
        <f t="shared" si="1"/>
        <v>-790.41232189205346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381.44863769488802</v>
      </c>
      <c r="AC10">
        <f t="shared" si="2"/>
        <v>-589.8964963782455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-3477.9480385516504</v>
      </c>
      <c r="AI10">
        <f t="shared" si="7"/>
        <v>-3515.2637837671459</v>
      </c>
      <c r="AJ10">
        <f t="shared" si="8"/>
        <v>971.34513407313352</v>
      </c>
      <c r="AK10">
        <f t="shared" si="30"/>
        <v>1.6402291420880184</v>
      </c>
      <c r="AL10">
        <f t="shared" si="9"/>
        <v>-2542.2784205519242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-2302.6017647649801</v>
      </c>
      <c r="AR10">
        <f t="shared" si="14"/>
        <v>-2327.3069356974652</v>
      </c>
      <c r="AS10">
        <f t="shared" si="15"/>
        <v>643.08638171721714</v>
      </c>
      <c r="AT10">
        <f t="shared" si="16"/>
        <v>1.0859260907082502</v>
      </c>
      <c r="AU10">
        <f t="shared" si="17"/>
        <v>-1683.1346278895396</v>
      </c>
      <c r="AW10">
        <v>7</v>
      </c>
      <c r="AX10">
        <f>IF(Z10&gt;0, (R10*SUMPRODUCT(K10:$K$98, X10:$X$98)-K10*$AZ$3)/Z10, 0)</f>
        <v>-790.41232189205346</v>
      </c>
    </row>
    <row r="11" spans="1:52" x14ac:dyDescent="0.25">
      <c r="A11" t="s">
        <v>33</v>
      </c>
      <c r="C11" s="25">
        <f>AU71</f>
        <v>-399.35821837697068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</v>
      </c>
      <c r="S11">
        <f t="shared" si="1"/>
        <v>-2467.9879363669538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-589.8964963782455</v>
      </c>
      <c r="AC11">
        <f t="shared" si="2"/>
        <v>-1732.8447518939904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-3672.3221184572262</v>
      </c>
      <c r="AI11">
        <f t="shared" si="7"/>
        <v>-3707.4285451613382</v>
      </c>
      <c r="AJ11">
        <f t="shared" si="8"/>
        <v>1142.9482555157449</v>
      </c>
      <c r="AK11">
        <f t="shared" si="30"/>
        <v>-0.94383439420519288</v>
      </c>
      <c r="AL11">
        <f t="shared" si="9"/>
        <v>-2565.4241240397982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-2311.9899128001698</v>
      </c>
      <c r="AR11">
        <f t="shared" si="14"/>
        <v>-2334.091923951758</v>
      </c>
      <c r="AS11">
        <f t="shared" si="15"/>
        <v>719.56782449004868</v>
      </c>
      <c r="AT11">
        <f t="shared" si="16"/>
        <v>-0.5942113813460892</v>
      </c>
      <c r="AU11">
        <f t="shared" si="17"/>
        <v>-1615.1183108430553</v>
      </c>
      <c r="AW11">
        <v>8</v>
      </c>
      <c r="AX11">
        <f>IF(Z11&gt;0, (R11*SUMPRODUCT(K11:$K$98, X11:$X$98)-K11*$AZ$3)/Z11, 0)</f>
        <v>-2467.9879363669538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</v>
      </c>
      <c r="S12">
        <f t="shared" si="1"/>
        <v>-3891.2082037630889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-1732.8447518939904</v>
      </c>
      <c r="AC12">
        <f t="shared" si="2"/>
        <v>-2554.9679322211523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-3850.7087960944741</v>
      </c>
      <c r="AI12">
        <f t="shared" si="7"/>
        <v>-3883.5388041334977</v>
      </c>
      <c r="AJ12">
        <f t="shared" si="8"/>
        <v>822.12318032716189</v>
      </c>
      <c r="AK12">
        <f t="shared" si="30"/>
        <v>-36.389739789773799</v>
      </c>
      <c r="AL12">
        <f t="shared" si="9"/>
        <v>-3097.8053635961101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-2263.5827344735194</v>
      </c>
      <c r="AR12">
        <f t="shared" si="14"/>
        <v>-2282.8813735825406</v>
      </c>
      <c r="AS12">
        <f t="shared" si="15"/>
        <v>483.27306351663333</v>
      </c>
      <c r="AT12">
        <f t="shared" si="16"/>
        <v>-21.391175251595186</v>
      </c>
      <c r="AU12">
        <f t="shared" si="17"/>
        <v>-1820.9994853175028</v>
      </c>
      <c r="AW12">
        <v>9</v>
      </c>
      <c r="AX12">
        <f>IF(Z12&gt;0, (R12*SUMPRODUCT(K12:$K$98, X12:$X$98)-K12*$AZ$3)/Z12, 0)</f>
        <v>-3891.2082037630889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</v>
      </c>
      <c r="S13">
        <f t="shared" si="1"/>
        <v>-4212.9433348209122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-2554.9679322211523</v>
      </c>
      <c r="AC13">
        <f t="shared" si="2"/>
        <v>-2570.2608289587333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-3994.7427714653304</v>
      </c>
      <c r="AI13">
        <f t="shared" si="7"/>
        <v>-4025.2471080382311</v>
      </c>
      <c r="AJ13">
        <f t="shared" si="8"/>
        <v>15.292896737581032</v>
      </c>
      <c r="AK13">
        <f t="shared" si="30"/>
        <v>-178.84775525548068</v>
      </c>
      <c r="AL13">
        <f t="shared" si="9"/>
        <v>-4188.8019665561305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-2096.6526750966909</v>
      </c>
      <c r="AR13">
        <f t="shared" si="14"/>
        <v>-2112.6629672572949</v>
      </c>
      <c r="AS13">
        <f t="shared" si="15"/>
        <v>8.0265225295257796</v>
      </c>
      <c r="AT13">
        <f t="shared" si="16"/>
        <v>-93.868778528108592</v>
      </c>
      <c r="AU13">
        <f t="shared" si="17"/>
        <v>-2198.5052232558778</v>
      </c>
      <c r="AW13">
        <v>10</v>
      </c>
      <c r="AX13">
        <f>IF(Z13&gt;0, (R13*SUMPRODUCT(K13:$K$98, X13:$X$98)-K13*$AZ$3)/Z13, 0)</f>
        <v>-4212.9433348209122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</v>
      </c>
      <c r="S14">
        <f t="shared" si="1"/>
        <v>-4725.5395058785634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-2570.2608289587333</v>
      </c>
      <c r="AC14">
        <f t="shared" si="2"/>
        <v>-2659.5118632197664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-4119.0471170564197</v>
      </c>
      <c r="AI14">
        <f t="shared" si="7"/>
        <v>-4147.1868867050634</v>
      </c>
      <c r="AJ14">
        <f t="shared" si="8"/>
        <v>89.251034261033055</v>
      </c>
      <c r="AK14">
        <f t="shared" si="30"/>
        <v>-179.91825802711136</v>
      </c>
      <c r="AL14">
        <f t="shared" si="9"/>
        <v>-4237.8541104711421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-1930.2626626359377</v>
      </c>
      <c r="AR14">
        <f t="shared" si="14"/>
        <v>-1943.4494859822969</v>
      </c>
      <c r="AS14">
        <f t="shared" si="15"/>
        <v>41.824707059633575</v>
      </c>
      <c r="AT14">
        <f t="shared" si="16"/>
        <v>-84.313067058192317</v>
      </c>
      <c r="AU14">
        <f t="shared" si="17"/>
        <v>-1985.9378459808556</v>
      </c>
      <c r="AW14">
        <v>11</v>
      </c>
      <c r="AX14">
        <f>IF(Z14&gt;0, (R14*SUMPRODUCT(K14:$K$98, X14:$X$98)-K14*$AZ$3)/Z14, 0)</f>
        <v>-4725.5395058785634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</v>
      </c>
      <c r="S15">
        <f t="shared" si="1"/>
        <v>-5433.6725779071858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-2659.5118632197664</v>
      </c>
      <c r="AC15">
        <f t="shared" si="2"/>
        <v>-2797.4516322524287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-4233.1185635714883</v>
      </c>
      <c r="AI15">
        <f t="shared" si="7"/>
        <v>-4258.8603762418597</v>
      </c>
      <c r="AJ15">
        <f t="shared" si="8"/>
        <v>137.9397690326623</v>
      </c>
      <c r="AK15">
        <f t="shared" si="30"/>
        <v>-186.16583042538366</v>
      </c>
      <c r="AL15">
        <f t="shared" si="9"/>
        <v>-4307.0864376345808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-1771.1773928285625</v>
      </c>
      <c r="AR15">
        <f t="shared" si="14"/>
        <v>-1781.9480140543762</v>
      </c>
      <c r="AS15">
        <f t="shared" si="15"/>
        <v>57.715321887066466</v>
      </c>
      <c r="AT15">
        <f t="shared" si="16"/>
        <v>-77.893568350327357</v>
      </c>
      <c r="AU15">
        <f t="shared" si="17"/>
        <v>-1802.1262605176371</v>
      </c>
      <c r="AW15">
        <v>12</v>
      </c>
      <c r="AX15">
        <f>IF(Z15&gt;0, (R15*SUMPRODUCT(K15:$K$98, X15:$X$98)-K15*$AZ$3)/Z15, 0)</f>
        <v>-5433.6725779071858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</v>
      </c>
      <c r="S16">
        <f t="shared" si="1"/>
        <v>-6359.9275312026939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-2797.4516322524287</v>
      </c>
      <c r="AC16">
        <f t="shared" si="2"/>
        <v>-2968.3407272209333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-4296.2332656247572</v>
      </c>
      <c r="AI16">
        <f t="shared" si="7"/>
        <v>-4319.5695435356129</v>
      </c>
      <c r="AJ16">
        <f t="shared" si="8"/>
        <v>170.88909496850465</v>
      </c>
      <c r="AK16">
        <f t="shared" si="30"/>
        <v>-195.82161425767003</v>
      </c>
      <c r="AL16">
        <f t="shared" si="9"/>
        <v>-4344.5020628247785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-1604.9867761534588</v>
      </c>
      <c r="AR16">
        <f t="shared" si="14"/>
        <v>-1613.704742598914</v>
      </c>
      <c r="AS16">
        <f t="shared" si="15"/>
        <v>63.840746220142108</v>
      </c>
      <c r="AT16">
        <f t="shared" si="16"/>
        <v>-73.155036502162517</v>
      </c>
      <c r="AU16">
        <f t="shared" si="17"/>
        <v>-1623.0190328809344</v>
      </c>
      <c r="AW16">
        <v>13</v>
      </c>
      <c r="AX16">
        <f>IF(Z16&gt;0, (R16*SUMPRODUCT(K16:$K$98, X16:$X$98)-K16*$AZ$3)/Z16, 0)</f>
        <v>-6359.9275312026939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</v>
      </c>
      <c r="S17">
        <f t="shared" si="1"/>
        <v>-7504.2480408984047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-2968.3407272209333</v>
      </c>
      <c r="AC17">
        <f t="shared" si="2"/>
        <v>-3144.498665999341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-4302.9154229698388</v>
      </c>
      <c r="AI17">
        <f t="shared" si="7"/>
        <v>-4323.866880390101</v>
      </c>
      <c r="AJ17">
        <f t="shared" si="8"/>
        <v>176.1579387784077</v>
      </c>
      <c r="AK17">
        <f t="shared" si="30"/>
        <v>-207.78385090546536</v>
      </c>
      <c r="AL17">
        <f t="shared" si="9"/>
        <v>-4355.4927925171587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-1435.2527646616004</v>
      </c>
      <c r="AR17">
        <f t="shared" si="14"/>
        <v>-1442.2411979051631</v>
      </c>
      <c r="AS17">
        <f t="shared" si="15"/>
        <v>58.758107886372649</v>
      </c>
      <c r="AT17">
        <f t="shared" si="16"/>
        <v>-69.307043515689699</v>
      </c>
      <c r="AU17">
        <f t="shared" si="17"/>
        <v>-1452.7901335344802</v>
      </c>
      <c r="AW17">
        <v>14</v>
      </c>
      <c r="AX17">
        <f>IF(Z17&gt;0, (R17*SUMPRODUCT(K17:$K$98, X17:$X$98)-K17*$AZ$3)/Z17, 0)</f>
        <v>-7504.2480408984047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</v>
      </c>
      <c r="S18">
        <f t="shared" si="1"/>
        <v>-8879.8575742582707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-3144.498665999341</v>
      </c>
      <c r="AC18">
        <f t="shared" si="2"/>
        <v>-3304.0113972903605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-4275.9533614433822</v>
      </c>
      <c r="AI18">
        <f t="shared" si="7"/>
        <v>-4294.5573276087198</v>
      </c>
      <c r="AJ18">
        <f t="shared" si="8"/>
        <v>159.51273129101946</v>
      </c>
      <c r="AK18">
        <f t="shared" si="30"/>
        <v>-220.1149066199539</v>
      </c>
      <c r="AL18">
        <f t="shared" si="9"/>
        <v>-4355.1595029376549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-1273.4459580454966</v>
      </c>
      <c r="AR18">
        <f t="shared" si="14"/>
        <v>-1278.9865108799802</v>
      </c>
      <c r="AS18">
        <f t="shared" si="15"/>
        <v>47.505392540291346</v>
      </c>
      <c r="AT18">
        <f t="shared" si="16"/>
        <v>-65.55367059619266</v>
      </c>
      <c r="AU18">
        <f t="shared" si="17"/>
        <v>-1297.0347889358816</v>
      </c>
      <c r="AW18">
        <v>15</v>
      </c>
      <c r="AX18">
        <f>IF(Z18&gt;0, (R18*SUMPRODUCT(K18:$K$98, X18:$X$98)-K18*$AZ$3)/Z18, 0)</f>
        <v>-8879.8575742582707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</v>
      </c>
      <c r="S19">
        <f t="shared" si="1"/>
        <v>-10538.94136422836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-3304.0113972903605</v>
      </c>
      <c r="AC19">
        <f t="shared" si="2"/>
        <v>-3438.4037541121243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-4210.1495777728996</v>
      </c>
      <c r="AI19">
        <f t="shared" si="7"/>
        <v>-4226.4624294876976</v>
      </c>
      <c r="AJ19">
        <f t="shared" si="8"/>
        <v>134.39235682176377</v>
      </c>
      <c r="AK19">
        <f t="shared" si="30"/>
        <v>-231.28079781032525</v>
      </c>
      <c r="AL19">
        <f t="shared" si="9"/>
        <v>-4323.3508704762589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-1119.5076423787425</v>
      </c>
      <c r="AR19">
        <f t="shared" si="14"/>
        <v>-1123.8453415094627</v>
      </c>
      <c r="AS19">
        <f t="shared" si="15"/>
        <v>35.73584922815089</v>
      </c>
      <c r="AT19">
        <f t="shared" si="16"/>
        <v>-61.499150066083075</v>
      </c>
      <c r="AU19">
        <f t="shared" si="17"/>
        <v>-1149.6086423473948</v>
      </c>
      <c r="AW19">
        <v>16</v>
      </c>
      <c r="AX19">
        <f>IF(Z19&gt;0, (R19*SUMPRODUCT(K19:$K$98, X19:$X$98)-K19*$AZ$3)/Z19, 0)</f>
        <v>-10538.94136422836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</v>
      </c>
      <c r="S20">
        <f t="shared" si="1"/>
        <v>-12559.478604255968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-3438.4037541121243</v>
      </c>
      <c r="AC20">
        <f t="shared" si="2"/>
        <v>-3540.8992525411049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-4106.4030046192784</v>
      </c>
      <c r="AI20">
        <f t="shared" si="7"/>
        <v>-4120.4995263146184</v>
      </c>
      <c r="AJ20">
        <f t="shared" si="8"/>
        <v>102.49549842898068</v>
      </c>
      <c r="AK20">
        <f t="shared" si="30"/>
        <v>-240.68826278784871</v>
      </c>
      <c r="AL20">
        <f t="shared" si="9"/>
        <v>-4258.6922906734862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-974.92921175968252</v>
      </c>
      <c r="AR20">
        <f t="shared" si="14"/>
        <v>-978.27596334970701</v>
      </c>
      <c r="AS20">
        <f t="shared" si="15"/>
        <v>24.334157017680845</v>
      </c>
      <c r="AT20">
        <f t="shared" si="16"/>
        <v>-57.143445992905029</v>
      </c>
      <c r="AU20">
        <f t="shared" si="17"/>
        <v>-1011.0852523249312</v>
      </c>
      <c r="AW20">
        <v>17</v>
      </c>
      <c r="AX20">
        <f>IF(Z20&gt;0, (R20*SUMPRODUCT(K20:$K$98, X20:$X$98)-K20*$AZ$3)/Z20, 0)</f>
        <v>-12559.478604255968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</v>
      </c>
      <c r="S21">
        <f t="shared" si="1"/>
        <v>-15064.406946002395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-3540.8992525411049</v>
      </c>
      <c r="AC21">
        <f t="shared" si="2"/>
        <v>-3607.7819072027864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-3962.0659074294031</v>
      </c>
      <c r="AI21">
        <f t="shared" si="7"/>
        <v>-3974.040430954075</v>
      </c>
      <c r="AJ21">
        <f t="shared" si="8"/>
        <v>66.882654661681499</v>
      </c>
      <c r="AK21">
        <f t="shared" si="30"/>
        <v>-247.86294767787737</v>
      </c>
      <c r="AL21">
        <f t="shared" si="9"/>
        <v>-4155.0207239702704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-839.87603099982846</v>
      </c>
      <c r="AR21">
        <f t="shared" si="14"/>
        <v>-842.41438233622523</v>
      </c>
      <c r="AS21">
        <f t="shared" si="15"/>
        <v>14.17773955618787</v>
      </c>
      <c r="AT21">
        <f t="shared" si="16"/>
        <v>-52.541818735841687</v>
      </c>
      <c r="AU21">
        <f t="shared" si="17"/>
        <v>-880.77846151587903</v>
      </c>
      <c r="AW21">
        <v>18</v>
      </c>
      <c r="AX21">
        <f>IF(Z21&gt;0, (R21*SUMPRODUCT(K21:$K$98, X21:$X$98)-K21*$AZ$3)/Z21, 0)</f>
        <v>-15064.406946002395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</v>
      </c>
      <c r="S22">
        <f t="shared" si="1"/>
        <v>-18240.222992950341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-3607.7819072027864</v>
      </c>
      <c r="AC22">
        <f t="shared" si="2"/>
        <v>-3636.902083650828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-3770.6441814724117</v>
      </c>
      <c r="AI22">
        <f t="shared" si="7"/>
        <v>-3780.6136376711011</v>
      </c>
      <c r="AJ22">
        <f t="shared" si="8"/>
        <v>29.120176448041548</v>
      </c>
      <c r="AK22">
        <f t="shared" si="30"/>
        <v>-252.54473350419508</v>
      </c>
      <c r="AL22">
        <f t="shared" si="9"/>
        <v>-4004.0381947272544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-713.65944998301961</v>
      </c>
      <c r="AR22">
        <f t="shared" si="14"/>
        <v>-715.54634152859319</v>
      </c>
      <c r="AS22">
        <f t="shared" si="15"/>
        <v>5.5114956774315997</v>
      </c>
      <c r="AT22">
        <f t="shared" si="16"/>
        <v>-47.798446879263246</v>
      </c>
      <c r="AU22">
        <f t="shared" si="17"/>
        <v>-757.83329273042477</v>
      </c>
      <c r="AW22">
        <v>19</v>
      </c>
      <c r="AX22">
        <f>IF(Z22&gt;0, (R22*SUMPRODUCT(K22:$K$98, X22:$X$98)-K22*$AZ$3)/Z22, 0)</f>
        <v>-18240.222992950341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</v>
      </c>
      <c r="S23">
        <f t="shared" si="1"/>
        <v>-22388.854504727886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-3636.902083650828</v>
      </c>
      <c r="AC23">
        <f t="shared" si="2"/>
        <v>-3626.6723777840375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-3540.9617211903019</v>
      </c>
      <c r="AI23">
        <f t="shared" si="7"/>
        <v>-3549.0610019664091</v>
      </c>
      <c r="AJ23">
        <f t="shared" si="8"/>
        <v>-10.229705866790482</v>
      </c>
      <c r="AK23">
        <f t="shared" si="30"/>
        <v>-254.58314585555797</v>
      </c>
      <c r="AL23">
        <f t="shared" si="9"/>
        <v>-3813.8738536887577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-598.3822166563375</v>
      </c>
      <c r="AR23">
        <f t="shared" si="14"/>
        <v>-599.75090289632885</v>
      </c>
      <c r="AS23">
        <f t="shared" si="15"/>
        <v>-1.7287038252011235</v>
      </c>
      <c r="AT23">
        <f t="shared" si="16"/>
        <v>-43.021653193467365</v>
      </c>
      <c r="AU23">
        <f t="shared" si="17"/>
        <v>-644.50125991499726</v>
      </c>
      <c r="AW23">
        <v>20</v>
      </c>
      <c r="AX23">
        <f>IF(Z23&gt;0, (R23*SUMPRODUCT(K23:$K$98, X23:$X$98)-K23*$AZ$3)/Z23, 0)</f>
        <v>-22388.854504727886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</v>
      </c>
      <c r="S24">
        <f t="shared" si="1"/>
        <v>-27994.894638362661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-3626.6723777840375</v>
      </c>
      <c r="AC24">
        <f t="shared" si="2"/>
        <v>-3578.7249910030455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-3253.084384989817</v>
      </c>
      <c r="AI24">
        <f t="shared" si="7"/>
        <v>-3259.4761307656681</v>
      </c>
      <c r="AJ24">
        <f t="shared" si="8"/>
        <v>-47.947386780992019</v>
      </c>
      <c r="AK24">
        <f t="shared" si="30"/>
        <v>-253.86706644488265</v>
      </c>
      <c r="AL24">
        <f t="shared" si="9"/>
        <v>-3561.2905839915429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-490.83412888613077</v>
      </c>
      <c r="AR24">
        <f t="shared" si="14"/>
        <v>-491.79853269453713</v>
      </c>
      <c r="AS24">
        <f t="shared" si="15"/>
        <v>-7.2344307856275503</v>
      </c>
      <c r="AT24">
        <f t="shared" si="16"/>
        <v>-38.30414636223508</v>
      </c>
      <c r="AU24">
        <f t="shared" si="17"/>
        <v>-537.33710984239974</v>
      </c>
      <c r="AW24">
        <v>21</v>
      </c>
      <c r="AX24">
        <f>IF(Z24&gt;0, (R24*SUMPRODUCT(K24:$K$98, X24:$X$98)-K24*$AZ$3)/Z24, 0)</f>
        <v>-27994.894638362661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</v>
      </c>
      <c r="S25">
        <f t="shared" si="1"/>
        <v>-35830.168623023994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-3578.7249910030455</v>
      </c>
      <c r="AC25">
        <f t="shared" si="2"/>
        <v>-3492.4791168201309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-2908.3424285264364</v>
      </c>
      <c r="AI25">
        <f t="shared" si="7"/>
        <v>-2913.2160856302658</v>
      </c>
      <c r="AJ25">
        <f t="shared" si="8"/>
        <v>-86.245874182914577</v>
      </c>
      <c r="AK25">
        <f t="shared" si="30"/>
        <v>-250.5107493702132</v>
      </c>
      <c r="AL25">
        <f t="shared" si="9"/>
        <v>-3249.9727091833934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-391.80226294156563</v>
      </c>
      <c r="AR25">
        <f t="shared" si="14"/>
        <v>-392.45882589073977</v>
      </c>
      <c r="AS25">
        <f t="shared" si="15"/>
        <v>-11.618758624430777</v>
      </c>
      <c r="AT25">
        <f t="shared" si="16"/>
        <v>-33.747978756465315</v>
      </c>
      <c r="AU25">
        <f t="shared" si="17"/>
        <v>-437.82556327163581</v>
      </c>
      <c r="AW25">
        <v>22</v>
      </c>
      <c r="AX25">
        <f>IF(Z25&gt;0, (R25*SUMPRODUCT(K25:$K$98, X25:$X$98)-K25*$AZ$3)/Z25, 0)</f>
        <v>-35830.168623023994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</v>
      </c>
      <c r="S26">
        <f t="shared" si="1"/>
        <v>-47239.39582609223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-3492.4791168201309</v>
      </c>
      <c r="AC26">
        <f t="shared" si="2"/>
        <v>-3369.0313770214766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-2518.0153550581704</v>
      </c>
      <c r="AI26">
        <f t="shared" si="7"/>
        <v>-2521.5812679134324</v>
      </c>
      <c r="AJ26">
        <f t="shared" si="8"/>
        <v>-123.44773979865431</v>
      </c>
      <c r="AK26">
        <f t="shared" si="30"/>
        <v>-244.47353817740918</v>
      </c>
      <c r="AL26">
        <f t="shared" si="9"/>
        <v>-2889.5025458894961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-302.87383206320931</v>
      </c>
      <c r="AR26">
        <f t="shared" si="14"/>
        <v>-303.30274989689417</v>
      </c>
      <c r="AS26">
        <f t="shared" si="15"/>
        <v>-14.848634634913351</v>
      </c>
      <c r="AT26">
        <f t="shared" si="16"/>
        <v>-29.40595147567425</v>
      </c>
      <c r="AU26">
        <f t="shared" si="17"/>
        <v>-347.55733600748175</v>
      </c>
      <c r="AW26">
        <v>23</v>
      </c>
      <c r="AX26">
        <f>IF(Z26&gt;0, (R26*SUMPRODUCT(K26:$K$98, X26:$X$98)-K26*$AZ$3)/Z26, 0)</f>
        <v>-47239.39582609223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</v>
      </c>
      <c r="S27">
        <f t="shared" si="1"/>
        <v>-64594.109334034576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-3369.0313770214766</v>
      </c>
      <c r="AC27">
        <f t="shared" si="2"/>
        <v>-3211.8605637809205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-2088.1336612956538</v>
      </c>
      <c r="AI27">
        <f t="shared" si="7"/>
        <v>-2090.6198481917154</v>
      </c>
      <c r="AJ27">
        <f t="shared" si="8"/>
        <v>-157.17081324055607</v>
      </c>
      <c r="AK27">
        <f t="shared" si="30"/>
        <v>-235.83219639150337</v>
      </c>
      <c r="AL27">
        <f t="shared" si="9"/>
        <v>-2483.6228578237747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-224.25578236019982</v>
      </c>
      <c r="AR27">
        <f t="shared" si="14"/>
        <v>-224.52278719700897</v>
      </c>
      <c r="AS27">
        <f t="shared" si="15"/>
        <v>-16.879409752716636</v>
      </c>
      <c r="AT27">
        <f t="shared" si="16"/>
        <v>-25.327274152884208</v>
      </c>
      <c r="AU27">
        <f t="shared" si="17"/>
        <v>-266.72947110260981</v>
      </c>
      <c r="AW27">
        <v>24</v>
      </c>
      <c r="AX27">
        <f>IF(Z27&gt;0, (R27*SUMPRODUCT(K27:$K$98, X27:$X$98)-K27*$AZ$3)/Z27, 0)</f>
        <v>-64594.109334034576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</v>
      </c>
      <c r="S28">
        <f t="shared" si="1"/>
        <v>-92347.417730790621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-3211.8605637809205</v>
      </c>
      <c r="AC28">
        <f t="shared" si="2"/>
        <v>-3025.362198548472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-1646.584222704679</v>
      </c>
      <c r="AI28">
        <f t="shared" si="7"/>
        <v>-1648.2222556204276</v>
      </c>
      <c r="AJ28">
        <f t="shared" si="8"/>
        <v>-186.49836523244858</v>
      </c>
      <c r="AK28">
        <f t="shared" si="30"/>
        <v>-224.83023946466446</v>
      </c>
      <c r="AL28">
        <f t="shared" si="9"/>
        <v>-2059.5508603175408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-157.88878499190932</v>
      </c>
      <c r="AR28">
        <f t="shared" si="14"/>
        <v>-158.04585380337861</v>
      </c>
      <c r="AS28">
        <f t="shared" si="15"/>
        <v>-17.883081766179355</v>
      </c>
      <c r="AT28">
        <f t="shared" si="16"/>
        <v>-21.558674526958967</v>
      </c>
      <c r="AU28">
        <f t="shared" si="17"/>
        <v>-197.48761009651696</v>
      </c>
      <c r="AW28">
        <v>25</v>
      </c>
      <c r="AX28">
        <f>IF(Z28&gt;0, (R28*SUMPRODUCT(K28:$K$98, X28:$X$98)-K28*$AZ$3)/Z28, 0)</f>
        <v>-92347.417730790621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</v>
      </c>
      <c r="S29">
        <f t="shared" si="1"/>
        <v>-139341.27802484352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-3025.362198548472</v>
      </c>
      <c r="AC29">
        <f t="shared" si="2"/>
        <v>-2816.5062089040875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-1222.004486962137</v>
      </c>
      <c r="AI29">
        <f t="shared" si="7"/>
        <v>-1223.015137305247</v>
      </c>
      <c r="AJ29">
        <f t="shared" si="8"/>
        <v>-208.85598964438441</v>
      </c>
      <c r="AK29">
        <f t="shared" si="30"/>
        <v>-211.77535389839306</v>
      </c>
      <c r="AL29">
        <f t="shared" si="9"/>
        <v>-1643.6464808480246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-104.62178147812477</v>
      </c>
      <c r="AR29">
        <f t="shared" si="14"/>
        <v>-104.70830819752375</v>
      </c>
      <c r="AS29">
        <f t="shared" si="15"/>
        <v>-17.881182877890129</v>
      </c>
      <c r="AT29">
        <f t="shared" si="16"/>
        <v>-18.131123931541438</v>
      </c>
      <c r="AU29">
        <f t="shared" si="17"/>
        <v>-140.72061500695531</v>
      </c>
      <c r="AW29">
        <v>26</v>
      </c>
      <c r="AX29">
        <f>IF(Z29&gt;0, (R29*SUMPRODUCT(K29:$K$98, X29:$X$98)-K29*$AZ$3)/Z29, 0)</f>
        <v>-139341.27802484352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</v>
      </c>
      <c r="S30">
        <f t="shared" si="1"/>
        <v>-224734.23835430387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-2816.5062089040875</v>
      </c>
      <c r="AC30">
        <f t="shared" si="2"/>
        <v>-2593.6772987426648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-846.97902295748713</v>
      </c>
      <c r="AI30">
        <f t="shared" si="7"/>
        <v>-847.55607728568737</v>
      </c>
      <c r="AJ30">
        <f t="shared" si="8"/>
        <v>-222.82891016142275</v>
      </c>
      <c r="AK30">
        <f t="shared" si="30"/>
        <v>-197.15543462328614</v>
      </c>
      <c r="AL30">
        <f t="shared" si="9"/>
        <v>-1267.5404220703963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-64.744658119567418</v>
      </c>
      <c r="AR30">
        <f t="shared" si="14"/>
        <v>-64.788769229976367</v>
      </c>
      <c r="AS30">
        <f t="shared" si="15"/>
        <v>-17.033457991888493</v>
      </c>
      <c r="AT30">
        <f t="shared" si="16"/>
        <v>-15.07092958043672</v>
      </c>
      <c r="AU30">
        <f t="shared" si="17"/>
        <v>-96.893156802301576</v>
      </c>
      <c r="AW30">
        <v>27</v>
      </c>
      <c r="AX30">
        <f>IF(Z30&gt;0, (R30*SUMPRODUCT(K30:$K$98, X30:$X$98)-K30*$AZ$3)/Z30, 0)</f>
        <v>-224734.23835430387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</v>
      </c>
      <c r="S31">
        <f t="shared" si="1"/>
        <v>-394854.93593097554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-2593.6772987426648</v>
      </c>
      <c r="AC31">
        <f t="shared" si="2"/>
        <v>-2366.0552678983499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-543.34617164885412</v>
      </c>
      <c r="AI31">
        <f t="shared" si="7"/>
        <v>-543.64578234794794</v>
      </c>
      <c r="AJ31">
        <f t="shared" si="8"/>
        <v>-227.62203084431485</v>
      </c>
      <c r="AK31">
        <f t="shared" si="30"/>
        <v>-181.55741091198655</v>
      </c>
      <c r="AL31">
        <f t="shared" si="9"/>
        <v>-952.8252241042494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-37.084282122587084</v>
      </c>
      <c r="AR31">
        <f t="shared" si="14"/>
        <v>-37.104731052333698</v>
      </c>
      <c r="AS31">
        <f t="shared" si="15"/>
        <v>-15.535583113672965</v>
      </c>
      <c r="AT31">
        <f t="shared" si="16"/>
        <v>-12.391596000896898</v>
      </c>
      <c r="AU31">
        <f t="shared" si="17"/>
        <v>-65.031910166903572</v>
      </c>
      <c r="AW31">
        <v>28</v>
      </c>
      <c r="AX31">
        <f>IF(Z31&gt;0, (R31*SUMPRODUCT(K31:$K$98, X31:$X$98)-K31*$AZ$3)/Z31, 0)</f>
        <v>-394854.93593097554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</v>
      </c>
      <c r="S32">
        <f t="shared" si="1"/>
        <v>-775392.69925462373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-2366.0552678983499</v>
      </c>
      <c r="AC32">
        <f t="shared" si="2"/>
        <v>-2142.0978634460421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-316.96944310870254</v>
      </c>
      <c r="AI32">
        <f t="shared" si="7"/>
        <v>-317.10757297925107</v>
      </c>
      <c r="AJ32">
        <f t="shared" si="8"/>
        <v>-223.95740445230786</v>
      </c>
      <c r="AK32">
        <f t="shared" si="30"/>
        <v>-165.6238687528845</v>
      </c>
      <c r="AL32">
        <f t="shared" si="9"/>
        <v>-706.68884618444338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-19.315797292352507</v>
      </c>
      <c r="AR32">
        <f t="shared" si="14"/>
        <v>-19.3242147869645</v>
      </c>
      <c r="AS32">
        <f t="shared" si="15"/>
        <v>-13.647737725426861</v>
      </c>
      <c r="AT32">
        <f t="shared" si="16"/>
        <v>-10.09295105619624</v>
      </c>
      <c r="AU32">
        <f t="shared" si="17"/>
        <v>-43.064903568587596</v>
      </c>
      <c r="AW32">
        <v>29</v>
      </c>
      <c r="AX32">
        <f>IF(Z32&gt;0, (R32*SUMPRODUCT(K32:$K$98, X32:$X$98)-K32*$AZ$3)/Z32, 0)</f>
        <v>-775392.69925462373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</v>
      </c>
      <c r="S33">
        <f t="shared" si="1"/>
        <v>-1765249.6827061961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-2142.0978634460421</v>
      </c>
      <c r="AC33">
        <f t="shared" si="2"/>
        <v>-1928.3407262965247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-164.25816490655779</v>
      </c>
      <c r="AI33">
        <f t="shared" si="7"/>
        <v>-164.31278439594755</v>
      </c>
      <c r="AJ33">
        <f t="shared" si="8"/>
        <v>-213.75713714951735</v>
      </c>
      <c r="AK33">
        <f t="shared" si="30"/>
        <v>-149.94685044122295</v>
      </c>
      <c r="AL33">
        <f t="shared" si="9"/>
        <v>-528.0167719866879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-8.9372557544833757</v>
      </c>
      <c r="AR33">
        <f t="shared" si="14"/>
        <v>-8.9402275905935209</v>
      </c>
      <c r="AS33">
        <f t="shared" si="15"/>
        <v>-11.630485492993268</v>
      </c>
      <c r="AT33">
        <f t="shared" si="16"/>
        <v>-8.1585798351931764</v>
      </c>
      <c r="AU33">
        <f t="shared" si="17"/>
        <v>-28.729292918779969</v>
      </c>
      <c r="AW33">
        <v>30</v>
      </c>
      <c r="AX33">
        <f>IF(Z33&gt;0, (R33*SUMPRODUCT(K33:$K$98, X33:$X$98)-K33*$AZ$3)/Z33, 0)</f>
        <v>-1765249.6827061961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</v>
      </c>
      <c r="S34">
        <f t="shared" si="1"/>
        <v>-4877357.0995078422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-1928.3407262965247</v>
      </c>
      <c r="AC34">
        <f t="shared" si="2"/>
        <v>-1729.1771477279096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-72.693430396804587</v>
      </c>
      <c r="AI34">
        <f t="shared" si="7"/>
        <v>-72.711156976102032</v>
      </c>
      <c r="AJ34">
        <f t="shared" si="8"/>
        <v>-199.16357856861509</v>
      </c>
      <c r="AK34">
        <f t="shared" si="30"/>
        <v>-134.98385084075673</v>
      </c>
      <c r="AL34">
        <f t="shared" si="9"/>
        <v>-406.85858638547381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-3.5314605620570592</v>
      </c>
      <c r="AR34">
        <f t="shared" si="14"/>
        <v>-3.5323217226233909</v>
      </c>
      <c r="AS34">
        <f t="shared" si="15"/>
        <v>-9.675404218427607</v>
      </c>
      <c r="AT34">
        <f t="shared" si="16"/>
        <v>-6.5575409381103995</v>
      </c>
      <c r="AU34">
        <f t="shared" si="17"/>
        <v>-19.765266879161395</v>
      </c>
      <c r="AW34">
        <v>31</v>
      </c>
      <c r="AX34">
        <f>IF(Z34&gt;0, (R34*SUMPRODUCT(K34:$K$98, X34:$X$98)-K34*$AZ$3)/Z34, 0)</f>
        <v>-4877357.0995078422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-17418766.272960108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-1729.1771477279096</v>
      </c>
      <c r="AC35">
        <f t="shared" ref="AC35:AC69" si="33">S35*Z35</f>
        <v>-1546.9042919300578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-26.217950457637706</v>
      </c>
      <c r="AI35">
        <f t="shared" ref="AI35:AI66" si="38">SUM(AE35:AH35)</f>
        <v>-26.222390795913359</v>
      </c>
      <c r="AJ35">
        <f t="shared" ref="AJ35:AJ69" si="39">AB35-AC35</f>
        <v>-182.27285579785189</v>
      </c>
      <c r="AK35">
        <f t="shared" si="30"/>
        <v>-121.04240034095369</v>
      </c>
      <c r="AL35">
        <f t="shared" ref="AL35:AL66" si="40">SUM(AI35:AK35)</f>
        <v>-329.53764693471896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-1.137208017110277</v>
      </c>
      <c r="AR35">
        <f t="shared" ref="AR35:AR69" si="45">AI35*$K35</f>
        <v>-1.1374006175308902</v>
      </c>
      <c r="AS35">
        <f t="shared" ref="AS35:AS69" si="46">AJ35*$K35</f>
        <v>-7.9061158212890756</v>
      </c>
      <c r="AT35">
        <f t="shared" ref="AT35:AT69" si="47">AK35*$K35</f>
        <v>-5.2502345025182748</v>
      </c>
      <c r="AU35">
        <f t="shared" ref="AU35:AU69" si="48">AL35*$K35</f>
        <v>-14.29375094133824</v>
      </c>
      <c r="AW35">
        <v>32</v>
      </c>
      <c r="AX35">
        <f>IF(Z35&gt;0, (R35*SUMPRODUCT(K35:$K$98, X35:$X$98)-K35*$AZ$3)/Z35, 0)</f>
        <v>-17418766.272960108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</v>
      </c>
      <c r="S36">
        <f t="shared" si="32"/>
        <v>-62690276.334840976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-1546.9042919300578</v>
      </c>
      <c r="AC36">
        <f t="shared" si="33"/>
        <v>-1382.1447889115345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-6.5871502188740143</v>
      </c>
      <c r="AI36">
        <f t="shared" si="38"/>
        <v>-6.5882525786574755</v>
      </c>
      <c r="AJ36">
        <f t="shared" si="39"/>
        <v>-164.75950301852322</v>
      </c>
      <c r="AK36">
        <f t="shared" si="30"/>
        <v>-108.28330043510405</v>
      </c>
      <c r="AL36">
        <f t="shared" si="40"/>
        <v>-279.63105603228473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-0.2551060270069051</v>
      </c>
      <c r="AR36">
        <f t="shared" si="45"/>
        <v>-0.25514871900805081</v>
      </c>
      <c r="AS36">
        <f t="shared" si="46"/>
        <v>-6.3807778523490715</v>
      </c>
      <c r="AT36">
        <f t="shared" si="47"/>
        <v>-4.1935771384178917</v>
      </c>
      <c r="AU36">
        <f t="shared" si="48"/>
        <v>-10.829503709775013</v>
      </c>
      <c r="AW36">
        <v>33</v>
      </c>
      <c r="AX36">
        <f>IF(Z36&gt;0, (R36*SUMPRODUCT(K36:$K$98, X36:$X$98)-K36*$AZ$3)/Z36, 0)</f>
        <v>-62690276.334840976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</v>
      </c>
      <c r="S37">
        <f t="shared" si="32"/>
        <v>-227712513.57310617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-1382.1447889115345</v>
      </c>
      <c r="AC37">
        <f t="shared" si="33"/>
        <v>-1234.2778315138692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-1.6406389923457205</v>
      </c>
      <c r="AI37">
        <f t="shared" si="38"/>
        <v>-1.6409100090351738</v>
      </c>
      <c r="AJ37">
        <f t="shared" si="39"/>
        <v>-147.86695739766537</v>
      </c>
      <c r="AK37">
        <f t="shared" si="30"/>
        <v>-96.750135223807433</v>
      </c>
      <c r="AL37">
        <f t="shared" si="40"/>
        <v>-246.25800263050797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-5.6730702035541508E-2</v>
      </c>
      <c r="AR37">
        <f t="shared" si="45"/>
        <v>-5.674007336410785E-2</v>
      </c>
      <c r="AS37">
        <f t="shared" si="46"/>
        <v>-5.1130055668342873</v>
      </c>
      <c r="AT37">
        <f t="shared" si="47"/>
        <v>-3.3454666863870144</v>
      </c>
      <c r="AU37">
        <f t="shared" si="48"/>
        <v>-8.5152123265854094</v>
      </c>
      <c r="AW37">
        <v>34</v>
      </c>
      <c r="AX37">
        <f>IF(Z37&gt;0, (R37*SUMPRODUCT(K37:$K$98, X37:$X$98)-K37*$AZ$3)/Z37, 0)</f>
        <v>-227712513.57310617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</v>
      </c>
      <c r="S38">
        <f t="shared" si="32"/>
        <v>-836045542.0656302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-1234.2778315138692</v>
      </c>
      <c r="AC38">
        <f t="shared" si="33"/>
        <v>-1102.0827198724469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-0.40479214967348698</v>
      </c>
      <c r="AI38">
        <f t="shared" si="38"/>
        <v>-0.40485806012120912</v>
      </c>
      <c r="AJ38">
        <f t="shared" si="39"/>
        <v>-132.19511164142227</v>
      </c>
      <c r="AK38">
        <f t="shared" si="30"/>
        <v>-86.399448205970856</v>
      </c>
      <c r="AL38">
        <f t="shared" si="40"/>
        <v>-218.99941790751433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-1.2497386110245553E-2</v>
      </c>
      <c r="AR38">
        <f t="shared" si="45"/>
        <v>-1.2499421002262473E-2</v>
      </c>
      <c r="AS38">
        <f t="shared" si="46"/>
        <v>-4.0813374305862418</v>
      </c>
      <c r="AT38">
        <f t="shared" si="47"/>
        <v>-2.6674609792041197</v>
      </c>
      <c r="AU38">
        <f t="shared" si="48"/>
        <v>-6.7612978307926239</v>
      </c>
      <c r="AW38">
        <v>35</v>
      </c>
      <c r="AX38">
        <f>IF(Z38&gt;0, (R38*SUMPRODUCT(K38:$K$98, X38:$X$98)-K38*$AZ$3)/Z38, 0)</f>
        <v>-836045542.0656302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</v>
      </c>
      <c r="S39">
        <f t="shared" si="32"/>
        <v>-3106936785.8004498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-1102.0827198724469</v>
      </c>
      <c r="AC39">
        <f t="shared" si="33"/>
        <v>-984.01321516618452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-9.8831195146175027E-2</v>
      </c>
      <c r="AI39">
        <f t="shared" si="38"/>
        <v>-9.8847030891846835E-2</v>
      </c>
      <c r="AJ39">
        <f t="shared" si="39"/>
        <v>-118.06950470626236</v>
      </c>
      <c r="AK39">
        <f t="shared" si="30"/>
        <v>-77.145790391071287</v>
      </c>
      <c r="AL39">
        <f t="shared" si="40"/>
        <v>-195.31414212822551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-2.7243514411281725E-3</v>
      </c>
      <c r="AR39">
        <f t="shared" si="45"/>
        <v>-2.7247879646011357E-3</v>
      </c>
      <c r="AS39">
        <f t="shared" si="46"/>
        <v>-3.254668982035926</v>
      </c>
      <c r="AT39">
        <f t="shared" si="47"/>
        <v>-2.1265779991634663</v>
      </c>
      <c r="AU39">
        <f t="shared" si="48"/>
        <v>-5.3839717691639937</v>
      </c>
      <c r="AW39">
        <v>36</v>
      </c>
      <c r="AX39">
        <f>IF(Z39&gt;0, (R39*SUMPRODUCT(K39:$K$98, X39:$X$98)-K39*$AZ$3)/Z39, 0)</f>
        <v>-3106936785.8004498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</v>
      </c>
      <c r="S40">
        <f t="shared" si="32"/>
        <v>-11687819202.875765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-984.01321516618452</v>
      </c>
      <c r="AC40">
        <f t="shared" si="33"/>
        <v>-878.58558050657837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-2.3837671953655711E-2</v>
      </c>
      <c r="AI40">
        <f t="shared" si="38"/>
        <v>-2.3841430505893969E-2</v>
      </c>
      <c r="AJ40">
        <f t="shared" si="39"/>
        <v>-105.42763465960616</v>
      </c>
      <c r="AK40">
        <f t="shared" ref="AK40:AK69" si="61">G40*SUM(AB40:AB40, AE40:AF40)</f>
        <v>-68.880925061632922</v>
      </c>
      <c r="AL40">
        <f t="shared" si="40"/>
        <v>-174.33240115174499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-5.8669839449143764E-4</v>
      </c>
      <c r="AR40">
        <f t="shared" si="45"/>
        <v>-5.8679090086404331E-4</v>
      </c>
      <c r="AS40">
        <f t="shared" si="46"/>
        <v>-2.5948097662420806</v>
      </c>
      <c r="AT40">
        <f t="shared" si="47"/>
        <v>-1.6953135450187067</v>
      </c>
      <c r="AU40">
        <f t="shared" si="48"/>
        <v>-4.2907101021616514</v>
      </c>
      <c r="AW40">
        <v>37</v>
      </c>
      <c r="AX40">
        <f>IF(Z40&gt;0, (R40*SUMPRODUCT(K40:$K$98, X40:$X$98)-K40*$AZ$3)/Z40, 0)</f>
        <v>-11687819202.875765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</v>
      </c>
      <c r="S41">
        <f t="shared" si="32"/>
        <v>-44558806450.638725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-878.58558050657837</v>
      </c>
      <c r="AC41">
        <f t="shared" si="33"/>
        <v>-784.45191808796653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-5.6814466041771273E-3</v>
      </c>
      <c r="AI41">
        <f t="shared" si="38"/>
        <v>-5.6823268475909147E-3</v>
      </c>
      <c r="AJ41">
        <f t="shared" si="39"/>
        <v>-94.133662418611834</v>
      </c>
      <c r="AK41">
        <f t="shared" si="61"/>
        <v>-61.500990635460489</v>
      </c>
      <c r="AL41">
        <f t="shared" si="40"/>
        <v>-155.64033538091991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-1.2485098345368806E-4</v>
      </c>
      <c r="AR41">
        <f t="shared" si="45"/>
        <v>-1.2487032698774666E-4</v>
      </c>
      <c r="AS41">
        <f t="shared" si="46"/>
        <v>-2.0686070199833133</v>
      </c>
      <c r="AT41">
        <f t="shared" si="47"/>
        <v>-1.3514971976622865</v>
      </c>
      <c r="AU41">
        <f t="shared" si="48"/>
        <v>-3.4202290879725874</v>
      </c>
      <c r="AW41">
        <v>38</v>
      </c>
      <c r="AX41">
        <f>IF(Z41&gt;0, (R41*SUMPRODUCT(K41:$K$98, X41:$X$98)-K41*$AZ$3)/Z41, 0)</f>
        <v>-44558806450.638725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</v>
      </c>
      <c r="S42">
        <f t="shared" si="32"/>
        <v>-172303799564.48737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-784.45191808796653</v>
      </c>
      <c r="AC42">
        <f t="shared" si="33"/>
        <v>-700.40360622733726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-1.3363885401185302E-3</v>
      </c>
      <c r="AI42">
        <f t="shared" si="38"/>
        <v>-1.3365917868281203E-3</v>
      </c>
      <c r="AJ42">
        <f t="shared" si="39"/>
        <v>-84.048311860629269</v>
      </c>
      <c r="AK42">
        <f t="shared" si="61"/>
        <v>-54.911634266157662</v>
      </c>
      <c r="AL42">
        <f t="shared" si="40"/>
        <v>-138.96128271857376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-2.6220909909283475E-5</v>
      </c>
      <c r="AR42">
        <f t="shared" si="45"/>
        <v>-2.6224897756755622E-5</v>
      </c>
      <c r="AS42">
        <f t="shared" si="46"/>
        <v>-1.6490886798007525</v>
      </c>
      <c r="AT42">
        <f t="shared" si="47"/>
        <v>-1.0774059877352273</v>
      </c>
      <c r="AU42">
        <f t="shared" si="48"/>
        <v>-2.7265208924337365</v>
      </c>
      <c r="AW42">
        <v>39</v>
      </c>
      <c r="AX42">
        <f>IF(Z42&gt;0, (R42*SUMPRODUCT(K42:$K$98, X42:$X$98)-K42*$AZ$3)/Z42, 0)</f>
        <v>-172303799564.48737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</v>
      </c>
      <c r="S43">
        <f t="shared" si="32"/>
        <v>-676262691006.23071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-700.40360622733726</v>
      </c>
      <c r="AC43">
        <f t="shared" si="33"/>
        <v>-625.36038538430705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-3.0995548689163345E-4</v>
      </c>
      <c r="AI43">
        <f t="shared" si="38"/>
        <v>-3.100017233906819E-4</v>
      </c>
      <c r="AJ43">
        <f t="shared" si="39"/>
        <v>-75.043220843030213</v>
      </c>
      <c r="AK43">
        <f t="shared" si="61"/>
        <v>-49.028252435913615</v>
      </c>
      <c r="AL43">
        <f t="shared" si="40"/>
        <v>-124.07178328066722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-5.4299561398465323E-6</v>
      </c>
      <c r="AR43">
        <f t="shared" si="45"/>
        <v>-5.4307661340957418E-6</v>
      </c>
      <c r="AS43">
        <f t="shared" si="46"/>
        <v>-1.3146448925839944</v>
      </c>
      <c r="AT43">
        <f t="shared" si="47"/>
        <v>-0.85890158941890593</v>
      </c>
      <c r="AU43">
        <f t="shared" si="48"/>
        <v>-2.1735519127690344</v>
      </c>
      <c r="AW43">
        <v>40</v>
      </c>
      <c r="AX43">
        <f>IF(Z43&gt;0, (R43*SUMPRODUCT(K43:$K$98, X43:$X$98)-K43*$AZ$3)/Z43, 0)</f>
        <v>-676262691006.23071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</v>
      </c>
      <c r="S44">
        <f t="shared" si="32"/>
        <v>-2697585656576.9692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-625.36038538430705</v>
      </c>
      <c r="AC44">
        <f t="shared" si="33"/>
        <v>-558.35749165003108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-7.0849852468278664E-5</v>
      </c>
      <c r="AI44">
        <f t="shared" si="38"/>
        <v>-7.086020167610249E-5</v>
      </c>
      <c r="AJ44">
        <f t="shared" si="39"/>
        <v>-67.002893734275972</v>
      </c>
      <c r="AK44">
        <f t="shared" si="61"/>
        <v>-43.7752269769015</v>
      </c>
      <c r="AL44">
        <f t="shared" si="40"/>
        <v>-110.77819157137915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-1.1081994249613397E-6</v>
      </c>
      <c r="AR44">
        <f t="shared" si="45"/>
        <v>-1.1083613023084281E-6</v>
      </c>
      <c r="AS44">
        <f t="shared" si="46"/>
        <v>-1.0480271407807829</v>
      </c>
      <c r="AT44">
        <f t="shared" si="47"/>
        <v>-0.68471111333752344</v>
      </c>
      <c r="AU44">
        <f t="shared" si="48"/>
        <v>-1.7327393624796086</v>
      </c>
      <c r="AW44">
        <v>41</v>
      </c>
      <c r="AX44">
        <f>IF(Z44&gt;0, (R44*SUMPRODUCT(K44:$K$98, X44:$X$98)-K44*$AZ$3)/Z44, 0)</f>
        <v>-2697585656576.9692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</v>
      </c>
      <c r="S45">
        <f t="shared" si="32"/>
        <v>-10944484408259.502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-558.35749165003108</v>
      </c>
      <c r="AC45">
        <f t="shared" si="33"/>
        <v>-498.53347564730899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-1.5936319920365222E-5</v>
      </c>
      <c r="AI45">
        <f t="shared" si="38"/>
        <v>-1.5938597476150632E-5</v>
      </c>
      <c r="AJ45">
        <f t="shared" si="39"/>
        <v>-59.82401600272209</v>
      </c>
      <c r="AK45">
        <f t="shared" si="61"/>
        <v>-39.085024415502183</v>
      </c>
      <c r="AL45">
        <f t="shared" si="40"/>
        <v>-98.90905635682175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-2.2256096061506322E-7</v>
      </c>
      <c r="AR45">
        <f t="shared" si="45"/>
        <v>-2.2259276814691426E-7</v>
      </c>
      <c r="AS45">
        <f t="shared" si="46"/>
        <v>-0.835480872368908</v>
      </c>
      <c r="AT45">
        <f t="shared" si="47"/>
        <v>-0.54584751203827553</v>
      </c>
      <c r="AU45">
        <f t="shared" si="48"/>
        <v>-1.3813286069999517</v>
      </c>
      <c r="AW45">
        <v>42</v>
      </c>
      <c r="AX45">
        <f>IF(Z45&gt;0, (R45*SUMPRODUCT(K45:$K$98, X45:$X$98)-K45*$AZ$3)/Z45, 0)</f>
        <v>-10944484408259.502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</v>
      </c>
      <c r="S46">
        <f t="shared" si="32"/>
        <v>-45221971761056.93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-498.53347564730899</v>
      </c>
      <c r="AC46">
        <f t="shared" si="33"/>
        <v>-445.11917487797569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-3.5252619879208466E-6</v>
      </c>
      <c r="AI46">
        <f t="shared" si="38"/>
        <v>-3.5257541371544426E-6</v>
      </c>
      <c r="AJ46">
        <f t="shared" si="39"/>
        <v>-53.414300769333295</v>
      </c>
      <c r="AK46">
        <f t="shared" si="61"/>
        <v>-34.897343295311636</v>
      </c>
      <c r="AL46">
        <f t="shared" si="40"/>
        <v>-88.311647590399076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-4.3957635450031657E-8</v>
      </c>
      <c r="AR46">
        <f t="shared" si="45"/>
        <v>-4.39637722184964E-8</v>
      </c>
      <c r="AS46">
        <f t="shared" si="46"/>
        <v>-0.66604024582623944</v>
      </c>
      <c r="AT46">
        <f t="shared" si="47"/>
        <v>-0.43514629551111778</v>
      </c>
      <c r="AU46">
        <f t="shared" si="48"/>
        <v>-1.1011865853011296</v>
      </c>
      <c r="AW46">
        <v>43</v>
      </c>
      <c r="AX46">
        <f>IF(Z46&gt;0, (R46*SUMPRODUCT(K46:$K$98, X46:$X$98)-K46*$AZ$3)/Z46, 0)</f>
        <v>-45221971761056.93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</v>
      </c>
      <c r="S47">
        <f t="shared" si="32"/>
        <v>-190574105075844.31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-445.11917487797569</v>
      </c>
      <c r="AC47">
        <f t="shared" si="33"/>
        <v>-397.42783475059917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-7.6591307084621855E-7</v>
      </c>
      <c r="AI47">
        <f t="shared" si="38"/>
        <v>-7.6601734205205533E-7</v>
      </c>
      <c r="AJ47">
        <f t="shared" si="39"/>
        <v>-47.69134012737652</v>
      </c>
      <c r="AK47">
        <f t="shared" si="61"/>
        <v>-31.158342241458303</v>
      </c>
      <c r="AL47">
        <f t="shared" si="40"/>
        <v>-78.849683134852171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-8.5271594377831524E-9</v>
      </c>
      <c r="AR47">
        <f t="shared" si="45"/>
        <v>-8.5283203230464875E-9</v>
      </c>
      <c r="AS47">
        <f t="shared" si="46"/>
        <v>-0.53096320789822038</v>
      </c>
      <c r="AT47">
        <f t="shared" si="47"/>
        <v>-0.3468959627707866</v>
      </c>
      <c r="AU47">
        <f t="shared" si="48"/>
        <v>-0.87785917919732726</v>
      </c>
      <c r="AW47">
        <v>44</v>
      </c>
      <c r="AX47">
        <f>IF(Z47&gt;0, (R47*SUMPRODUCT(K47:$K$98, X47:$X$98)-K47*$AZ$3)/Z47, 0)</f>
        <v>-190574105075844.31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</v>
      </c>
      <c r="S48">
        <f t="shared" si="32"/>
        <v>-819734953681466.75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-397.42783475059917</v>
      </c>
      <c r="AC48">
        <f t="shared" si="33"/>
        <v>-354.84628103472085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-1.6316905900863449E-7</v>
      </c>
      <c r="AI48">
        <f t="shared" si="38"/>
        <v>-1.6319070297290863E-7</v>
      </c>
      <c r="AJ48">
        <f t="shared" si="39"/>
        <v>-42.581553715878329</v>
      </c>
      <c r="AK48">
        <f t="shared" si="61"/>
        <v>-27.819948432541945</v>
      </c>
      <c r="AL48">
        <f t="shared" si="40"/>
        <v>-70.401502311610983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-1.6219769887835838E-9</v>
      </c>
      <c r="AR48">
        <f t="shared" si="45"/>
        <v>-1.6221921399416037E-9</v>
      </c>
      <c r="AS48">
        <f t="shared" si="46"/>
        <v>-0.42328061884668922</v>
      </c>
      <c r="AT48">
        <f t="shared" si="47"/>
        <v>-0.27654333769456352</v>
      </c>
      <c r="AU48">
        <f t="shared" si="48"/>
        <v>-0.69982395816344489</v>
      </c>
      <c r="AW48">
        <v>45</v>
      </c>
      <c r="AX48">
        <f>IF(Z48&gt;0, (R48*SUMPRODUCT(K48:$K$98, X48:$X$98)-K48*$AZ$3)/Z48, 0)</f>
        <v>-819734953681466.75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</v>
      </c>
      <c r="S49">
        <f t="shared" si="32"/>
        <v>-3603942127982589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-354.84628103472085</v>
      </c>
      <c r="AC49">
        <f t="shared" si="33"/>
        <v>-316.8270366395522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-3.4063924838784139E-8</v>
      </c>
      <c r="AI49">
        <f t="shared" si="38"/>
        <v>-3.4068320400996131E-8</v>
      </c>
      <c r="AJ49">
        <f t="shared" si="39"/>
        <v>-38.019244395168641</v>
      </c>
      <c r="AK49">
        <f t="shared" si="61"/>
        <v>-24.839239672430462</v>
      </c>
      <c r="AL49">
        <f t="shared" si="40"/>
        <v>-62.858484101667429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-3.0233160018559604E-10</v>
      </c>
      <c r="AR49">
        <f t="shared" si="45"/>
        <v>-3.0237061264125277E-10</v>
      </c>
      <c r="AS49">
        <f t="shared" si="46"/>
        <v>-0.33743671788376528</v>
      </c>
      <c r="AT49">
        <f t="shared" si="47"/>
        <v>-0.22045865569222789</v>
      </c>
      <c r="AU49">
        <f t="shared" si="48"/>
        <v>-0.55789537387836385</v>
      </c>
      <c r="AW49">
        <v>46</v>
      </c>
      <c r="AX49">
        <f>IF(Z49&gt;0, (R49*SUMPRODUCT(K49:$K$98, X49:$X$98)-K49*$AZ$3)/Z49, 0)</f>
        <v>-3603942127982589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</v>
      </c>
      <c r="S50">
        <f t="shared" si="32"/>
        <v>-1.6205238688870464E+16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-316.8270366395522</v>
      </c>
      <c r="AC50">
        <f t="shared" si="33"/>
        <v>-282.8812827141486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-6.957596912410677E-9</v>
      </c>
      <c r="AI50">
        <f t="shared" si="38"/>
        <v>-6.9584697205443467E-9</v>
      </c>
      <c r="AJ50">
        <f t="shared" si="39"/>
        <v>-33.945753925403608</v>
      </c>
      <c r="AK50">
        <f t="shared" si="61"/>
        <v>-22.177892564768655</v>
      </c>
      <c r="AL50">
        <f t="shared" si="40"/>
        <v>-56.123646497130736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-5.5135345266573309E-11</v>
      </c>
      <c r="AR50">
        <f t="shared" si="45"/>
        <v>-5.514226181813661E-11</v>
      </c>
      <c r="AS50">
        <f t="shared" si="46"/>
        <v>-0.26900248556692918</v>
      </c>
      <c r="AT50">
        <f t="shared" si="47"/>
        <v>-0.17574829057175381</v>
      </c>
      <c r="AU50">
        <f t="shared" si="48"/>
        <v>-0.4447507761938253</v>
      </c>
      <c r="AW50">
        <v>47</v>
      </c>
      <c r="AX50">
        <f>IF(Z50&gt;0, (R50*SUMPRODUCT(K50:$K$98, X50:$X$98)-K50*$AZ$3)/Z50, 0)</f>
        <v>-1.6205238688870464E+16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</v>
      </c>
      <c r="S51">
        <f t="shared" si="32"/>
        <v>-7.4535947328216976E+16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-282.8812827141486</v>
      </c>
      <c r="AC51">
        <f t="shared" si="33"/>
        <v>-252.57257385196638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-1.3893000204980906E-9</v>
      </c>
      <c r="AI51">
        <f t="shared" si="38"/>
        <v>-1.3894694505401746E-9</v>
      </c>
      <c r="AJ51">
        <f t="shared" si="39"/>
        <v>-30.308708862182215</v>
      </c>
      <c r="AK51">
        <f t="shared" si="61"/>
        <v>-19.801689789990405</v>
      </c>
      <c r="AL51">
        <f t="shared" si="40"/>
        <v>-50.110398653562086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-9.8298944296496351E-12</v>
      </c>
      <c r="AR51">
        <f t="shared" si="45"/>
        <v>-9.8310932199773707E-12</v>
      </c>
      <c r="AS51">
        <f t="shared" si="46"/>
        <v>-0.21444713454148182</v>
      </c>
      <c r="AT51">
        <f t="shared" si="47"/>
        <v>-0.14010546123398998</v>
      </c>
      <c r="AU51">
        <f t="shared" si="48"/>
        <v>-0.3545525957853029</v>
      </c>
      <c r="AW51">
        <v>48</v>
      </c>
      <c r="AX51">
        <f>IF(Z51&gt;0, (R51*SUMPRODUCT(K51:$K$98, X51:$X$98)-K51*$AZ$3)/Z51, 0)</f>
        <v>-7.4535947328216976E+16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</v>
      </c>
      <c r="S52">
        <f t="shared" si="32"/>
        <v>-3.5105897910871494E+17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-252.57257385196638</v>
      </c>
      <c r="AC52">
        <f t="shared" si="33"/>
        <v>-225.51122665354993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-2.7123406452410916E-10</v>
      </c>
      <c r="AI52">
        <f t="shared" si="38"/>
        <v>-2.7126618323351036E-10</v>
      </c>
      <c r="AJ52">
        <f t="shared" si="39"/>
        <v>-27.061347198416456</v>
      </c>
      <c r="AK52">
        <f t="shared" si="61"/>
        <v>-17.680080169637648</v>
      </c>
      <c r="AL52">
        <f t="shared" si="40"/>
        <v>-44.741427368325375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-1.7134799260797674E-12</v>
      </c>
      <c r="AR52">
        <f t="shared" si="45"/>
        <v>-1.7136828311385663E-12</v>
      </c>
      <c r="AS52">
        <f t="shared" si="46"/>
        <v>-0.17095594271507863</v>
      </c>
      <c r="AT52">
        <f t="shared" si="47"/>
        <v>-0.11169121590721987</v>
      </c>
      <c r="AU52">
        <f t="shared" si="48"/>
        <v>-0.28264715862401224</v>
      </c>
      <c r="AW52">
        <v>49</v>
      </c>
      <c r="AX52">
        <f>IF(Z52&gt;0, (R52*SUMPRODUCT(K52:$K$98, X52:$X$98)-K52*$AZ$3)/Z52, 0)</f>
        <v>-3.5105897910871494E+17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</v>
      </c>
      <c r="S53">
        <f t="shared" si="32"/>
        <v>-1.6948679096190556E+18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-225.51122665354993</v>
      </c>
      <c r="AC53">
        <f t="shared" si="33"/>
        <v>-201.34930951209964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-5.1715103506924514E-11</v>
      </c>
      <c r="AI53">
        <f t="shared" si="38"/>
        <v>-5.1721043477478245E-11</v>
      </c>
      <c r="AJ53">
        <f t="shared" si="39"/>
        <v>-24.161917141450289</v>
      </c>
      <c r="AK53">
        <f t="shared" si="61"/>
        <v>-15.785785865748496</v>
      </c>
      <c r="AL53">
        <f t="shared" si="40"/>
        <v>-39.947703007250503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-2.9169847890329112E-13</v>
      </c>
      <c r="AR53">
        <f t="shared" si="45"/>
        <v>-2.9173198324259933E-13</v>
      </c>
      <c r="AS53">
        <f t="shared" si="46"/>
        <v>-0.13628503086346327</v>
      </c>
      <c r="AT53">
        <f t="shared" si="47"/>
        <v>-8.9039553497468171E-2</v>
      </c>
      <c r="AU53">
        <f t="shared" si="48"/>
        <v>-0.22532458436122316</v>
      </c>
      <c r="AW53">
        <v>50</v>
      </c>
      <c r="AX53">
        <f>IF(Z53&gt;0, (R53*SUMPRODUCT(K53:$K$98, X53:$X$98)-K53*$AZ$3)/Z53, 0)</f>
        <v>-1.6948679096190556E+18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</v>
      </c>
      <c r="S54">
        <f t="shared" si="32"/>
        <v>-8.3950901722284083E+18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-201.34930951209964</v>
      </c>
      <c r="AC54">
        <f t="shared" si="33"/>
        <v>-179.77616920723204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-9.6196975246316612E-12</v>
      </c>
      <c r="AI54">
        <f t="shared" si="38"/>
        <v>-9.6207682467175411E-12</v>
      </c>
      <c r="AJ54">
        <f t="shared" si="39"/>
        <v>-21.573140304867593</v>
      </c>
      <c r="AK54">
        <f t="shared" si="61"/>
        <v>-14.094451665846975</v>
      </c>
      <c r="AL54">
        <f t="shared" si="40"/>
        <v>-35.667591970724189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-4.8446249347037044E-14</v>
      </c>
      <c r="AR54">
        <f t="shared" si="45"/>
        <v>-4.8451641665144877E-14</v>
      </c>
      <c r="AS54">
        <f t="shared" si="46"/>
        <v>-0.10864559220621114</v>
      </c>
      <c r="AT54">
        <f t="shared" si="47"/>
        <v>-7.0981786908058689E-2</v>
      </c>
      <c r="AU54">
        <f t="shared" si="48"/>
        <v>-0.17962737911431828</v>
      </c>
      <c r="AW54">
        <v>51</v>
      </c>
      <c r="AX54">
        <f>IF(Z54&gt;0, (R54*SUMPRODUCT(K54:$K$98, X54:$X$98)-K54*$AZ$3)/Z54, 0)</f>
        <v>-8.3950901722284083E+18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</v>
      </c>
      <c r="S55">
        <f t="shared" si="32"/>
        <v>-4.2696426163205186E+19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-179.77616920723204</v>
      </c>
      <c r="AC55">
        <f t="shared" si="33"/>
        <v>-160.51443679217152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-1.7440862349630713E-12</v>
      </c>
      <c r="AI55">
        <f t="shared" si="38"/>
        <v>-1.7442742067106114E-12</v>
      </c>
      <c r="AJ55">
        <f t="shared" si="39"/>
        <v>-19.261732415060521</v>
      </c>
      <c r="AK55">
        <f t="shared" si="61"/>
        <v>-12.584331844506245</v>
      </c>
      <c r="AL55">
        <f t="shared" si="40"/>
        <v>-31.846064259568511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-7.8423943243801368E-15</v>
      </c>
      <c r="AR55">
        <f t="shared" si="45"/>
        <v>-7.8432395512596911E-15</v>
      </c>
      <c r="AS55">
        <f t="shared" si="46"/>
        <v>-8.6611600929697136E-2</v>
      </c>
      <c r="AT55">
        <f t="shared" si="47"/>
        <v>-5.6586245940735636E-2</v>
      </c>
      <c r="AU55">
        <f t="shared" si="48"/>
        <v>-0.14319784687044063</v>
      </c>
      <c r="AW55">
        <v>52</v>
      </c>
      <c r="AX55">
        <f>IF(Z55&gt;0, (R55*SUMPRODUCT(K55:$K$98, X55:$X$98)-K55*$AZ$3)/Z55, 0)</f>
        <v>-4.2696426163205186E+19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</v>
      </c>
      <c r="S56">
        <f t="shared" si="32"/>
        <v>-2.2315639693870609E+20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-160.51443679217152</v>
      </c>
      <c r="AC56">
        <f t="shared" si="33"/>
        <v>-143.31646142158169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-3.0796162985707118E-13</v>
      </c>
      <c r="AI56">
        <f t="shared" si="38"/>
        <v>-3.0799374107220721E-13</v>
      </c>
      <c r="AJ56">
        <f t="shared" si="39"/>
        <v>-17.19797537058983</v>
      </c>
      <c r="AK56">
        <f t="shared" si="61"/>
        <v>-11.236010575452008</v>
      </c>
      <c r="AL56">
        <f t="shared" si="40"/>
        <v>-28.433985946042149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-1.2364008860045851E-15</v>
      </c>
      <c r="AR56">
        <f t="shared" si="45"/>
        <v>-1.2365298057497603E-15</v>
      </c>
      <c r="AS56">
        <f t="shared" si="46"/>
        <v>-6.9046237986047143E-2</v>
      </c>
      <c r="AT56">
        <f t="shared" si="47"/>
        <v>-4.5110208817550741E-2</v>
      </c>
      <c r="AU56">
        <f t="shared" si="48"/>
        <v>-0.11415644680359914</v>
      </c>
      <c r="AW56">
        <v>53</v>
      </c>
      <c r="AX56">
        <f>IF(Z56&gt;0, (R56*SUMPRODUCT(K56:$K$98, X56:$X$98)-K56*$AZ$3)/Z56, 0)</f>
        <v>-2.2315639693870609E+20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</v>
      </c>
      <c r="S57">
        <f t="shared" si="32"/>
        <v>-1.1997732803219127E+21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-143.31646142158169</v>
      </c>
      <c r="AC57">
        <f t="shared" si="33"/>
        <v>-127.96112626926937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-5.2914763725531151E-14</v>
      </c>
      <c r="AI57">
        <f t="shared" si="38"/>
        <v>-5.2920096446653049E-14</v>
      </c>
      <c r="AJ57">
        <f t="shared" si="39"/>
        <v>-15.355335152312321</v>
      </c>
      <c r="AK57">
        <f t="shared" si="61"/>
        <v>-10.03215229951072</v>
      </c>
      <c r="AL57">
        <f t="shared" si="40"/>
        <v>-25.387487451823095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-1.8967999816630107E-16</v>
      </c>
      <c r="AR57">
        <f t="shared" si="45"/>
        <v>-1.8969911401339942E-16</v>
      </c>
      <c r="AS57">
        <f t="shared" si="46"/>
        <v>-5.5043238190407379E-2</v>
      </c>
      <c r="AT57">
        <f t="shared" si="47"/>
        <v>-3.5961582284399503E-2</v>
      </c>
      <c r="AU57">
        <f t="shared" si="48"/>
        <v>-9.1004820474807069E-2</v>
      </c>
      <c r="AW57">
        <v>54</v>
      </c>
      <c r="AX57">
        <f>IF(Z57&gt;0, (R57*SUMPRODUCT(K57:$K$98, X57:$X$98)-K57*$AZ$3)/Z57, 0)</f>
        <v>-1.1997732803219127E+21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</v>
      </c>
      <c r="S58">
        <f t="shared" si="32"/>
        <v>-6.6410345221065246E+21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-127.96112626926937</v>
      </c>
      <c r="AC58">
        <f t="shared" si="33"/>
        <v>-114.25100559756193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-8.8384081844651495E-15</v>
      </c>
      <c r="AI58">
        <f t="shared" si="38"/>
        <v>-8.8392683742835976E-15</v>
      </c>
      <c r="AJ58">
        <f t="shared" si="39"/>
        <v>-13.710120671707443</v>
      </c>
      <c r="AK58">
        <f t="shared" si="61"/>
        <v>-8.9572788388488576</v>
      </c>
      <c r="AL58">
        <f t="shared" si="40"/>
        <v>-22.667399510556308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-2.8287899967196953E-17</v>
      </c>
      <c r="AR58">
        <f t="shared" si="45"/>
        <v>-2.8290653060630663E-17</v>
      </c>
      <c r="AS58">
        <f t="shared" si="46"/>
        <v>-4.3880132485975311E-2</v>
      </c>
      <c r="AT58">
        <f t="shared" si="47"/>
        <v>-2.866835322417052E-2</v>
      </c>
      <c r="AU58">
        <f t="shared" si="48"/>
        <v>-7.2548485710145855E-2</v>
      </c>
      <c r="AW58">
        <v>55</v>
      </c>
      <c r="AX58">
        <f>IF(Z58&gt;0, (R58*SUMPRODUCT(K58:$K$98, X58:$X$98)-K58*$AZ$3)/Z58, 0)</f>
        <v>-6.6410345221065246E+21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</v>
      </c>
      <c r="S59">
        <f t="shared" si="32"/>
        <v>-3.7873878042675887E+22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-114.25100559756193</v>
      </c>
      <c r="AC59">
        <f t="shared" si="33"/>
        <v>-102.00982642639458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-1.4338349868880027E-15</v>
      </c>
      <c r="AI59">
        <f t="shared" si="38"/>
        <v>-1.4339696573148222E-15</v>
      </c>
      <c r="AJ59">
        <f t="shared" si="39"/>
        <v>-12.241179171167346</v>
      </c>
      <c r="AK59">
        <f t="shared" si="61"/>
        <v>-7.9975703918293357</v>
      </c>
      <c r="AL59">
        <f t="shared" si="40"/>
        <v>-20.238749562996684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-4.0973947207005552E-18</v>
      </c>
      <c r="AR59">
        <f t="shared" si="45"/>
        <v>-4.097779561286069E-18</v>
      </c>
      <c r="AS59">
        <f t="shared" si="46"/>
        <v>-3.4980972963947109E-2</v>
      </c>
      <c r="AT59">
        <f t="shared" si="47"/>
        <v>-2.2854235669778789E-2</v>
      </c>
      <c r="AU59">
        <f t="shared" si="48"/>
        <v>-5.7835208633725904E-2</v>
      </c>
      <c r="AW59">
        <v>56</v>
      </c>
      <c r="AX59">
        <f>IF(Z59&gt;0, (R59*SUMPRODUCT(K59:$K$98, X59:$X$98)-K59*$AZ$3)/Z59, 0)</f>
        <v>-3.7873878042675887E+22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</v>
      </c>
      <c r="S60">
        <f t="shared" si="32"/>
        <v>-2.2387280182963301E+23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-102.00982642639458</v>
      </c>
      <c r="AC60">
        <f t="shared" si="33"/>
        <v>-91.080202166423717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-2.2596353824937874E-16</v>
      </c>
      <c r="AI60">
        <f t="shared" si="38"/>
        <v>-2.2598388020280546E-16</v>
      </c>
      <c r="AJ60">
        <f t="shared" si="39"/>
        <v>-10.929624259970865</v>
      </c>
      <c r="AK60">
        <f t="shared" si="61"/>
        <v>-7.1406878498476214</v>
      </c>
      <c r="AL60">
        <f t="shared" si="40"/>
        <v>-18.070312109818488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-5.7653937639302678E-19</v>
      </c>
      <c r="AR60">
        <f t="shared" si="45"/>
        <v>-5.7659127829381179E-19</v>
      </c>
      <c r="AS60">
        <f t="shared" si="46"/>
        <v>-2.7886617477636457E-2</v>
      </c>
      <c r="AT60">
        <f t="shared" si="47"/>
        <v>-1.8219256752055792E-2</v>
      </c>
      <c r="AU60">
        <f t="shared" si="48"/>
        <v>-4.6105874229692256E-2</v>
      </c>
      <c r="AW60">
        <v>57</v>
      </c>
      <c r="AX60">
        <f>IF(Z60&gt;0, (R60*SUMPRODUCT(K60:$K$98, X60:$X$98)-K60*$AZ$3)/Z60, 0)</f>
        <v>-2.2387280182963301E+23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</v>
      </c>
      <c r="S61">
        <f t="shared" si="32"/>
        <v>-1.3731222589060007E+24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-91.080202166423717</v>
      </c>
      <c r="AC61">
        <f t="shared" si="33"/>
        <v>-81.321609077164027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-3.4354681154690505E-17</v>
      </c>
      <c r="AI61">
        <f t="shared" si="38"/>
        <v>-3.4357642348005582E-17</v>
      </c>
      <c r="AJ61">
        <f t="shared" si="39"/>
        <v>-9.7585930892596906</v>
      </c>
      <c r="AK61">
        <f t="shared" si="61"/>
        <v>-6.3756141516496605</v>
      </c>
      <c r="AL61">
        <f t="shared" si="40"/>
        <v>-16.134207240909351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-7.8263363237388009E-20</v>
      </c>
      <c r="AR61">
        <f t="shared" si="45"/>
        <v>-7.8270109128784605E-20</v>
      </c>
      <c r="AS61">
        <f t="shared" si="46"/>
        <v>-2.223104071877904E-2</v>
      </c>
      <c r="AT61">
        <f t="shared" si="47"/>
        <v>-1.4524279936268964E-2</v>
      </c>
      <c r="AU61">
        <f t="shared" si="48"/>
        <v>-3.6755320655048003E-2</v>
      </c>
      <c r="AW61">
        <v>58</v>
      </c>
      <c r="AX61">
        <f>IF(Z61&gt;0, (R61*SUMPRODUCT(K61:$K$98, X61:$X$98)-K61*$AZ$3)/Z61, 0)</f>
        <v>-1.3731222589060007E+24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</v>
      </c>
      <c r="S62">
        <f t="shared" si="32"/>
        <v>-8.7491382407765447E+24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-81.321609077164027</v>
      </c>
      <c r="AC62">
        <f t="shared" si="33"/>
        <v>-72.608579533182166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-5.0332686927485533E-18</v>
      </c>
      <c r="AI62">
        <f t="shared" si="38"/>
        <v>-5.0336836397841071E-18</v>
      </c>
      <c r="AJ62">
        <f t="shared" si="39"/>
        <v>-8.713029543981861</v>
      </c>
      <c r="AK62">
        <f t="shared" si="61"/>
        <v>-5.6925126354014823</v>
      </c>
      <c r="AL62">
        <f t="shared" si="40"/>
        <v>-14.405542179383342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-1.023775370456763E-20</v>
      </c>
      <c r="AR62">
        <f t="shared" si="45"/>
        <v>-1.023859771386055E-20</v>
      </c>
      <c r="AS62">
        <f t="shared" si="46"/>
        <v>-1.7722449552598076E-2</v>
      </c>
      <c r="AT62">
        <f t="shared" si="47"/>
        <v>-1.1578667041030742E-2</v>
      </c>
      <c r="AU62">
        <f t="shared" si="48"/>
        <v>-2.9301116593628818E-2</v>
      </c>
      <c r="AW62">
        <v>59</v>
      </c>
      <c r="AX62">
        <f>IF(Z62&gt;0, (R62*SUMPRODUCT(K62:$K$98, X62:$X$98)-K62*$AZ$3)/Z62, 0)</f>
        <v>-8.7491382407765447E+24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</v>
      </c>
      <c r="S63">
        <f t="shared" si="32"/>
        <v>-5.798088994785862E+25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-72.608579533182166</v>
      </c>
      <c r="AC63">
        <f t="shared" si="33"/>
        <v>-64.829088868912649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-7.0978399930245079E-19</v>
      </c>
      <c r="AI63">
        <f t="shared" si="38"/>
        <v>-7.0983990486799763E-19</v>
      </c>
      <c r="AJ63">
        <f t="shared" si="39"/>
        <v>-7.7794906642695167</v>
      </c>
      <c r="AK63">
        <f t="shared" si="61"/>
        <v>-5.0826005673227517</v>
      </c>
      <c r="AL63">
        <f t="shared" si="40"/>
        <v>-12.862091231592268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-1.2890291669937105E-21</v>
      </c>
      <c r="AR63">
        <f t="shared" si="45"/>
        <v>-1.289130696338776E-21</v>
      </c>
      <c r="AS63">
        <f t="shared" si="46"/>
        <v>-1.4128228278538001E-2</v>
      </c>
      <c r="AT63">
        <f t="shared" si="47"/>
        <v>-9.2304424753114952E-3</v>
      </c>
      <c r="AU63">
        <f t="shared" si="48"/>
        <v>-2.3358670753849498E-2</v>
      </c>
      <c r="AW63">
        <v>60</v>
      </c>
      <c r="AX63">
        <f>IF(Z63&gt;0, (R63*SUMPRODUCT(K63:$K$98, X63:$X$98)-K63*$AZ$3)/Z63, 0)</f>
        <v>-5.798088994785862E+25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</v>
      </c>
      <c r="S64">
        <f t="shared" si="32"/>
        <v>-4.0012683306867686E+26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-64.829088868912649</v>
      </c>
      <c r="AC64">
        <f t="shared" si="33"/>
        <v>-57.883115061529139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-9.6226827996153255E-20</v>
      </c>
      <c r="AI64">
        <f t="shared" si="38"/>
        <v>-9.6234061092046577E-20</v>
      </c>
      <c r="AJ64">
        <f t="shared" si="39"/>
        <v>-6.9459738073835098</v>
      </c>
      <c r="AK64">
        <f t="shared" si="61"/>
        <v>-4.5380362208238862</v>
      </c>
      <c r="AL64">
        <f t="shared" si="40"/>
        <v>-11.484010028207397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-1.5603236343761619E-22</v>
      </c>
      <c r="AR64">
        <f t="shared" si="45"/>
        <v>-1.5604409194483925E-22</v>
      </c>
      <c r="AS64">
        <f t="shared" si="46"/>
        <v>-1.1262937084293708E-2</v>
      </c>
      <c r="AT64">
        <f t="shared" si="47"/>
        <v>-7.3584522284052111E-3</v>
      </c>
      <c r="AU64">
        <f t="shared" si="48"/>
        <v>-1.8621389312698921E-2</v>
      </c>
      <c r="AW64">
        <v>61</v>
      </c>
      <c r="AX64">
        <f>IF(Z64&gt;0, (R64*SUMPRODUCT(K64:$K$98, X64:$X$98)-K64*$AZ$3)/Z64, 0)</f>
        <v>-4.0012683306867686E+26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</v>
      </c>
      <c r="S65">
        <f t="shared" si="32"/>
        <v>-2.8797278365052498E+27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-57.883115061529139</v>
      </c>
      <c r="AC65">
        <f t="shared" si="33"/>
        <v>-51.681352733508156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-1.2526868856773655E-20</v>
      </c>
      <c r="AI65">
        <f t="shared" si="38"/>
        <v>-1.2527766187279656E-20</v>
      </c>
      <c r="AJ65">
        <f t="shared" si="39"/>
        <v>-6.2017623280209833</v>
      </c>
      <c r="AK65">
        <f t="shared" si="61"/>
        <v>-4.0518180543070406</v>
      </c>
      <c r="AL65">
        <f t="shared" si="40"/>
        <v>-10.253580382328025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-1.8136063385878196E-23</v>
      </c>
      <c r="AR65">
        <f t="shared" si="45"/>
        <v>-1.8137362516819935E-23</v>
      </c>
      <c r="AS65">
        <f t="shared" si="46"/>
        <v>-8.9787444868412725E-3</v>
      </c>
      <c r="AT65">
        <f t="shared" si="47"/>
        <v>-5.8661130647362954E-3</v>
      </c>
      <c r="AU65">
        <f t="shared" si="48"/>
        <v>-1.484485755157757E-2</v>
      </c>
      <c r="AW65">
        <v>62</v>
      </c>
      <c r="AX65">
        <f>IF(Z65&gt;0, (R65*SUMPRODUCT(K65:$K$98, X65:$X$98)-K65*$AZ$3)/Z65, 0)</f>
        <v>-2.8797278365052498E+27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</v>
      </c>
      <c r="S66">
        <f t="shared" si="32"/>
        <v>-2.1654361108611966E+28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-51.681352733508156</v>
      </c>
      <c r="AC66">
        <f t="shared" si="33"/>
        <v>-46.144064940632283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-1.563620768182339E-21</v>
      </c>
      <c r="AI66">
        <f t="shared" si="38"/>
        <v>-1.5637273149991884E-21</v>
      </c>
      <c r="AJ66">
        <f t="shared" si="39"/>
        <v>-5.5372877928758726</v>
      </c>
      <c r="AK66">
        <f t="shared" si="61"/>
        <v>-3.6176946913455712</v>
      </c>
      <c r="AL66">
        <f t="shared" si="40"/>
        <v>-9.1549824842214438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-2.0212214645704537E-24</v>
      </c>
      <c r="AR66">
        <f t="shared" si="45"/>
        <v>-2.021359192795596E-24</v>
      </c>
      <c r="AS66">
        <f t="shared" si="46"/>
        <v>-7.1578001330048335E-3</v>
      </c>
      <c r="AT66">
        <f t="shared" si="47"/>
        <v>-4.6764294202298259E-3</v>
      </c>
      <c r="AU66">
        <f t="shared" si="48"/>
        <v>-1.1834229553234659E-2</v>
      </c>
      <c r="AW66">
        <v>63</v>
      </c>
      <c r="AX66">
        <f>IF(Z66&gt;0, (R66*SUMPRODUCT(K66:$K$98, X66:$X$98)-K66*$AZ$3)/Z66, 0)</f>
        <v>-2.1654361108611966E+28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</v>
      </c>
      <c r="S67">
        <f t="shared" si="32"/>
        <v>-1.7047211424745809E+29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-46.144064940632283</v>
      </c>
      <c r="AC67">
        <f t="shared" si="33"/>
        <v>-41.200057982707385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-1.8679448770222079E-22</v>
      </c>
      <c r="AI67">
        <f t="shared" ref="AI67:AI69" si="62">SUM(AE67:AH67)</f>
        <v>-1.8680657180705065E-22</v>
      </c>
      <c r="AJ67">
        <f t="shared" si="39"/>
        <v>-4.9440069579248984</v>
      </c>
      <c r="AK67">
        <f t="shared" si="61"/>
        <v>-3.2300845458442602</v>
      </c>
      <c r="AL67">
        <f t="shared" ref="AL67:AL69" si="63">SUM(AI67:AK67)</f>
        <v>-8.1740915037691586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-2.1558994656704025E-25</v>
      </c>
      <c r="AR67">
        <f t="shared" si="45"/>
        <v>-2.1560389350705236E-25</v>
      </c>
      <c r="AS67">
        <f t="shared" si="46"/>
        <v>-5.7061544427653458E-3</v>
      </c>
      <c r="AT67">
        <f t="shared" si="47"/>
        <v>-3.728020902606685E-3</v>
      </c>
      <c r="AU67">
        <f t="shared" si="48"/>
        <v>-9.4341753453720308E-3</v>
      </c>
      <c r="AW67">
        <v>64</v>
      </c>
      <c r="AX67">
        <f>IF(Z67&gt;0, (R67*SUMPRODUCT(K67:$K$98, X67:$X$98)-K67*$AZ$3)/Z67, 0)</f>
        <v>-1.7047211424745809E+29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</v>
      </c>
      <c r="S68">
        <f t="shared" si="32"/>
        <v>-1.4080969553480682E+30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-41.200057982707385</v>
      </c>
      <c r="AC68">
        <f t="shared" si="33"/>
        <v>-36.785766055988731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-2.1314082026892175E-23</v>
      </c>
      <c r="AI68">
        <f t="shared" si="62"/>
        <v>-2.1315388249660299E-23</v>
      </c>
      <c r="AJ68">
        <f t="shared" si="39"/>
        <v>-4.4142919267186542</v>
      </c>
      <c r="AK68">
        <f t="shared" si="61"/>
        <v>-2.8840040587895173</v>
      </c>
      <c r="AL68">
        <f t="shared" si="63"/>
        <v>-7.2982959855081715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-2.1964082128382491E-26</v>
      </c>
      <c r="AR68">
        <f t="shared" si="45"/>
        <v>-2.1965428186079033E-26</v>
      </c>
      <c r="AS68">
        <f t="shared" si="46"/>
        <v>-4.5489113861330822E-3</v>
      </c>
      <c r="AT68">
        <f t="shared" si="47"/>
        <v>-2.971955438940277E-3</v>
      </c>
      <c r="AU68">
        <f t="shared" si="48"/>
        <v>-7.5208668250733596E-3</v>
      </c>
      <c r="AW68">
        <v>65</v>
      </c>
      <c r="AX68">
        <f>IF(Z68&gt;0, (R68*SUMPRODUCT(K68:$K$98, X68:$X$98)-K68*$AZ$3)/Z68, 0)</f>
        <v>-1.4080969553480682E+30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-36.785766055988731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-36.785766055988731</v>
      </c>
      <c r="AK69">
        <f t="shared" si="61"/>
        <v>-2.5750036239192116</v>
      </c>
      <c r="AL69">
        <f t="shared" si="63"/>
        <v>-39.360769679907939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-2.4036744581088004E-27</v>
      </c>
      <c r="AR69">
        <f t="shared" si="45"/>
        <v>-2.4036744581088004E-27</v>
      </c>
      <c r="AS69">
        <f t="shared" si="46"/>
        <v>-3.3846066861109192E-2</v>
      </c>
      <c r="AT69">
        <f t="shared" si="47"/>
        <v>-2.3692246802776437E-3</v>
      </c>
      <c r="AU69">
        <f t="shared" si="48"/>
        <v>-3.6215291541386835E-2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41839.49054229381</v>
      </c>
      <c r="AO71" s="6">
        <f t="shared" si="70"/>
        <v>-4183.9490542293815</v>
      </c>
      <c r="AP71" s="6">
        <f t="shared" si="70"/>
        <v>-2837.6148093945162</v>
      </c>
      <c r="AQ71" s="6">
        <f t="shared" si="70"/>
        <v>-35697.13637731468</v>
      </c>
      <c r="AR71" s="6">
        <f t="shared" si="70"/>
        <v>-879.20969864476217</v>
      </c>
      <c r="AS71" s="6">
        <f t="shared" si="70"/>
        <v>1410.6284680543602</v>
      </c>
      <c r="AT71" s="6">
        <f t="shared" si="70"/>
        <v>-930.77698778657168</v>
      </c>
      <c r="AU71" s="6">
        <f t="shared" si="70"/>
        <v>-399.35821837697068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10069.670518787752</v>
      </c>
      <c r="K3">
        <v>1</v>
      </c>
      <c r="L3" s="2">
        <v>0</v>
      </c>
      <c r="O3">
        <f>$C$3</f>
        <v>10069.670518787752</v>
      </c>
      <c r="P3">
        <f>O3*C5</f>
        <v>1006.9670518787752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10069.670518787752</v>
      </c>
      <c r="AF3">
        <f t="shared" ref="AF3:AF34" si="4">-$Z3*P3</f>
        <v>-1006.9670518787752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6542.7952629089777</v>
      </c>
      <c r="AJ3">
        <f t="shared" ref="AJ3:AJ34" si="8">AB3-AC3</f>
        <v>0</v>
      </c>
      <c r="AL3">
        <f t="shared" ref="AL3:AL34" si="9">SUM(AI3:AK3)</f>
        <v>6542.7952629089777</v>
      </c>
      <c r="AN3">
        <f t="shared" ref="AN3:AN34" si="10">AE3*$K3</f>
        <v>10069.670518787752</v>
      </c>
      <c r="AO3">
        <f t="shared" ref="AO3:AO34" si="11">AF3*$K3</f>
        <v>-1006.9670518787752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6542.7952629089777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6542.7952629089777</v>
      </c>
      <c r="AW3">
        <v>0</v>
      </c>
      <c r="AX3">
        <f>IF(Z3&gt;0, (R3*SUMPRODUCT(K3:$K$98, X3:$X$98)-K3*$AZ$3)/Z3, 0)</f>
        <v>0</v>
      </c>
      <c r="AZ3">
        <f>C6*SUMPRODUCT(X4:X98, K4:K98)/1</f>
        <v>6903.5984457311324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343.81191829991491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339.99467530792299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-339.99467530792299</v>
      </c>
      <c r="AK4">
        <f>G4*SUM(AB4, AE4:AF4)</f>
        <v>0</v>
      </c>
      <c r="AL4">
        <f t="shared" si="9"/>
        <v>-615.67142530792307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-262.09997147746719</v>
      </c>
      <c r="AR4">
        <f t="shared" si="14"/>
        <v>-262.09997147746719</v>
      </c>
      <c r="AS4">
        <f t="shared" si="15"/>
        <v>-323.25030928686346</v>
      </c>
      <c r="AT4">
        <f t="shared" si="16"/>
        <v>0</v>
      </c>
      <c r="AU4">
        <f t="shared" si="17"/>
        <v>-585.35028076433071</v>
      </c>
      <c r="AW4">
        <v>1</v>
      </c>
      <c r="AX4">
        <f>IF(Z4&gt;0, (R4*SUMPRODUCT(K4:$K$98, X4:$X$98)-K4*$AZ$3)/Z4, 0)</f>
        <v>343.81191829991491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250000</v>
      </c>
      <c r="S5">
        <f t="shared" si="1"/>
        <v>424.13146182308657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339.99467530792299</v>
      </c>
      <c r="AC5">
        <f t="shared" si="2"/>
        <v>414.76119086194649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-275.29145344424927</v>
      </c>
      <c r="AI5">
        <f t="shared" si="7"/>
        <v>-324.18681115706045</v>
      </c>
      <c r="AJ5">
        <f t="shared" si="8"/>
        <v>-74.766515554023499</v>
      </c>
      <c r="AK5">
        <f>G5*SUM(AB5, AE5:AF5)</f>
        <v>1.3939781687624844</v>
      </c>
      <c r="AL5">
        <f t="shared" si="9"/>
        <v>-397.55934854232146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-248.3005885170457</v>
      </c>
      <c r="AR5">
        <f t="shared" si="14"/>
        <v>-292.40201609115371</v>
      </c>
      <c r="AS5">
        <f t="shared" si="15"/>
        <v>-67.436055791657537</v>
      </c>
      <c r="AT5">
        <f t="shared" si="16"/>
        <v>1.2573060127844988</v>
      </c>
      <c r="AU5">
        <f t="shared" si="17"/>
        <v>-358.58076587002677</v>
      </c>
      <c r="AW5">
        <v>2</v>
      </c>
      <c r="AX5">
        <f>IF(Z5&gt;0, (R5*SUMPRODUCT(K5:$K$98, X5:$X$98)-K5*$AZ$3)/Z5, 0)</f>
        <v>424.13146182308657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250000</v>
      </c>
      <c r="S6">
        <f t="shared" si="1"/>
        <v>519.94696563157459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414.76119086194649</v>
      </c>
      <c r="AC6">
        <f t="shared" si="2"/>
        <v>502.8021962164994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-275.53903141185043</v>
      </c>
      <c r="AI6">
        <f t="shared" si="7"/>
        <v>-323.8903277412511</v>
      </c>
      <c r="AJ6">
        <f t="shared" si="8"/>
        <v>-88.041005354552908</v>
      </c>
      <c r="AK6">
        <f>G6*SUM(AB6, AE6:AF6)</f>
        <v>2.94480445511982</v>
      </c>
      <c r="AL6">
        <f t="shared" si="9"/>
        <v>-408.98652864068418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-235.09969991469043</v>
      </c>
      <c r="AR6">
        <f t="shared" si="14"/>
        <v>-276.35474534067754</v>
      </c>
      <c r="AS6">
        <f t="shared" si="15"/>
        <v>-75.119716553350855</v>
      </c>
      <c r="AT6">
        <f t="shared" si="16"/>
        <v>2.5126118799165438</v>
      </c>
      <c r="AU6">
        <f t="shared" si="17"/>
        <v>-348.9618500141118</v>
      </c>
      <c r="AW6">
        <v>3</v>
      </c>
      <c r="AX6">
        <f>IF(Z6&gt;0, (R6*SUMPRODUCT(K6:$K$98, X6:$X$98)-K6*$AZ$3)/Z6, 0)</f>
        <v>519.94696563157459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250000</v>
      </c>
      <c r="S7">
        <f t="shared" si="1"/>
        <v>649.38040731201625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502.8021962164994</v>
      </c>
      <c r="AC7">
        <f t="shared" si="2"/>
        <v>620.97119811736047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-275.96115569634799</v>
      </c>
      <c r="AI7">
        <f t="shared" si="7"/>
        <v>-323.77374683131541</v>
      </c>
      <c r="AJ7">
        <f t="shared" si="8"/>
        <v>-118.16900190086108</v>
      </c>
      <c r="AK7">
        <f>G7*SUM(AB7, AE7:AF7)</f>
        <v>6.9386703077876914</v>
      </c>
      <c r="AL7">
        <f t="shared" si="9"/>
        <v>-435.00407842438881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-221.33847656061963</v>
      </c>
      <c r="AR7">
        <f t="shared" si="14"/>
        <v>-259.68722914329891</v>
      </c>
      <c r="AS7">
        <f t="shared" si="15"/>
        <v>-94.779088714229829</v>
      </c>
      <c r="AT7">
        <f t="shared" si="16"/>
        <v>5.5652568616288693</v>
      </c>
      <c r="AU7">
        <f t="shared" si="17"/>
        <v>-348.90106099589985</v>
      </c>
      <c r="AW7">
        <v>4</v>
      </c>
      <c r="AX7">
        <f>IF(Z7&gt;0, (R7*SUMPRODUCT(K7:$K$98, X7:$X$98)-K7*$AZ$3)/Z7, 0)</f>
        <v>649.38040731201625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250000</v>
      </c>
      <c r="S8">
        <f t="shared" si="1"/>
        <v>813.89290160174369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620.97119811736047</v>
      </c>
      <c r="AC8">
        <f t="shared" si="2"/>
        <v>769.60126608795417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-277.19827836408695</v>
      </c>
      <c r="AI8">
        <f t="shared" si="7"/>
        <v>-324.47730393203187</v>
      </c>
      <c r="AJ8">
        <f t="shared" si="8"/>
        <v>-148.6300679705937</v>
      </c>
      <c r="AK8">
        <f>G8*SUM(AB8, AE8:AF8)</f>
        <v>13.412977879334987</v>
      </c>
      <c r="AL8">
        <f t="shared" si="9"/>
        <v>-459.69439402329061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-207.47548336444672</v>
      </c>
      <c r="AR8">
        <f t="shared" si="14"/>
        <v>-242.86256708155923</v>
      </c>
      <c r="AS8">
        <f t="shared" si="15"/>
        <v>-111.24562308495443</v>
      </c>
      <c r="AT8">
        <f t="shared" si="16"/>
        <v>10.039254519526619</v>
      </c>
      <c r="AU8">
        <f t="shared" si="17"/>
        <v>-344.06893564698709</v>
      </c>
      <c r="AW8">
        <v>5</v>
      </c>
      <c r="AX8">
        <f>IF(Z8&gt;0, (R8*SUMPRODUCT(K8:$K$98, X8:$X$98)-K8*$AZ$3)/Z8, 0)</f>
        <v>813.89290160174369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250000</v>
      </c>
      <c r="S9">
        <f t="shared" si="1"/>
        <v>973.81868277951855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769.60126608795417</v>
      </c>
      <c r="AC9">
        <f t="shared" si="2"/>
        <v>910.52227199090612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-280.71354082660474</v>
      </c>
      <c r="AI9">
        <f t="shared" si="7"/>
        <v>-327.46363343070487</v>
      </c>
      <c r="AJ9">
        <f t="shared" si="8"/>
        <v>-140.92100590295195</v>
      </c>
      <c r="AK9">
        <f t="shared" ref="AK9:AK40" si="30">G9*SUM(AB9:AB9, AE9:AF9)</f>
        <v>17.16210823376138</v>
      </c>
      <c r="AL9">
        <f t="shared" si="9"/>
        <v>-451.22253109989543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-195.94009430225637</v>
      </c>
      <c r="AR9">
        <f t="shared" si="14"/>
        <v>-228.57199914914375</v>
      </c>
      <c r="AS9">
        <f t="shared" si="15"/>
        <v>-98.363887628951474</v>
      </c>
      <c r="AT9">
        <f t="shared" si="16"/>
        <v>11.979276439058154</v>
      </c>
      <c r="AU9">
        <f t="shared" si="17"/>
        <v>-314.95661033903707</v>
      </c>
      <c r="AW9">
        <v>6</v>
      </c>
      <c r="AX9">
        <f>IF(Z9&gt;0, (R9*SUMPRODUCT(K9:$K$98, X9:$X$98)-K9*$AZ$3)/Z9, 0)</f>
        <v>973.81868277951855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250000</v>
      </c>
      <c r="S10">
        <f t="shared" si="1"/>
        <v>1041.3779045984909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910.52227199090612</v>
      </c>
      <c r="AC10">
        <f t="shared" si="2"/>
        <v>962.76464387198769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-285.37261652533709</v>
      </c>
      <c r="AI10">
        <f t="shared" si="7"/>
        <v>-331.59813368009117</v>
      </c>
      <c r="AJ10">
        <f t="shared" si="8"/>
        <v>-52.242371881081567</v>
      </c>
      <c r="AK10">
        <f t="shared" si="30"/>
        <v>3.9152457695608964</v>
      </c>
      <c r="AL10">
        <f t="shared" si="9"/>
        <v>-379.92525979161184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-188.93309593563745</v>
      </c>
      <c r="AR10">
        <f t="shared" si="14"/>
        <v>-219.53704866807556</v>
      </c>
      <c r="AS10">
        <f t="shared" si="15"/>
        <v>-34.587456843944544</v>
      </c>
      <c r="AT10">
        <f t="shared" si="16"/>
        <v>2.5921180300996776</v>
      </c>
      <c r="AU10">
        <f t="shared" si="17"/>
        <v>-251.53238748192044</v>
      </c>
      <c r="AW10">
        <v>7</v>
      </c>
      <c r="AX10">
        <f>IF(Z10&gt;0, (R10*SUMPRODUCT(K10:$K$98, X10:$X$98)-K10*$AZ$3)/Z10, 0)</f>
        <v>1041.3779045984909</v>
      </c>
    </row>
    <row r="11" spans="1:52" x14ac:dyDescent="0.25">
      <c r="A11" t="s">
        <v>33</v>
      </c>
      <c r="C11" s="25">
        <f>AU100</f>
        <v>-1501.1586017737934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250000</v>
      </c>
      <c r="S11">
        <f t="shared" si="1"/>
        <v>1091.887094300195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962.76464387198769</v>
      </c>
      <c r="AC11">
        <f t="shared" si="2"/>
        <v>998.10113862338676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-289.67382114336675</v>
      </c>
      <c r="AI11">
        <f t="shared" si="7"/>
        <v>-335.37914836234461</v>
      </c>
      <c r="AJ11">
        <f t="shared" si="8"/>
        <v>-35.336494751399073</v>
      </c>
      <c r="AK11">
        <f t="shared" si="30"/>
        <v>1.5404234301951805</v>
      </c>
      <c r="AL11">
        <f t="shared" si="9"/>
        <v>-369.17521968354851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-182.37042690773021</v>
      </c>
      <c r="AR11">
        <f t="shared" si="14"/>
        <v>-211.14520539472764</v>
      </c>
      <c r="AS11">
        <f t="shared" si="15"/>
        <v>-22.246855472818019</v>
      </c>
      <c r="AT11">
        <f t="shared" si="16"/>
        <v>0.96980692792507173</v>
      </c>
      <c r="AU11">
        <f t="shared" si="17"/>
        <v>-232.42225393962059</v>
      </c>
      <c r="AW11">
        <v>8</v>
      </c>
      <c r="AX11">
        <f>IF(Z11&gt;0, (R11*SUMPRODUCT(K11:$K$98, X11:$X$98)-K11*$AZ$3)/Z11, 0)</f>
        <v>1091.887094300195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250000</v>
      </c>
      <c r="S12">
        <f t="shared" si="1"/>
        <v>1221.380323738324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998.10113862338676</v>
      </c>
      <c r="AC12">
        <f t="shared" si="2"/>
        <v>1103.8614331811327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-295.89400314930168</v>
      </c>
      <c r="AI12">
        <f t="shared" si="7"/>
        <v>-341.08309829545988</v>
      </c>
      <c r="AJ12">
        <f t="shared" si="8"/>
        <v>-105.76029455774596</v>
      </c>
      <c r="AK12">
        <f t="shared" si="30"/>
        <v>20.960123911091124</v>
      </c>
      <c r="AL12">
        <f t="shared" si="9"/>
        <v>-425.88326894211474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-173.93695348823255</v>
      </c>
      <c r="AR12">
        <f t="shared" si="14"/>
        <v>-200.50070083341487</v>
      </c>
      <c r="AS12">
        <f t="shared" si="15"/>
        <v>-62.169639261362121</v>
      </c>
      <c r="AT12">
        <f t="shared" si="16"/>
        <v>12.321101675019371</v>
      </c>
      <c r="AU12">
        <f t="shared" si="17"/>
        <v>-250.34923841975765</v>
      </c>
      <c r="AW12">
        <v>9</v>
      </c>
      <c r="AX12">
        <f>IF(Z12&gt;0, (R12*SUMPRODUCT(K12:$K$98, X12:$X$98)-K12*$AZ$3)/Z12, 0)</f>
        <v>1221.380323738324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250000</v>
      </c>
      <c r="S13">
        <f t="shared" si="1"/>
        <v>1527.3377840914018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1103.8614331811327</v>
      </c>
      <c r="AC13">
        <f t="shared" si="2"/>
        <v>1364.7293913611261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-302.33244432942968</v>
      </c>
      <c r="AI13">
        <f t="shared" si="7"/>
        <v>-347.00918203526044</v>
      </c>
      <c r="AJ13">
        <f t="shared" si="8"/>
        <v>-260.86795817999337</v>
      </c>
      <c r="AK13">
        <f t="shared" si="30"/>
        <v>77.270300322679304</v>
      </c>
      <c r="AL13">
        <f t="shared" si="9"/>
        <v>-530.6068398925745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-158.68008641249793</v>
      </c>
      <c r="AR13">
        <f t="shared" si="14"/>
        <v>-182.12880563783196</v>
      </c>
      <c r="AS13">
        <f t="shared" si="15"/>
        <v>-136.91732701088677</v>
      </c>
      <c r="AT13">
        <f t="shared" si="16"/>
        <v>40.555547915202304</v>
      </c>
      <c r="AU13">
        <f t="shared" si="17"/>
        <v>-278.49058473351641</v>
      </c>
      <c r="AW13">
        <v>10</v>
      </c>
      <c r="AX13">
        <f>IF(Z13&gt;0, (R13*SUMPRODUCT(K13:$K$98, X13:$X$98)-K13*$AZ$3)/Z13, 0)</f>
        <v>1527.3377840914018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250000</v>
      </c>
      <c r="S14">
        <f t="shared" si="1"/>
        <v>1804.7799151901213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1364.7293913611261</v>
      </c>
      <c r="AC14">
        <f t="shared" si="2"/>
        <v>1594.2679760809733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-310.18545206674673</v>
      </c>
      <c r="AI14">
        <f t="shared" si="7"/>
        <v>-354.3533853051058</v>
      </c>
      <c r="AJ14">
        <f t="shared" si="8"/>
        <v>-229.53858471984722</v>
      </c>
      <c r="AK14">
        <f t="shared" si="30"/>
        <v>95.531057395278836</v>
      </c>
      <c r="AL14">
        <f t="shared" si="9"/>
        <v>-488.3609126296742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-145.35871515962791</v>
      </c>
      <c r="AR14">
        <f t="shared" si="14"/>
        <v>-166.05663630327513</v>
      </c>
      <c r="AS14">
        <f t="shared" si="15"/>
        <v>-107.56608194267184</v>
      </c>
      <c r="AT14">
        <f t="shared" si="16"/>
        <v>44.767643576753905</v>
      </c>
      <c r="AU14">
        <f t="shared" si="17"/>
        <v>-228.85507466919307</v>
      </c>
      <c r="AW14">
        <v>11</v>
      </c>
      <c r="AX14">
        <f>IF(Z14&gt;0, (R14*SUMPRODUCT(K14:$K$98, X14:$X$98)-K14*$AZ$3)/Z14, 0)</f>
        <v>1804.7799151901213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250000</v>
      </c>
      <c r="S15">
        <f t="shared" si="1"/>
        <v>2056.1804105751598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1594.2679760809733</v>
      </c>
      <c r="AC15">
        <f t="shared" si="2"/>
        <v>1795.5330744323662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-321.9877667422968</v>
      </c>
      <c r="AI15">
        <f t="shared" si="7"/>
        <v>-365.64962309492387</v>
      </c>
      <c r="AJ15">
        <f t="shared" si="8"/>
        <v>-201.26509835139291</v>
      </c>
      <c r="AK15">
        <f t="shared" si="30"/>
        <v>111.59875832566814</v>
      </c>
      <c r="AL15">
        <f t="shared" si="9"/>
        <v>-455.31596312064863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-134.72276872399996</v>
      </c>
      <c r="AR15">
        <f t="shared" si="14"/>
        <v>-152.99130803830053</v>
      </c>
      <c r="AS15">
        <f t="shared" si="15"/>
        <v>-84.211246817675914</v>
      </c>
      <c r="AT15">
        <f t="shared" si="16"/>
        <v>46.693990457804396</v>
      </c>
      <c r="AU15">
        <f t="shared" si="17"/>
        <v>-190.50856439817204</v>
      </c>
      <c r="AW15">
        <v>12</v>
      </c>
      <c r="AX15">
        <f>IF(Z15&gt;0, (R15*SUMPRODUCT(K15:$K$98, X15:$X$98)-K15*$AZ$3)/Z15, 0)</f>
        <v>2056.1804105751598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250000</v>
      </c>
      <c r="S16">
        <f t="shared" si="1"/>
        <v>2282.650359308619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1795.5330744323662</v>
      </c>
      <c r="AC16">
        <f t="shared" si="2"/>
        <v>1970.2958534860641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-335.81992871346853</v>
      </c>
      <c r="AI16">
        <f t="shared" si="7"/>
        <v>-378.97800251682662</v>
      </c>
      <c r="AJ16">
        <f t="shared" si="8"/>
        <v>-174.76277905369784</v>
      </c>
      <c r="AK16">
        <f t="shared" si="30"/>
        <v>125.68731521026565</v>
      </c>
      <c r="AL16">
        <f t="shared" si="9"/>
        <v>-428.05346636025877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-125.45560527787936</v>
      </c>
      <c r="AR16">
        <f t="shared" si="14"/>
        <v>-141.57859801500015</v>
      </c>
      <c r="AS16">
        <f t="shared" si="15"/>
        <v>-65.287877078114064</v>
      </c>
      <c r="AT16">
        <f t="shared" si="16"/>
        <v>46.954265834858674</v>
      </c>
      <c r="AU16">
        <f t="shared" si="17"/>
        <v>-159.91220925825553</v>
      </c>
      <c r="AW16">
        <v>13</v>
      </c>
      <c r="AX16">
        <f>IF(Z16&gt;0, (R16*SUMPRODUCT(K16:$K$98, X16:$X$98)-K16*$AZ$3)/Z16, 0)</f>
        <v>2282.650359308619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250000</v>
      </c>
      <c r="S17">
        <f t="shared" si="1"/>
        <v>2486.3309596269855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1970.2958534860641</v>
      </c>
      <c r="AC17">
        <f t="shared" si="2"/>
        <v>2121.1666301525579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-349.65376653266611</v>
      </c>
      <c r="AI17">
        <f t="shared" si="7"/>
        <v>-392.31032884468408</v>
      </c>
      <c r="AJ17">
        <f t="shared" si="8"/>
        <v>-150.87077666649384</v>
      </c>
      <c r="AK17">
        <f t="shared" si="30"/>
        <v>137.92070974402449</v>
      </c>
      <c r="AL17">
        <f t="shared" si="9"/>
        <v>-405.26039576715345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-116.62825915922458</v>
      </c>
      <c r="AR17">
        <f t="shared" si="14"/>
        <v>-130.85650744466915</v>
      </c>
      <c r="AS17">
        <f t="shared" si="15"/>
        <v>-50.323484900796757</v>
      </c>
      <c r="AT17">
        <f t="shared" si="16"/>
        <v>46.003943955648793</v>
      </c>
      <c r="AU17">
        <f t="shared" si="17"/>
        <v>-135.17604838981711</v>
      </c>
      <c r="AW17">
        <v>14</v>
      </c>
      <c r="AX17">
        <f>IF(Z17&gt;0, (R17*SUMPRODUCT(K17:$K$98, X17:$X$98)-K17*$AZ$3)/Z17, 0)</f>
        <v>2486.3309596269855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250000</v>
      </c>
      <c r="S18">
        <f t="shared" si="1"/>
        <v>2670.0766642530784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2121.1666301525579</v>
      </c>
      <c r="AC18">
        <f t="shared" si="2"/>
        <v>2251.2583548722391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-364.05499044565596</v>
      </c>
      <c r="AI18">
        <f t="shared" si="7"/>
        <v>-406.21217613646462</v>
      </c>
      <c r="AJ18">
        <f t="shared" si="8"/>
        <v>-130.09172471968122</v>
      </c>
      <c r="AK18">
        <f t="shared" si="30"/>
        <v>148.48166411067908</v>
      </c>
      <c r="AL18">
        <f t="shared" si="9"/>
        <v>-387.82223674546685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-108.42128454198554</v>
      </c>
      <c r="AR18">
        <f t="shared" si="14"/>
        <v>-120.97635546596118</v>
      </c>
      <c r="AS18">
        <f t="shared" si="15"/>
        <v>-38.743355461558167</v>
      </c>
      <c r="AT18">
        <f t="shared" si="16"/>
        <v>44.220167766700513</v>
      </c>
      <c r="AU18">
        <f t="shared" si="17"/>
        <v>-115.49954316081886</v>
      </c>
      <c r="AW18">
        <v>15</v>
      </c>
      <c r="AX18">
        <f>IF(Z18&gt;0, (R18*SUMPRODUCT(K18:$K$98, X18:$X$98)-K18*$AZ$3)/Z18, 0)</f>
        <v>2670.0766642530784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250000</v>
      </c>
      <c r="S19">
        <f t="shared" si="1"/>
        <v>2836.2395620284442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2251.2583548722391</v>
      </c>
      <c r="AC19">
        <f t="shared" si="2"/>
        <v>2363.1227702221322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-380.89270214759756</v>
      </c>
      <c r="AI19">
        <f t="shared" si="7"/>
        <v>-422.55213744106862</v>
      </c>
      <c r="AJ19">
        <f t="shared" si="8"/>
        <v>-111.86441534989308</v>
      </c>
      <c r="AK19">
        <f t="shared" si="30"/>
        <v>157.58808484105674</v>
      </c>
      <c r="AL19">
        <f t="shared" si="9"/>
        <v>-376.82846794990502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-101.28198134140656</v>
      </c>
      <c r="AR19">
        <f t="shared" si="14"/>
        <v>-112.35951085115246</v>
      </c>
      <c r="AS19">
        <f t="shared" si="15"/>
        <v>-29.745515113190219</v>
      </c>
      <c r="AT19">
        <f t="shared" si="16"/>
        <v>41.903752365187117</v>
      </c>
      <c r="AU19">
        <f t="shared" si="17"/>
        <v>-100.20127359915558</v>
      </c>
      <c r="AW19">
        <v>16</v>
      </c>
      <c r="AX19">
        <f>IF(Z19&gt;0, (R19*SUMPRODUCT(K19:$K$98, X19:$X$98)-K19*$AZ$3)/Z19, 0)</f>
        <v>2836.2395620284442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250000</v>
      </c>
      <c r="S20">
        <f t="shared" si="1"/>
        <v>2986.2969276440226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2363.1227702221322</v>
      </c>
      <c r="AC20">
        <f t="shared" si="2"/>
        <v>2458.5244494984745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-397.05816075383717</v>
      </c>
      <c r="AI20">
        <f t="shared" si="7"/>
        <v>-438.22159006222273</v>
      </c>
      <c r="AJ20">
        <f t="shared" si="8"/>
        <v>-95.401679276342293</v>
      </c>
      <c r="AK20">
        <f t="shared" si="30"/>
        <v>165.41859391554928</v>
      </c>
      <c r="AL20">
        <f t="shared" si="9"/>
        <v>-368.20467542301571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-94.268292530235414</v>
      </c>
      <c r="AR20">
        <f t="shared" si="14"/>
        <v>-104.04118370623691</v>
      </c>
      <c r="AS20">
        <f t="shared" si="15"/>
        <v>-22.649964914015488</v>
      </c>
      <c r="AT20">
        <f t="shared" si="16"/>
        <v>39.273159306348603</v>
      </c>
      <c r="AU20">
        <f t="shared" si="17"/>
        <v>-87.417989313903789</v>
      </c>
      <c r="AW20">
        <v>17</v>
      </c>
      <c r="AX20">
        <f>IF(Z20&gt;0, (R20*SUMPRODUCT(K20:$K$98, X20:$X$98)-K20*$AZ$3)/Z20, 0)</f>
        <v>2986.2969276440226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250000</v>
      </c>
      <c r="S21">
        <f t="shared" si="1"/>
        <v>3122.6343459646487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2458.5244494984745</v>
      </c>
      <c r="AC21">
        <f t="shared" si="2"/>
        <v>2539.8665682340861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-415.71688200266135</v>
      </c>
      <c r="AI21">
        <f t="shared" si="7"/>
        <v>-456.38553364156252</v>
      </c>
      <c r="AJ21">
        <f t="shared" si="8"/>
        <v>-81.342118735611621</v>
      </c>
      <c r="AK21">
        <f t="shared" si="30"/>
        <v>172.09671146489322</v>
      </c>
      <c r="AL21">
        <f t="shared" si="9"/>
        <v>-365.63094091228083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-88.123381345402436</v>
      </c>
      <c r="AR21">
        <f t="shared" si="14"/>
        <v>-96.744294405063243</v>
      </c>
      <c r="AS21">
        <f t="shared" si="15"/>
        <v>-17.2428468967864</v>
      </c>
      <c r="AT21">
        <f t="shared" si="16"/>
        <v>36.480943616365785</v>
      </c>
      <c r="AU21">
        <f t="shared" si="17"/>
        <v>-77.506197685483841</v>
      </c>
      <c r="AW21">
        <v>18</v>
      </c>
      <c r="AX21">
        <f>IF(Z21&gt;0, (R21*SUMPRODUCT(K21:$K$98, X21:$X$98)-K21*$AZ$3)/Z21, 0)</f>
        <v>3122.6343459646487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250000</v>
      </c>
      <c r="S22">
        <f t="shared" si="1"/>
        <v>3246.482912423065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2539.8665682340861</v>
      </c>
      <c r="AC22">
        <f t="shared" si="2"/>
        <v>2608.5381969474774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-435.65906715982311</v>
      </c>
      <c r="AI22">
        <f t="shared" si="7"/>
        <v>-475.83390046890332</v>
      </c>
      <c r="AJ22">
        <f t="shared" si="8"/>
        <v>-68.671628713391328</v>
      </c>
      <c r="AK22">
        <f t="shared" si="30"/>
        <v>177.79065977638604</v>
      </c>
      <c r="AL22">
        <f t="shared" si="9"/>
        <v>-366.71486940590853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-82.455993004353317</v>
      </c>
      <c r="AR22">
        <f t="shared" si="14"/>
        <v>-90.05977317098835</v>
      </c>
      <c r="AS22">
        <f t="shared" si="15"/>
        <v>-12.997290229039757</v>
      </c>
      <c r="AT22">
        <f t="shared" si="16"/>
        <v>33.64994901709003</v>
      </c>
      <c r="AU22">
        <f t="shared" si="17"/>
        <v>-69.407114382938062</v>
      </c>
      <c r="AW22">
        <v>19</v>
      </c>
      <c r="AX22">
        <f>IF(Z22&gt;0, (R22*SUMPRODUCT(K22:$K$98, X22:$X$98)-K22*$AZ$3)/Z22, 0)</f>
        <v>3246.482912423065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250000</v>
      </c>
      <c r="S23">
        <f t="shared" si="1"/>
        <v>3359.3333485622702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2608.5381969474774</v>
      </c>
      <c r="AC23">
        <f t="shared" si="2"/>
        <v>2666.077748638475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-457.17895672650582</v>
      </c>
      <c r="AI23">
        <f t="shared" si="7"/>
        <v>-496.86060591114995</v>
      </c>
      <c r="AJ23">
        <f t="shared" si="8"/>
        <v>-57.539551690997541</v>
      </c>
      <c r="AK23">
        <f t="shared" si="30"/>
        <v>182.59767378632344</v>
      </c>
      <c r="AL23">
        <f t="shared" si="9"/>
        <v>-371.80248381582408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-77.258038655859281</v>
      </c>
      <c r="AR23">
        <f t="shared" si="14"/>
        <v>-83.963785588278711</v>
      </c>
      <c r="AS23">
        <f t="shared" si="15"/>
        <v>-9.7235291418787462</v>
      </c>
      <c r="AT23">
        <f t="shared" si="16"/>
        <v>30.856927976002513</v>
      </c>
      <c r="AU23">
        <f t="shared" si="17"/>
        <v>-62.830386754154951</v>
      </c>
      <c r="AW23">
        <v>20</v>
      </c>
      <c r="AX23">
        <f>IF(Z23&gt;0, (R23*SUMPRODUCT(K23:$K$98, X23:$X$98)-K23*$AZ$3)/Z23, 0)</f>
        <v>3359.3333485622702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250000</v>
      </c>
      <c r="S24">
        <f t="shared" si="1"/>
        <v>3462.4800068233121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2666.077748638475</v>
      </c>
      <c r="AC24">
        <f t="shared" si="2"/>
        <v>2713.8157320320342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-479.65788676676328</v>
      </c>
      <c r="AI24">
        <f t="shared" si="7"/>
        <v>-518.84678788220754</v>
      </c>
      <c r="AJ24">
        <f t="shared" si="8"/>
        <v>-47.737983393559261</v>
      </c>
      <c r="AK24">
        <f t="shared" si="30"/>
        <v>186.62544240469327</v>
      </c>
      <c r="AL24">
        <f t="shared" si="9"/>
        <v>-379.95932887107352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-72.372073131839016</v>
      </c>
      <c r="AR24">
        <f t="shared" si="14"/>
        <v>-78.285000023547681</v>
      </c>
      <c r="AS24">
        <f t="shared" si="15"/>
        <v>-7.2028354388450895</v>
      </c>
      <c r="AT24">
        <f t="shared" si="16"/>
        <v>28.158549121369667</v>
      </c>
      <c r="AU24">
        <f t="shared" si="17"/>
        <v>-57.329286341023099</v>
      </c>
      <c r="AW24">
        <v>21</v>
      </c>
      <c r="AX24">
        <f>IF(Z24&gt;0, (R24*SUMPRODUCT(K24:$K$98, X24:$X$98)-K24*$AZ$3)/Z24, 0)</f>
        <v>3462.4800068233121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250000</v>
      </c>
      <c r="S25">
        <f t="shared" si="1"/>
        <v>3561.1414903802252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2713.8157320320342</v>
      </c>
      <c r="AC25">
        <f t="shared" si="2"/>
        <v>2753.0472500157493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-715.06145986998797</v>
      </c>
      <c r="AI25">
        <f t="shared" si="7"/>
        <v>-753.71545968230384</v>
      </c>
      <c r="AJ25">
        <f t="shared" si="8"/>
        <v>-39.231517983715094</v>
      </c>
      <c r="AK25">
        <f t="shared" si="30"/>
        <v>189.96710124224242</v>
      </c>
      <c r="AL25">
        <f t="shared" si="9"/>
        <v>-602.97987642377655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-96.330712426222192</v>
      </c>
      <c r="AR25">
        <f t="shared" si="14"/>
        <v>-101.53805130408657</v>
      </c>
      <c r="AS25">
        <f t="shared" si="15"/>
        <v>-5.285140213850366</v>
      </c>
      <c r="AT25">
        <f t="shared" si="16"/>
        <v>25.591738930436449</v>
      </c>
      <c r="AU25">
        <f t="shared" si="17"/>
        <v>-81.231452587500485</v>
      </c>
      <c r="AW25">
        <v>22</v>
      </c>
      <c r="AX25">
        <f>IF(Z25&gt;0, (R25*SUMPRODUCT(K25:$K$98, X25:$X$98)-K25*$AZ$3)/Z25, 0)</f>
        <v>3561.1414903802252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250000</v>
      </c>
      <c r="S26">
        <f t="shared" si="1"/>
        <v>3619.9454865345015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2753.0472500157493</v>
      </c>
      <c r="AC26">
        <f t="shared" si="2"/>
        <v>2756.3626010855564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-977.89923064181937</v>
      </c>
      <c r="AI26">
        <f t="shared" si="7"/>
        <v>-1015.9711106098837</v>
      </c>
      <c r="AJ26">
        <f t="shared" si="8"/>
        <v>-3.3153510698070932</v>
      </c>
      <c r="AK26">
        <f t="shared" si="30"/>
        <v>192.71330750110246</v>
      </c>
      <c r="AL26">
        <f t="shared" si="9"/>
        <v>-826.57315417858831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-117.62441669038581</v>
      </c>
      <c r="AR26">
        <f t="shared" si="14"/>
        <v>-122.20380742230284</v>
      </c>
      <c r="AS26">
        <f t="shared" si="15"/>
        <v>-0.3987795710340844</v>
      </c>
      <c r="AT26">
        <f t="shared" si="16"/>
        <v>23.180088165541044</v>
      </c>
      <c r="AU26">
        <f t="shared" si="17"/>
        <v>-99.422498827795891</v>
      </c>
      <c r="AW26">
        <v>23</v>
      </c>
      <c r="AX26">
        <f>IF(Z26&gt;0, (R26*SUMPRODUCT(K26:$K$98, X26:$X$98)-K26*$AZ$3)/Z26, 0)</f>
        <v>3619.9454865345015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250000</v>
      </c>
      <c r="S27">
        <f t="shared" si="1"/>
        <v>3642.6000278541501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2756.3626010855564</v>
      </c>
      <c r="AC27">
        <f t="shared" si="2"/>
        <v>2727.7078839451974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-1246.9534365608238</v>
      </c>
      <c r="AI27">
        <f t="shared" si="7"/>
        <v>-1284.3952070418952</v>
      </c>
      <c r="AJ27">
        <f t="shared" si="8"/>
        <v>28.654717140359026</v>
      </c>
      <c r="AK27">
        <f t="shared" si="30"/>
        <v>192.94538207598896</v>
      </c>
      <c r="AL27">
        <f t="shared" si="9"/>
        <v>-1062.7951078255473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-133.91696310722625</v>
      </c>
      <c r="AR27">
        <f t="shared" si="14"/>
        <v>-137.93803402228144</v>
      </c>
      <c r="AS27">
        <f t="shared" si="15"/>
        <v>3.0773825113447089</v>
      </c>
      <c r="AT27">
        <f t="shared" si="16"/>
        <v>20.721431013851277</v>
      </c>
      <c r="AU27">
        <f t="shared" si="17"/>
        <v>-114.13922049708547</v>
      </c>
      <c r="AW27">
        <v>24</v>
      </c>
      <c r="AX27">
        <f>IF(Z27&gt;0, (R27*SUMPRODUCT(K27:$K$98, X27:$X$98)-K27*$AZ$3)/Z27, 0)</f>
        <v>3642.6000278541501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250000</v>
      </c>
      <c r="S28">
        <f t="shared" si="1"/>
        <v>3635.9799952657017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2727.7078839451974</v>
      </c>
      <c r="AC28">
        <f t="shared" si="2"/>
        <v>2673.2281525790659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-1532.9368484412778</v>
      </c>
      <c r="AI28">
        <f t="shared" si="7"/>
        <v>-1569.6976138478503</v>
      </c>
      <c r="AJ28">
        <f t="shared" si="8"/>
        <v>54.479731366131546</v>
      </c>
      <c r="AK28">
        <f t="shared" si="30"/>
        <v>190.93955187616385</v>
      </c>
      <c r="AL28">
        <f t="shared" si="9"/>
        <v>-1324.2783306055549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-146.99128846999139</v>
      </c>
      <c r="AR28">
        <f t="shared" si="14"/>
        <v>-150.51622968185512</v>
      </c>
      <c r="AS28">
        <f t="shared" si="15"/>
        <v>5.2239894403669842</v>
      </c>
      <c r="AT28">
        <f t="shared" si="16"/>
        <v>18.308941283979596</v>
      </c>
      <c r="AU28">
        <f t="shared" si="17"/>
        <v>-126.98329895750854</v>
      </c>
      <c r="AW28">
        <v>25</v>
      </c>
      <c r="AX28">
        <f>IF(Z28&gt;0, (R28*SUMPRODUCT(K28:$K$98, X28:$X$98)-K28*$AZ$3)/Z28, 0)</f>
        <v>3635.9799952657017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250000</v>
      </c>
      <c r="S29">
        <f t="shared" si="1"/>
        <v>3604.4114986028817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2673.2281525790659</v>
      </c>
      <c r="AC29">
        <f t="shared" si="2"/>
        <v>2597.1629638779095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-1827.9933911812825</v>
      </c>
      <c r="AI29">
        <f t="shared" si="7"/>
        <v>-1864.0209502555531</v>
      </c>
      <c r="AJ29">
        <f t="shared" si="8"/>
        <v>76.06518870115633</v>
      </c>
      <c r="AK29">
        <f t="shared" si="30"/>
        <v>187.12597068053464</v>
      </c>
      <c r="AL29">
        <f t="shared" si="9"/>
        <v>-1600.8297908738621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-156.50345572057634</v>
      </c>
      <c r="AR29">
        <f t="shared" si="14"/>
        <v>-159.58795127920465</v>
      </c>
      <c r="AS29">
        <f t="shared" si="15"/>
        <v>6.5123128722450261</v>
      </c>
      <c r="AT29">
        <f t="shared" si="16"/>
        <v>16.020769663530274</v>
      </c>
      <c r="AU29">
        <f t="shared" si="17"/>
        <v>-137.05486874342932</v>
      </c>
      <c r="AW29">
        <v>26</v>
      </c>
      <c r="AX29">
        <f>IF(Z29&gt;0, (R29*SUMPRODUCT(K29:$K$98, X29:$X$98)-K29*$AZ$3)/Z29, 0)</f>
        <v>3604.4114986028817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250000</v>
      </c>
      <c r="S30">
        <f t="shared" si="1"/>
        <v>3553.1561955821753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2597.1629638779095</v>
      </c>
      <c r="AC30">
        <f t="shared" si="2"/>
        <v>2503.9863829509363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-2155.9847881736937</v>
      </c>
      <c r="AI30">
        <f t="shared" si="7"/>
        <v>-2191.2208746995866</v>
      </c>
      <c r="AJ30">
        <f t="shared" si="8"/>
        <v>93.176580926973202</v>
      </c>
      <c r="AK30">
        <f t="shared" si="30"/>
        <v>181.80140747145367</v>
      </c>
      <c r="AL30">
        <f t="shared" si="9"/>
        <v>-1916.2428863011596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-164.80750318216582</v>
      </c>
      <c r="AR30">
        <f t="shared" si="14"/>
        <v>-167.50101543424546</v>
      </c>
      <c r="AS30">
        <f t="shared" si="15"/>
        <v>7.1225918391722525</v>
      </c>
      <c r="AT30">
        <f t="shared" si="16"/>
        <v>13.897239073636714</v>
      </c>
      <c r="AU30">
        <f t="shared" si="17"/>
        <v>-146.48118452143649</v>
      </c>
      <c r="AW30">
        <v>27</v>
      </c>
      <c r="AX30">
        <f>IF(Z30&gt;0, (R30*SUMPRODUCT(K30:$K$98, X30:$X$98)-K30*$AZ$3)/Z30, 0)</f>
        <v>3553.1561955821753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250000</v>
      </c>
      <c r="S31">
        <f t="shared" si="1"/>
        <v>3484.0912249553967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2503.9863829509363</v>
      </c>
      <c r="AC31">
        <f t="shared" si="2"/>
        <v>2395.7207322630588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-2514.3512923323842</v>
      </c>
      <c r="AI31">
        <f t="shared" si="7"/>
        <v>-2548.7321477345517</v>
      </c>
      <c r="AJ31">
        <f t="shared" si="8"/>
        <v>108.2656506878775</v>
      </c>
      <c r="AK31">
        <f t="shared" si="30"/>
        <v>175.27904680656556</v>
      </c>
      <c r="AL31">
        <f t="shared" si="9"/>
        <v>-2265.1874502401088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-171.60866781703442</v>
      </c>
      <c r="AR31">
        <f t="shared" si="14"/>
        <v>-173.95521852057712</v>
      </c>
      <c r="AS31">
        <f t="shared" si="15"/>
        <v>7.3893111680732328</v>
      </c>
      <c r="AT31">
        <f t="shared" si="16"/>
        <v>11.963087182941656</v>
      </c>
      <c r="AU31">
        <f t="shared" si="17"/>
        <v>-154.60282016956222</v>
      </c>
      <c r="AW31">
        <v>28</v>
      </c>
      <c r="AX31">
        <f>IF(Z31&gt;0, (R31*SUMPRODUCT(K31:$K$98, X31:$X$98)-K31*$AZ$3)/Z31, 0)</f>
        <v>3484.0912249553967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250000</v>
      </c>
      <c r="S32">
        <f t="shared" si="1"/>
        <v>3399.1061280705426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2395.7207322630588</v>
      </c>
      <c r="AC32">
        <f t="shared" si="2"/>
        <v>2274.5958613159246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-2891.5564608701861</v>
      </c>
      <c r="AI32">
        <f t="shared" si="7"/>
        <v>-2925.0151964261581</v>
      </c>
      <c r="AJ32">
        <f t="shared" si="8"/>
        <v>121.12487094713424</v>
      </c>
      <c r="AK32">
        <f t="shared" si="30"/>
        <v>167.70045125841415</v>
      </c>
      <c r="AL32">
        <f t="shared" si="9"/>
        <v>-2636.1898742206099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-176.20852631654597</v>
      </c>
      <c r="AR32">
        <f t="shared" si="14"/>
        <v>-178.24746782244989</v>
      </c>
      <c r="AS32">
        <f t="shared" si="15"/>
        <v>7.3812271344870428</v>
      </c>
      <c r="AT32">
        <f t="shared" si="16"/>
        <v>10.219495893907617</v>
      </c>
      <c r="AU32">
        <f t="shared" si="17"/>
        <v>-160.64674479405525</v>
      </c>
      <c r="AW32">
        <v>29</v>
      </c>
      <c r="AX32">
        <f>IF(Z32&gt;0, (R32*SUMPRODUCT(K32:$K$98, X32:$X$98)-K32*$AZ$3)/Z32, 0)</f>
        <v>3399.1061280705426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250000</v>
      </c>
      <c r="S33">
        <f t="shared" si="1"/>
        <v>3301.2412744351905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2274.5958613159246</v>
      </c>
      <c r="AC33">
        <f t="shared" si="2"/>
        <v>2143.462153633217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-3298.3010889153311</v>
      </c>
      <c r="AI33">
        <f t="shared" si="7"/>
        <v>-3330.7655768979603</v>
      </c>
      <c r="AJ33">
        <f t="shared" si="8"/>
        <v>131.13370768270761</v>
      </c>
      <c r="AK33">
        <f t="shared" si="30"/>
        <v>159.22171029211475</v>
      </c>
      <c r="AL33">
        <f t="shared" si="9"/>
        <v>-3040.4101589231377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-179.45993980692808</v>
      </c>
      <c r="AR33">
        <f t="shared" si="14"/>
        <v>-181.22632647150675</v>
      </c>
      <c r="AS33">
        <f t="shared" si="15"/>
        <v>7.1349602880363721</v>
      </c>
      <c r="AT33">
        <f t="shared" si="16"/>
        <v>8.6632232093692156</v>
      </c>
      <c r="AU33">
        <f t="shared" si="17"/>
        <v>-165.42814297410118</v>
      </c>
      <c r="AW33">
        <v>30</v>
      </c>
      <c r="AX33">
        <f>IF(Z33&gt;0, (R33*SUMPRODUCT(K33:$K$98, X33:$X$98)-K33*$AZ$3)/Z33, 0)</f>
        <v>3301.2412744351905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250000</v>
      </c>
      <c r="S34">
        <f t="shared" si="1"/>
        <v>3192.1617386032467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2143.462153633217</v>
      </c>
      <c r="AC34">
        <f t="shared" si="2"/>
        <v>2004.2475876065037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-3732.890517941923</v>
      </c>
      <c r="AI34">
        <f t="shared" si="7"/>
        <v>-3764.2837829411374</v>
      </c>
      <c r="AJ34">
        <f t="shared" si="8"/>
        <v>139.21456602671333</v>
      </c>
      <c r="AK34">
        <f t="shared" si="30"/>
        <v>150.04235075432521</v>
      </c>
      <c r="AL34">
        <f t="shared" si="9"/>
        <v>-3475.026866160099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-181.34452555932924</v>
      </c>
      <c r="AR34">
        <f t="shared" si="14"/>
        <v>-182.86961629522887</v>
      </c>
      <c r="AS34">
        <f t="shared" si="15"/>
        <v>6.7630698799548936</v>
      </c>
      <c r="AT34">
        <f t="shared" si="16"/>
        <v>7.2890857046488122</v>
      </c>
      <c r="AU34">
        <f t="shared" si="17"/>
        <v>-168.81746071062517</v>
      </c>
      <c r="AW34">
        <v>31</v>
      </c>
      <c r="AX34">
        <f>IF(Z34&gt;0, (R34*SUMPRODUCT(K34:$K$98, X34:$X$98)-K34*$AZ$3)/Z34, 0)</f>
        <v>3192.1617386032467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3072.4576622698955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2004.2475876065037</v>
      </c>
      <c r="AC35">
        <f t="shared" ref="AC35:AC66" si="33">S35*Z35</f>
        <v>1858.8364314937933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-4146.6987018282507</v>
      </c>
      <c r="AI35">
        <f t="shared" ref="AI35:AI66" si="38">SUM(AE35:AH35)</f>
        <v>-4176.9486944371074</v>
      </c>
      <c r="AJ35">
        <f t="shared" ref="AJ35:AJ66" si="39">AB35-AC35</f>
        <v>145.41115611271039</v>
      </c>
      <c r="AK35">
        <f t="shared" si="30"/>
        <v>140.29733113245527</v>
      </c>
      <c r="AL35">
        <f t="shared" ref="AL35:AL66" si="40">SUM(AI35:AK35)</f>
        <v>-3891.2402071919419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-179.86375463937603</v>
      </c>
      <c r="AR35">
        <f t="shared" ref="AR35:AR66" si="45">AI35*$K35</f>
        <v>-181.1758531639309</v>
      </c>
      <c r="AS35">
        <f t="shared" ref="AS35:AS66" si="46">AJ35*$K35</f>
        <v>6.3072333886600784</v>
      </c>
      <c r="AT35">
        <f t="shared" ref="AT35:AT66" si="47">AK35*$K35</f>
        <v>6.0854203687964006</v>
      </c>
      <c r="AU35">
        <f t="shared" ref="AU35:AU66" si="48">AL35*$K35</f>
        <v>-168.78319940647441</v>
      </c>
      <c r="AW35">
        <v>32</v>
      </c>
      <c r="AX35">
        <f>IF(Z35&gt;0, (R35*SUMPRODUCT(K35:$K$98, X35:$X$98)-K35*$AZ$3)/Z35, 0)</f>
        <v>3072.4576622698955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250000</v>
      </c>
      <c r="S36">
        <f t="shared" si="32"/>
        <v>2946.2729100850861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1858.8364314937933</v>
      </c>
      <c r="AC36">
        <f t="shared" si="33"/>
        <v>1711.0560424317557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-4549.2803559498861</v>
      </c>
      <c r="AI36">
        <f t="shared" si="38"/>
        <v>-4578.3179925614641</v>
      </c>
      <c r="AJ36">
        <f t="shared" si="39"/>
        <v>147.78038906203756</v>
      </c>
      <c r="AK36">
        <f t="shared" si="30"/>
        <v>130.11855020456554</v>
      </c>
      <c r="AL36">
        <f t="shared" si="40"/>
        <v>-4300.4190532948605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-176.18375151391567</v>
      </c>
      <c r="AR36">
        <f t="shared" si="45"/>
        <v>-177.3083161379962</v>
      </c>
      <c r="AS36">
        <f t="shared" si="46"/>
        <v>5.7232136311589015</v>
      </c>
      <c r="AT36">
        <f t="shared" si="47"/>
        <v>5.0392089567769585</v>
      </c>
      <c r="AU36">
        <f t="shared" si="48"/>
        <v>-166.5458935500603</v>
      </c>
      <c r="AW36">
        <v>33</v>
      </c>
      <c r="AX36">
        <f>IF(Z36&gt;0, (R36*SUMPRODUCT(K36:$K$98, X36:$X$98)-K36*$AZ$3)/Z36, 0)</f>
        <v>2946.2729100850861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250000</v>
      </c>
      <c r="S37">
        <f t="shared" si="32"/>
        <v>2816.4658187549858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1711.0560424317557</v>
      </c>
      <c r="AC37">
        <f t="shared" si="33"/>
        <v>1563.5181530404634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-4952.6044193375847</v>
      </c>
      <c r="AI37">
        <f t="shared" si="38"/>
        <v>-4980.3611586991792</v>
      </c>
      <c r="AJ37">
        <f t="shared" si="39"/>
        <v>147.53788939129231</v>
      </c>
      <c r="AK37">
        <f t="shared" si="30"/>
        <v>119.77392297022291</v>
      </c>
      <c r="AL37">
        <f t="shared" si="40"/>
        <v>-4713.0493463376642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-171.25322933574458</v>
      </c>
      <c r="AR37">
        <f t="shared" si="45"/>
        <v>-172.21301349152003</v>
      </c>
      <c r="AS37">
        <f t="shared" si="46"/>
        <v>5.1016269155245988</v>
      </c>
      <c r="AT37">
        <f t="shared" si="47"/>
        <v>4.1415928594605669</v>
      </c>
      <c r="AU37">
        <f t="shared" si="48"/>
        <v>-162.96979371653487</v>
      </c>
      <c r="AW37">
        <v>34</v>
      </c>
      <c r="AX37">
        <f>IF(Z37&gt;0, (R37*SUMPRODUCT(K37:$K$98, X37:$X$98)-K37*$AZ$3)/Z37, 0)</f>
        <v>2816.4658187549858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250000</v>
      </c>
      <c r="S38">
        <f t="shared" si="32"/>
        <v>2685.4673043360967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1563.5181530404634</v>
      </c>
      <c r="AC38">
        <f t="shared" si="33"/>
        <v>1417.8415863142045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-5403.7868006063891</v>
      </c>
      <c r="AI38">
        <f t="shared" si="38"/>
        <v>-5430.1852152142465</v>
      </c>
      <c r="AJ38">
        <f t="shared" si="39"/>
        <v>145.6765667262589</v>
      </c>
      <c r="AK38">
        <f t="shared" si="30"/>
        <v>109.44627071283244</v>
      </c>
      <c r="AL38">
        <f t="shared" si="40"/>
        <v>-5175.0623777751553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-166.83428806388687</v>
      </c>
      <c r="AR38">
        <f t="shared" si="45"/>
        <v>-167.64930184396849</v>
      </c>
      <c r="AS38">
        <f t="shared" si="46"/>
        <v>4.497558322367464</v>
      </c>
      <c r="AT38">
        <f t="shared" si="47"/>
        <v>3.3789990851552187</v>
      </c>
      <c r="AU38">
        <f t="shared" si="48"/>
        <v>-159.77274443644581</v>
      </c>
      <c r="AW38">
        <v>35</v>
      </c>
      <c r="AX38">
        <f>IF(Z38&gt;0, (R38*SUMPRODUCT(K38:$K$98, X38:$X$98)-K38*$AZ$3)/Z38, 0)</f>
        <v>2685.4673043360967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250000</v>
      </c>
      <c r="S39">
        <f t="shared" si="32"/>
        <v>2550.6711849803355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1417.8415863142045</v>
      </c>
      <c r="AC39">
        <f t="shared" si="33"/>
        <v>1273.8436041516443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-5818.3871849655616</v>
      </c>
      <c r="AI39">
        <f t="shared" si="38"/>
        <v>-5843.3579379903476</v>
      </c>
      <c r="AJ39">
        <f t="shared" si="39"/>
        <v>143.99798216256022</v>
      </c>
      <c r="AK39">
        <f t="shared" si="30"/>
        <v>99.248911041994319</v>
      </c>
      <c r="AL39">
        <f t="shared" si="40"/>
        <v>-5600.1110447857927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-160.38793711801125</v>
      </c>
      <c r="AR39">
        <f t="shared" si="45"/>
        <v>-161.07627349690978</v>
      </c>
      <c r="AS39">
        <f t="shared" si="46"/>
        <v>3.969405708834056</v>
      </c>
      <c r="AT39">
        <f t="shared" si="47"/>
        <v>2.7358660737406213</v>
      </c>
      <c r="AU39">
        <f t="shared" si="48"/>
        <v>-154.37100171433508</v>
      </c>
      <c r="AW39">
        <v>36</v>
      </c>
      <c r="AX39">
        <f>IF(Z39&gt;0, (R39*SUMPRODUCT(K39:$K$98, X39:$X$98)-K39*$AZ$3)/Z39, 0)</f>
        <v>2550.6711849803355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250000</v>
      </c>
      <c r="S40">
        <f t="shared" si="32"/>
        <v>2413.2239832802693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1273.8436041516443</v>
      </c>
      <c r="AC40">
        <f t="shared" si="33"/>
        <v>1133.8452258741031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-6143.5627318903635</v>
      </c>
      <c r="AI40">
        <f t="shared" si="38"/>
        <v>-6167.0550648385233</v>
      </c>
      <c r="AJ40">
        <f t="shared" si="39"/>
        <v>139.99837827754118</v>
      </c>
      <c r="AK40">
        <f t="shared" si="30"/>
        <v>89.169052290615113</v>
      </c>
      <c r="AL40">
        <f t="shared" si="40"/>
        <v>-5937.887634270367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-151.20681240454516</v>
      </c>
      <c r="AR40">
        <f t="shared" si="45"/>
        <v>-151.78501123412633</v>
      </c>
      <c r="AS40">
        <f t="shared" si="46"/>
        <v>3.4456730475411201</v>
      </c>
      <c r="AT40">
        <f t="shared" si="47"/>
        <v>2.1946497090377122</v>
      </c>
      <c r="AU40">
        <f t="shared" si="48"/>
        <v>-146.1446884775475</v>
      </c>
      <c r="AW40">
        <v>37</v>
      </c>
      <c r="AX40">
        <f>IF(Z40&gt;0, (R40*SUMPRODUCT(K40:$K$98, X40:$X$98)-K40*$AZ$3)/Z40, 0)</f>
        <v>2413.2239832802693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250000</v>
      </c>
      <c r="S41">
        <f t="shared" si="32"/>
        <v>2277.8525853725764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1133.8452258741031</v>
      </c>
      <c r="AC41">
        <f t="shared" si="33"/>
        <v>1000.8433767199772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-6441.9923655790199</v>
      </c>
      <c r="AI41">
        <f t="shared" si="38"/>
        <v>-6463.9613767245828</v>
      </c>
      <c r="AJ41">
        <f t="shared" si="39"/>
        <v>133.00184915412592</v>
      </c>
      <c r="AK41">
        <f t="shared" ref="AK41:AK72" si="61">G41*SUM(AB41:AB41, AE41:AF41)</f>
        <v>79.36916581118723</v>
      </c>
      <c r="AL41">
        <f t="shared" si="40"/>
        <v>-6251.5903617592694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-141.56413643883576</v>
      </c>
      <c r="AR41">
        <f t="shared" si="45"/>
        <v>-142.04691007698136</v>
      </c>
      <c r="AS41">
        <f t="shared" si="46"/>
        <v>2.9227435941830411</v>
      </c>
      <c r="AT41">
        <f t="shared" si="47"/>
        <v>1.7441541033123513</v>
      </c>
      <c r="AU41">
        <f t="shared" si="48"/>
        <v>-137.38001237948598</v>
      </c>
      <c r="AW41">
        <v>38</v>
      </c>
      <c r="AX41">
        <f>IF(Z41&gt;0, (R41*SUMPRODUCT(K41:$K$98, X41:$X$98)-K41*$AZ$3)/Z41, 0)</f>
        <v>2277.8525853725764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250000</v>
      </c>
      <c r="S42">
        <f t="shared" si="32"/>
        <v>2144.5775391549673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1000.8433767199772</v>
      </c>
      <c r="AC42">
        <f t="shared" si="33"/>
        <v>875.53367175473034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-6682.9521002294623</v>
      </c>
      <c r="AI42">
        <f t="shared" si="38"/>
        <v>-6703.3648308435231</v>
      </c>
      <c r="AJ42">
        <f t="shared" si="39"/>
        <v>125.30970496524685</v>
      </c>
      <c r="AK42">
        <f t="shared" si="61"/>
        <v>70.059036370398417</v>
      </c>
      <c r="AL42">
        <f t="shared" si="40"/>
        <v>-6507.9960895078775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-131.12435469749786</v>
      </c>
      <c r="AR42">
        <f t="shared" si="45"/>
        <v>-131.52486723884778</v>
      </c>
      <c r="AS42">
        <f t="shared" si="46"/>
        <v>2.4586670612733657</v>
      </c>
      <c r="AT42">
        <f t="shared" si="47"/>
        <v>1.3746089747495878</v>
      </c>
      <c r="AU42">
        <f t="shared" si="48"/>
        <v>-127.69159120282481</v>
      </c>
      <c r="AW42">
        <v>39</v>
      </c>
      <c r="AX42">
        <f>IF(Z42&gt;0, (R42*SUMPRODUCT(K42:$K$98, X42:$X$98)-K42*$AZ$3)/Z42, 0)</f>
        <v>2144.5775391549673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250000</v>
      </c>
      <c r="S43">
        <f t="shared" si="32"/>
        <v>2015.1491910516042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875.53367175473034</v>
      </c>
      <c r="AC43">
        <f t="shared" si="33"/>
        <v>758.92220230150883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-6890.9054116089837</v>
      </c>
      <c r="AI43">
        <f t="shared" si="38"/>
        <v>-6909.7358338345821</v>
      </c>
      <c r="AJ43">
        <f t="shared" si="39"/>
        <v>116.6114694532215</v>
      </c>
      <c r="AK43">
        <f t="shared" si="61"/>
        <v>61.287357022831131</v>
      </c>
      <c r="AL43">
        <f t="shared" si="40"/>
        <v>-6731.8370073585293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-120.71834741209058</v>
      </c>
      <c r="AR43">
        <f t="shared" si="45"/>
        <v>-121.04822822112281</v>
      </c>
      <c r="AS43">
        <f t="shared" si="46"/>
        <v>2.0428583822922417</v>
      </c>
      <c r="AT43">
        <f t="shared" si="47"/>
        <v>1.0736627504111178</v>
      </c>
      <c r="AU43">
        <f t="shared" si="48"/>
        <v>-117.93170708841944</v>
      </c>
      <c r="AW43">
        <v>40</v>
      </c>
      <c r="AX43">
        <f>IF(Z43&gt;0, (R43*SUMPRODUCT(K43:$K$98, X43:$X$98)-K43*$AZ$3)/Z43, 0)</f>
        <v>2015.1491910516042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250000</v>
      </c>
      <c r="S44">
        <f t="shared" si="32"/>
        <v>1890.0803446636353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758.92220230150883</v>
      </c>
      <c r="AC44">
        <f t="shared" si="33"/>
        <v>651.16178814323609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-7081.7397297807265</v>
      </c>
      <c r="AI44">
        <f t="shared" si="38"/>
        <v>-7098.9654998381129</v>
      </c>
      <c r="AJ44">
        <f t="shared" si="39"/>
        <v>107.76041415827274</v>
      </c>
      <c r="AK44">
        <f t="shared" si="61"/>
        <v>53.124554161105621</v>
      </c>
      <c r="AL44">
        <f t="shared" si="40"/>
        <v>-6938.0805315187345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-110.76917767447181</v>
      </c>
      <c r="AR44">
        <f t="shared" si="45"/>
        <v>-111.03861491120647</v>
      </c>
      <c r="AS44">
        <f t="shared" si="46"/>
        <v>1.6855367349884198</v>
      </c>
      <c r="AT44">
        <f t="shared" si="47"/>
        <v>0.83094880683094718</v>
      </c>
      <c r="AU44">
        <f t="shared" si="48"/>
        <v>-108.5221293693871</v>
      </c>
      <c r="AW44">
        <v>41</v>
      </c>
      <c r="AX44">
        <f>IF(Z44&gt;0, (R44*SUMPRODUCT(K44:$K$98, X44:$X$98)-K44*$AZ$3)/Z44, 0)</f>
        <v>1890.0803446636353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250000</v>
      </c>
      <c r="S45">
        <f t="shared" si="32"/>
        <v>1767.2916605747835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651.16178814323609</v>
      </c>
      <c r="AC45">
        <f t="shared" si="33"/>
        <v>551.96219373110159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-7187.3266360654416</v>
      </c>
      <c r="AI45">
        <f t="shared" si="38"/>
        <v>-7202.9426830950415</v>
      </c>
      <c r="AJ45">
        <f t="shared" si="39"/>
        <v>99.199594412134502</v>
      </c>
      <c r="AK45">
        <f t="shared" si="61"/>
        <v>45.581325170026531</v>
      </c>
      <c r="AL45">
        <f t="shared" si="40"/>
        <v>-7058.1617635128805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-100.37564057262577</v>
      </c>
      <c r="AR45">
        <f t="shared" si="45"/>
        <v>-100.59372871626779</v>
      </c>
      <c r="AS45">
        <f t="shared" si="46"/>
        <v>1.3853861578654441</v>
      </c>
      <c r="AT45">
        <f t="shared" si="47"/>
        <v>0.63657253159085514</v>
      </c>
      <c r="AU45">
        <f t="shared" si="48"/>
        <v>-98.571770026811478</v>
      </c>
      <c r="AW45">
        <v>42</v>
      </c>
      <c r="AX45">
        <f>IF(Z45&gt;0, (R45*SUMPRODUCT(K45:$K$98, X45:$X$98)-K45*$AZ$3)/Z45, 0)</f>
        <v>1767.2916605747835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250000</v>
      </c>
      <c r="S46">
        <f t="shared" si="32"/>
        <v>1647.3267750633515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551.96219373110159</v>
      </c>
      <c r="AC46">
        <f t="shared" si="33"/>
        <v>461.91653821413411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-7198.5054628430662</v>
      </c>
      <c r="AI46">
        <f t="shared" si="38"/>
        <v>-7212.525648309801</v>
      </c>
      <c r="AJ46">
        <f t="shared" si="39"/>
        <v>90.045655516967486</v>
      </c>
      <c r="AK46">
        <f t="shared" si="61"/>
        <v>38.637353561177115</v>
      </c>
      <c r="AL46">
        <f t="shared" si="40"/>
        <v>-7083.842639231656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-89.760500072036564</v>
      </c>
      <c r="AR46">
        <f t="shared" si="45"/>
        <v>-89.93532231327714</v>
      </c>
      <c r="AS46">
        <f t="shared" si="46"/>
        <v>1.1228084927124748</v>
      </c>
      <c r="AT46">
        <f t="shared" si="47"/>
        <v>0.48178169691095896</v>
      </c>
      <c r="AU46">
        <f t="shared" si="48"/>
        <v>-88.330732123653704</v>
      </c>
      <c r="AW46">
        <v>43</v>
      </c>
      <c r="AX46">
        <f>IF(Z46&gt;0, (R46*SUMPRODUCT(K46:$K$98, X46:$X$98)-K46*$AZ$3)/Z46, 0)</f>
        <v>1647.3267750633515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250000</v>
      </c>
      <c r="S47">
        <f t="shared" si="32"/>
        <v>1531.7291984916449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461.91653821413411</v>
      </c>
      <c r="AC47">
        <f t="shared" si="33"/>
        <v>381.37923908464961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-7153.3996385101891</v>
      </c>
      <c r="AI47">
        <f t="shared" si="38"/>
        <v>-7165.8489421945551</v>
      </c>
      <c r="AJ47">
        <f t="shared" si="39"/>
        <v>80.537299129484495</v>
      </c>
      <c r="AK47">
        <f t="shared" si="61"/>
        <v>32.334157674989392</v>
      </c>
      <c r="AL47">
        <f t="shared" si="40"/>
        <v>-7052.9774853900817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-79.641125816488497</v>
      </c>
      <c r="AR47">
        <f t="shared" si="45"/>
        <v>-79.779727965278923</v>
      </c>
      <c r="AS47">
        <f t="shared" si="46"/>
        <v>0.8966479571980519</v>
      </c>
      <c r="AT47">
        <f t="shared" si="47"/>
        <v>0.35998669859025506</v>
      </c>
      <c r="AU47">
        <f t="shared" si="48"/>
        <v>-78.523093309490633</v>
      </c>
      <c r="AW47">
        <v>44</v>
      </c>
      <c r="AX47">
        <f>IF(Z47&gt;0, (R47*SUMPRODUCT(K47:$K$98, X47:$X$98)-K47*$AZ$3)/Z47, 0)</f>
        <v>1531.7291984916449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250000</v>
      </c>
      <c r="S48">
        <f t="shared" si="32"/>
        <v>1419.7916647409179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381.37923908464961</v>
      </c>
      <c r="AC48">
        <f t="shared" si="33"/>
        <v>309.97311410972554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-7043.3140686895313</v>
      </c>
      <c r="AI48">
        <f t="shared" si="38"/>
        <v>-7054.230216523315</v>
      </c>
      <c r="AJ48">
        <f t="shared" si="39"/>
        <v>71.406124974924069</v>
      </c>
      <c r="AK48">
        <f t="shared" si="61"/>
        <v>26.696546735925477</v>
      </c>
      <c r="AL48">
        <f t="shared" si="40"/>
        <v>-6956.1275448124661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-70.013845845526163</v>
      </c>
      <c r="AR48">
        <f t="shared" si="45"/>
        <v>-70.122357475734319</v>
      </c>
      <c r="AS48">
        <f t="shared" si="46"/>
        <v>0.70981037870300367</v>
      </c>
      <c r="AT48">
        <f t="shared" si="47"/>
        <v>0.26537619784499233</v>
      </c>
      <c r="AU48">
        <f t="shared" si="48"/>
        <v>-69.147170899186335</v>
      </c>
      <c r="AW48">
        <v>45</v>
      </c>
      <c r="AX48">
        <f>IF(Z48&gt;0, (R48*SUMPRODUCT(K48:$K$98, X48:$X$98)-K48*$AZ$3)/Z48, 0)</f>
        <v>1419.7916647409179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250000</v>
      </c>
      <c r="S49">
        <f t="shared" si="32"/>
        <v>1310.8820530226917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309.97311410972554</v>
      </c>
      <c r="AC49">
        <f t="shared" si="33"/>
        <v>247.31194758702458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-6869.7526108902666</v>
      </c>
      <c r="AI49">
        <f t="shared" si="38"/>
        <v>-6879.1856467235348</v>
      </c>
      <c r="AJ49">
        <f t="shared" si="39"/>
        <v>62.661166522700967</v>
      </c>
      <c r="AK49">
        <f t="shared" si="61"/>
        <v>21.698117987680789</v>
      </c>
      <c r="AL49">
        <f t="shared" si="40"/>
        <v>-6794.8263622131526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-60.971931730100778</v>
      </c>
      <c r="AR49">
        <f t="shared" si="45"/>
        <v>-61.055653874028039</v>
      </c>
      <c r="AS49">
        <f t="shared" si="46"/>
        <v>0.55614409772107987</v>
      </c>
      <c r="AT49">
        <f t="shared" si="47"/>
        <v>0.19257988512123397</v>
      </c>
      <c r="AU49">
        <f t="shared" si="48"/>
        <v>-60.306929891185717</v>
      </c>
      <c r="AW49">
        <v>46</v>
      </c>
      <c r="AX49">
        <f>IF(Z49&gt;0, (R49*SUMPRODUCT(K49:$K$98, X49:$X$98)-K49*$AZ$3)/Z49, 0)</f>
        <v>1310.8820530226917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250000</v>
      </c>
      <c r="S50">
        <f t="shared" si="32"/>
        <v>1203.6924051610265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247.31194758702458</v>
      </c>
      <c r="AC50">
        <f t="shared" si="33"/>
        <v>192.90490810944641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-6628.2857726006341</v>
      </c>
      <c r="AI50">
        <f t="shared" si="38"/>
        <v>-6636.2988209210498</v>
      </c>
      <c r="AJ50">
        <f t="shared" si="39"/>
        <v>54.407039477578166</v>
      </c>
      <c r="AK50">
        <f t="shared" si="61"/>
        <v>17.311836331091722</v>
      </c>
      <c r="AL50">
        <f t="shared" si="40"/>
        <v>-6564.5799451123803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-52.525725361578765</v>
      </c>
      <c r="AR50">
        <f t="shared" si="45"/>
        <v>-52.58922461158501</v>
      </c>
      <c r="AS50">
        <f t="shared" si="46"/>
        <v>0.43114755630317181</v>
      </c>
      <c r="AT50">
        <f t="shared" si="47"/>
        <v>0.13718731989353428</v>
      </c>
      <c r="AU50">
        <f t="shared" si="48"/>
        <v>-52.020889735388309</v>
      </c>
      <c r="AW50">
        <v>47</v>
      </c>
      <c r="AX50">
        <f>IF(Z50&gt;0, (R50*SUMPRODUCT(K50:$K$98, X50:$X$98)-K50*$AZ$3)/Z50, 0)</f>
        <v>1203.6924051610265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250000</v>
      </c>
      <c r="S51">
        <f t="shared" si="32"/>
        <v>1096.0421427576098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192.90490810944641</v>
      </c>
      <c r="AC51">
        <f t="shared" si="33"/>
        <v>146.24069368761997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-6308.0493271774976</v>
      </c>
      <c r="AI51">
        <f t="shared" si="38"/>
        <v>-6314.7206351492732</v>
      </c>
      <c r="AJ51">
        <f t="shared" si="39"/>
        <v>46.664214421826443</v>
      </c>
      <c r="AK51">
        <f t="shared" si="61"/>
        <v>13.503343567661251</v>
      </c>
      <c r="AL51">
        <f t="shared" si="40"/>
        <v>-6254.5530771597851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-44.632158661414508</v>
      </c>
      <c r="AR51">
        <f t="shared" si="45"/>
        <v>-44.679361031027035</v>
      </c>
      <c r="AS51">
        <f t="shared" si="46"/>
        <v>0.33016936201054231</v>
      </c>
      <c r="AT51">
        <f t="shared" si="47"/>
        <v>9.5541956207421633E-2</v>
      </c>
      <c r="AU51">
        <f t="shared" si="48"/>
        <v>-44.253649712809064</v>
      </c>
      <c r="AW51">
        <v>48</v>
      </c>
      <c r="AX51">
        <f>IF(Z51&gt;0, (R51*SUMPRODUCT(K51:$K$98, X51:$X$98)-K51*$AZ$3)/Z51, 0)</f>
        <v>1096.0421427576098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250000</v>
      </c>
      <c r="S52">
        <f t="shared" si="32"/>
        <v>985.65776579056376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146.24069368761997</v>
      </c>
      <c r="AC52">
        <f t="shared" si="33"/>
        <v>106.84202693669855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-5923.8050921562899</v>
      </c>
      <c r="AI52">
        <f t="shared" si="38"/>
        <v>-5929.2249260299168</v>
      </c>
      <c r="AJ52">
        <f t="shared" si="39"/>
        <v>39.398666750921421</v>
      </c>
      <c r="AK52">
        <f t="shared" si="61"/>
        <v>10.236848558133399</v>
      </c>
      <c r="AL52">
        <f t="shared" si="40"/>
        <v>-5879.5894107208615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-37.422737181732856</v>
      </c>
      <c r="AR52">
        <f t="shared" si="45"/>
        <v>-37.456976157436152</v>
      </c>
      <c r="AS52">
        <f t="shared" si="46"/>
        <v>0.24889508148785483</v>
      </c>
      <c r="AT52">
        <f t="shared" si="47"/>
        <v>6.4669732916681849E-2</v>
      </c>
      <c r="AU52">
        <f t="shared" si="48"/>
        <v>-37.143411343031616</v>
      </c>
      <c r="AW52">
        <v>49</v>
      </c>
      <c r="AX52">
        <f>IF(Z52&gt;0, (R52*SUMPRODUCT(K52:$K$98, X52:$X$98)-K52*$AZ$3)/Z52, 0)</f>
        <v>985.65776579056376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250000</v>
      </c>
      <c r="S53">
        <f t="shared" si="32"/>
        <v>866.12904888505966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106.84202693669855</v>
      </c>
      <c r="AC53">
        <f t="shared" si="33"/>
        <v>74.092050389334531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-5442.2045089318062</v>
      </c>
      <c r="AI53">
        <f t="shared" si="38"/>
        <v>-5446.4817035649103</v>
      </c>
      <c r="AJ53">
        <f t="shared" si="39"/>
        <v>32.749976547364014</v>
      </c>
      <c r="AK53">
        <f t="shared" si="61"/>
        <v>7.4789418855688989</v>
      </c>
      <c r="AL53">
        <f t="shared" si="40"/>
        <v>-5406.2527851319774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-30.696695345944356</v>
      </c>
      <c r="AR53">
        <f t="shared" si="45"/>
        <v>-30.720820815755754</v>
      </c>
      <c r="AS53">
        <f t="shared" si="46"/>
        <v>0.1847258865430948</v>
      </c>
      <c r="AT53">
        <f t="shared" si="47"/>
        <v>4.2184890368332145E-2</v>
      </c>
      <c r="AU53">
        <f t="shared" si="48"/>
        <v>-30.49391003884433</v>
      </c>
      <c r="AW53">
        <v>50</v>
      </c>
      <c r="AX53">
        <f>IF(Z53&gt;0, (R53*SUMPRODUCT(K53:$K$98, X53:$X$98)-K53*$AZ$3)/Z53, 0)</f>
        <v>866.12904888505966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250000</v>
      </c>
      <c r="S54">
        <f t="shared" si="32"/>
        <v>729.26521833217794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74.092050389334531</v>
      </c>
      <c r="AC54">
        <f t="shared" si="33"/>
        <v>47.56746275264809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-4865.4730111139734</v>
      </c>
      <c r="AI54">
        <f t="shared" si="38"/>
        <v>-4868.7343391985232</v>
      </c>
      <c r="AJ54">
        <f t="shared" si="39"/>
        <v>26.524587636686441</v>
      </c>
      <c r="AK54">
        <f t="shared" si="61"/>
        <v>5.1864435272534175</v>
      </c>
      <c r="AL54">
        <f t="shared" si="40"/>
        <v>-4837.0233080345834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-24.503256789951116</v>
      </c>
      <c r="AR54">
        <f t="shared" si="45"/>
        <v>-24.51968133065856</v>
      </c>
      <c r="AS54">
        <f t="shared" si="46"/>
        <v>0.13358182865769999</v>
      </c>
      <c r="AT54">
        <f t="shared" si="47"/>
        <v>2.6119712777067417E-2</v>
      </c>
      <c r="AU54">
        <f t="shared" si="48"/>
        <v>-24.359979789223793</v>
      </c>
      <c r="AW54">
        <v>51</v>
      </c>
      <c r="AX54">
        <f>IF(Z54&gt;0, (R54*SUMPRODUCT(K54:$K$98, X54:$X$98)-K54*$AZ$3)/Z54, 0)</f>
        <v>729.26521833217794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250000</v>
      </c>
      <c r="S55">
        <f t="shared" si="32"/>
        <v>561.33375532221999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47.56746275264809</v>
      </c>
      <c r="AC55">
        <f t="shared" si="33"/>
        <v>26.789302131677243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-4212.4804945384149</v>
      </c>
      <c r="AI55">
        <f t="shared" si="38"/>
        <v>-4214.866713243212</v>
      </c>
      <c r="AJ55">
        <f t="shared" si="39"/>
        <v>20.778160620970848</v>
      </c>
      <c r="AK55">
        <f t="shared" si="61"/>
        <v>3.3297223926853667</v>
      </c>
      <c r="AL55">
        <f t="shared" si="40"/>
        <v>-4190.7588302295553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-18.94168559998387</v>
      </c>
      <c r="AR55">
        <f t="shared" si="45"/>
        <v>-18.952415383667777</v>
      </c>
      <c r="AS55">
        <f t="shared" si="46"/>
        <v>9.343031649373168E-2</v>
      </c>
      <c r="AT55">
        <f t="shared" si="47"/>
        <v>1.497230783127537E-2</v>
      </c>
      <c r="AU55">
        <f t="shared" si="48"/>
        <v>-18.844012759342768</v>
      </c>
      <c r="AW55">
        <v>52</v>
      </c>
      <c r="AX55">
        <f>IF(Z55&gt;0, (R55*SUMPRODUCT(K55:$K$98, X55:$X$98)-K55*$AZ$3)/Z55, 0)</f>
        <v>561.33375532221999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250000</v>
      </c>
      <c r="S56">
        <f t="shared" si="32"/>
        <v>335.80692415116062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26.789302131677243</v>
      </c>
      <c r="AC56">
        <f t="shared" si="33"/>
        <v>11.173595253997178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-3493.3155989407464</v>
      </c>
      <c r="AI56">
        <f t="shared" si="38"/>
        <v>-3494.9792923387072</v>
      </c>
      <c r="AJ56">
        <f t="shared" si="39"/>
        <v>15.615706877680065</v>
      </c>
      <c r="AK56">
        <f t="shared" si="61"/>
        <v>1.8752511492174071</v>
      </c>
      <c r="AL56">
        <f t="shared" si="40"/>
        <v>-3477.4883343118095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-14.024924155741553</v>
      </c>
      <c r="AR56">
        <f t="shared" si="45"/>
        <v>-14.031603533273856</v>
      </c>
      <c r="AS56">
        <f t="shared" si="46"/>
        <v>6.2693764246254544E-2</v>
      </c>
      <c r="AT56">
        <f t="shared" si="47"/>
        <v>7.528737211351921E-3</v>
      </c>
      <c r="AU56">
        <f t="shared" si="48"/>
        <v>-13.961381031816249</v>
      </c>
      <c r="AW56">
        <v>53</v>
      </c>
      <c r="AX56">
        <f>IF(Z56&gt;0, (R56*SUMPRODUCT(K56:$K$98, X56:$X$98)-K56*$AZ$3)/Z56, 0)</f>
        <v>335.80692415116062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250000</v>
      </c>
      <c r="S57">
        <f t="shared" si="32"/>
        <v>5.3960267270295246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11.173595253997178</v>
      </c>
      <c r="AC57">
        <f t="shared" si="33"/>
        <v>0.11829495745545415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-2754.6313039055785</v>
      </c>
      <c r="AI57">
        <f t="shared" si="38"/>
        <v>-2755.7274341087787</v>
      </c>
      <c r="AJ57">
        <f t="shared" si="39"/>
        <v>11.055300296541724</v>
      </c>
      <c r="AK57">
        <f t="shared" si="61"/>
        <v>0.7821516677798025</v>
      </c>
      <c r="AL57">
        <f t="shared" si="40"/>
        <v>-2743.889982144457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-9.8743417505149385</v>
      </c>
      <c r="AR57">
        <f t="shared" si="45"/>
        <v>-9.8782709748049964</v>
      </c>
      <c r="AS57">
        <f t="shared" si="46"/>
        <v>3.9629192163701615E-2</v>
      </c>
      <c r="AT57">
        <f t="shared" si="47"/>
        <v>2.8037265304590199E-3</v>
      </c>
      <c r="AU57">
        <f t="shared" si="48"/>
        <v>-9.8358380561108358</v>
      </c>
      <c r="AW57">
        <v>54</v>
      </c>
      <c r="AX57">
        <f>IF(Z57&gt;0, (R57*SUMPRODUCT(K57:$K$98, X57:$X$98)-K57*$AZ$3)/Z57, 0)</f>
        <v>5.3960267270295246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250000</v>
      </c>
      <c r="S58">
        <f t="shared" si="32"/>
        <v>-525.25355395300733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0.11829495745545415</v>
      </c>
      <c r="AC58">
        <f t="shared" si="33"/>
        <v>-7.1045969187739182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-2044.3362488738694</v>
      </c>
      <c r="AI58">
        <f t="shared" si="38"/>
        <v>-2045.0125505252629</v>
      </c>
      <c r="AJ58">
        <f t="shared" si="39"/>
        <v>7.2228918762293723</v>
      </c>
      <c r="AK58">
        <f t="shared" si="61"/>
        <v>8.2806470218817919E-3</v>
      </c>
      <c r="AL58">
        <f t="shared" si="40"/>
        <v>-2037.7813780020117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-6.5430310640216511</v>
      </c>
      <c r="AR58">
        <f t="shared" si="45"/>
        <v>-6.5451956114223799</v>
      </c>
      <c r="AS58">
        <f t="shared" si="46"/>
        <v>2.3117335000184803E-2</v>
      </c>
      <c r="AT58">
        <f t="shared" si="47"/>
        <v>2.6502749107059317E-5</v>
      </c>
      <c r="AU58">
        <f t="shared" si="48"/>
        <v>-6.5220517736730885</v>
      </c>
      <c r="AW58">
        <v>55</v>
      </c>
      <c r="AX58">
        <f>IF(Z58&gt;0, (R58*SUMPRODUCT(K58:$K$98, X58:$X$98)-K58*$AZ$3)/Z58, 0)</f>
        <v>-525.25355395300733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250000</v>
      </c>
      <c r="S59">
        <f t="shared" si="32"/>
        <v>-1460.6056261975534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-7.1045969187739182</v>
      </c>
      <c r="AC59">
        <f t="shared" si="33"/>
        <v>-11.280262023612028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-1416.9423575295052</v>
      </c>
      <c r="AI59">
        <f t="shared" si="38"/>
        <v>-1417.3285076928789</v>
      </c>
      <c r="AJ59">
        <f t="shared" si="39"/>
        <v>4.1756651048381102</v>
      </c>
      <c r="AK59">
        <f t="shared" si="61"/>
        <v>-0.49732178431417434</v>
      </c>
      <c r="AL59">
        <f t="shared" si="40"/>
        <v>-1413.650164372355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-4.0491215435321806</v>
      </c>
      <c r="AR59">
        <f t="shared" si="45"/>
        <v>-4.0502250245151901</v>
      </c>
      <c r="AS59">
        <f t="shared" si="46"/>
        <v>1.1932578234202077E-2</v>
      </c>
      <c r="AT59">
        <f t="shared" si="47"/>
        <v>-1.4211702686659615E-3</v>
      </c>
      <c r="AU59">
        <f t="shared" si="48"/>
        <v>-4.0397136165496539</v>
      </c>
      <c r="AW59">
        <v>56</v>
      </c>
      <c r="AX59">
        <f>IF(Z59&gt;0, (R59*SUMPRODUCT(K59:$K$98, X59:$X$98)-K59*$AZ$3)/Z59, 0)</f>
        <v>-1460.6056261975534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250000</v>
      </c>
      <c r="S60">
        <f t="shared" si="32"/>
        <v>-3295.8098960689586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-11.280262023612028</v>
      </c>
      <c r="AC60">
        <f t="shared" si="33"/>
        <v>-13.215663960730328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-908.98379362743924</v>
      </c>
      <c r="AI60">
        <f t="shared" si="38"/>
        <v>-909.18428553045362</v>
      </c>
      <c r="AJ60">
        <f t="shared" si="39"/>
        <v>1.9354019371183</v>
      </c>
      <c r="AK60">
        <f t="shared" si="61"/>
        <v>-0.78961834165284206</v>
      </c>
      <c r="AL60">
        <f t="shared" si="40"/>
        <v>-908.03850193498818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-2.3192456340056111</v>
      </c>
      <c r="AR60">
        <f t="shared" si="45"/>
        <v>-2.3197571832477202</v>
      </c>
      <c r="AS60">
        <f t="shared" si="46"/>
        <v>4.9381215860789815E-3</v>
      </c>
      <c r="AT60">
        <f t="shared" si="47"/>
        <v>-2.0146881652322382E-3</v>
      </c>
      <c r="AU60">
        <f t="shared" si="48"/>
        <v>-2.3168337498268734</v>
      </c>
      <c r="AW60">
        <v>57</v>
      </c>
      <c r="AX60">
        <f>IF(Z60&gt;0, (R60*SUMPRODUCT(K60:$K$98, X60:$X$98)-K60*$AZ$3)/Z60, 0)</f>
        <v>-3295.8098960689586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250000</v>
      </c>
      <c r="S61">
        <f t="shared" si="32"/>
        <v>-7382.4594847594308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-13.215663960730328</v>
      </c>
      <c r="AC61">
        <f t="shared" si="33"/>
        <v>-13.647659946152123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-530.26983881488934</v>
      </c>
      <c r="AI61">
        <f t="shared" si="38"/>
        <v>-530.36227183111066</v>
      </c>
      <c r="AJ61">
        <f t="shared" si="39"/>
        <v>0.43199598542179451</v>
      </c>
      <c r="AK61">
        <f t="shared" si="61"/>
        <v>-0.92509647725112309</v>
      </c>
      <c r="AL61">
        <f t="shared" si="40"/>
        <v>-530.85537232293996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-1.2080071656649538</v>
      </c>
      <c r="AR61">
        <f t="shared" si="45"/>
        <v>-1.2082177372226137</v>
      </c>
      <c r="AS61">
        <f t="shared" si="46"/>
        <v>9.8412960294766753E-4</v>
      </c>
      <c r="AT61">
        <f t="shared" si="47"/>
        <v>-2.1074613180872919E-3</v>
      </c>
      <c r="AU61">
        <f t="shared" si="48"/>
        <v>-1.2093410689377533</v>
      </c>
      <c r="AW61">
        <v>58</v>
      </c>
      <c r="AX61">
        <f>IF(Z61&gt;0, (R61*SUMPRODUCT(K61:$K$98, X61:$X$98)-K61*$AZ$3)/Z61, 0)</f>
        <v>-7382.4594847594308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250000</v>
      </c>
      <c r="S62">
        <f t="shared" si="32"/>
        <v>-18017.27717795183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-13.647659946152123</v>
      </c>
      <c r="AC62">
        <f t="shared" si="33"/>
        <v>-13.170622782724383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-274.79352512588775</v>
      </c>
      <c r="AI62">
        <f t="shared" si="38"/>
        <v>-274.83007510692164</v>
      </c>
      <c r="AJ62">
        <f t="shared" si="39"/>
        <v>-0.47703716342773994</v>
      </c>
      <c r="AK62">
        <f t="shared" si="61"/>
        <v>-0.95533619623064869</v>
      </c>
      <c r="AL62">
        <f t="shared" si="40"/>
        <v>-276.26244846658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-0.5589346807377561</v>
      </c>
      <c r="AR62">
        <f t="shared" si="45"/>
        <v>-0.55900902401775432</v>
      </c>
      <c r="AS62">
        <f t="shared" si="46"/>
        <v>-9.7030166383425332E-4</v>
      </c>
      <c r="AT62">
        <f t="shared" si="47"/>
        <v>-1.943169991333597E-3</v>
      </c>
      <c r="AU62">
        <f t="shared" si="48"/>
        <v>-0.56192249567292207</v>
      </c>
      <c r="AW62">
        <v>59</v>
      </c>
      <c r="AX62">
        <f>IF(Z62&gt;0, (R62*SUMPRODUCT(K62:$K$98, X62:$X$98)-K62*$AZ$3)/Z62, 0)</f>
        <v>-18017.27717795183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250000</v>
      </c>
      <c r="S63">
        <f t="shared" si="32"/>
        <v>-51529.546260126808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-13.170622782724383</v>
      </c>
      <c r="AC63">
        <f t="shared" si="33"/>
        <v>-12.225053598200804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-121.61151321515706</v>
      </c>
      <c r="AI63">
        <f t="shared" si="38"/>
        <v>-121.62337539373756</v>
      </c>
      <c r="AJ63">
        <f t="shared" si="39"/>
        <v>-0.94556918452357941</v>
      </c>
      <c r="AK63">
        <f t="shared" si="61"/>
        <v>-0.92194359479070687</v>
      </c>
      <c r="AL63">
        <f t="shared" si="40"/>
        <v>-123.49088817305184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-0.22085703218251915</v>
      </c>
      <c r="AR63">
        <f t="shared" si="45"/>
        <v>-0.22087857492536681</v>
      </c>
      <c r="AS63">
        <f t="shared" si="46"/>
        <v>-1.7172354680567721E-3</v>
      </c>
      <c r="AT63">
        <f t="shared" si="47"/>
        <v>-1.6743293525582133E-3</v>
      </c>
      <c r="AU63">
        <f t="shared" si="48"/>
        <v>-0.22427013974598178</v>
      </c>
      <c r="AW63">
        <v>60</v>
      </c>
      <c r="AX63">
        <f>IF(Z63&gt;0, (R63*SUMPRODUCT(K63:$K$98, X63:$X$98)-K63*$AZ$3)/Z63, 0)</f>
        <v>-51529.546260126808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250000</v>
      </c>
      <c r="S64">
        <f t="shared" si="32"/>
        <v>-186826.83729095984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-12.225053598200804</v>
      </c>
      <c r="AC64">
        <f t="shared" si="33"/>
        <v>-11.102603607828559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-43.860973559083746</v>
      </c>
      <c r="AI64">
        <f t="shared" si="38"/>
        <v>-43.863944921166627</v>
      </c>
      <c r="AJ64">
        <f t="shared" si="39"/>
        <v>-1.1224499903722442</v>
      </c>
      <c r="AK64">
        <f t="shared" si="61"/>
        <v>-0.85575375187405633</v>
      </c>
      <c r="AL64">
        <f t="shared" si="40"/>
        <v>-45.842148663412928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-7.1120824718156686E-2</v>
      </c>
      <c r="AR64">
        <f t="shared" si="45"/>
        <v>-7.1125642799123048E-2</v>
      </c>
      <c r="AS64">
        <f t="shared" si="46"/>
        <v>-1.8200592130638673E-3</v>
      </c>
      <c r="AT64">
        <f t="shared" si="47"/>
        <v>-1.3876097051734278E-3</v>
      </c>
      <c r="AU64">
        <f t="shared" si="48"/>
        <v>-7.4333311717360337E-2</v>
      </c>
      <c r="AW64">
        <v>61</v>
      </c>
      <c r="AX64">
        <f>IF(Z64&gt;0, (R64*SUMPRODUCT(K64:$K$98, X64:$X$98)-K64*$AZ$3)/Z64, 0)</f>
        <v>-186826.83729095984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250000</v>
      </c>
      <c r="S65">
        <f t="shared" si="32"/>
        <v>-676069.6330732971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-11.102603607828559</v>
      </c>
      <c r="AC65">
        <f t="shared" si="33"/>
        <v>-9.9743431624085339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-11.019885862038437</v>
      </c>
      <c r="AI65">
        <f t="shared" si="38"/>
        <v>-11.020623533328084</v>
      </c>
      <c r="AJ65">
        <f t="shared" si="39"/>
        <v>-1.1282604454200253</v>
      </c>
      <c r="AK65">
        <f t="shared" si="61"/>
        <v>-0.77718225254799922</v>
      </c>
      <c r="AL65">
        <f t="shared" si="40"/>
        <v>-12.926066231296108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-1.5954293988717158E-2</v>
      </c>
      <c r="AR65">
        <f t="shared" si="45"/>
        <v>-1.5955361969345033E-2</v>
      </c>
      <c r="AS65">
        <f t="shared" si="46"/>
        <v>-1.633465089151326E-3</v>
      </c>
      <c r="AT65">
        <f t="shared" si="47"/>
        <v>-1.1251835359454973E-3</v>
      </c>
      <c r="AU65">
        <f t="shared" si="48"/>
        <v>-1.8714010594441857E-2</v>
      </c>
      <c r="AW65">
        <v>62</v>
      </c>
      <c r="AX65">
        <f>IF(Z65&gt;0, (R65*SUMPRODUCT(K65:$K$98, X65:$X$98)-K65*$AZ$3)/Z65, 0)</f>
        <v>-676069.6330732971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250000</v>
      </c>
      <c r="S66">
        <f t="shared" si="32"/>
        <v>-2459071.3344759373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-9.9743431624085339</v>
      </c>
      <c r="AC66">
        <f t="shared" si="33"/>
        <v>-8.919421322345304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-2.744685309385591</v>
      </c>
      <c r="AI66">
        <f t="shared" si="38"/>
        <v>-2.7448666669004647</v>
      </c>
      <c r="AJ66">
        <f t="shared" si="39"/>
        <v>-1.0549218400632299</v>
      </c>
      <c r="AK66">
        <f t="shared" si="61"/>
        <v>-0.69820402136859749</v>
      </c>
      <c r="AL66">
        <f t="shared" si="40"/>
        <v>-4.4979925283322917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-3.547929890487632E-3</v>
      </c>
      <c r="AR66">
        <f t="shared" si="45"/>
        <v>-3.548164323100247E-3</v>
      </c>
      <c r="AS66">
        <f t="shared" si="46"/>
        <v>-1.3636494922350077E-3</v>
      </c>
      <c r="AT66">
        <f t="shared" si="47"/>
        <v>-9.0253658902223627E-4</v>
      </c>
      <c r="AU66">
        <f t="shared" si="48"/>
        <v>-5.8143504043574904E-3</v>
      </c>
      <c r="AW66">
        <v>63</v>
      </c>
      <c r="AX66">
        <f>IF(Z66&gt;0, (R66*SUMPRODUCT(K66:$K$98, X66:$X$98)-K66*$AZ$3)/Z66, 0)</f>
        <v>-2459071.3344759373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-9031539.0531360358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-8.919421322345304</v>
      </c>
      <c r="AC67">
        <f t="shared" ref="AC67:AC98" si="64">S67*Z67</f>
        <v>-7.9668298468322671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-0.67719167455293172</v>
      </c>
      <c r="AI67">
        <f t="shared" ref="AI67:AI98" si="69">SUM(AE67:AH67)</f>
        <v>-0.67723578015774588</v>
      </c>
      <c r="AJ67">
        <f t="shared" ref="AJ67:AJ98" si="70">AB67-AC67</f>
        <v>-0.95259147551303691</v>
      </c>
      <c r="AK67">
        <f t="shared" si="61"/>
        <v>-0.62435949256417134</v>
      </c>
      <c r="AL67">
        <f t="shared" ref="AL67:AL98" si="71">SUM(AI67:AK67)</f>
        <v>-2.2541867482349542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-7.8158471766710119E-4</v>
      </c>
      <c r="AR67">
        <f t="shared" ref="AR67:AR98" si="76">AI67*$K67</f>
        <v>-7.8163562240793252E-4</v>
      </c>
      <c r="AS67">
        <f t="shared" ref="AS67:AS98" si="77">AJ67*$K67</f>
        <v>-1.0994390028974716E-3</v>
      </c>
      <c r="AT67">
        <f t="shared" ref="AT67:AT98" si="78">AK67*$K67</f>
        <v>-7.2060814693373706E-4</v>
      </c>
      <c r="AU67">
        <f t="shared" ref="AU67:AU98" si="79">AL67*$K67</f>
        <v>-2.6016827722391412E-3</v>
      </c>
      <c r="AW67">
        <v>64</v>
      </c>
      <c r="AX67">
        <f>IF(Z67&gt;0, (R67*SUMPRODUCT(K67:$K$98, X67:$X$98)-K67*$AZ$3)/Z67, 0)</f>
        <v>-9031539.0531360358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250000</v>
      </c>
      <c r="S68">
        <f t="shared" si="63"/>
        <v>-33566083.481723055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-7.9668298468322671</v>
      </c>
      <c r="AC68">
        <f t="shared" si="64"/>
        <v>-7.113915533868215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-0.1653383411538267</v>
      </c>
      <c r="AI68">
        <f t="shared" si="69"/>
        <v>-0.16534893803436199</v>
      </c>
      <c r="AJ68">
        <f t="shared" si="70"/>
        <v>-0.85291431296405218</v>
      </c>
      <c r="AK68">
        <f t="shared" si="61"/>
        <v>-0.55767808927825879</v>
      </c>
      <c r="AL68">
        <f t="shared" si="71"/>
        <v>-1.5759413402766729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-1.7038054463200755E-4</v>
      </c>
      <c r="AR68">
        <f t="shared" si="76"/>
        <v>-1.7039146467792311E-4</v>
      </c>
      <c r="AS68">
        <f t="shared" si="77"/>
        <v>-8.789250221885776E-4</v>
      </c>
      <c r="AT68">
        <f t="shared" si="78"/>
        <v>-5.746851935097446E-4</v>
      </c>
      <c r="AU68">
        <f t="shared" si="79"/>
        <v>-1.6240016803762453E-3</v>
      </c>
      <c r="AW68">
        <v>65</v>
      </c>
      <c r="AX68">
        <f>IF(Z68&gt;0, (R68*SUMPRODUCT(K68:$K$98, X68:$X$98)-K68*$AZ$3)/Z68, 0)</f>
        <v>-33566083.481723055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250000</v>
      </c>
      <c r="S69">
        <f t="shared" si="63"/>
        <v>-126273039.80003348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-7.113915533868215</v>
      </c>
      <c r="AC69">
        <f t="shared" si="64"/>
        <v>-6.3518574343398848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-3.9878918108368869E-2</v>
      </c>
      <c r="AI69">
        <f t="shared" si="69"/>
        <v>-3.988143323647713E-2</v>
      </c>
      <c r="AJ69">
        <f t="shared" si="70"/>
        <v>-0.76205809952833015</v>
      </c>
      <c r="AK69">
        <f t="shared" si="61"/>
        <v>-0.49797408737077509</v>
      </c>
      <c r="AL69">
        <f t="shared" si="71"/>
        <v>-1.2999136201355823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-3.6692032635400621E-5</v>
      </c>
      <c r="AR69">
        <f t="shared" si="76"/>
        <v>-3.6694346769459621E-5</v>
      </c>
      <c r="AS69">
        <f t="shared" si="77"/>
        <v>-7.0115895777265221E-4</v>
      </c>
      <c r="AT69">
        <f t="shared" si="78"/>
        <v>-4.5817896603262868E-4</v>
      </c>
      <c r="AU69">
        <f t="shared" si="79"/>
        <v>-1.1960322705747404E-3</v>
      </c>
      <c r="AW69">
        <v>66</v>
      </c>
      <c r="AX69">
        <f>IF(Z69&gt;0, (R69*SUMPRODUCT(K69:$K$98, X69:$X$98)-K69*$AZ$3)/Z69, 0)</f>
        <v>-126273039.80003348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250000</v>
      </c>
      <c r="S70">
        <f t="shared" si="63"/>
        <v>-481407494.37648118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-6.3518574343398848</v>
      </c>
      <c r="AC70">
        <f t="shared" si="64"/>
        <v>-5.6713329834502328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-9.504700975226885E-3</v>
      </c>
      <c r="AI70">
        <f t="shared" si="69"/>
        <v>-9.5052900118590203E-3</v>
      </c>
      <c r="AJ70">
        <f t="shared" si="70"/>
        <v>-0.68052445088965197</v>
      </c>
      <c r="AK70">
        <f t="shared" si="61"/>
        <v>-0.44463002040379196</v>
      </c>
      <c r="AL70">
        <f t="shared" si="71"/>
        <v>-1.1346597613053029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-7.8081624263102376E-6</v>
      </c>
      <c r="AR70">
        <f t="shared" si="76"/>
        <v>-7.80864632303784E-6</v>
      </c>
      <c r="AS70">
        <f t="shared" si="77"/>
        <v>-5.590544575228097E-4</v>
      </c>
      <c r="AT70">
        <f t="shared" si="78"/>
        <v>-3.6526592766834192E-4</v>
      </c>
      <c r="AU70">
        <f t="shared" si="79"/>
        <v>-9.3212903151418944E-4</v>
      </c>
      <c r="AW70">
        <v>67</v>
      </c>
      <c r="AX70">
        <f>IF(Z70&gt;0, (R70*SUMPRODUCT(K70:$K$98, X70:$X$98)-K70*$AZ$3)/Z70, 0)</f>
        <v>-481407494.37648118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250000</v>
      </c>
      <c r="S71">
        <f t="shared" si="63"/>
        <v>-1861549821.9045722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-5.6713329834502328</v>
      </c>
      <c r="AC71">
        <f t="shared" si="64"/>
        <v>-5.0636969140034731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-2.2356935381928704E-3</v>
      </c>
      <c r="AI71">
        <f t="shared" si="69"/>
        <v>-2.2358295457510463E-3</v>
      </c>
      <c r="AJ71">
        <f t="shared" si="70"/>
        <v>-0.60763606944675974</v>
      </c>
      <c r="AK71">
        <f t="shared" si="61"/>
        <v>-0.39699330884151635</v>
      </c>
      <c r="AL71">
        <f t="shared" si="71"/>
        <v>-1.0068652078340272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-1.6398519088420138E-6</v>
      </c>
      <c r="AR71">
        <f t="shared" si="76"/>
        <v>-1.6399516686033951E-6</v>
      </c>
      <c r="AS71">
        <f t="shared" si="77"/>
        <v>-4.4569309314592044E-4</v>
      </c>
      <c r="AT71">
        <f t="shared" si="78"/>
        <v>-2.9118938896584398E-4</v>
      </c>
      <c r="AU71">
        <f t="shared" si="79"/>
        <v>-7.3852243378036788E-4</v>
      </c>
      <c r="AW71">
        <v>68</v>
      </c>
      <c r="AX71">
        <f>IF(Z71&gt;0, (R71*SUMPRODUCT(K71:$K$98, X71:$X$98)-K71*$AZ$3)/Z71, 0)</f>
        <v>-1861549821.9045722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250000</v>
      </c>
      <c r="S72">
        <f t="shared" si="63"/>
        <v>-7306263962.2435274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-5.0636969140034731</v>
      </c>
      <c r="AC72">
        <f t="shared" si="64"/>
        <v>-4.5211593774186092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-5.1853593350148573E-4</v>
      </c>
      <c r="AI72">
        <f t="shared" si="69"/>
        <v>-5.1856687379737965E-4</v>
      </c>
      <c r="AJ72">
        <f t="shared" si="70"/>
        <v>-0.54253753658486392</v>
      </c>
      <c r="AK72">
        <f t="shared" si="61"/>
        <v>-0.35445878398024316</v>
      </c>
      <c r="AL72">
        <f t="shared" si="71"/>
        <v>-0.89751488743890451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-3.3958867070830306E-7</v>
      </c>
      <c r="AR72">
        <f t="shared" si="76"/>
        <v>-3.3960893347752526E-7</v>
      </c>
      <c r="AS72">
        <f t="shared" si="77"/>
        <v>-3.553072968619703E-4</v>
      </c>
      <c r="AT72">
        <f t="shared" si="78"/>
        <v>-2.3213470754074065E-4</v>
      </c>
      <c r="AU72">
        <f t="shared" si="79"/>
        <v>-5.8778161333618848E-4</v>
      </c>
      <c r="AW72">
        <v>69</v>
      </c>
      <c r="AX72">
        <f>IF(Z72&gt;0, (R72*SUMPRODUCT(K72:$K$98, X72:$X$98)-K72*$AZ$3)/Z72, 0)</f>
        <v>-7306263962.2435274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250000</v>
      </c>
      <c r="S73">
        <f t="shared" si="63"/>
        <v>-29144405567.539993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-4.5211593774186092</v>
      </c>
      <c r="AC73">
        <f t="shared" si="64"/>
        <v>-4.0367497380458754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-1.1852732389578836E-4</v>
      </c>
      <c r="AI73">
        <f t="shared" si="69"/>
        <v>-1.1853424932394419E-4</v>
      </c>
      <c r="AJ73">
        <f t="shared" si="70"/>
        <v>-0.48440963937273374</v>
      </c>
      <c r="AK73">
        <f t="shared" ref="AK73:AK98" si="92">G73*SUM(AB73:AB73, AE73:AF73)</f>
        <v>-0.31648115641930269</v>
      </c>
      <c r="AL73">
        <f t="shared" si="71"/>
        <v>-0.80100933004136032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-6.9306631565713451E-8</v>
      </c>
      <c r="AR73">
        <f t="shared" si="76"/>
        <v>-6.931068108005205E-8</v>
      </c>
      <c r="AS73">
        <f t="shared" si="77"/>
        <v>-2.8324945927577058E-4</v>
      </c>
      <c r="AT73">
        <f t="shared" si="78"/>
        <v>-1.85056425678931E-4</v>
      </c>
      <c r="AU73">
        <f t="shared" si="79"/>
        <v>-4.6837519563578165E-4</v>
      </c>
      <c r="AW73">
        <v>70</v>
      </c>
      <c r="AX73">
        <f>IF(Z73&gt;0, (R73*SUMPRODUCT(K73:$K$98, X73:$X$98)-K73*$AZ$3)/Z73, 0)</f>
        <v>-29144405567.539993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250000</v>
      </c>
      <c r="S74">
        <f t="shared" si="63"/>
        <v>-118242954117.97682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-4.0367497380458754</v>
      </c>
      <c r="AC74">
        <f t="shared" si="64"/>
        <v>-3.6042408975655396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-2.6660455697543437E-5</v>
      </c>
      <c r="AI74">
        <f t="shared" si="69"/>
        <v>-2.6661979780278198E-5</v>
      </c>
      <c r="AJ74">
        <f t="shared" si="70"/>
        <v>-0.43250884048033589</v>
      </c>
      <c r="AK74">
        <f t="shared" si="92"/>
        <v>-0.28257248166321131</v>
      </c>
      <c r="AL74">
        <f t="shared" si="71"/>
        <v>-0.71510798412332743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-1.391893024921715E-8</v>
      </c>
      <c r="AR74">
        <f t="shared" si="76"/>
        <v>-1.3919725944591596E-8</v>
      </c>
      <c r="AS74">
        <f t="shared" si="77"/>
        <v>-2.2580485686785488E-4</v>
      </c>
      <c r="AT74">
        <f t="shared" si="78"/>
        <v>-1.4752586029430985E-4</v>
      </c>
      <c r="AU74">
        <f t="shared" si="79"/>
        <v>-3.7334463688810932E-4</v>
      </c>
      <c r="AW74">
        <v>71</v>
      </c>
      <c r="AX74">
        <f>IF(Z74&gt;0, (R74*SUMPRODUCT(K74:$K$98, X74:$X$98)-K74*$AZ$3)/Z74, 0)</f>
        <v>-118242954117.97682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250000</v>
      </c>
      <c r="S75">
        <f t="shared" si="63"/>
        <v>-488572997167.23132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-3.6042408975655396</v>
      </c>
      <c r="AC75">
        <f t="shared" si="64"/>
        <v>-3.2180722420318193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-5.8975404309681877E-6</v>
      </c>
      <c r="AI75">
        <f t="shared" si="69"/>
        <v>-5.8978697647894067E-6</v>
      </c>
      <c r="AJ75">
        <f t="shared" si="70"/>
        <v>-0.38616865553372026</v>
      </c>
      <c r="AK75">
        <f t="shared" si="92"/>
        <v>-0.2522968628295878</v>
      </c>
      <c r="AL75">
        <f t="shared" si="71"/>
        <v>-0.63847141623307291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-2.7491041558170526E-9</v>
      </c>
      <c r="AR75">
        <f t="shared" si="76"/>
        <v>-2.7492576728615158E-9</v>
      </c>
      <c r="AS75">
        <f t="shared" si="77"/>
        <v>-1.800102717735418E-4</v>
      </c>
      <c r="AT75">
        <f t="shared" si="78"/>
        <v>-1.1760671456567859E-4</v>
      </c>
      <c r="AU75">
        <f t="shared" si="79"/>
        <v>-2.9761973559689324E-4</v>
      </c>
      <c r="AW75">
        <v>72</v>
      </c>
      <c r="AX75">
        <f>IF(Z75&gt;0, (R75*SUMPRODUCT(K75:$K$98, X75:$X$98)-K75*$AZ$3)/Z75, 0)</f>
        <v>-488572997167.23132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250000</v>
      </c>
      <c r="S76">
        <f t="shared" si="63"/>
        <v>-2058940779045.7139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-3.2180722420318193</v>
      </c>
      <c r="AC76">
        <f t="shared" si="64"/>
        <v>-2.8732787899124861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-1.2813241448153038E-6</v>
      </c>
      <c r="AI76">
        <f t="shared" si="69"/>
        <v>-1.2813939204693476E-6</v>
      </c>
      <c r="AJ76">
        <f t="shared" si="70"/>
        <v>-0.34479345211933321</v>
      </c>
      <c r="AK76">
        <f t="shared" si="92"/>
        <v>-0.22526505694222737</v>
      </c>
      <c r="AL76">
        <f t="shared" si="71"/>
        <v>-0.57005979045548105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-5.3328731647478534E-10</v>
      </c>
      <c r="AR76">
        <f t="shared" si="76"/>
        <v>-5.3331635711329268E-10</v>
      </c>
      <c r="AS76">
        <f t="shared" si="77"/>
        <v>-1.4350309058236085E-4</v>
      </c>
      <c r="AT76">
        <f t="shared" si="78"/>
        <v>-9.3755353162080932E-5</v>
      </c>
      <c r="AU76">
        <f t="shared" si="79"/>
        <v>-2.372589770607989E-4</v>
      </c>
      <c r="AW76">
        <v>73</v>
      </c>
      <c r="AX76">
        <f>IF(Z76&gt;0, (R76*SUMPRODUCT(K76:$K$98, X76:$X$98)-K76*$AZ$3)/Z76, 0)</f>
        <v>-2058940779045.7139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250000</v>
      </c>
      <c r="S77">
        <f t="shared" si="63"/>
        <v>-8856322446019.0957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-2.8732787899124861</v>
      </c>
      <c r="AC77">
        <f t="shared" si="64"/>
        <v>-2.5654274914560973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-2.729715198143345E-7</v>
      </c>
      <c r="AI77">
        <f t="shared" si="69"/>
        <v>-2.7298600340787513E-7</v>
      </c>
      <c r="AJ77">
        <f t="shared" si="70"/>
        <v>-0.30785129845638881</v>
      </c>
      <c r="AK77">
        <f t="shared" si="92"/>
        <v>-0.20112951529387404</v>
      </c>
      <c r="AL77">
        <f t="shared" si="71"/>
        <v>-0.5089810867362663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-1.0143820601026817E-10</v>
      </c>
      <c r="AR77">
        <f t="shared" si="76"/>
        <v>-1.0144358821917531E-10</v>
      </c>
      <c r="AS77">
        <f t="shared" si="77"/>
        <v>-1.1439978593586543E-4</v>
      </c>
      <c r="AT77">
        <f t="shared" si="78"/>
        <v>-7.4741193590460416E-5</v>
      </c>
      <c r="AU77">
        <f t="shared" si="79"/>
        <v>-1.8914108096991408E-4</v>
      </c>
      <c r="AW77">
        <v>74</v>
      </c>
      <c r="AX77">
        <f>IF(Z77&gt;0, (R77*SUMPRODUCT(K77:$K$98, X77:$X$98)-K77*$AZ$3)/Z77, 0)</f>
        <v>-8856322446019.0957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250000</v>
      </c>
      <c r="S78">
        <f t="shared" si="63"/>
        <v>-38936577511972.555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-2.5654274914560973</v>
      </c>
      <c r="AC78">
        <f t="shared" si="64"/>
        <v>-2.2905602603167527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-5.6986792658969219E-8</v>
      </c>
      <c r="AI78">
        <f t="shared" si="69"/>
        <v>-5.6989734058042639E-8</v>
      </c>
      <c r="AJ78">
        <f t="shared" si="70"/>
        <v>-0.27486723113934453</v>
      </c>
      <c r="AK78">
        <f t="shared" si="92"/>
        <v>-0.17957992440192683</v>
      </c>
      <c r="AL78">
        <f t="shared" si="71"/>
        <v>-0.4544472125310054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-1.8907774496875106E-11</v>
      </c>
      <c r="AR78">
        <f t="shared" si="76"/>
        <v>-1.8908750430206156E-11</v>
      </c>
      <c r="AS78">
        <f t="shared" si="77"/>
        <v>-9.1198809065545669E-5</v>
      </c>
      <c r="AT78">
        <f t="shared" si="78"/>
        <v>-5.9583221941919495E-5</v>
      </c>
      <c r="AU78">
        <f t="shared" si="79"/>
        <v>-1.5078204991621558E-4</v>
      </c>
      <c r="AW78">
        <v>75</v>
      </c>
      <c r="AX78">
        <f>IF(Z78&gt;0, (R78*SUMPRODUCT(K78:$K$98, X78:$X$98)-K78*$AZ$3)/Z78, 0)</f>
        <v>-38936577511972.555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250000</v>
      </c>
      <c r="S79">
        <f t="shared" si="63"/>
        <v>-175079540654808.69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-2.2905602603167527</v>
      </c>
      <c r="AC79">
        <f t="shared" si="64"/>
        <v>-2.045143089584962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-1.1639619759869806E-8</v>
      </c>
      <c r="AI79">
        <f t="shared" si="69"/>
        <v>-1.1640203821000517E-8</v>
      </c>
      <c r="AJ79">
        <f t="shared" si="70"/>
        <v>-0.2454171707317907</v>
      </c>
      <c r="AK79">
        <f t="shared" si="92"/>
        <v>-0.1603392182221727</v>
      </c>
      <c r="AL79">
        <f t="shared" si="71"/>
        <v>-0.40575640059416723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-3.4481565091699128E-12</v>
      </c>
      <c r="AR79">
        <f t="shared" si="76"/>
        <v>-3.4483295332232034E-12</v>
      </c>
      <c r="AS79">
        <f t="shared" si="77"/>
        <v>-7.2703132248226759E-5</v>
      </c>
      <c r="AT79">
        <f t="shared" si="78"/>
        <v>-4.7499379738688648E-5</v>
      </c>
      <c r="AU79">
        <f t="shared" si="79"/>
        <v>-1.2020251543524495E-4</v>
      </c>
      <c r="AW79">
        <v>76</v>
      </c>
      <c r="AX79">
        <f>IF(Z79&gt;0, (R79*SUMPRODUCT(K79:$K$98, X79:$X$98)-K79*$AZ$3)/Z79, 0)</f>
        <v>-175079540654808.69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250000</v>
      </c>
      <c r="S80">
        <f t="shared" si="63"/>
        <v>-805277828426962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-2.045143089584962</v>
      </c>
      <c r="AC80">
        <f t="shared" si="64"/>
        <v>-1.8260206157038577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-2.3242110996876038E-9</v>
      </c>
      <c r="AI80">
        <f t="shared" si="69"/>
        <v>-2.3243244779870702E-9</v>
      </c>
      <c r="AJ80">
        <f t="shared" si="70"/>
        <v>-0.2191224738811044</v>
      </c>
      <c r="AK80">
        <f t="shared" si="92"/>
        <v>-0.14316001627094735</v>
      </c>
      <c r="AL80">
        <f t="shared" si="71"/>
        <v>-0.36228249247637623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-6.147601742252777E-13</v>
      </c>
      <c r="AR80">
        <f t="shared" si="76"/>
        <v>-6.147901630946806E-13</v>
      </c>
      <c r="AS80">
        <f t="shared" si="77"/>
        <v>-5.7958491910621892E-5</v>
      </c>
      <c r="AT80">
        <f t="shared" si="78"/>
        <v>-3.7866214715457836E-5</v>
      </c>
      <c r="AU80">
        <f t="shared" si="79"/>
        <v>-9.5824707240869895E-5</v>
      </c>
      <c r="AW80">
        <v>77</v>
      </c>
      <c r="AX80">
        <f>IF(Z80&gt;0, (R80*SUMPRODUCT(K80:$K$98, X80:$X$98)-K80*$AZ$3)/Z80, 0)</f>
        <v>-805277828426962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250000</v>
      </c>
      <c r="S81">
        <f t="shared" si="63"/>
        <v>-3792800956854717.5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-1.8260206157038577</v>
      </c>
      <c r="AC81">
        <f t="shared" si="64"/>
        <v>-1.6303755497361221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-4.5375744193418052E-10</v>
      </c>
      <c r="AI81">
        <f t="shared" si="69"/>
        <v>-4.5377893496226559E-10</v>
      </c>
      <c r="AJ81">
        <f t="shared" si="70"/>
        <v>-0.19564506596773557</v>
      </c>
      <c r="AK81">
        <f t="shared" si="92"/>
        <v>-0.12782144309927004</v>
      </c>
      <c r="AL81">
        <f t="shared" si="71"/>
        <v>-0.32346650952078454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-1.0716078645880827E-13</v>
      </c>
      <c r="AR81">
        <f t="shared" si="76"/>
        <v>-1.0716586232000663E-13</v>
      </c>
      <c r="AS81">
        <f t="shared" si="77"/>
        <v>-4.6204154903819962E-5</v>
      </c>
      <c r="AT81">
        <f t="shared" si="78"/>
        <v>-3.0186714537244909E-5</v>
      </c>
      <c r="AU81">
        <f t="shared" si="79"/>
        <v>-7.6390869548230734E-5</v>
      </c>
      <c r="AW81">
        <v>78</v>
      </c>
      <c r="AX81">
        <f>IF(Z81&gt;0, (R81*SUMPRODUCT(K81:$K$98, X81:$X$98)-K81*$AZ$3)/Z81, 0)</f>
        <v>-3792800956854717.5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250000</v>
      </c>
      <c r="S82">
        <f t="shared" si="63"/>
        <v>-1.8311158557078732E+16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-1.6303755497361221</v>
      </c>
      <c r="AC82">
        <f t="shared" si="64"/>
        <v>-1.4556924551216308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-8.6516098624395358E-11</v>
      </c>
      <c r="AI82">
        <f t="shared" si="69"/>
        <v>-8.6520073502474714E-11</v>
      </c>
      <c r="AJ82">
        <f t="shared" si="70"/>
        <v>-0.17468309461449127</v>
      </c>
      <c r="AK82">
        <f t="shared" si="92"/>
        <v>-0.11412628848152856</v>
      </c>
      <c r="AL82">
        <f t="shared" si="71"/>
        <v>-0.2888093831825399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-1.8242780631594981E-14</v>
      </c>
      <c r="AR82">
        <f t="shared" si="76"/>
        <v>-1.8243618774206493E-14</v>
      </c>
      <c r="AS82">
        <f t="shared" si="77"/>
        <v>-3.6833669406837359E-5</v>
      </c>
      <c r="AT82">
        <f t="shared" si="78"/>
        <v>-2.4064664012479921E-5</v>
      </c>
      <c r="AU82">
        <f t="shared" si="79"/>
        <v>-6.08983334375609E-5</v>
      </c>
      <c r="AW82">
        <v>79</v>
      </c>
      <c r="AX82">
        <f>IF(Z82&gt;0, (R82*SUMPRODUCT(K82:$K$98, X82:$X$98)-K82*$AZ$3)/Z82, 0)</f>
        <v>-1.8311158557078732E+16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250000</v>
      </c>
      <c r="S83">
        <f t="shared" si="63"/>
        <v>-9.0699591615491088E+16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-1.4556924551216308</v>
      </c>
      <c r="AC83">
        <f t="shared" si="64"/>
        <v>-1.2997254063586148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-1.6093145780254468E-11</v>
      </c>
      <c r="AI83">
        <f t="shared" si="69"/>
        <v>-1.6093862280396976E-11</v>
      </c>
      <c r="AJ83">
        <f t="shared" si="70"/>
        <v>-0.15596704876301604</v>
      </c>
      <c r="AK83">
        <f t="shared" si="92"/>
        <v>-0.10189847185851417</v>
      </c>
      <c r="AL83">
        <f t="shared" si="71"/>
        <v>-0.25786552063762402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-3.029821418967905E-15</v>
      </c>
      <c r="AR83">
        <f t="shared" si="76"/>
        <v>-3.0299563128853596E-15</v>
      </c>
      <c r="AS83">
        <f t="shared" si="77"/>
        <v>-2.9363575738883638E-5</v>
      </c>
      <c r="AT83">
        <f t="shared" si="78"/>
        <v>-1.9184202816072593E-5</v>
      </c>
      <c r="AU83">
        <f t="shared" si="79"/>
        <v>-4.8547778557986182E-5</v>
      </c>
      <c r="AW83">
        <v>80</v>
      </c>
      <c r="AX83">
        <f>IF(Z83&gt;0, (R83*SUMPRODUCT(K83:$K$98, X83:$X$98)-K83*$AZ$3)/Z83, 0)</f>
        <v>-9.0699591615491088E+16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250000</v>
      </c>
      <c r="S84">
        <f t="shared" si="63"/>
        <v>-4.6128729257183757E+17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-1.2997254063586148</v>
      </c>
      <c r="AC84">
        <f t="shared" si="64"/>
        <v>-1.1604691128201943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-2.9177460061220145E-12</v>
      </c>
      <c r="AI84">
        <f t="shared" si="69"/>
        <v>-2.917871792061873E-12</v>
      </c>
      <c r="AJ84">
        <f t="shared" si="70"/>
        <v>-0.13925629353842051</v>
      </c>
      <c r="AK84">
        <f t="shared" si="92"/>
        <v>-9.098077844510305E-2</v>
      </c>
      <c r="AL84">
        <f t="shared" si="71"/>
        <v>-0.23023707198644142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-4.9046220543907789E-16</v>
      </c>
      <c r="AR84">
        <f t="shared" si="76"/>
        <v>-4.9048334958573997E-16</v>
      </c>
      <c r="AS84">
        <f t="shared" si="77"/>
        <v>-2.3408462802045957E-5</v>
      </c>
      <c r="AT84">
        <f t="shared" si="78"/>
        <v>-1.5293529030670302E-5</v>
      </c>
      <c r="AU84">
        <f t="shared" si="79"/>
        <v>-3.8701991833206739E-5</v>
      </c>
      <c r="AW84">
        <v>81</v>
      </c>
      <c r="AX84">
        <f>IF(Z84&gt;0, (R84*SUMPRODUCT(K84:$K$98, X84:$X$98)-K84*$AZ$3)/Z84, 0)</f>
        <v>-4.6128729257183757E+17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250000</v>
      </c>
      <c r="S85">
        <f t="shared" si="63"/>
        <v>-2.4109561247693548E+18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-1.1604691128201943</v>
      </c>
      <c r="AC85">
        <f t="shared" si="64"/>
        <v>-1.0361331364466027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-5.1520033673869441E-13</v>
      </c>
      <c r="AI85">
        <f t="shared" si="69"/>
        <v>-5.1522182475180678E-13</v>
      </c>
      <c r="AJ85">
        <f t="shared" si="70"/>
        <v>-0.12433597637359162</v>
      </c>
      <c r="AK85">
        <f t="shared" si="92"/>
        <v>-8.1232837897413604E-2</v>
      </c>
      <c r="AL85">
        <f t="shared" si="71"/>
        <v>-0.20556881427152046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-7.7324332375313139E-17</v>
      </c>
      <c r="AR85">
        <f t="shared" si="76"/>
        <v>-7.7327557424191219E-17</v>
      </c>
      <c r="AS85">
        <f t="shared" si="77"/>
        <v>-1.8661083228672123E-5</v>
      </c>
      <c r="AT85">
        <f t="shared" si="78"/>
        <v>-1.2191907709399182E-5</v>
      </c>
      <c r="AU85">
        <f t="shared" si="79"/>
        <v>-3.0852990938148637E-5</v>
      </c>
      <c r="AW85">
        <v>82</v>
      </c>
      <c r="AX85">
        <f>IF(Z85&gt;0, (R85*SUMPRODUCT(K85:$K$98, X85:$X$98)-K85*$AZ$3)/Z85, 0)</f>
        <v>-2.4109561247693548E+18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250000</v>
      </c>
      <c r="S86">
        <f t="shared" si="63"/>
        <v>-1.2962212951131488E+19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-1.0361331364466027</v>
      </c>
      <c r="AC86">
        <f t="shared" si="64"/>
        <v>-0.92511887182732377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-8.8523054324964501E-14</v>
      </c>
      <c r="AI86">
        <f t="shared" si="69"/>
        <v>-8.8526622847080725E-14</v>
      </c>
      <c r="AJ86">
        <f t="shared" si="70"/>
        <v>-0.11101426461927888</v>
      </c>
      <c r="AK86">
        <f t="shared" si="92"/>
        <v>-7.2529319551262197E-2</v>
      </c>
      <c r="AL86">
        <f t="shared" si="71"/>
        <v>-0.1835435841706296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-1.1862559618956364E-17</v>
      </c>
      <c r="AR86">
        <f t="shared" si="76"/>
        <v>-1.1863037819880159E-17</v>
      </c>
      <c r="AS86">
        <f t="shared" si="77"/>
        <v>-1.4876501298367532E-5</v>
      </c>
      <c r="AT86">
        <f t="shared" si="78"/>
        <v>-9.7193141816001202E-6</v>
      </c>
      <c r="AU86">
        <f t="shared" si="79"/>
        <v>-2.4595815479979514E-5</v>
      </c>
      <c r="AW86">
        <v>83</v>
      </c>
      <c r="AX86">
        <f>IF(Z86&gt;0, (R86*SUMPRODUCT(K86:$K$98, X86:$X$98)-K86*$AZ$3)/Z86, 0)</f>
        <v>-1.2962212951131488E+19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250000</v>
      </c>
      <c r="S87">
        <f t="shared" si="63"/>
        <v>-7.1748975496656839E+19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-0.92511887182732377</v>
      </c>
      <c r="AC87">
        <f t="shared" si="64"/>
        <v>-0.8259989927029675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-1.4786098108987929E-14</v>
      </c>
      <c r="AI87">
        <f t="shared" si="69"/>
        <v>-1.4786673726261197E-14</v>
      </c>
      <c r="AJ87">
        <f t="shared" si="70"/>
        <v>-9.9119879124356269E-2</v>
      </c>
      <c r="AK87">
        <f t="shared" si="92"/>
        <v>-6.4758321027912666E-2</v>
      </c>
      <c r="AL87">
        <f t="shared" si="71"/>
        <v>-0.16387820015228372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-1.7691211677561324E-18</v>
      </c>
      <c r="AR87">
        <f t="shared" si="76"/>
        <v>-1.769190038982007E-18</v>
      </c>
      <c r="AS87">
        <f t="shared" si="77"/>
        <v>-1.1859455754438415E-5</v>
      </c>
      <c r="AT87">
        <f t="shared" si="78"/>
        <v>-7.7481777595664195E-6</v>
      </c>
      <c r="AU87">
        <f t="shared" si="79"/>
        <v>-1.9607633514006605E-5</v>
      </c>
      <c r="AW87">
        <v>84</v>
      </c>
      <c r="AX87">
        <f>IF(Z87&gt;0, (R87*SUMPRODUCT(K87:$K$98, X87:$X$98)-K87*$AZ$3)/Z87, 0)</f>
        <v>-7.1748975496656839E+19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250000</v>
      </c>
      <c r="S88">
        <f t="shared" si="63"/>
        <v>-4.0918503564492256E+20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-0.8259989927029675</v>
      </c>
      <c r="AC88">
        <f t="shared" si="64"/>
        <v>-0.73749910062764956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-2.3987152828593172E-15</v>
      </c>
      <c r="AI88">
        <f t="shared" si="69"/>
        <v>-2.3988054009032805E-15</v>
      </c>
      <c r="AJ88">
        <f t="shared" si="70"/>
        <v>-8.8499892075317943E-2</v>
      </c>
      <c r="AK88">
        <f t="shared" si="92"/>
        <v>-5.7819929489207729E-2</v>
      </c>
      <c r="AL88">
        <f t="shared" si="71"/>
        <v>-0.14631982156452808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-2.5625047251472797E-19</v>
      </c>
      <c r="AR88">
        <f t="shared" si="76"/>
        <v>-2.5626009966452466E-19</v>
      </c>
      <c r="AS88">
        <f t="shared" si="77"/>
        <v>-9.4542855185255056E-6</v>
      </c>
      <c r="AT88">
        <f t="shared" si="78"/>
        <v>-6.1767998721033307E-6</v>
      </c>
      <c r="AU88">
        <f t="shared" si="79"/>
        <v>-1.5631085390629094E-5</v>
      </c>
      <c r="AW88">
        <v>85</v>
      </c>
      <c r="AX88">
        <f>IF(Z88&gt;0, (R88*SUMPRODUCT(K88:$K$98, X88:$X$98)-K88*$AZ$3)/Z88, 0)</f>
        <v>-4.0918503564492256E+20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250000</v>
      </c>
      <c r="S89">
        <f t="shared" si="63"/>
        <v>-2.4186960810658759E+21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-0.73749910062764956</v>
      </c>
      <c r="AC89">
        <f t="shared" si="64"/>
        <v>-0.65848133984611579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-3.7802271357888732E-16</v>
      </c>
      <c r="AI89">
        <f t="shared" si="69"/>
        <v>-3.7803632589969522E-16</v>
      </c>
      <c r="AJ89">
        <f t="shared" si="70"/>
        <v>-7.9017760781533775E-2</v>
      </c>
      <c r="AK89">
        <f t="shared" si="92"/>
        <v>-5.1624937043935476E-2</v>
      </c>
      <c r="AL89">
        <f t="shared" si="71"/>
        <v>-0.13064269782546961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-3.6056689114589414E-20</v>
      </c>
      <c r="AR89">
        <f t="shared" si="76"/>
        <v>-3.6057987489533217E-20</v>
      </c>
      <c r="AS89">
        <f t="shared" si="77"/>
        <v>-7.5368985319877968E-6</v>
      </c>
      <c r="AT89">
        <f t="shared" si="78"/>
        <v>-4.9241070408987012E-6</v>
      </c>
      <c r="AU89">
        <f t="shared" si="79"/>
        <v>-1.2461005572886533E-5</v>
      </c>
      <c r="AW89">
        <v>86</v>
      </c>
      <c r="AX89">
        <f>IF(Z89&gt;0, (R89*SUMPRODUCT(K89:$K$98, X89:$X$98)-K89*$AZ$3)/Z89, 0)</f>
        <v>-2.4186960810658759E+21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250000</v>
      </c>
      <c r="S90">
        <f t="shared" si="63"/>
        <v>-1.4835055439059851E+22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-0.65848133984611579</v>
      </c>
      <c r="AC90">
        <f t="shared" si="64"/>
        <v>-0.58792976771974603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-5.7473209593226365E-17</v>
      </c>
      <c r="AI90">
        <f t="shared" si="69"/>
        <v>-5.7475191148907551E-17</v>
      </c>
      <c r="AJ90">
        <f t="shared" si="70"/>
        <v>-7.0551572126369755E-2</v>
      </c>
      <c r="AK90">
        <f t="shared" si="92"/>
        <v>-4.6093693789228112E-2</v>
      </c>
      <c r="AL90">
        <f t="shared" si="71"/>
        <v>-0.11664526591559793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-4.8945794040422741E-21</v>
      </c>
      <c r="AR90">
        <f t="shared" si="76"/>
        <v>-4.8947481588707199E-21</v>
      </c>
      <c r="AS90">
        <f t="shared" si="77"/>
        <v>-6.0083693654239718E-6</v>
      </c>
      <c r="AT90">
        <f t="shared" si="78"/>
        <v>-3.9254679854103173E-6</v>
      </c>
      <c r="AU90">
        <f t="shared" si="79"/>
        <v>-9.9338373508342934E-6</v>
      </c>
      <c r="AW90">
        <v>87</v>
      </c>
      <c r="AX90">
        <f>IF(Z90&gt;0, (R90*SUMPRODUCT(K90:$K$98, X90:$X$98)-K90*$AZ$3)/Z90, 0)</f>
        <v>-1.4835055439059851E+22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250000</v>
      </c>
      <c r="S91">
        <f t="shared" si="63"/>
        <v>-9.4524686351911998E+22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-0.58792976771974603</v>
      </c>
      <c r="AC91">
        <f t="shared" si="64"/>
        <v>-0.52493729260691613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-8.4203403086413595E-18</v>
      </c>
      <c r="AI91">
        <f t="shared" si="69"/>
        <v>-8.4206179807040064E-18</v>
      </c>
      <c r="AJ91">
        <f t="shared" si="70"/>
        <v>-6.2992475112829904E-2</v>
      </c>
      <c r="AK91">
        <f t="shared" si="92"/>
        <v>-4.1155083740382223E-2</v>
      </c>
      <c r="AL91">
        <f t="shared" si="71"/>
        <v>-0.10414755885321214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-6.4026763421912188E-22</v>
      </c>
      <c r="AR91">
        <f t="shared" si="76"/>
        <v>-6.4028874790670736E-22</v>
      </c>
      <c r="AS91">
        <f t="shared" si="77"/>
        <v>-4.7898352721810816E-6</v>
      </c>
      <c r="AT91">
        <f t="shared" si="78"/>
        <v>-3.1293590444916414E-6</v>
      </c>
      <c r="AU91">
        <f t="shared" si="79"/>
        <v>-7.9191943166727242E-6</v>
      </c>
      <c r="AW91">
        <v>88</v>
      </c>
      <c r="AX91">
        <f>IF(Z91&gt;0, (R91*SUMPRODUCT(K91:$K$98, X91:$X$98)-K91*$AZ$3)/Z91, 0)</f>
        <v>-9.4524686351911998E+22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250000</v>
      </c>
      <c r="S92">
        <f t="shared" si="63"/>
        <v>-6.2641888674050935E+23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-0.52493729260691613</v>
      </c>
      <c r="AC92">
        <f t="shared" si="64"/>
        <v>-0.46869401125617499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-1.1874237567260491E-18</v>
      </c>
      <c r="AI92">
        <f t="shared" si="69"/>
        <v>-1.1874611673167239E-18</v>
      </c>
      <c r="AJ92">
        <f t="shared" si="70"/>
        <v>-5.6243281350741137E-2</v>
      </c>
      <c r="AK92">
        <f t="shared" si="92"/>
        <v>-3.6745610482484134E-2</v>
      </c>
      <c r="AL92">
        <f t="shared" si="71"/>
        <v>-9.2988891833225271E-2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-8.0615697447603757E-23</v>
      </c>
      <c r="AR92">
        <f t="shared" si="76"/>
        <v>-8.0618237299819187E-23</v>
      </c>
      <c r="AS92">
        <f t="shared" si="77"/>
        <v>-3.8184273534606938E-6</v>
      </c>
      <c r="AT92">
        <f t="shared" si="78"/>
        <v>-2.494705870927648E-6</v>
      </c>
      <c r="AU92">
        <f t="shared" si="79"/>
        <v>-6.3131332243883417E-6</v>
      </c>
      <c r="AW92">
        <v>89</v>
      </c>
      <c r="AX92">
        <f>IF(Z92&gt;0, (R92*SUMPRODUCT(K92:$K$98, X92:$X$98)-K92*$AZ$3)/Z92, 0)</f>
        <v>-6.2641888674050935E+23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250000</v>
      </c>
      <c r="S93">
        <f t="shared" si="63"/>
        <v>-4.322924424776674E+24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-0.46869401125617499</v>
      </c>
      <c r="AC93">
        <f t="shared" si="64"/>
        <v>-0.41847679576444197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-1.6098139956566522E-19</v>
      </c>
      <c r="AI93">
        <f t="shared" si="69"/>
        <v>-1.6098623977052014E-19</v>
      </c>
      <c r="AJ93">
        <f t="shared" si="70"/>
        <v>-5.0217215491733025E-2</v>
      </c>
      <c r="AK93">
        <f t="shared" si="92"/>
        <v>-3.2808580787932251E-2</v>
      </c>
      <c r="AL93">
        <f t="shared" si="71"/>
        <v>-8.3025796279665276E-2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-9.7582414153261696E-24</v>
      </c>
      <c r="AR93">
        <f t="shared" si="76"/>
        <v>-9.7585348149835303E-24</v>
      </c>
      <c r="AS93">
        <f t="shared" si="77"/>
        <v>-3.0440269080522028E-6</v>
      </c>
      <c r="AT93">
        <f t="shared" si="78"/>
        <v>-1.9887642465941064E-6</v>
      </c>
      <c r="AU93">
        <f t="shared" si="79"/>
        <v>-5.0327911546463092E-6</v>
      </c>
      <c r="AW93">
        <v>90</v>
      </c>
      <c r="AX93">
        <f>IF(Z93&gt;0, (R93*SUMPRODUCT(K93:$K$98, X93:$X$98)-K93*$AZ$3)/Z93, 0)</f>
        <v>-4.322924424776674E+24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250000</v>
      </c>
      <c r="S94">
        <f t="shared" si="63"/>
        <v>-3.111224934769904E+25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-0.41847679576444197</v>
      </c>
      <c r="AC94">
        <f t="shared" si="64"/>
        <v>-0.37363999621825172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-2.0956659621156599E-20</v>
      </c>
      <c r="AI94">
        <f t="shared" si="69"/>
        <v>-2.0957260092038731E-20</v>
      </c>
      <c r="AJ94">
        <f t="shared" si="70"/>
        <v>-4.4836799546190242E-2</v>
      </c>
      <c r="AK94">
        <f t="shared" si="92"/>
        <v>-2.929337570351094E-2</v>
      </c>
      <c r="AL94">
        <f t="shared" si="71"/>
        <v>-7.4130175249701183E-2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-1.1342267779838794E-24</v>
      </c>
      <c r="AR94">
        <f t="shared" si="76"/>
        <v>-1.1342592769682703E-24</v>
      </c>
      <c r="AS94">
        <f t="shared" si="77"/>
        <v>-2.4266796141997811E-6</v>
      </c>
      <c r="AT94">
        <f t="shared" si="78"/>
        <v>-1.5854306812771893E-6</v>
      </c>
      <c r="AU94">
        <f t="shared" si="79"/>
        <v>-4.0121102954769709E-6</v>
      </c>
      <c r="AW94">
        <v>91</v>
      </c>
      <c r="AX94">
        <f>IF(Z94&gt;0, (R94*SUMPRODUCT(K94:$K$98, X94:$X$98)-K94*$AZ$3)/Z94, 0)</f>
        <v>-3.111224934769904E+25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250000</v>
      </c>
      <c r="S95">
        <f t="shared" si="63"/>
        <v>-2.3395123446591157E+26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-0.37363999621825172</v>
      </c>
      <c r="AC95">
        <f t="shared" si="64"/>
        <v>-0.33360713948058185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-2.6158386896219416E-21</v>
      </c>
      <c r="AI95">
        <f t="shared" si="69"/>
        <v>-2.6159099880573274E-21</v>
      </c>
      <c r="AJ95">
        <f t="shared" si="70"/>
        <v>-4.0032856737669875E-2</v>
      </c>
      <c r="AK95">
        <f t="shared" si="92"/>
        <v>-2.6154799735277623E-2</v>
      </c>
      <c r="AL95">
        <f t="shared" si="71"/>
        <v>-6.6187656472947498E-2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-1.264068977139051E-25</v>
      </c>
      <c r="AR95">
        <f t="shared" si="76"/>
        <v>-1.2641034311520784E-25</v>
      </c>
      <c r="AS95">
        <f t="shared" si="77"/>
        <v>-1.9345341312179383E-6</v>
      </c>
      <c r="AT95">
        <f t="shared" si="78"/>
        <v>-1.2638956323957182E-6</v>
      </c>
      <c r="AU95">
        <f t="shared" si="79"/>
        <v>-3.1984297636136565E-6</v>
      </c>
      <c r="AW95">
        <v>92</v>
      </c>
      <c r="AX95">
        <f>IF(Z95&gt;0, (R95*SUMPRODUCT(K95:$K$98, X95:$X$98)-K95*$AZ$3)/Z95, 0)</f>
        <v>-2.3395123446591157E+26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250000</v>
      </c>
      <c r="S96">
        <f t="shared" si="63"/>
        <v>-1.8417611755049915E+27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-0.33360713948058185</v>
      </c>
      <c r="AC96">
        <f t="shared" si="64"/>
        <v>-0.29786351739337669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-3.1249536836709444E-22</v>
      </c>
      <c r="AI96">
        <f t="shared" si="69"/>
        <v>-3.1250345474445311E-22</v>
      </c>
      <c r="AJ96">
        <f t="shared" si="70"/>
        <v>-3.5743622087205162E-2</v>
      </c>
      <c r="AK96">
        <f t="shared" si="92"/>
        <v>-2.3352499763640733E-2</v>
      </c>
      <c r="AL96">
        <f t="shared" si="71"/>
        <v>-5.9096121850845895E-2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-1.348296404008241E-26</v>
      </c>
      <c r="AR96">
        <f t="shared" si="76"/>
        <v>-1.3483312935925926E-26</v>
      </c>
      <c r="AS96">
        <f t="shared" si="77"/>
        <v>-1.5421987653204191E-6</v>
      </c>
      <c r="AT96">
        <f t="shared" si="78"/>
        <v>-1.0075698600093418E-6</v>
      </c>
      <c r="AU96">
        <f t="shared" si="79"/>
        <v>-2.5497686253297607E-6</v>
      </c>
      <c r="AW96">
        <v>93</v>
      </c>
      <c r="AX96">
        <f>IF(Z96&gt;0, (R96*SUMPRODUCT(K96:$K$98, X96:$X$98)-K96*$AZ$3)/Z96, 0)</f>
        <v>-1.8417611755049915E+27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250000</v>
      </c>
      <c r="S97">
        <f t="shared" si="63"/>
        <v>-1.5212918049120315E+28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-0.29786351739337669</v>
      </c>
      <c r="AC97">
        <f t="shared" si="64"/>
        <v>-0.26594956910122913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-3.5657111707804154E-23</v>
      </c>
      <c r="AI97">
        <f t="shared" si="69"/>
        <v>-3.5657985799047669E-23</v>
      </c>
      <c r="AJ97">
        <f t="shared" si="70"/>
        <v>-3.1913948292147554E-2</v>
      </c>
      <c r="AK97">
        <f t="shared" si="92"/>
        <v>-2.0850446217536369E-2</v>
      </c>
      <c r="AL97">
        <f t="shared" si="71"/>
        <v>-5.2764394509683926E-2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-1.3736305158288508E-27</v>
      </c>
      <c r="AR97">
        <f t="shared" si="76"/>
        <v>-1.3736641887302217E-27</v>
      </c>
      <c r="AS97">
        <f t="shared" si="77"/>
        <v>-1.2294314136801844E-6</v>
      </c>
      <c r="AT97">
        <f t="shared" si="78"/>
        <v>-8.0322852360438587E-7</v>
      </c>
      <c r="AU97">
        <f t="shared" si="79"/>
        <v>-2.0326599372845703E-6</v>
      </c>
      <c r="AW97">
        <v>94</v>
      </c>
      <c r="AX97">
        <f>IF(Z97&gt;0, (R97*SUMPRODUCT(K97:$K$98, X97:$X$98)-K97*$AZ$3)/Z97, 0)</f>
        <v>-1.5212918049120315E+28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-0.26594956910122913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-0.26594956910122913</v>
      </c>
      <c r="AK98">
        <f t="shared" si="92"/>
        <v>-1.8616469837086039E-2</v>
      </c>
      <c r="AL98">
        <f t="shared" si="71"/>
        <v>-0.28456603893831517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-1.5032545254918787E-28</v>
      </c>
      <c r="AR98">
        <f t="shared" si="76"/>
        <v>-1.5032545254918787E-28</v>
      </c>
      <c r="AS98">
        <f t="shared" si="77"/>
        <v>-9.1475551613108795E-6</v>
      </c>
      <c r="AT98">
        <f t="shared" si="78"/>
        <v>-6.4032886129176157E-7</v>
      </c>
      <c r="AU98">
        <f t="shared" si="79"/>
        <v>-9.7878840226026417E-6</v>
      </c>
      <c r="AW98">
        <v>95</v>
      </c>
    </row>
    <row r="100" spans="5:50" x14ac:dyDescent="0.25">
      <c r="AN100" s="6">
        <f t="shared" ref="AN100:AU100" si="93">SUM(AN3:AN98)</f>
        <v>10069.670518787752</v>
      </c>
      <c r="AO100" s="6">
        <f t="shared" si="93"/>
        <v>-1006.9670518787752</v>
      </c>
      <c r="AP100" s="6">
        <f t="shared" si="93"/>
        <v>-2991.2731632725586</v>
      </c>
      <c r="AQ100" s="6">
        <f t="shared" si="93"/>
        <v>-6903.5984457311288</v>
      </c>
      <c r="AR100" s="6">
        <f t="shared" si="93"/>
        <v>-832.1681420947117</v>
      </c>
      <c r="AS100" s="6">
        <f t="shared" si="93"/>
        <v>-1382.5114484672422</v>
      </c>
      <c r="AT100" s="6">
        <f t="shared" si="93"/>
        <v>713.52098878816025</v>
      </c>
      <c r="AU100" s="6">
        <f t="shared" si="93"/>
        <v>-1501.1586017737934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20498.841323989251</v>
      </c>
      <c r="K3">
        <v>1</v>
      </c>
      <c r="L3" s="2">
        <v>0</v>
      </c>
      <c r="O3">
        <f>$C$3</f>
        <v>20498.841323989251</v>
      </c>
      <c r="P3">
        <f>O3*C5</f>
        <v>2049.884132398925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20498.841323989251</v>
      </c>
      <c r="AF3">
        <f t="shared" ref="AF3:AF34" si="4">-$Z3*P3</f>
        <v>-2049.884132398925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15929.048987590326</v>
      </c>
      <c r="AJ3">
        <f t="shared" ref="AJ3:AJ34" si="8">AB3-AC3</f>
        <v>0</v>
      </c>
      <c r="AL3">
        <f t="shared" ref="AL3:AL34" si="9">SUM(AI3:AK3)</f>
        <v>15929.048987590326</v>
      </c>
      <c r="AN3">
        <f t="shared" ref="AN3:AN34" si="10">AE3*$K3</f>
        <v>20498.841323989251</v>
      </c>
      <c r="AO3">
        <f t="shared" ref="AO3:AO34" si="11">AF3*$K3</f>
        <v>-2049.884132398925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15929.048987590326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15929.048987590326</v>
      </c>
      <c r="AW3">
        <v>0</v>
      </c>
      <c r="AX3">
        <f>IF(Z3&gt;0, (R3*SUMPRODUCT(K3:$K$98, X3:$X$98)-K3*$AZ$3)/Z3, 0)</f>
        <v>0</v>
      </c>
      <c r="AZ3">
        <f>C6*SUMPRODUCT(X4:X89, K4:K89)/1</f>
        <v>14639.256315750952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729.235495720053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720.96736751844583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-720.96736751844583</v>
      </c>
      <c r="AK4">
        <f>G4*SUM(AB4, AE4:AF4)</f>
        <v>0</v>
      </c>
      <c r="AL4">
        <f t="shared" si="9"/>
        <v>-1055.4866175184459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-318.04454268872405</v>
      </c>
      <c r="AR4">
        <f t="shared" si="14"/>
        <v>-318.04454268872405</v>
      </c>
      <c r="AS4">
        <f t="shared" si="15"/>
        <v>-685.46051294775225</v>
      </c>
      <c r="AT4">
        <f t="shared" si="16"/>
        <v>0</v>
      </c>
      <c r="AU4">
        <f t="shared" si="17"/>
        <v>-1003.5050556364763</v>
      </c>
      <c r="AW4">
        <v>1</v>
      </c>
      <c r="AX4">
        <f>IF(Z4&gt;0, (R4*SUMPRODUCT(K4:$K$98, X4:$X$98)-K4*$AZ$3)/Z4, 0)</f>
        <v>729.235495720053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250000</v>
      </c>
      <c r="S5">
        <f t="shared" si="1"/>
        <v>1143.0877484891123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720.96736751844583</v>
      </c>
      <c r="AC5">
        <f t="shared" si="2"/>
        <v>1117.2567894434942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-343.2083017633928</v>
      </c>
      <c r="AI5">
        <f t="shared" si="7"/>
        <v>-392.0784252915401</v>
      </c>
      <c r="AJ5">
        <f t="shared" si="8"/>
        <v>-396.28942192504837</v>
      </c>
      <c r="AK5">
        <f>G5*SUM(AB5, AE5:AF5)</f>
        <v>2.9559662068256283</v>
      </c>
      <c r="AL5">
        <f t="shared" si="9"/>
        <v>-785.41188100976274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-309.55855056736937</v>
      </c>
      <c r="AR5">
        <f t="shared" si="14"/>
        <v>-353.6372180346001</v>
      </c>
      <c r="AS5">
        <f t="shared" si="15"/>
        <v>-357.43534881295045</v>
      </c>
      <c r="AT5">
        <f t="shared" si="16"/>
        <v>2.6661494194913047</v>
      </c>
      <c r="AU5">
        <f t="shared" si="17"/>
        <v>-708.40641742805917</v>
      </c>
      <c r="AW5">
        <v>2</v>
      </c>
      <c r="AX5">
        <f>IF(Z5&gt;0, (R5*SUMPRODUCT(K5:$K$98, X5:$X$98)-K5*$AZ$3)/Z5, 0)</f>
        <v>1143.0877484891123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250000</v>
      </c>
      <c r="S6">
        <f t="shared" si="1"/>
        <v>1574.1190620170919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1117.2567894434942</v>
      </c>
      <c r="AC6">
        <f t="shared" si="2"/>
        <v>1520.9191541770742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-356.26711013007616</v>
      </c>
      <c r="AI6">
        <f t="shared" si="7"/>
        <v>-404.57727900091601</v>
      </c>
      <c r="AJ6">
        <f t="shared" si="8"/>
        <v>-403.66236473358003</v>
      </c>
      <c r="AK6">
        <f>G6*SUM(AB6, AE6:AF6)</f>
        <v>7.9325232050488097</v>
      </c>
      <c r="AL6">
        <f t="shared" si="9"/>
        <v>-800.30712052944716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-303.97976741037706</v>
      </c>
      <c r="AR6">
        <f t="shared" si="14"/>
        <v>-345.19972142620583</v>
      </c>
      <c r="AS6">
        <f t="shared" si="15"/>
        <v>-344.41908403847816</v>
      </c>
      <c r="AT6">
        <f t="shared" si="16"/>
        <v>6.7683108832801322</v>
      </c>
      <c r="AU6">
        <f t="shared" si="17"/>
        <v>-682.85049458140384</v>
      </c>
      <c r="AW6">
        <v>3</v>
      </c>
      <c r="AX6">
        <f>IF(Z6&gt;0, (R6*SUMPRODUCT(K6:$K$98, X6:$X$98)-K6*$AZ$3)/Z6, 0)</f>
        <v>1574.1190620170919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250000</v>
      </c>
      <c r="S7">
        <f t="shared" si="1"/>
        <v>2058.5773069581942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1520.9191541770742</v>
      </c>
      <c r="AC7">
        <f t="shared" si="2"/>
        <v>1966.0546655396577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-371.57186664980009</v>
      </c>
      <c r="AI7">
        <f t="shared" si="7"/>
        <v>-419.32461945860155</v>
      </c>
      <c r="AJ7">
        <f t="shared" si="8"/>
        <v>-445.13551136258343</v>
      </c>
      <c r="AK7">
        <f>G7*SUM(AB7, AE7:AF7)</f>
        <v>20.988684327643625</v>
      </c>
      <c r="AL7">
        <f t="shared" si="9"/>
        <v>-843.47144649354141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-298.02437480566346</v>
      </c>
      <c r="AR7">
        <f t="shared" si="14"/>
        <v>-336.32513322800486</v>
      </c>
      <c r="AS7">
        <f t="shared" si="15"/>
        <v>-357.02711745575749</v>
      </c>
      <c r="AT7">
        <f t="shared" si="16"/>
        <v>16.834265686306054</v>
      </c>
      <c r="AU7">
        <f t="shared" si="17"/>
        <v>-676.51798499745632</v>
      </c>
      <c r="AW7">
        <v>4</v>
      </c>
      <c r="AX7">
        <f>IF(Z7&gt;0, (R7*SUMPRODUCT(K7:$K$98, X7:$X$98)-K7*$AZ$3)/Z7, 0)</f>
        <v>2058.5773069581942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250000</v>
      </c>
      <c r="S8">
        <f t="shared" si="1"/>
        <v>2598.1671123024321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1966.0546655396577</v>
      </c>
      <c r="AC8">
        <f t="shared" si="2"/>
        <v>2452.5580112746884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-386.87847743106693</v>
      </c>
      <c r="AI8">
        <f t="shared" si="7"/>
        <v>-434.07632701629416</v>
      </c>
      <c r="AJ8">
        <f t="shared" si="8"/>
        <v>-486.50334573503073</v>
      </c>
      <c r="AK8">
        <f t="shared" ref="AK8:AK39" si="30">G8*SUM(AB8:AB8, AE8:AF8)</f>
        <v>42.466780775656609</v>
      </c>
      <c r="AL8">
        <f t="shared" si="9"/>
        <v>-878.11289197566828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-289.56817330186954</v>
      </c>
      <c r="AR8">
        <f t="shared" si="14"/>
        <v>-324.89449897116396</v>
      </c>
      <c r="AS8">
        <f t="shared" si="15"/>
        <v>-364.13471761256517</v>
      </c>
      <c r="AT8">
        <f t="shared" si="16"/>
        <v>31.785247442225288</v>
      </c>
      <c r="AU8">
        <f t="shared" si="17"/>
        <v>-657.24396914150384</v>
      </c>
      <c r="AW8">
        <v>5</v>
      </c>
      <c r="AX8">
        <f>IF(Z8&gt;0, (R8*SUMPRODUCT(K8:$K$98, X8:$X$98)-K8*$AZ$3)/Z8, 0)</f>
        <v>2598.1671123024321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250000</v>
      </c>
      <c r="S9">
        <f t="shared" si="1"/>
        <v>3110.4665811309942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2452.5580112746884</v>
      </c>
      <c r="AC9">
        <f t="shared" si="2"/>
        <v>2901.7734659584585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-402.8128791560971</v>
      </c>
      <c r="AI9">
        <f t="shared" si="7"/>
        <v>-449.45818766964084</v>
      </c>
      <c r="AJ9">
        <f t="shared" si="8"/>
        <v>-449.21545468377008</v>
      </c>
      <c r="AK9">
        <f t="shared" si="30"/>
        <v>54.69204365142555</v>
      </c>
      <c r="AL9">
        <f t="shared" si="9"/>
        <v>-843.98159870198538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-281.16632099611456</v>
      </c>
      <c r="AR9">
        <f t="shared" si="14"/>
        <v>-313.72508578526003</v>
      </c>
      <c r="AS9">
        <f t="shared" si="15"/>
        <v>-313.55565639470859</v>
      </c>
      <c r="AT9">
        <f t="shared" si="16"/>
        <v>38.175444472993505</v>
      </c>
      <c r="AU9">
        <f t="shared" si="17"/>
        <v>-589.10529770697519</v>
      </c>
      <c r="AW9">
        <v>6</v>
      </c>
      <c r="AX9">
        <f>IF(Z9&gt;0, (R9*SUMPRODUCT(K9:$K$98, X9:$X$98)-K9*$AZ$3)/Z9, 0)</f>
        <v>3110.4665811309942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250000</v>
      </c>
      <c r="S10">
        <f t="shared" si="1"/>
        <v>3413.5090137594684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2901.7734659584585</v>
      </c>
      <c r="AC10">
        <f t="shared" si="2"/>
        <v>3146.8843848820106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-421.44316113837863</v>
      </c>
      <c r="AI10">
        <f t="shared" si="7"/>
        <v>-467.53772793455926</v>
      </c>
      <c r="AJ10">
        <f t="shared" si="8"/>
        <v>-245.11091892355216</v>
      </c>
      <c r="AK10">
        <f t="shared" si="30"/>
        <v>12.477625903621371</v>
      </c>
      <c r="AL10">
        <f t="shared" si="9"/>
        <v>-700.17102095449002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-279.01962761625396</v>
      </c>
      <c r="AR10">
        <f t="shared" si="14"/>
        <v>-309.53688367484722</v>
      </c>
      <c r="AS10">
        <f t="shared" si="15"/>
        <v>-162.27753497765644</v>
      </c>
      <c r="AT10">
        <f t="shared" si="16"/>
        <v>8.2609064618804595</v>
      </c>
      <c r="AU10">
        <f t="shared" si="17"/>
        <v>-463.55351219062317</v>
      </c>
      <c r="AW10">
        <v>7</v>
      </c>
      <c r="AX10">
        <f>IF(Z10&gt;0, (R10*SUMPRODUCT(K10:$K$98, X10:$X$98)-K10*$AZ$3)/Z10, 0)</f>
        <v>3413.5090137594684</v>
      </c>
    </row>
    <row r="11" spans="1:52" x14ac:dyDescent="0.25">
      <c r="A11" t="s">
        <v>33</v>
      </c>
      <c r="C11" s="25">
        <f>AU91</f>
        <v>-927.57181558789034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250000</v>
      </c>
      <c r="S11">
        <f t="shared" si="1"/>
        <v>3670.4124464901493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3146.8843848820106</v>
      </c>
      <c r="AC11">
        <f t="shared" si="2"/>
        <v>3343.4341357145004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-439.32962086273756</v>
      </c>
      <c r="AI11">
        <f t="shared" si="7"/>
        <v>-484.87537606678387</v>
      </c>
      <c r="AJ11">
        <f t="shared" si="8"/>
        <v>-196.54975083248974</v>
      </c>
      <c r="AK11">
        <f t="shared" si="30"/>
        <v>5.0350150158112177</v>
      </c>
      <c r="AL11">
        <f t="shared" si="9"/>
        <v>-676.3901118834624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-276.58947637624101</v>
      </c>
      <c r="AR11">
        <f t="shared" si="14"/>
        <v>-305.26379284575017</v>
      </c>
      <c r="AS11">
        <f t="shared" si="15"/>
        <v>-123.74215186738826</v>
      </c>
      <c r="AT11">
        <f t="shared" si="16"/>
        <v>3.1699027350692663</v>
      </c>
      <c r="AU11">
        <f t="shared" si="17"/>
        <v>-425.8360419780692</v>
      </c>
      <c r="AW11">
        <v>8</v>
      </c>
      <c r="AX11">
        <f>IF(Z11&gt;0, (R11*SUMPRODUCT(K11:$K$98, X11:$X$98)-K11*$AZ$3)/Z11, 0)</f>
        <v>3670.4124464901493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250000</v>
      </c>
      <c r="S12">
        <f t="shared" si="1"/>
        <v>4086.6354635409111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3343.4341357145004</v>
      </c>
      <c r="AC12">
        <f t="shared" si="2"/>
        <v>3677.8331919322409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-459.9747800416003</v>
      </c>
      <c r="AI12">
        <f t="shared" si="7"/>
        <v>-504.97308273759779</v>
      </c>
      <c r="AJ12">
        <f t="shared" si="8"/>
        <v>-334.39905621774051</v>
      </c>
      <c r="AK12">
        <f t="shared" si="30"/>
        <v>70.212116850004506</v>
      </c>
      <c r="AL12">
        <f t="shared" si="9"/>
        <v>-769.16002210533384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-270.38943361581488</v>
      </c>
      <c r="AR12">
        <f t="shared" si="14"/>
        <v>-296.84102641519263</v>
      </c>
      <c r="AS12">
        <f t="shared" si="15"/>
        <v>-196.57158465122905</v>
      </c>
      <c r="AT12">
        <f t="shared" si="16"/>
        <v>41.273163946778027</v>
      </c>
      <c r="AU12">
        <f t="shared" si="17"/>
        <v>-452.13944711964371</v>
      </c>
      <c r="AW12">
        <v>9</v>
      </c>
      <c r="AX12">
        <f>IF(Z12&gt;0, (R12*SUMPRODUCT(K12:$K$98, X12:$X$98)-K12*$AZ$3)/Z12, 0)</f>
        <v>4086.6354635409111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250000</v>
      </c>
      <c r="S13">
        <f t="shared" si="1"/>
        <v>4869.8227869307975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3677.8331919322409</v>
      </c>
      <c r="AC13">
        <f t="shared" si="2"/>
        <v>4329.4586465367202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-482.04004279211728</v>
      </c>
      <c r="AI13">
        <f t="shared" si="7"/>
        <v>-526.49195445259636</v>
      </c>
      <c r="AJ13">
        <f t="shared" si="8"/>
        <v>-651.62545460447927</v>
      </c>
      <c r="AK13">
        <f t="shared" si="30"/>
        <v>257.4483234352569</v>
      </c>
      <c r="AL13">
        <f t="shared" si="9"/>
        <v>-920.66908562181879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-253.00015621608776</v>
      </c>
      <c r="AR13">
        <f t="shared" si="14"/>
        <v>-276.33087482000877</v>
      </c>
      <c r="AS13">
        <f t="shared" si="15"/>
        <v>-342.00756612331878</v>
      </c>
      <c r="AT13">
        <f t="shared" si="16"/>
        <v>135.12252150135072</v>
      </c>
      <c r="AU13">
        <f t="shared" si="17"/>
        <v>-483.21591944197689</v>
      </c>
      <c r="AW13">
        <v>10</v>
      </c>
      <c r="AX13">
        <f>IF(Z13&gt;0, (R13*SUMPRODUCT(K13:$K$98, X13:$X$98)-K13*$AZ$3)/Z13, 0)</f>
        <v>4869.8227869307975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250000</v>
      </c>
      <c r="S14">
        <f t="shared" si="1"/>
        <v>5579.7171869570193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4329.4586465367202</v>
      </c>
      <c r="AC14">
        <f t="shared" si="2"/>
        <v>4899.6860690887561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-505.85097493966225</v>
      </c>
      <c r="AI14">
        <f t="shared" si="7"/>
        <v>-549.7571972885487</v>
      </c>
      <c r="AJ14">
        <f t="shared" si="8"/>
        <v>-570.22742255203593</v>
      </c>
      <c r="AK14">
        <f t="shared" si="30"/>
        <v>303.06210525757047</v>
      </c>
      <c r="AL14">
        <f t="shared" si="9"/>
        <v>-816.92251458301416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-237.05124560017094</v>
      </c>
      <c r="AR14">
        <f t="shared" si="14"/>
        <v>-257.62652411701686</v>
      </c>
      <c r="AS14">
        <f t="shared" si="15"/>
        <v>-267.21925525093343</v>
      </c>
      <c r="AT14">
        <f t="shared" si="16"/>
        <v>142.02058136605626</v>
      </c>
      <c r="AU14">
        <f t="shared" si="17"/>
        <v>-382.82519800189402</v>
      </c>
      <c r="AW14">
        <v>11</v>
      </c>
      <c r="AX14">
        <f>IF(Z14&gt;0, (R14*SUMPRODUCT(K14:$K$98, X14:$X$98)-K14*$AZ$3)/Z14, 0)</f>
        <v>5579.7171869570193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250000</v>
      </c>
      <c r="S15">
        <f t="shared" si="1"/>
        <v>6224.0925208918561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4899.6860690887561</v>
      </c>
      <c r="AC15">
        <f t="shared" si="2"/>
        <v>5397.6594473886944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-530.7230485755166</v>
      </c>
      <c r="AI15">
        <f t="shared" si="7"/>
        <v>-574.08406409119902</v>
      </c>
      <c r="AJ15">
        <f t="shared" si="8"/>
        <v>-497.9733782999383</v>
      </c>
      <c r="AK15">
        <f t="shared" si="30"/>
        <v>342.97802483621297</v>
      </c>
      <c r="AL15">
        <f t="shared" si="9"/>
        <v>-729.07941755492436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-222.05961193227876</v>
      </c>
      <c r="AR15">
        <f t="shared" si="14"/>
        <v>-240.20227655603287</v>
      </c>
      <c r="AS15">
        <f t="shared" si="15"/>
        <v>-208.35683589527721</v>
      </c>
      <c r="AT15">
        <f t="shared" si="16"/>
        <v>143.5052939585907</v>
      </c>
      <c r="AU15">
        <f t="shared" si="17"/>
        <v>-305.05381849271942</v>
      </c>
      <c r="AW15">
        <v>12</v>
      </c>
      <c r="AX15">
        <f>IF(Z15&gt;0, (R15*SUMPRODUCT(K15:$K$98, X15:$X$98)-K15*$AZ$3)/Z15, 0)</f>
        <v>6224.0925208918561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250000</v>
      </c>
      <c r="S16">
        <f t="shared" si="1"/>
        <v>6817.8458085231259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5397.6594473886944</v>
      </c>
      <c r="AC16">
        <f t="shared" si="2"/>
        <v>5831.8718210815132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-791.1880704373649</v>
      </c>
      <c r="AI16">
        <f t="shared" si="7"/>
        <v>-833.95723818380304</v>
      </c>
      <c r="AJ16">
        <f t="shared" si="8"/>
        <v>-434.2123736928188</v>
      </c>
      <c r="AK16">
        <f t="shared" si="30"/>
        <v>377.83616131720862</v>
      </c>
      <c r="AL16">
        <f t="shared" si="9"/>
        <v>-890.33345055941311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-295.57203065827503</v>
      </c>
      <c r="AR16">
        <f t="shared" si="14"/>
        <v>-311.54973587492606</v>
      </c>
      <c r="AS16">
        <f t="shared" si="15"/>
        <v>-162.21305379186256</v>
      </c>
      <c r="AT16">
        <f t="shared" si="16"/>
        <v>141.15202899219651</v>
      </c>
      <c r="AU16">
        <f t="shared" si="17"/>
        <v>-332.61076067459209</v>
      </c>
      <c r="AW16">
        <v>13</v>
      </c>
      <c r="AX16">
        <f>IF(Z16&gt;0, (R16*SUMPRODUCT(K16:$K$98, X16:$X$98)-K16*$AZ$3)/Z16, 0)</f>
        <v>6817.8458085231259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250000</v>
      </c>
      <c r="S17">
        <f t="shared" si="1"/>
        <v>7266.7609458559082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5831.8718210815132</v>
      </c>
      <c r="AC17">
        <f t="shared" si="2"/>
        <v>6122.2569204456468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-1082.0079794460728</v>
      </c>
      <c r="AI17">
        <f t="shared" si="7"/>
        <v>-1124.1330539191574</v>
      </c>
      <c r="AJ17">
        <f t="shared" si="8"/>
        <v>-290.38509936413357</v>
      </c>
      <c r="AK17">
        <f t="shared" si="30"/>
        <v>408.23102747570596</v>
      </c>
      <c r="AL17">
        <f t="shared" si="9"/>
        <v>-1006.287125807585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-360.90761524056421</v>
      </c>
      <c r="AR17">
        <f t="shared" si="14"/>
        <v>-374.95858386437726</v>
      </c>
      <c r="AS17">
        <f t="shared" si="15"/>
        <v>-96.858984132960416</v>
      </c>
      <c r="AT17">
        <f t="shared" si="16"/>
        <v>136.16691317645257</v>
      </c>
      <c r="AU17">
        <f t="shared" si="17"/>
        <v>-335.65065482088505</v>
      </c>
      <c r="AW17">
        <v>14</v>
      </c>
      <c r="AX17">
        <f>IF(Z17&gt;0, (R17*SUMPRODUCT(K17:$K$98, X17:$X$98)-K17*$AZ$3)/Z17, 0)</f>
        <v>7266.7609458559082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250000</v>
      </c>
      <c r="S18">
        <f t="shared" si="1"/>
        <v>7584.8980622671115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6122.2569204456468</v>
      </c>
      <c r="AC18">
        <f t="shared" si="2"/>
        <v>6284.5253141536577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-1379.7061354378932</v>
      </c>
      <c r="AI18">
        <f t="shared" si="7"/>
        <v>-1421.1340179391593</v>
      </c>
      <c r="AJ18">
        <f t="shared" si="8"/>
        <v>-162.26839370801099</v>
      </c>
      <c r="AK18">
        <f t="shared" si="30"/>
        <v>428.55798443119534</v>
      </c>
      <c r="AL18">
        <f t="shared" si="9"/>
        <v>-1154.844427215975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-410.8981209446294</v>
      </c>
      <c r="AR18">
        <f t="shared" si="14"/>
        <v>-423.23599394327522</v>
      </c>
      <c r="AS18">
        <f t="shared" si="15"/>
        <v>-48.326072016896113</v>
      </c>
      <c r="AT18">
        <f t="shared" si="16"/>
        <v>127.63128755871412</v>
      </c>
      <c r="AU18">
        <f t="shared" si="17"/>
        <v>-343.93077840145725</v>
      </c>
      <c r="AW18">
        <v>15</v>
      </c>
      <c r="AX18">
        <f>IF(Z18&gt;0, (R18*SUMPRODUCT(K18:$K$98, X18:$X$98)-K18*$AZ$3)/Z18, 0)</f>
        <v>7584.8980622671115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250000</v>
      </c>
      <c r="S19">
        <f t="shared" si="1"/>
        <v>7794.5246775882015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6284.5253141536577</v>
      </c>
      <c r="AC19">
        <f t="shared" si="2"/>
        <v>6340.7486297702608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-1696.1358082997619</v>
      </c>
      <c r="AI19">
        <f t="shared" si="7"/>
        <v>-1736.8101848143554</v>
      </c>
      <c r="AJ19">
        <f t="shared" si="8"/>
        <v>-56.223315616603031</v>
      </c>
      <c r="AK19">
        <f t="shared" si="30"/>
        <v>439.9167719907561</v>
      </c>
      <c r="AL19">
        <f t="shared" si="9"/>
        <v>-1353.1167284402022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-451.01414209332745</v>
      </c>
      <c r="AR19">
        <f t="shared" si="14"/>
        <v>-461.82973771906893</v>
      </c>
      <c r="AS19">
        <f t="shared" si="15"/>
        <v>-14.950165154453897</v>
      </c>
      <c r="AT19">
        <f t="shared" si="16"/>
        <v>116.97688624990788</v>
      </c>
      <c r="AU19">
        <f t="shared" si="17"/>
        <v>-359.80301662361489</v>
      </c>
      <c r="AW19">
        <v>16</v>
      </c>
      <c r="AX19">
        <f>IF(Z19&gt;0, (R19*SUMPRODUCT(K19:$K$98, X19:$X$98)-K19*$AZ$3)/Z19, 0)</f>
        <v>7794.5246775882015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250000</v>
      </c>
      <c r="S20">
        <f t="shared" si="1"/>
        <v>7910.5806194557044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6340.7486297702608</v>
      </c>
      <c r="AC20">
        <f t="shared" si="2"/>
        <v>6306.8071988923166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-2022.6045523470625</v>
      </c>
      <c r="AI20">
        <f t="shared" si="7"/>
        <v>-2062.4676641860406</v>
      </c>
      <c r="AJ20">
        <f t="shared" si="8"/>
        <v>33.941430877944185</v>
      </c>
      <c r="AK20">
        <f t="shared" si="30"/>
        <v>443.85240408391832</v>
      </c>
      <c r="AL20">
        <f t="shared" si="9"/>
        <v>-1584.673829224178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-480.20037480566032</v>
      </c>
      <c r="AR20">
        <f t="shared" si="14"/>
        <v>-489.66454872130993</v>
      </c>
      <c r="AS20">
        <f t="shared" si="15"/>
        <v>8.0582671536638006</v>
      </c>
      <c r="AT20">
        <f t="shared" si="16"/>
        <v>105.37803375957111</v>
      </c>
      <c r="AU20">
        <f t="shared" si="17"/>
        <v>-376.22824780807503</v>
      </c>
      <c r="AW20">
        <v>17</v>
      </c>
      <c r="AX20">
        <f>IF(Z20&gt;0, (R20*SUMPRODUCT(K20:$K$98, X20:$X$98)-K20*$AZ$3)/Z20, 0)</f>
        <v>7910.5806194557044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250000</v>
      </c>
      <c r="S21">
        <f t="shared" si="1"/>
        <v>7950.0001260548515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6306.8071988923166</v>
      </c>
      <c r="AC21">
        <f t="shared" si="2"/>
        <v>6198.9931733861104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-2385.5144490063849</v>
      </c>
      <c r="AI21">
        <f t="shared" si="7"/>
        <v>-2424.5018268371718</v>
      </c>
      <c r="AJ21">
        <f t="shared" si="8"/>
        <v>107.81402550620624</v>
      </c>
      <c r="AK21">
        <f t="shared" si="30"/>
        <v>441.4765039224622</v>
      </c>
      <c r="AL21">
        <f t="shared" si="9"/>
        <v>-1875.2112974085035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-505.67972722698198</v>
      </c>
      <c r="AR21">
        <f t="shared" si="14"/>
        <v>-513.94424501054823</v>
      </c>
      <c r="AS21">
        <f t="shared" si="15"/>
        <v>22.854343654019647</v>
      </c>
      <c r="AT21">
        <f t="shared" si="16"/>
        <v>93.583888445370221</v>
      </c>
      <c r="AU21">
        <f t="shared" si="17"/>
        <v>-397.50601291115839</v>
      </c>
      <c r="AW21">
        <v>18</v>
      </c>
      <c r="AX21">
        <f>IF(Z21&gt;0, (R21*SUMPRODUCT(K21:$K$98, X21:$X$98)-K21*$AZ$3)/Z21, 0)</f>
        <v>7950.0001260548515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250000</v>
      </c>
      <c r="S22">
        <f t="shared" si="1"/>
        <v>7920.1201714124045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6198.9931733861104</v>
      </c>
      <c r="AC22">
        <f t="shared" si="2"/>
        <v>6025.8012580336363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-2782.0332363372672</v>
      </c>
      <c r="AI22">
        <f t="shared" si="7"/>
        <v>-2820.0743337424792</v>
      </c>
      <c r="AJ22">
        <f t="shared" si="8"/>
        <v>173.1919153524741</v>
      </c>
      <c r="AK22">
        <f t="shared" si="30"/>
        <v>433.92952213702779</v>
      </c>
      <c r="AL22">
        <f t="shared" si="9"/>
        <v>-2212.9528962529776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-526.54777638118026</v>
      </c>
      <c r="AR22">
        <f t="shared" si="14"/>
        <v>-533.7477102238779</v>
      </c>
      <c r="AS22">
        <f t="shared" si="15"/>
        <v>32.779557312588253</v>
      </c>
      <c r="AT22">
        <f t="shared" si="16"/>
        <v>82.128646776418606</v>
      </c>
      <c r="AU22">
        <f t="shared" si="17"/>
        <v>-418.8395061348711</v>
      </c>
      <c r="AW22">
        <v>19</v>
      </c>
      <c r="AX22">
        <f>IF(Z22&gt;0, (R22*SUMPRODUCT(K22:$K$98, X22:$X$98)-K22*$AZ$3)/Z22, 0)</f>
        <v>7920.1201714124045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250000</v>
      </c>
      <c r="S23">
        <f t="shared" si="1"/>
        <v>7828.1891208751358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6025.8012580336363</v>
      </c>
      <c r="AC23">
        <f t="shared" si="2"/>
        <v>5796.1175993975558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-3199.3962830167607</v>
      </c>
      <c r="AI23">
        <f t="shared" si="7"/>
        <v>-3236.4170901913171</v>
      </c>
      <c r="AJ23">
        <f t="shared" si="8"/>
        <v>229.68365863608051</v>
      </c>
      <c r="AK23">
        <f t="shared" si="30"/>
        <v>421.8060880623546</v>
      </c>
      <c r="AL23">
        <f t="shared" si="9"/>
        <v>-2584.9273434928818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-540.6615463637562</v>
      </c>
      <c r="AR23">
        <f t="shared" si="14"/>
        <v>-546.91764129043929</v>
      </c>
      <c r="AS23">
        <f t="shared" si="15"/>
        <v>38.813923336679025</v>
      </c>
      <c r="AT23">
        <f t="shared" si="16"/>
        <v>71.280426575479851</v>
      </c>
      <c r="AU23">
        <f t="shared" si="17"/>
        <v>-436.82329137828043</v>
      </c>
      <c r="AW23">
        <v>20</v>
      </c>
      <c r="AX23">
        <f>IF(Z23&gt;0, (R23*SUMPRODUCT(K23:$K$98, X23:$X$98)-K23*$AZ$3)/Z23, 0)</f>
        <v>7828.1891208751358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250000</v>
      </c>
      <c r="S24">
        <f t="shared" si="1"/>
        <v>7684.3041833565767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5796.1175993975558</v>
      </c>
      <c r="AC24">
        <f t="shared" si="2"/>
        <v>5520.5133010204954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-3649.4436082946659</v>
      </c>
      <c r="AI24">
        <f t="shared" si="7"/>
        <v>-3685.3643186758177</v>
      </c>
      <c r="AJ24">
        <f t="shared" si="8"/>
        <v>275.60429837706033</v>
      </c>
      <c r="AK24">
        <f t="shared" si="30"/>
        <v>405.72823195782894</v>
      </c>
      <c r="AL24">
        <f t="shared" si="9"/>
        <v>-3004.0317883409284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-550.63787544569868</v>
      </c>
      <c r="AR24">
        <f t="shared" si="14"/>
        <v>-556.05768892187405</v>
      </c>
      <c r="AS24">
        <f t="shared" si="15"/>
        <v>41.58391842995524</v>
      </c>
      <c r="AT24">
        <f t="shared" si="16"/>
        <v>61.217367805278847</v>
      </c>
      <c r="AU24">
        <f t="shared" si="17"/>
        <v>-453.25640268664</v>
      </c>
      <c r="AW24">
        <v>21</v>
      </c>
      <c r="AX24">
        <f>IF(Z24&gt;0, (R24*SUMPRODUCT(K24:$K$98, X24:$X$98)-K24*$AZ$3)/Z24, 0)</f>
        <v>7684.3041833565767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250000</v>
      </c>
      <c r="S25">
        <f t="shared" si="1"/>
        <v>7494.5548344638646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5520.5133010204954</v>
      </c>
      <c r="AC25">
        <f t="shared" si="2"/>
        <v>5206.5336827057736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-4130.3001375313861</v>
      </c>
      <c r="AI25">
        <f t="shared" si="7"/>
        <v>-4165.0355807812202</v>
      </c>
      <c r="AJ25">
        <f t="shared" si="8"/>
        <v>313.97961831472185</v>
      </c>
      <c r="AK25">
        <f t="shared" si="30"/>
        <v>386.43593107143471</v>
      </c>
      <c r="AL25">
        <f t="shared" si="9"/>
        <v>-3464.6200313950635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-556.42035980356604</v>
      </c>
      <c r="AR25">
        <f t="shared" si="14"/>
        <v>-561.09980371501047</v>
      </c>
      <c r="AS25">
        <f t="shared" si="15"/>
        <v>42.298294645987163</v>
      </c>
      <c r="AT25">
        <f t="shared" si="16"/>
        <v>52.059369209983913</v>
      </c>
      <c r="AU25">
        <f t="shared" si="17"/>
        <v>-466.74213985903936</v>
      </c>
      <c r="AW25">
        <v>22</v>
      </c>
      <c r="AX25">
        <f>IF(Z25&gt;0, (R25*SUMPRODUCT(K25:$K$98, X25:$X$98)-K25*$AZ$3)/Z25, 0)</f>
        <v>7494.5548344638646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250000</v>
      </c>
      <c r="S26">
        <f t="shared" si="1"/>
        <v>7262.2483946819157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5206.5336827057736</v>
      </c>
      <c r="AC26">
        <f t="shared" si="2"/>
        <v>4861.415338197723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-4588.1630163386744</v>
      </c>
      <c r="AI26">
        <f t="shared" si="7"/>
        <v>-4621.6334725527422</v>
      </c>
      <c r="AJ26">
        <f t="shared" si="8"/>
        <v>345.11834450805054</v>
      </c>
      <c r="AK26">
        <f t="shared" si="30"/>
        <v>364.45735778940417</v>
      </c>
      <c r="AL26">
        <f t="shared" si="9"/>
        <v>-3912.0577702552873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-551.87690261606235</v>
      </c>
      <c r="AR26">
        <f t="shared" si="14"/>
        <v>-555.90282140726231</v>
      </c>
      <c r="AS26">
        <f t="shared" si="15"/>
        <v>41.511786378304024</v>
      </c>
      <c r="AT26">
        <f t="shared" si="16"/>
        <v>43.837936236397148</v>
      </c>
      <c r="AU26">
        <f t="shared" si="17"/>
        <v>-470.55309879256112</v>
      </c>
      <c r="AW26">
        <v>23</v>
      </c>
      <c r="AX26">
        <f>IF(Z26&gt;0, (R26*SUMPRODUCT(K26:$K$98, X26:$X$98)-K26*$AZ$3)/Z26, 0)</f>
        <v>7262.2483946819157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250000</v>
      </c>
      <c r="S27">
        <f t="shared" si="1"/>
        <v>7000.21263440641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4861.415338197723</v>
      </c>
      <c r="AC27">
        <f t="shared" si="2"/>
        <v>4498.2009492383713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-5033.6041706918822</v>
      </c>
      <c r="AI27">
        <f t="shared" si="7"/>
        <v>-5065.7332015096708</v>
      </c>
      <c r="AJ27">
        <f t="shared" si="8"/>
        <v>363.21438895935171</v>
      </c>
      <c r="AK27">
        <f t="shared" si="30"/>
        <v>340.29907367384067</v>
      </c>
      <c r="AL27">
        <f t="shared" si="9"/>
        <v>-4362.219738876478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-540.58552970678181</v>
      </c>
      <c r="AR27">
        <f t="shared" si="14"/>
        <v>-544.03603724663321</v>
      </c>
      <c r="AS27">
        <f t="shared" si="15"/>
        <v>39.007525461766221</v>
      </c>
      <c r="AT27">
        <f t="shared" si="16"/>
        <v>36.546527848139171</v>
      </c>
      <c r="AU27">
        <f t="shared" si="17"/>
        <v>-468.48198393672783</v>
      </c>
      <c r="AW27">
        <v>24</v>
      </c>
      <c r="AX27">
        <f>IF(Z27&gt;0, (R27*SUMPRODUCT(K27:$K$98, X27:$X$98)-K27*$AZ$3)/Z27, 0)</f>
        <v>7000.21263440641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250000</v>
      </c>
      <c r="S28">
        <f t="shared" si="1"/>
        <v>6717.3993466383781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4498.2009492383713</v>
      </c>
      <c r="AC28">
        <f t="shared" si="2"/>
        <v>4126.0640924393656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-5479.8667724138249</v>
      </c>
      <c r="AI28">
        <f t="shared" si="7"/>
        <v>-5510.5785395689536</v>
      </c>
      <c r="AJ28">
        <f t="shared" si="8"/>
        <v>372.13685679900573</v>
      </c>
      <c r="AK28">
        <f t="shared" si="30"/>
        <v>314.87406644668602</v>
      </c>
      <c r="AL28">
        <f t="shared" si="9"/>
        <v>-4823.567616323262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-525.45718262304342</v>
      </c>
      <c r="AR28">
        <f t="shared" si="14"/>
        <v>-528.4020933869233</v>
      </c>
      <c r="AS28">
        <f t="shared" si="15"/>
        <v>35.683711382944132</v>
      </c>
      <c r="AT28">
        <f t="shared" si="16"/>
        <v>30.192858094478151</v>
      </c>
      <c r="AU28">
        <f t="shared" si="17"/>
        <v>-462.52552390950098</v>
      </c>
      <c r="AW28">
        <v>25</v>
      </c>
      <c r="AX28">
        <f>IF(Z28&gt;0, (R28*SUMPRODUCT(K28:$K$98, X28:$X$98)-K28*$AZ$3)/Z28, 0)</f>
        <v>6717.3993466383781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250000</v>
      </c>
      <c r="S29">
        <f t="shared" si="1"/>
        <v>6421.0157242251917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4126.0640924393656</v>
      </c>
      <c r="AC29">
        <f t="shared" si="2"/>
        <v>3751.0075106268368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-5979.082766681372</v>
      </c>
      <c r="AI29">
        <f t="shared" si="7"/>
        <v>-6008.2915996116126</v>
      </c>
      <c r="AJ29">
        <f t="shared" si="8"/>
        <v>375.05658181252875</v>
      </c>
      <c r="AK29">
        <f t="shared" si="30"/>
        <v>288.82448647075563</v>
      </c>
      <c r="AL29">
        <f t="shared" si="9"/>
        <v>-5344.410531328328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-511.89852191986449</v>
      </c>
      <c r="AR29">
        <f t="shared" si="14"/>
        <v>-514.39923297998143</v>
      </c>
      <c r="AS29">
        <f t="shared" si="15"/>
        <v>32.110428531952365</v>
      </c>
      <c r="AT29">
        <f t="shared" si="16"/>
        <v>24.727677051492911</v>
      </c>
      <c r="AU29">
        <f t="shared" si="17"/>
        <v>-457.56112739653611</v>
      </c>
      <c r="AW29">
        <v>26</v>
      </c>
      <c r="AX29">
        <f>IF(Z29&gt;0, (R29*SUMPRODUCT(K29:$K$98, X29:$X$98)-K29*$AZ$3)/Z29, 0)</f>
        <v>6421.0157242251917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250000</v>
      </c>
      <c r="S30">
        <f t="shared" si="1"/>
        <v>6104.7689786894234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3751.0075106268368</v>
      </c>
      <c r="AC30">
        <f t="shared" si="2"/>
        <v>3373.3952394306461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-6437.8221849173442</v>
      </c>
      <c r="AI30">
        <f t="shared" si="7"/>
        <v>-6465.4513650812987</v>
      </c>
      <c r="AJ30">
        <f t="shared" si="8"/>
        <v>377.6122711961907</v>
      </c>
      <c r="AK30">
        <f t="shared" si="30"/>
        <v>262.57052574387859</v>
      </c>
      <c r="AL30">
        <f t="shared" si="9"/>
        <v>-5825.2685681412295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-492.11914947031852</v>
      </c>
      <c r="AR30">
        <f t="shared" si="14"/>
        <v>-494.23117559534921</v>
      </c>
      <c r="AS30">
        <f t="shared" si="15"/>
        <v>28.865387143806384</v>
      </c>
      <c r="AT30">
        <f t="shared" si="16"/>
        <v>20.071381298443072</v>
      </c>
      <c r="AU30">
        <f t="shared" si="17"/>
        <v>-445.29440715309977</v>
      </c>
      <c r="AW30">
        <v>27</v>
      </c>
      <c r="AX30">
        <f>IF(Z30&gt;0, (R30*SUMPRODUCT(K30:$K$98, X30:$X$98)-K30*$AZ$3)/Z30, 0)</f>
        <v>6104.7689786894234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250000</v>
      </c>
      <c r="S31">
        <f t="shared" si="1"/>
        <v>5772.9626768060725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3373.3952394306461</v>
      </c>
      <c r="AC31">
        <f t="shared" si="2"/>
        <v>3001.1745281064668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-6797.6164515131495</v>
      </c>
      <c r="AI31">
        <f t="shared" si="7"/>
        <v>-6823.6098165851618</v>
      </c>
      <c r="AJ31">
        <f t="shared" si="8"/>
        <v>372.22071132417932</v>
      </c>
      <c r="AK31">
        <f t="shared" si="30"/>
        <v>236.13766676014527</v>
      </c>
      <c r="AL31">
        <f t="shared" si="9"/>
        <v>-6215.2514385008371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-463.948656312548</v>
      </c>
      <c r="AR31">
        <f t="shared" si="14"/>
        <v>-465.72274681680369</v>
      </c>
      <c r="AS31">
        <f t="shared" si="15"/>
        <v>25.404684142205866</v>
      </c>
      <c r="AT31">
        <f t="shared" si="16"/>
        <v>16.116789462836273</v>
      </c>
      <c r="AU31">
        <f t="shared" si="17"/>
        <v>-424.20127321176153</v>
      </c>
      <c r="AW31">
        <v>28</v>
      </c>
      <c r="AX31">
        <f>IF(Z31&gt;0, (R31*SUMPRODUCT(K31:$K$98, X31:$X$98)-K31*$AZ$3)/Z31, 0)</f>
        <v>5772.9626768060725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250000</v>
      </c>
      <c r="S32">
        <f t="shared" si="1"/>
        <v>5439.1402300414484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3001.1745281064668</v>
      </c>
      <c r="AC32">
        <f t="shared" si="2"/>
        <v>2644.2780487101118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-7127.8173912790653</v>
      </c>
      <c r="AI32">
        <f t="shared" si="7"/>
        <v>-7152.1252592221017</v>
      </c>
      <c r="AJ32">
        <f t="shared" si="8"/>
        <v>356.89647939635506</v>
      </c>
      <c r="AK32">
        <f t="shared" si="30"/>
        <v>210.08221696745269</v>
      </c>
      <c r="AL32">
        <f t="shared" si="9"/>
        <v>-6585.1465628582937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-434.36198302444888</v>
      </c>
      <c r="AR32">
        <f t="shared" si="14"/>
        <v>-435.84327991285568</v>
      </c>
      <c r="AS32">
        <f t="shared" si="15"/>
        <v>21.748910503054692</v>
      </c>
      <c r="AT32">
        <f t="shared" si="16"/>
        <v>12.802197832930233</v>
      </c>
      <c r="AU32">
        <f t="shared" si="17"/>
        <v>-401.29217157687077</v>
      </c>
      <c r="AW32">
        <v>29</v>
      </c>
      <c r="AX32">
        <f>IF(Z32&gt;0, (R32*SUMPRODUCT(K32:$K$98, X32:$X$98)-K32*$AZ$3)/Z32, 0)</f>
        <v>5439.1402300414484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250000</v>
      </c>
      <c r="S33">
        <f t="shared" si="1"/>
        <v>5103.8436264613165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2644.2780487101118</v>
      </c>
      <c r="AC33">
        <f t="shared" si="2"/>
        <v>2305.4983665036934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-7394.4300927185286</v>
      </c>
      <c r="AI33">
        <f t="shared" si="7"/>
        <v>-7417.0159959635912</v>
      </c>
      <c r="AJ33">
        <f t="shared" si="8"/>
        <v>338.77968220641833</v>
      </c>
      <c r="AK33">
        <f t="shared" si="30"/>
        <v>185.09946340970785</v>
      </c>
      <c r="AL33">
        <f t="shared" si="9"/>
        <v>-6893.136850347465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-402.32954590031051</v>
      </c>
      <c r="AR33">
        <f t="shared" si="14"/>
        <v>-403.55844063356147</v>
      </c>
      <c r="AS33">
        <f t="shared" si="15"/>
        <v>18.432938575831383</v>
      </c>
      <c r="AT33">
        <f t="shared" si="16"/>
        <v>10.071226872961075</v>
      </c>
      <c r="AU33">
        <f t="shared" si="17"/>
        <v>-375.05427518476904</v>
      </c>
      <c r="AW33">
        <v>30</v>
      </c>
      <c r="AX33">
        <f>IF(Z33&gt;0, (R33*SUMPRODUCT(K33:$K$98, X33:$X$98)-K33*$AZ$3)/Z33, 0)</f>
        <v>5103.8436264613165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250000</v>
      </c>
      <c r="S34">
        <f t="shared" si="1"/>
        <v>4772.0106204086433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2305.4983665036934</v>
      </c>
      <c r="AC34">
        <f t="shared" si="2"/>
        <v>1988.5101606194817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-7624.5224531728845</v>
      </c>
      <c r="AI34">
        <f t="shared" si="7"/>
        <v>-7645.3575928948621</v>
      </c>
      <c r="AJ34">
        <f t="shared" si="8"/>
        <v>316.98820588421177</v>
      </c>
      <c r="AK34">
        <f t="shared" si="30"/>
        <v>161.38488565525856</v>
      </c>
      <c r="AL34">
        <f t="shared" si="9"/>
        <v>-7166.9845013553922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-370.40073911661437</v>
      </c>
      <c r="AR34">
        <f t="shared" si="14"/>
        <v>-371.41291413478973</v>
      </c>
      <c r="AS34">
        <f t="shared" si="15"/>
        <v>15.399346840653768</v>
      </c>
      <c r="AT34">
        <f t="shared" si="16"/>
        <v>7.8401081898686407</v>
      </c>
      <c r="AU34">
        <f t="shared" si="17"/>
        <v>-348.17345910426735</v>
      </c>
      <c r="AW34">
        <v>31</v>
      </c>
      <c r="AX34">
        <f>IF(Z34&gt;0, (R34*SUMPRODUCT(K34:$K$98, X34:$X$98)-K34*$AZ$3)/Z34, 0)</f>
        <v>4772.0106204086433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4444.7477283630851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1988.5101606194817</v>
      </c>
      <c r="AC35">
        <f t="shared" ref="AC35:AC66" si="33">S35*Z35</f>
        <v>1694.3070465172414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-7835.6733044507364</v>
      </c>
      <c r="AI35">
        <f t="shared" ref="AI35:AI66" si="38">SUM(AE35:AH35)</f>
        <v>-7854.7329581146041</v>
      </c>
      <c r="AJ35">
        <f t="shared" ref="AJ35:AJ66" si="39">AB35-AC35</f>
        <v>294.20311410224031</v>
      </c>
      <c r="AK35">
        <f t="shared" si="30"/>
        <v>139.19571124336372</v>
      </c>
      <c r="AL35">
        <f t="shared" ref="AL35:AL66" si="40">SUM(AI35:AK35)</f>
        <v>-7421.3341327690005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-339.87364937912218</v>
      </c>
      <c r="AR35">
        <f t="shared" ref="AR35:AR66" si="45">AI35*$K35</f>
        <v>-340.70036506709778</v>
      </c>
      <c r="AS35">
        <f t="shared" ref="AS35:AS66" si="46">AJ35*$K35</f>
        <v>12.761109628171248</v>
      </c>
      <c r="AT35">
        <f t="shared" ref="AT35:AT66" si="47">AK35*$K35</f>
        <v>6.0376374205561385</v>
      </c>
      <c r="AU35">
        <f t="shared" ref="AU35:AU66" si="48">AL35*$K35</f>
        <v>-321.90161801837041</v>
      </c>
      <c r="AW35">
        <v>32</v>
      </c>
      <c r="AX35">
        <f>IF(Z35&gt;0, (R35*SUMPRODUCT(K35:$K$98, X35:$X$98)-K35*$AZ$3)/Z35, 0)</f>
        <v>4444.7477283630851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250000</v>
      </c>
      <c r="S36">
        <f t="shared" si="32"/>
        <v>4116.2783431845573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1694.3070465172414</v>
      </c>
      <c r="AC36">
        <f t="shared" si="33"/>
        <v>1422.4669909009535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-7952.501165180417</v>
      </c>
      <c r="AI36">
        <f t="shared" si="38"/>
        <v>-7969.7797220746097</v>
      </c>
      <c r="AJ36">
        <f t="shared" si="39"/>
        <v>271.84005561628783</v>
      </c>
      <c r="AK36">
        <f t="shared" si="30"/>
        <v>118.60149325620691</v>
      </c>
      <c r="AL36">
        <f t="shared" si="40"/>
        <v>-7579.3381732021153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-307.98310492511354</v>
      </c>
      <c r="AR36">
        <f t="shared" si="45"/>
        <v>-308.6522659211783</v>
      </c>
      <c r="AS36">
        <f t="shared" si="46"/>
        <v>10.527775178241106</v>
      </c>
      <c r="AT36">
        <f t="shared" si="47"/>
        <v>4.5931783451644206</v>
      </c>
      <c r="AU36">
        <f t="shared" si="48"/>
        <v>-293.53131239777281</v>
      </c>
      <c r="AW36">
        <v>33</v>
      </c>
      <c r="AX36">
        <f>IF(Z36&gt;0, (R36*SUMPRODUCT(K36:$K$98, X36:$X$98)-K36*$AZ$3)/Z36, 0)</f>
        <v>4116.2783431845573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250000</v>
      </c>
      <c r="S37">
        <f t="shared" si="32"/>
        <v>3787.9311613460845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1422.4669909009535</v>
      </c>
      <c r="AC37">
        <f t="shared" si="33"/>
        <v>1175.2281661212266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-7964.8701081095342</v>
      </c>
      <c r="AI37">
        <f t="shared" si="38"/>
        <v>-7980.3829054131629</v>
      </c>
      <c r="AJ37">
        <f t="shared" si="39"/>
        <v>247.23882477972688</v>
      </c>
      <c r="AK37">
        <f t="shared" si="30"/>
        <v>99.572689363066758</v>
      </c>
      <c r="AL37">
        <f t="shared" si="40"/>
        <v>-7633.5713912703686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-275.41261359935874</v>
      </c>
      <c r="AR37">
        <f t="shared" si="45"/>
        <v>-275.94902159994615</v>
      </c>
      <c r="AS37">
        <f t="shared" si="46"/>
        <v>8.5491276055448839</v>
      </c>
      <c r="AT37">
        <f t="shared" si="47"/>
        <v>3.4430661452567346</v>
      </c>
      <c r="AU37">
        <f t="shared" si="48"/>
        <v>-263.95682784914453</v>
      </c>
      <c r="AW37">
        <v>34</v>
      </c>
      <c r="AX37">
        <f>IF(Z37&gt;0, (R37*SUMPRODUCT(K37:$K$98, X37:$X$98)-K37*$AZ$3)/Z37, 0)</f>
        <v>3787.9311613460845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250000</v>
      </c>
      <c r="S38">
        <f t="shared" si="32"/>
        <v>3463.0631452394518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1175.2281661212266</v>
      </c>
      <c r="AC38">
        <f t="shared" si="33"/>
        <v>954.05151693739242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-7914.9622440695612</v>
      </c>
      <c r="AI38">
        <f t="shared" si="38"/>
        <v>-7928.7369209513399</v>
      </c>
      <c r="AJ38">
        <f t="shared" si="39"/>
        <v>221.17664918383423</v>
      </c>
      <c r="AK38">
        <f t="shared" si="30"/>
        <v>82.265971628485872</v>
      </c>
      <c r="AL38">
        <f t="shared" si="40"/>
        <v>-7625.2943001390195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-244.3632844459575</v>
      </c>
      <c r="AR38">
        <f t="shared" si="45"/>
        <v>-244.78855814673042</v>
      </c>
      <c r="AS38">
        <f t="shared" si="46"/>
        <v>6.8285167724974487</v>
      </c>
      <c r="AT38">
        <f t="shared" si="47"/>
        <v>2.5398457257755291</v>
      </c>
      <c r="AU38">
        <f t="shared" si="48"/>
        <v>-235.42019564845742</v>
      </c>
      <c r="AW38">
        <v>35</v>
      </c>
      <c r="AX38">
        <f>IF(Z38&gt;0, (R38*SUMPRODUCT(K38:$K$98, X38:$X$98)-K38*$AZ$3)/Z38, 0)</f>
        <v>3463.0631452394518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250000</v>
      </c>
      <c r="S39">
        <f t="shared" si="32"/>
        <v>3138.3277398323762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954.05151693739242</v>
      </c>
      <c r="AC39">
        <f t="shared" si="33"/>
        <v>758.11320071958141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-7793.1567847385004</v>
      </c>
      <c r="AI39">
        <f t="shared" si="38"/>
        <v>-7805.2350834945137</v>
      </c>
      <c r="AJ39">
        <f t="shared" si="39"/>
        <v>195.93831621781101</v>
      </c>
      <c r="AK39">
        <f t="shared" si="30"/>
        <v>66.783606185617472</v>
      </c>
      <c r="AL39">
        <f t="shared" si="40"/>
        <v>-7542.5131610910848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-214.82385076936737</v>
      </c>
      <c r="AR39">
        <f t="shared" si="45"/>
        <v>-215.15679757400383</v>
      </c>
      <c r="AS39">
        <f t="shared" si="46"/>
        <v>5.4011775671710103</v>
      </c>
      <c r="AT39">
        <f t="shared" si="47"/>
        <v>1.8409370997327743</v>
      </c>
      <c r="AU39">
        <f t="shared" si="48"/>
        <v>-207.91468290710003</v>
      </c>
      <c r="AW39">
        <v>36</v>
      </c>
      <c r="AX39">
        <f>IF(Z39&gt;0, (R39*SUMPRODUCT(K39:$K$98, X39:$X$98)-K39*$AZ$3)/Z39, 0)</f>
        <v>3138.3277398323762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250000</v>
      </c>
      <c r="S40">
        <f t="shared" si="32"/>
        <v>2809.7609791094774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758.11320071958141</v>
      </c>
      <c r="AC40">
        <f t="shared" si="33"/>
        <v>586.5259287253449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-7601.11769075144</v>
      </c>
      <c r="AI40">
        <f t="shared" si="38"/>
        <v>-7611.5549829817428</v>
      </c>
      <c r="AJ40">
        <f t="shared" si="39"/>
        <v>171.58727199423652</v>
      </c>
      <c r="AK40">
        <f t="shared" ref="AK40:AK71" si="61">G40*SUM(AB40:AB40, AE40:AF40)</f>
        <v>53.067924050370706</v>
      </c>
      <c r="AL40">
        <f t="shared" si="40"/>
        <v>-7386.899786937136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-187.08049822039862</v>
      </c>
      <c r="AR40">
        <f t="shared" si="45"/>
        <v>-187.33738331413855</v>
      </c>
      <c r="AS40">
        <f t="shared" si="46"/>
        <v>4.2231463370207836</v>
      </c>
      <c r="AT40">
        <f t="shared" si="47"/>
        <v>1.3061202410989319</v>
      </c>
      <c r="AU40">
        <f t="shared" si="48"/>
        <v>-181.80811673601886</v>
      </c>
      <c r="AW40">
        <v>37</v>
      </c>
      <c r="AX40">
        <f>IF(Z40&gt;0, (R40*SUMPRODUCT(K40:$K$98, X40:$X$98)-K40*$AZ$3)/Z40, 0)</f>
        <v>2809.7609791094774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250000</v>
      </c>
      <c r="S41">
        <f t="shared" si="32"/>
        <v>2470.3534270092414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586.5259287253449</v>
      </c>
      <c r="AC41">
        <f t="shared" si="33"/>
        <v>438.04951869702757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-7333.943898591363</v>
      </c>
      <c r="AI41">
        <f t="shared" si="38"/>
        <v>-7342.8100291196442</v>
      </c>
      <c r="AJ41">
        <f t="shared" si="39"/>
        <v>148.47641002831733</v>
      </c>
      <c r="AK41">
        <f t="shared" si="61"/>
        <v>41.056815010774145</v>
      </c>
      <c r="AL41">
        <f t="shared" si="40"/>
        <v>-7153.2768040805531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-161.16495887862436</v>
      </c>
      <c r="AR41">
        <f t="shared" si="45"/>
        <v>-161.35979396077946</v>
      </c>
      <c r="AS41">
        <f t="shared" si="46"/>
        <v>3.2628003223825632</v>
      </c>
      <c r="AT41">
        <f t="shared" si="47"/>
        <v>0.90223214063167567</v>
      </c>
      <c r="AU41">
        <f t="shared" si="48"/>
        <v>-157.19476149776523</v>
      </c>
      <c r="AW41">
        <v>38</v>
      </c>
      <c r="AX41">
        <f>IF(Z41&gt;0, (R41*SUMPRODUCT(K41:$K$98, X41:$X$98)-K41*$AZ$3)/Z41, 0)</f>
        <v>2470.3534270092414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250000</v>
      </c>
      <c r="S42">
        <f t="shared" si="32"/>
        <v>2108.9923613023461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438.04951869702757</v>
      </c>
      <c r="AC42">
        <f t="shared" si="33"/>
        <v>311.35249570419006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-6979.614558307635</v>
      </c>
      <c r="AI42">
        <f t="shared" si="38"/>
        <v>-6986.9961046189719</v>
      </c>
      <c r="AJ42">
        <f t="shared" si="39"/>
        <v>126.6970229928375</v>
      </c>
      <c r="AK42">
        <f t="shared" si="61"/>
        <v>30.663466308791932</v>
      </c>
      <c r="AL42">
        <f t="shared" si="40"/>
        <v>-6829.6356153173429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-136.94508673254242</v>
      </c>
      <c r="AR42">
        <f t="shared" si="45"/>
        <v>-137.08991801102945</v>
      </c>
      <c r="AS42">
        <f t="shared" si="46"/>
        <v>2.4858872445695743</v>
      </c>
      <c r="AT42">
        <f t="shared" si="47"/>
        <v>0.60163939112937159</v>
      </c>
      <c r="AU42">
        <f t="shared" si="48"/>
        <v>-134.00239137533052</v>
      </c>
      <c r="AW42">
        <v>39</v>
      </c>
      <c r="AX42">
        <f>IF(Z42&gt;0, (R42*SUMPRODUCT(K42:$K$98, X42:$X$98)-K42*$AZ$3)/Z42, 0)</f>
        <v>2108.9923613023461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250000</v>
      </c>
      <c r="S43">
        <f t="shared" si="32"/>
        <v>1710.7544309824207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311.35249570419006</v>
      </c>
      <c r="AC43">
        <f t="shared" si="33"/>
        <v>205.18235172681449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-6554.4630546335511</v>
      </c>
      <c r="AI43">
        <f t="shared" si="38"/>
        <v>-6560.4598928708483</v>
      </c>
      <c r="AJ43">
        <f t="shared" si="39"/>
        <v>106.17014397737557</v>
      </c>
      <c r="AK43">
        <f t="shared" si="61"/>
        <v>21.794674699293306</v>
      </c>
      <c r="AL43">
        <f t="shared" si="40"/>
        <v>-6432.4950741941793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-114.8243809581207</v>
      </c>
      <c r="AR43">
        <f t="shared" si="45"/>
        <v>-114.92943658702029</v>
      </c>
      <c r="AS43">
        <f t="shared" si="46"/>
        <v>1.8599419901861465</v>
      </c>
      <c r="AT43">
        <f t="shared" si="47"/>
        <v>0.38181007500848341</v>
      </c>
      <c r="AU43">
        <f t="shared" si="48"/>
        <v>-112.68768452182566</v>
      </c>
      <c r="AW43">
        <v>40</v>
      </c>
      <c r="AX43">
        <f>IF(Z43&gt;0, (R43*SUMPRODUCT(K43:$K$98, X43:$X$98)-K43*$AZ$3)/Z43, 0)</f>
        <v>1710.7544309824207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250000</v>
      </c>
      <c r="S44">
        <f t="shared" si="32"/>
        <v>1244.947802643049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205.18235172681449</v>
      </c>
      <c r="AC44">
        <f t="shared" si="33"/>
        <v>117.83559822866414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-6021.5904869633987</v>
      </c>
      <c r="AI44">
        <f t="shared" si="38"/>
        <v>-6026.3230387209305</v>
      </c>
      <c r="AJ44">
        <f t="shared" si="39"/>
        <v>87.346753498150349</v>
      </c>
      <c r="AK44">
        <f t="shared" si="61"/>
        <v>14.362764620877016</v>
      </c>
      <c r="AL44">
        <f t="shared" si="40"/>
        <v>-5924.6135206019035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-94.186831482722482</v>
      </c>
      <c r="AR44">
        <f t="shared" si="45"/>
        <v>-94.260855788399681</v>
      </c>
      <c r="AS44">
        <f t="shared" si="46"/>
        <v>1.3662360418072703</v>
      </c>
      <c r="AT44">
        <f t="shared" si="47"/>
        <v>0.22465547829951169</v>
      </c>
      <c r="AU44">
        <f t="shared" si="48"/>
        <v>-92.669964268292901</v>
      </c>
      <c r="AW44">
        <v>41</v>
      </c>
      <c r="AX44">
        <f>IF(Z44&gt;0, (R44*SUMPRODUCT(K44:$K$98, X44:$X$98)-K44*$AZ$3)/Z44, 0)</f>
        <v>1244.947802643049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250000</v>
      </c>
      <c r="S45">
        <f t="shared" si="32"/>
        <v>667.61678543950836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117.83559822866414</v>
      </c>
      <c r="AC45">
        <f t="shared" si="33"/>
        <v>48.182362692343823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-5383.4592122028953</v>
      </c>
      <c r="AI45">
        <f t="shared" si="38"/>
        <v>-5387.0677466004108</v>
      </c>
      <c r="AJ45">
        <f t="shared" si="39"/>
        <v>69.653235536320324</v>
      </c>
      <c r="AK45">
        <f t="shared" si="61"/>
        <v>8.24849187600649</v>
      </c>
      <c r="AL45">
        <f t="shared" si="40"/>
        <v>-5309.1660191880837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-75.183471446802457</v>
      </c>
      <c r="AR45">
        <f t="shared" si="45"/>
        <v>-75.233866951281328</v>
      </c>
      <c r="AS45">
        <f t="shared" si="46"/>
        <v>0.9727522469664025</v>
      </c>
      <c r="AT45">
        <f t="shared" si="47"/>
        <v>0.11519549586875245</v>
      </c>
      <c r="AU45">
        <f t="shared" si="48"/>
        <v>-74.145919208446173</v>
      </c>
      <c r="AW45">
        <v>42</v>
      </c>
      <c r="AX45">
        <f>IF(Z45&gt;0, (R45*SUMPRODUCT(K45:$K$98, X45:$X$98)-K45*$AZ$3)/Z45, 0)</f>
        <v>667.61678543950836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250000</v>
      </c>
      <c r="S46">
        <f t="shared" si="32"/>
        <v>-96.507795563583215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48.182362692343823</v>
      </c>
      <c r="AC46">
        <f t="shared" si="33"/>
        <v>-5.0961123737422724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-4660.9480461090179</v>
      </c>
      <c r="AI46">
        <f t="shared" si="38"/>
        <v>-4663.5883055533368</v>
      </c>
      <c r="AJ46">
        <f t="shared" si="39"/>
        <v>53.278475066086095</v>
      </c>
      <c r="AK46">
        <f t="shared" si="61"/>
        <v>3.3727653884640678</v>
      </c>
      <c r="AL46">
        <f t="shared" si="40"/>
        <v>-4606.9370650987867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-58.118873367263014</v>
      </c>
      <c r="AR46">
        <f t="shared" si="45"/>
        <v>-58.151795618869997</v>
      </c>
      <c r="AS46">
        <f t="shared" si="46"/>
        <v>0.66434659106567351</v>
      </c>
      <c r="AT46">
        <f t="shared" si="47"/>
        <v>4.2056105875985968E-2</v>
      </c>
      <c r="AU46">
        <f t="shared" si="48"/>
        <v>-57.445392921928338</v>
      </c>
      <c r="AW46">
        <v>43</v>
      </c>
      <c r="AX46">
        <f>IF(Z46&gt;0, (R46*SUMPRODUCT(K46:$K$98, X46:$X$98)-K46*$AZ$3)/Z46, 0)</f>
        <v>-96.507795563583215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250000</v>
      </c>
      <c r="S47">
        <f t="shared" si="32"/>
        <v>-1185.8063613134129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-5.0961123737422724</v>
      </c>
      <c r="AC47">
        <f t="shared" si="33"/>
        <v>-43.65695325822297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-3865.2196814763306</v>
      </c>
      <c r="AI47">
        <f t="shared" si="38"/>
        <v>-3867.0604943899107</v>
      </c>
      <c r="AJ47">
        <f t="shared" si="39"/>
        <v>38.560840884480697</v>
      </c>
      <c r="AK47">
        <f t="shared" si="61"/>
        <v>-0.35672786616195912</v>
      </c>
      <c r="AL47">
        <f t="shared" si="40"/>
        <v>-3828.8563813715923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-43.032748415679833</v>
      </c>
      <c r="AR47">
        <f t="shared" si="45"/>
        <v>-43.053242784827866</v>
      </c>
      <c r="AS47">
        <f t="shared" si="46"/>
        <v>0.42931038885870382</v>
      </c>
      <c r="AT47">
        <f t="shared" si="47"/>
        <v>-3.9715674094742649E-3</v>
      </c>
      <c r="AU47">
        <f t="shared" si="48"/>
        <v>-42.627903963378643</v>
      </c>
      <c r="AW47">
        <v>44</v>
      </c>
      <c r="AX47">
        <f>IF(Z47&gt;0, (R47*SUMPRODUCT(K47:$K$98, X47:$X$98)-K47*$AZ$3)/Z47, 0)</f>
        <v>-1185.8063613134129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250000</v>
      </c>
      <c r="S48">
        <f t="shared" si="32"/>
        <v>-2853.9614029564614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-43.65695325822297</v>
      </c>
      <c r="AC48">
        <f t="shared" si="33"/>
        <v>-69.227172671418614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-3047.8938502708274</v>
      </c>
      <c r="AI48">
        <f t="shared" si="38"/>
        <v>-3049.1066762852174</v>
      </c>
      <c r="AJ48">
        <f t="shared" si="39"/>
        <v>25.570219413195645</v>
      </c>
      <c r="AK48">
        <f t="shared" si="61"/>
        <v>-3.0559867280756081</v>
      </c>
      <c r="AL48">
        <f t="shared" si="40"/>
        <v>-3026.5924436000978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-30.297494631826471</v>
      </c>
      <c r="AR48">
        <f t="shared" si="45"/>
        <v>-30.309550691343457</v>
      </c>
      <c r="AS48">
        <f t="shared" si="46"/>
        <v>0.25417997589944974</v>
      </c>
      <c r="AT48">
        <f t="shared" si="47"/>
        <v>-3.0377941633556726E-2</v>
      </c>
      <c r="AU48">
        <f t="shared" si="48"/>
        <v>-30.085748657077566</v>
      </c>
      <c r="AW48">
        <v>45</v>
      </c>
      <c r="AX48">
        <f>IF(Z48&gt;0, (R48*SUMPRODUCT(K48:$K$98, X48:$X$98)-K48*$AZ$3)/Z48, 0)</f>
        <v>-2853.9614029564614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250000</v>
      </c>
      <c r="S49">
        <f t="shared" si="32"/>
        <v>-5608.2399004154868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-69.227172671418614</v>
      </c>
      <c r="AC49">
        <f t="shared" si="33"/>
        <v>-83.933123551027052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-2261.9796239133916</v>
      </c>
      <c r="AI49">
        <f t="shared" si="38"/>
        <v>-2262.7279257428549</v>
      </c>
      <c r="AJ49">
        <f t="shared" si="39"/>
        <v>14.705950879608437</v>
      </c>
      <c r="AK49">
        <f t="shared" si="61"/>
        <v>-4.8459020869993035</v>
      </c>
      <c r="AL49">
        <f t="shared" si="40"/>
        <v>-2252.8678769502458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-20.07601656360859</v>
      </c>
      <c r="AR49">
        <f t="shared" si="45"/>
        <v>-20.082658055761772</v>
      </c>
      <c r="AS49">
        <f t="shared" si="46"/>
        <v>0.13052147345688803</v>
      </c>
      <c r="AT49">
        <f t="shared" si="47"/>
        <v>-4.3009410666534111E-2</v>
      </c>
      <c r="AU49">
        <f t="shared" si="48"/>
        <v>-19.99514599297142</v>
      </c>
      <c r="AW49">
        <v>46</v>
      </c>
      <c r="AX49">
        <f>IF(Z49&gt;0, (R49*SUMPRODUCT(K49:$K$98, X49:$X$98)-K49*$AZ$3)/Z49, 0)</f>
        <v>-5608.2399004154868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250000</v>
      </c>
      <c r="S50">
        <f t="shared" si="32"/>
        <v>-10542.532317671186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-83.933123551027052</v>
      </c>
      <c r="AC50">
        <f t="shared" si="33"/>
        <v>-90.088118907298082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-1567.7923544901601</v>
      </c>
      <c r="AI50">
        <f t="shared" si="38"/>
        <v>-1568.2196148304308</v>
      </c>
      <c r="AJ50">
        <f t="shared" si="39"/>
        <v>6.15499535627103</v>
      </c>
      <c r="AK50">
        <f t="shared" si="61"/>
        <v>-5.875318648571894</v>
      </c>
      <c r="AL50">
        <f t="shared" si="40"/>
        <v>-1567.9399381227317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-12.42394088926298</v>
      </c>
      <c r="AR50">
        <f t="shared" si="45"/>
        <v>-12.427326705756247</v>
      </c>
      <c r="AS50">
        <f t="shared" si="46"/>
        <v>4.8775144400335424E-2</v>
      </c>
      <c r="AT50">
        <f t="shared" si="47"/>
        <v>-4.6558851614746669E-2</v>
      </c>
      <c r="AU50">
        <f t="shared" si="48"/>
        <v>-12.425110412970659</v>
      </c>
      <c r="AW50">
        <v>47</v>
      </c>
      <c r="AX50">
        <f>IF(Z50&gt;0, (R50*SUMPRODUCT(K50:$K$98, X50:$X$98)-K50*$AZ$3)/Z50, 0)</f>
        <v>-10542.532317671186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250000</v>
      </c>
      <c r="S51">
        <f t="shared" si="32"/>
        <v>-20303.81308515662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-90.088118907298082</v>
      </c>
      <c r="AC51">
        <f t="shared" si="33"/>
        <v>-90.082576575723991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-1005.7556924822791</v>
      </c>
      <c r="AI51">
        <f t="shared" si="38"/>
        <v>-1005.9775290806508</v>
      </c>
      <c r="AJ51">
        <f t="shared" si="39"/>
        <v>-5.5423315740910084E-3</v>
      </c>
      <c r="AK51">
        <f t="shared" si="61"/>
        <v>-6.3061683235108665</v>
      </c>
      <c r="AL51">
        <f t="shared" si="40"/>
        <v>-1012.2892397357358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-7.1161535544896033</v>
      </c>
      <c r="AR51">
        <f t="shared" si="45"/>
        <v>-7.117723143714719</v>
      </c>
      <c r="AS51">
        <f t="shared" si="46"/>
        <v>-3.9214376638313292E-5</v>
      </c>
      <c r="AT51">
        <f t="shared" si="47"/>
        <v>-4.461884975247335E-2</v>
      </c>
      <c r="AU51">
        <f t="shared" si="48"/>
        <v>-7.1623812078438309</v>
      </c>
      <c r="AW51">
        <v>48</v>
      </c>
      <c r="AX51">
        <f>IF(Z51&gt;0, (R51*SUMPRODUCT(K51:$K$98, X51:$X$98)-K51*$AZ$3)/Z51, 0)</f>
        <v>-20303.81308515662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250000</v>
      </c>
      <c r="S52">
        <f t="shared" si="32"/>
        <v>-42093.45764521449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-90.082576575723991</v>
      </c>
      <c r="AC52">
        <f t="shared" si="33"/>
        <v>-86.100977254466187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-586.72323167768798</v>
      </c>
      <c r="AI52">
        <f t="shared" si="38"/>
        <v>-586.82550526374041</v>
      </c>
      <c r="AJ52">
        <f t="shared" si="39"/>
        <v>-3.9815993212578036</v>
      </c>
      <c r="AK52">
        <f t="shared" si="61"/>
        <v>-6.3057803603006803</v>
      </c>
      <c r="AL52">
        <f t="shared" si="40"/>
        <v>-597.1128849452989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-3.7065347282549963</v>
      </c>
      <c r="AR52">
        <f t="shared" si="45"/>
        <v>-3.707180826070831</v>
      </c>
      <c r="AS52">
        <f t="shared" si="46"/>
        <v>-2.515314779003967E-2</v>
      </c>
      <c r="AT52">
        <f t="shared" si="47"/>
        <v>-3.983580780902559E-2</v>
      </c>
      <c r="AU52">
        <f t="shared" si="48"/>
        <v>-3.7721697816698962</v>
      </c>
      <c r="AW52">
        <v>49</v>
      </c>
      <c r="AX52">
        <f>IF(Z52&gt;0, (R52*SUMPRODUCT(K52:$K$98, X52:$X$98)-K52*$AZ$3)/Z52, 0)</f>
        <v>-42093.45764521449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250000</v>
      </c>
      <c r="S53">
        <f t="shared" si="32"/>
        <v>-98784.036448403014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-86.100977254466187</v>
      </c>
      <c r="AC53">
        <f t="shared" si="33"/>
        <v>-79.89880405794672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-304.04849249260707</v>
      </c>
      <c r="AI53">
        <f t="shared" si="38"/>
        <v>-304.08893364430048</v>
      </c>
      <c r="AJ53">
        <f t="shared" si="39"/>
        <v>-6.2021731965194675</v>
      </c>
      <c r="AK53">
        <f t="shared" si="61"/>
        <v>-6.0270684078126333</v>
      </c>
      <c r="AL53">
        <f t="shared" si="40"/>
        <v>-316.3181752486326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-1.7149822152257086</v>
      </c>
      <c r="AR53">
        <f t="shared" si="45"/>
        <v>-1.7152103231020177</v>
      </c>
      <c r="AS53">
        <f t="shared" si="46"/>
        <v>-3.4983290463244443E-2</v>
      </c>
      <c r="AT53">
        <f t="shared" si="47"/>
        <v>-3.3995613806895364E-2</v>
      </c>
      <c r="AU53">
        <f t="shared" si="48"/>
        <v>-1.7841892273721576</v>
      </c>
      <c r="AW53">
        <v>50</v>
      </c>
      <c r="AX53">
        <f>IF(Z53&gt;0, (R53*SUMPRODUCT(K53:$K$98, X53:$X$98)-K53*$AZ$3)/Z53, 0)</f>
        <v>-98784.036448403014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250000</v>
      </c>
      <c r="S54">
        <f t="shared" si="32"/>
        <v>-277205.6132415738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-79.89880405794672</v>
      </c>
      <c r="AC54">
        <f t="shared" si="33"/>
        <v>-72.766725626052377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-134.55847347885651</v>
      </c>
      <c r="AI54">
        <f t="shared" si="38"/>
        <v>-134.57159852433722</v>
      </c>
      <c r="AJ54">
        <f t="shared" si="39"/>
        <v>-7.1320784318943424</v>
      </c>
      <c r="AK54">
        <f t="shared" si="61"/>
        <v>-5.5929162840562707</v>
      </c>
      <c r="AL54">
        <f t="shared" si="40"/>
        <v>-147.29659324028782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-0.67765679130986622</v>
      </c>
      <c r="AR54">
        <f t="shared" si="45"/>
        <v>-0.67772289102084171</v>
      </c>
      <c r="AS54">
        <f t="shared" si="46"/>
        <v>-3.5918223955530078E-2</v>
      </c>
      <c r="AT54">
        <f t="shared" si="47"/>
        <v>-2.8166770959346655E-2</v>
      </c>
      <c r="AU54">
        <f t="shared" si="48"/>
        <v>-0.74180788593571834</v>
      </c>
      <c r="AW54">
        <v>51</v>
      </c>
      <c r="AX54">
        <f>IF(Z54&gt;0, (R54*SUMPRODUCT(K54:$K$98, X54:$X$98)-K54*$AZ$3)/Z54, 0)</f>
        <v>-277205.6132415738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250000</v>
      </c>
      <c r="S55">
        <f t="shared" si="32"/>
        <v>-996825.41244931915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-72.766725626052377</v>
      </c>
      <c r="AC55">
        <f t="shared" si="33"/>
        <v>-65.54522112529078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-48.530484420213725</v>
      </c>
      <c r="AI55">
        <f t="shared" si="38"/>
        <v>-48.533772118355579</v>
      </c>
      <c r="AJ55">
        <f t="shared" si="39"/>
        <v>-7.221504500761597</v>
      </c>
      <c r="AK55">
        <f t="shared" si="61"/>
        <v>-5.0936707938236667</v>
      </c>
      <c r="AL55">
        <f t="shared" si="40"/>
        <v>-60.848947412940845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-0.21822039985572236</v>
      </c>
      <c r="AR55">
        <f t="shared" si="45"/>
        <v>-0.21823518319884558</v>
      </c>
      <c r="AS55">
        <f t="shared" si="46"/>
        <v>-3.2471952805394111E-2</v>
      </c>
      <c r="AT55">
        <f t="shared" si="47"/>
        <v>-2.2904013645053168E-2</v>
      </c>
      <c r="AU55">
        <f t="shared" si="48"/>
        <v>-0.2736111496492929</v>
      </c>
      <c r="AW55">
        <v>52</v>
      </c>
      <c r="AX55">
        <f>IF(Z55&gt;0, (R55*SUMPRODUCT(K55:$K$98, X55:$X$98)-K55*$AZ$3)/Z55, 0)</f>
        <v>-996825.41244931915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250000</v>
      </c>
      <c r="S56">
        <f t="shared" si="32"/>
        <v>-3596560.9380996004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-65.54522112529078</v>
      </c>
      <c r="AC56">
        <f t="shared" si="33"/>
        <v>-58.710618942939831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-12.193080904138551</v>
      </c>
      <c r="AI56">
        <f t="shared" si="38"/>
        <v>-12.193897109118161</v>
      </c>
      <c r="AJ56">
        <f t="shared" si="39"/>
        <v>-6.8346021823509489</v>
      </c>
      <c r="AK56">
        <f t="shared" si="61"/>
        <v>-4.588165478770355</v>
      </c>
      <c r="AL56">
        <f t="shared" si="40"/>
        <v>-23.616664770239467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-4.8952644003083225E-2</v>
      </c>
      <c r="AR56">
        <f t="shared" si="45"/>
        <v>-4.8955920893650473E-2</v>
      </c>
      <c r="AS56">
        <f t="shared" si="46"/>
        <v>-2.7439483930739934E-2</v>
      </c>
      <c r="AT56">
        <f t="shared" si="47"/>
        <v>-1.8420515132746052E-2</v>
      </c>
      <c r="AU56">
        <f t="shared" si="48"/>
        <v>-9.4815919957136466E-2</v>
      </c>
      <c r="AW56">
        <v>53</v>
      </c>
      <c r="AX56">
        <f>IF(Z56&gt;0, (R56*SUMPRODUCT(K56:$K$98, X56:$X$98)-K56*$AZ$3)/Z56, 0)</f>
        <v>-3596560.9380996004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250000</v>
      </c>
      <c r="S57">
        <f t="shared" si="32"/>
        <v>-13072128.684545437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-58.710618942939831</v>
      </c>
      <c r="AC57">
        <f t="shared" si="33"/>
        <v>-52.462408567115517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-3.0368889889344599</v>
      </c>
      <c r="AI57">
        <f t="shared" si="38"/>
        <v>-3.0370896540664867</v>
      </c>
      <c r="AJ57">
        <f t="shared" si="39"/>
        <v>-6.2482103758243142</v>
      </c>
      <c r="AK57">
        <f t="shared" si="61"/>
        <v>-4.1097433260057885</v>
      </c>
      <c r="AL57">
        <f t="shared" si="40"/>
        <v>-13.39504335589659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-1.088613190905004E-2</v>
      </c>
      <c r="AR57">
        <f t="shared" si="45"/>
        <v>-1.0886851219866059E-2</v>
      </c>
      <c r="AS57">
        <f t="shared" si="46"/>
        <v>-2.2397539914879829E-2</v>
      </c>
      <c r="AT57">
        <f t="shared" si="47"/>
        <v>-1.4731920765709157E-2</v>
      </c>
      <c r="AU57">
        <f t="shared" si="48"/>
        <v>-4.8016311900455043E-2</v>
      </c>
      <c r="AW57">
        <v>54</v>
      </c>
      <c r="AX57">
        <f>IF(Z57&gt;0, (R57*SUMPRODUCT(K57:$K$98, X57:$X$98)-K57*$AZ$3)/Z57, 0)</f>
        <v>-13072128.684545437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250000</v>
      </c>
      <c r="S58">
        <f t="shared" si="32"/>
        <v>-48001756.699635468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-52.462408567115517</v>
      </c>
      <c r="AC58">
        <f t="shared" si="33"/>
        <v>-46.850827717035834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-0.74928660594181384</v>
      </c>
      <c r="AI58">
        <f t="shared" si="38"/>
        <v>-0.74933540710133206</v>
      </c>
      <c r="AJ58">
        <f t="shared" si="39"/>
        <v>-5.6115808500796831</v>
      </c>
      <c r="AK58">
        <f t="shared" si="61"/>
        <v>-3.6723685996980864</v>
      </c>
      <c r="AL58">
        <f t="shared" si="40"/>
        <v>-10.033284856879103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-2.3981404924132499E-3</v>
      </c>
      <c r="AR58">
        <f t="shared" si="45"/>
        <v>-2.3982966836967848E-3</v>
      </c>
      <c r="AS58">
        <f t="shared" si="46"/>
        <v>-1.7960229311868806E-2</v>
      </c>
      <c r="AT58">
        <f t="shared" si="47"/>
        <v>-1.17536544389889E-2</v>
      </c>
      <c r="AU58">
        <f t="shared" si="48"/>
        <v>-3.2112180434554494E-2</v>
      </c>
      <c r="AW58">
        <v>55</v>
      </c>
      <c r="AX58">
        <f>IF(Z58&gt;0, (R58*SUMPRODUCT(K58:$K$98, X58:$X$98)-K58*$AZ$3)/Z58, 0)</f>
        <v>-48001756.699635468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250000</v>
      </c>
      <c r="S59">
        <f t="shared" si="32"/>
        <v>-178392397.14947009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-46.850827717035834</v>
      </c>
      <c r="AC59">
        <f t="shared" si="33"/>
        <v>-41.833166052181156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-0.18294053091687432</v>
      </c>
      <c r="AI59">
        <f t="shared" si="38"/>
        <v>-0.18295225595861395</v>
      </c>
      <c r="AJ59">
        <f t="shared" si="39"/>
        <v>-5.0176616648546783</v>
      </c>
      <c r="AK59">
        <f t="shared" si="61"/>
        <v>-3.2795579401925088</v>
      </c>
      <c r="AL59">
        <f t="shared" si="40"/>
        <v>-8.4801718610058003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-5.2277951956511122E-4</v>
      </c>
      <c r="AR59">
        <f t="shared" si="45"/>
        <v>-5.2281302559932237E-4</v>
      </c>
      <c r="AS59">
        <f t="shared" si="46"/>
        <v>-1.4338707455074127E-2</v>
      </c>
      <c r="AT59">
        <f t="shared" si="47"/>
        <v>-9.3718199885340029E-3</v>
      </c>
      <c r="AU59">
        <f t="shared" si="48"/>
        <v>-2.423334046920745E-2</v>
      </c>
      <c r="AW59">
        <v>56</v>
      </c>
      <c r="AX59">
        <f>IF(Z59&gt;0, (R59*SUMPRODUCT(K59:$K$98, X59:$X$98)-K59*$AZ$3)/Z59, 0)</f>
        <v>-178392397.14947009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250000</v>
      </c>
      <c r="S60">
        <f t="shared" si="32"/>
        <v>-671091125.08579838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-41.833166052181156</v>
      </c>
      <c r="AC60">
        <f t="shared" si="33"/>
        <v>-37.351492576926532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-4.4124492844330794E-2</v>
      </c>
      <c r="AI60">
        <f t="shared" si="38"/>
        <v>-4.4127275737084158E-2</v>
      </c>
      <c r="AJ60">
        <f t="shared" si="39"/>
        <v>-4.4816734752546239</v>
      </c>
      <c r="AK60">
        <f t="shared" si="61"/>
        <v>-2.928321623652681</v>
      </c>
      <c r="AL60">
        <f t="shared" si="40"/>
        <v>-7.4541223746443892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-1.1258235636252696E-4</v>
      </c>
      <c r="AR60">
        <f t="shared" si="45"/>
        <v>-1.1258945683220903E-4</v>
      </c>
      <c r="AS60">
        <f t="shared" si="46"/>
        <v>-1.1434859139835468E-2</v>
      </c>
      <c r="AT60">
        <f t="shared" si="47"/>
        <v>-7.4715272023917964E-3</v>
      </c>
      <c r="AU60">
        <f t="shared" si="48"/>
        <v>-1.9018975799059475E-2</v>
      </c>
      <c r="AW60">
        <v>57</v>
      </c>
      <c r="AX60">
        <f>IF(Z60&gt;0, (R60*SUMPRODUCT(K60:$K$98, X60:$X$98)-K60*$AZ$3)/Z60, 0)</f>
        <v>-671091125.08579838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250000</v>
      </c>
      <c r="S61">
        <f t="shared" si="32"/>
        <v>-2558483061.0132818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-37.351492576926532</v>
      </c>
      <c r="AC61">
        <f t="shared" si="33"/>
        <v>-33.349644217520236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-1.0516586960288943E-2</v>
      </c>
      <c r="AI61">
        <f t="shared" si="38"/>
        <v>-1.0517238706722713E-2</v>
      </c>
      <c r="AJ61">
        <f t="shared" si="39"/>
        <v>-4.0018483594062957</v>
      </c>
      <c r="AK61">
        <f t="shared" si="61"/>
        <v>-2.6146044803848576</v>
      </c>
      <c r="AL61">
        <f t="shared" si="40"/>
        <v>-6.6269700784978767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-2.3957825764256803E-5</v>
      </c>
      <c r="AR61">
        <f t="shared" si="45"/>
        <v>-2.395931050712649E-5</v>
      </c>
      <c r="AS61">
        <f t="shared" si="46"/>
        <v>-9.1166065655771261E-3</v>
      </c>
      <c r="AT61">
        <f t="shared" si="47"/>
        <v>-5.9563277344672448E-3</v>
      </c>
      <c r="AU61">
        <f t="shared" si="48"/>
        <v>-1.5096893610551498E-2</v>
      </c>
      <c r="AW61">
        <v>58</v>
      </c>
      <c r="AX61">
        <f>IF(Z61&gt;0, (R61*SUMPRODUCT(K61:$K$98, X61:$X$98)-K61*$AZ$3)/Z61, 0)</f>
        <v>-2558483061.0132818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250000</v>
      </c>
      <c r="S62">
        <f t="shared" si="32"/>
        <v>-9893366235.5094223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-33.349644217520236</v>
      </c>
      <c r="AC62">
        <f t="shared" si="33"/>
        <v>-29.776488763057912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-2.4737091227007412E-3</v>
      </c>
      <c r="AI62">
        <f t="shared" si="38"/>
        <v>-2.4738596098456333E-3</v>
      </c>
      <c r="AJ62">
        <f t="shared" si="39"/>
        <v>-3.5731554544623236</v>
      </c>
      <c r="AK62">
        <f t="shared" si="61"/>
        <v>-2.3344750952264168</v>
      </c>
      <c r="AL62">
        <f t="shared" si="40"/>
        <v>-5.9101044092985866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-5.0315662208612844E-6</v>
      </c>
      <c r="AR62">
        <f t="shared" si="45"/>
        <v>-5.0318723142608533E-6</v>
      </c>
      <c r="AS62">
        <f t="shared" si="46"/>
        <v>-7.2678586667984119E-3</v>
      </c>
      <c r="AT62">
        <f t="shared" si="47"/>
        <v>-4.7483618525686125E-3</v>
      </c>
      <c r="AU62">
        <f t="shared" si="48"/>
        <v>-1.2021252391681286E-2</v>
      </c>
      <c r="AW62">
        <v>59</v>
      </c>
      <c r="AX62">
        <f>IF(Z62&gt;0, (R62*SUMPRODUCT(K62:$K$98, X62:$X$98)-K62*$AZ$3)/Z62, 0)</f>
        <v>-9893366235.5094223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250000</v>
      </c>
      <c r="S63">
        <f t="shared" si="32"/>
        <v>-38829760824.04438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-29.776488763057912</v>
      </c>
      <c r="AC63">
        <f t="shared" si="33"/>
        <v>-26.586155033652624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-5.7374011564554294E-4</v>
      </c>
      <c r="AI63">
        <f t="shared" si="38"/>
        <v>-5.7377434989585696E-4</v>
      </c>
      <c r="AJ63">
        <f t="shared" si="39"/>
        <v>-3.1903337294052889</v>
      </c>
      <c r="AK63">
        <f t="shared" si="61"/>
        <v>-2.0843542134140542</v>
      </c>
      <c r="AL63">
        <f t="shared" si="40"/>
        <v>-5.2752617171692391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-1.0419617011207196E-6</v>
      </c>
      <c r="AR63">
        <f t="shared" si="45"/>
        <v>-1.0420238734819004E-6</v>
      </c>
      <c r="AS63">
        <f t="shared" si="46"/>
        <v>-5.7939221420724944E-3</v>
      </c>
      <c r="AT63">
        <f t="shared" si="47"/>
        <v>-3.78536763026136E-3</v>
      </c>
      <c r="AU63">
        <f t="shared" si="48"/>
        <v>-9.5803317962073354E-3</v>
      </c>
      <c r="AW63">
        <v>60</v>
      </c>
      <c r="AX63">
        <f>IF(Z63&gt;0, (R63*SUMPRODUCT(K63:$K$98, X63:$X$98)-K63*$AZ$3)/Z63, 0)</f>
        <v>-38829760824.04438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250000</v>
      </c>
      <c r="S64">
        <f t="shared" si="32"/>
        <v>-154890415127.41269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-26.586155033652624</v>
      </c>
      <c r="AC64">
        <f t="shared" si="33"/>
        <v>-23.737639324746894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-1.3114593632869513E-4</v>
      </c>
      <c r="AI64">
        <f t="shared" si="38"/>
        <v>-1.3115359904924024E-4</v>
      </c>
      <c r="AJ64">
        <f t="shared" si="39"/>
        <v>-2.8485157089057296</v>
      </c>
      <c r="AK64">
        <f t="shared" si="61"/>
        <v>-1.8610308523556838</v>
      </c>
      <c r="AL64">
        <f t="shared" si="40"/>
        <v>-4.7096777148604625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-2.126539014818555E-7</v>
      </c>
      <c r="AR64">
        <f t="shared" si="45"/>
        <v>-2.1266632662795992E-7</v>
      </c>
      <c r="AS64">
        <f t="shared" si="46"/>
        <v>-4.6188848536865973E-3</v>
      </c>
      <c r="AT64">
        <f t="shared" si="47"/>
        <v>-3.0176723931395399E-3</v>
      </c>
      <c r="AU64">
        <f t="shared" si="48"/>
        <v>-7.6367699131527651E-3</v>
      </c>
      <c r="AW64">
        <v>61</v>
      </c>
      <c r="AX64">
        <f>IF(Z64&gt;0, (R64*SUMPRODUCT(K64:$K$98, X64:$X$98)-K64*$AZ$3)/Z64, 0)</f>
        <v>-154890415127.41269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250000</v>
      </c>
      <c r="S65">
        <f t="shared" si="32"/>
        <v>-628412202847.02112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-23.737639324746894</v>
      </c>
      <c r="AC65">
        <f t="shared" si="33"/>
        <v>-21.1943210098406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-2.9498771342194016E-5</v>
      </c>
      <c r="AI65">
        <f t="shared" si="38"/>
        <v>-2.9500457681265237E-5</v>
      </c>
      <c r="AJ65">
        <f t="shared" si="39"/>
        <v>-2.5433183149062941</v>
      </c>
      <c r="AK65">
        <f t="shared" si="61"/>
        <v>-1.6616347527322828</v>
      </c>
      <c r="AL65">
        <f t="shared" si="40"/>
        <v>-4.2049825680962583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-4.270752675583986E-8</v>
      </c>
      <c r="AR65">
        <f t="shared" si="45"/>
        <v>-4.2709968192134548E-8</v>
      </c>
      <c r="AS65">
        <f t="shared" si="46"/>
        <v>-3.6821477654939987E-3</v>
      </c>
      <c r="AT65">
        <f t="shared" si="47"/>
        <v>-2.405670047662034E-3</v>
      </c>
      <c r="AU65">
        <f t="shared" si="48"/>
        <v>-6.087860523124225E-3</v>
      </c>
      <c r="AW65">
        <v>62</v>
      </c>
      <c r="AX65">
        <f>IF(Z65&gt;0, (R65*SUMPRODUCT(K65:$K$98, X65:$X$98)-K65*$AZ$3)/Z65, 0)</f>
        <v>-628412202847.02112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250000</v>
      </c>
      <c r="S66">
        <f t="shared" si="32"/>
        <v>-2596562604015.6699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-21.1943210098406</v>
      </c>
      <c r="AC66">
        <f t="shared" si="33"/>
        <v>-18.923500938655099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-6.5254022147305236E-6</v>
      </c>
      <c r="AI66">
        <f t="shared" si="38"/>
        <v>-6.5257666099680847E-6</v>
      </c>
      <c r="AJ66">
        <f t="shared" si="39"/>
        <v>-2.2708200711855007</v>
      </c>
      <c r="AK66">
        <f t="shared" si="61"/>
        <v>-1.4836024706888422</v>
      </c>
      <c r="AL66">
        <f t="shared" si="40"/>
        <v>-3.7544290676409524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-8.4350907136524207E-9</v>
      </c>
      <c r="AR66">
        <f t="shared" si="45"/>
        <v>-8.435561750805886E-9</v>
      </c>
      <c r="AS66">
        <f t="shared" si="46"/>
        <v>-2.9353858451196422E-3</v>
      </c>
      <c r="AT66">
        <f t="shared" si="47"/>
        <v>-1.9177854500691553E-3</v>
      </c>
      <c r="AU66">
        <f t="shared" si="48"/>
        <v>-4.8531797307505477E-3</v>
      </c>
      <c r="AW66">
        <v>63</v>
      </c>
      <c r="AX66">
        <f>IF(Z66&gt;0, (R66*SUMPRODUCT(K66:$K$98, X66:$X$98)-K66*$AZ$3)/Z66, 0)</f>
        <v>-2596562604015.6699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-10942415278021.908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-18.923500938655099</v>
      </c>
      <c r="AC67">
        <f t="shared" ref="AC67:AC89" si="64">S67*Z67</f>
        <v>-16.895982988257121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-1.4177360054135048E-6</v>
      </c>
      <c r="AI67">
        <f t="shared" ref="AI67:AI89" si="69">SUM(AE67:AH67)</f>
        <v>-1.4178132094976077E-6</v>
      </c>
      <c r="AJ67">
        <f t="shared" ref="AJ67:AJ89" si="70">AB67-AC67</f>
        <v>-2.0275179503979786</v>
      </c>
      <c r="AK67">
        <f t="shared" si="61"/>
        <v>-1.324645065705857</v>
      </c>
      <c r="AL67">
        <f t="shared" ref="AL67:AL89" si="71">SUM(AI67:AK67)</f>
        <v>-3.3521644339170451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-1.6362882728130565E-9</v>
      </c>
      <c r="AR67">
        <f t="shared" ref="AR67:AR89" si="76">AI67*$K67</f>
        <v>-1.6363773783566473E-9</v>
      </c>
      <c r="AS67">
        <f t="shared" ref="AS67:AS89" si="77">AJ67*$K67</f>
        <v>-2.3400716582538551E-3</v>
      </c>
      <c r="AT67">
        <f t="shared" ref="AT67:AT89" si="78">AK67*$K67</f>
        <v>-1.5288468222417677E-3</v>
      </c>
      <c r="AU67">
        <f t="shared" ref="AU67:AU89" si="79">AL67*$K67</f>
        <v>-3.8689201168730009E-3</v>
      </c>
      <c r="AW67">
        <v>64</v>
      </c>
      <c r="AX67">
        <f>IF(Z67&gt;0, (R67*SUMPRODUCT(K67:$K$98, X67:$X$98)-K67*$AZ$3)/Z67, 0)</f>
        <v>-10942415278021.908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250000</v>
      </c>
      <c r="S68">
        <f t="shared" si="63"/>
        <v>-47067676262628.25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-16.895982988257121</v>
      </c>
      <c r="AC68">
        <f t="shared" si="64"/>
        <v>-15.085699098078171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-3.0203251352062215E-7</v>
      </c>
      <c r="AI68">
        <f t="shared" si="69"/>
        <v>-3.0204853906117984E-7</v>
      </c>
      <c r="AJ68">
        <f t="shared" si="70"/>
        <v>-1.8102838901789493</v>
      </c>
      <c r="AK68">
        <f t="shared" si="61"/>
        <v>-1.1827188091779985</v>
      </c>
      <c r="AL68">
        <f t="shared" si="71"/>
        <v>-2.9930030014054871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-3.1124338003573075E-10</v>
      </c>
      <c r="AR68">
        <f t="shared" si="76"/>
        <v>-3.1125989429557626E-10</v>
      </c>
      <c r="AS68">
        <f t="shared" si="77"/>
        <v>-1.8654908050654534E-3</v>
      </c>
      <c r="AT68">
        <f t="shared" si="78"/>
        <v>-1.2187873269321407E-3</v>
      </c>
      <c r="AU68">
        <f t="shared" si="79"/>
        <v>-3.0842784432574886E-3</v>
      </c>
      <c r="AW68">
        <v>65</v>
      </c>
      <c r="AX68">
        <f>IF(Z68&gt;0, (R68*SUMPRODUCT(K68:$K$98, X68:$X$98)-K68*$AZ$3)/Z68, 0)</f>
        <v>-47067676262628.25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250000</v>
      </c>
      <c r="S69">
        <f t="shared" si="63"/>
        <v>-206931741278043.16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-15.085699098078171</v>
      </c>
      <c r="AC69">
        <f t="shared" si="64"/>
        <v>-13.469374194982954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-6.3053699653260221E-8</v>
      </c>
      <c r="AI69">
        <f t="shared" si="69"/>
        <v>-6.3056954198481695E-8</v>
      </c>
      <c r="AJ69">
        <f t="shared" si="70"/>
        <v>-1.6163249030952169</v>
      </c>
      <c r="AK69">
        <f t="shared" si="61"/>
        <v>-1.0559989368654721</v>
      </c>
      <c r="AL69">
        <f t="shared" si="71"/>
        <v>-2.6723239030176433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-5.8014823751566482E-11</v>
      </c>
      <c r="AR69">
        <f t="shared" si="76"/>
        <v>-5.8017818212929632E-11</v>
      </c>
      <c r="AS69">
        <f t="shared" si="77"/>
        <v>-1.4871578494837505E-3</v>
      </c>
      <c r="AT69">
        <f t="shared" si="78"/>
        <v>-9.7160979515853484E-4</v>
      </c>
      <c r="AU69">
        <f t="shared" si="79"/>
        <v>-2.4587677026601039E-3</v>
      </c>
      <c r="AW69">
        <v>66</v>
      </c>
      <c r="AX69">
        <f>IF(Z69&gt;0, (R69*SUMPRODUCT(K69:$K$98, X69:$X$98)-K69*$AZ$3)/Z69, 0)</f>
        <v>-206931741278043.16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250000</v>
      </c>
      <c r="S70">
        <f t="shared" si="63"/>
        <v>-930475057767471.75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-13.469374194982954</v>
      </c>
      <c r="AC70">
        <f t="shared" si="64"/>
        <v>-12.026226959856629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-1.2878792684632178E-8</v>
      </c>
      <c r="AI70">
        <f t="shared" si="69"/>
        <v>-1.2879438925864517E-8</v>
      </c>
      <c r="AJ70">
        <f t="shared" si="70"/>
        <v>-1.4431472351263253</v>
      </c>
      <c r="AK70">
        <f t="shared" si="61"/>
        <v>-0.94285619364880691</v>
      </c>
      <c r="AL70">
        <f t="shared" si="71"/>
        <v>-2.3860034416545712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-1.0579996719358515E-11</v>
      </c>
      <c r="AR70">
        <f t="shared" si="76"/>
        <v>-1.0580527609969575E-11</v>
      </c>
      <c r="AS70">
        <f t="shared" si="77"/>
        <v>-1.1855531327410217E-3</v>
      </c>
      <c r="AT70">
        <f t="shared" si="78"/>
        <v>-7.7456138008452885E-4</v>
      </c>
      <c r="AU70">
        <f t="shared" si="79"/>
        <v>-1.9601145234060782E-3</v>
      </c>
      <c r="AW70">
        <v>67</v>
      </c>
      <c r="AX70">
        <f>IF(Z70&gt;0, (R70*SUMPRODUCT(K70:$K$98, X70:$X$98)-K70*$AZ$3)/Z70, 0)</f>
        <v>-930475057767471.75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250000</v>
      </c>
      <c r="S71">
        <f t="shared" si="63"/>
        <v>-4279717270912736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-12.026226959856629</v>
      </c>
      <c r="AC71">
        <f t="shared" si="64"/>
        <v>-10.737702642738334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-2.5716504083233407E-9</v>
      </c>
      <c r="AI71">
        <f t="shared" si="69"/>
        <v>-2.5717758570616921E-9</v>
      </c>
      <c r="AJ71">
        <f t="shared" si="70"/>
        <v>-1.288524317118295</v>
      </c>
      <c r="AK71">
        <f t="shared" si="61"/>
        <v>-0.84183588718996416</v>
      </c>
      <c r="AL71">
        <f t="shared" si="71"/>
        <v>-2.1303602068800349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-1.8862718699684183E-12</v>
      </c>
      <c r="AR71">
        <f t="shared" si="76"/>
        <v>-1.886363884973844E-12</v>
      </c>
      <c r="AS71">
        <f t="shared" si="77"/>
        <v>-9.4511569896280816E-4</v>
      </c>
      <c r="AT71">
        <f t="shared" si="78"/>
        <v>-6.17475589993444E-4</v>
      </c>
      <c r="AU71">
        <f t="shared" si="79"/>
        <v>-1.5625912908426159E-3</v>
      </c>
      <c r="AW71">
        <v>68</v>
      </c>
      <c r="AX71">
        <f>IF(Z71&gt;0, (R71*SUMPRODUCT(K71:$K$98, X71:$X$98)-K71*$AZ$3)/Z71, 0)</f>
        <v>-4279717270912736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250000</v>
      </c>
      <c r="S72">
        <f t="shared" si="63"/>
        <v>-2.0157162146002356E+16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-10.737702642738334</v>
      </c>
      <c r="AC72">
        <f t="shared" si="64"/>
        <v>-9.5872345024465826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-5.0206520009590914E-10</v>
      </c>
      <c r="AI72">
        <f t="shared" si="69"/>
        <v>-5.0208898130685787E-10</v>
      </c>
      <c r="AJ72">
        <f t="shared" si="70"/>
        <v>-1.1504681402917516</v>
      </c>
      <c r="AK72">
        <f t="shared" ref="AK72:AK89" si="92">G72*SUM(AB72:AB72, AE72:AF72)</f>
        <v>-0.75163918499168347</v>
      </c>
      <c r="AL72">
        <f t="shared" si="71"/>
        <v>-1.9021073257855241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-3.2880200366862227E-13</v>
      </c>
      <c r="AR72">
        <f t="shared" si="76"/>
        <v>-3.2881757796018464E-13</v>
      </c>
      <c r="AS72">
        <f t="shared" si="77"/>
        <v>-7.5344044879545465E-4</v>
      </c>
      <c r="AT72">
        <f t="shared" si="78"/>
        <v>-4.922477598803994E-4</v>
      </c>
      <c r="AU72">
        <f t="shared" si="79"/>
        <v>-1.2456882090046716E-3</v>
      </c>
      <c r="AW72">
        <v>69</v>
      </c>
      <c r="AX72">
        <f>IF(Z72&gt;0, (R72*SUMPRODUCT(K72:$K$98, X72:$X$98)-K72*$AZ$3)/Z72, 0)</f>
        <v>-2.0157162146002356E+16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250000</v>
      </c>
      <c r="S73">
        <f t="shared" si="63"/>
        <v>-9.7316204123263632E+16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-9.5872345024465826</v>
      </c>
      <c r="AC73">
        <f t="shared" si="64"/>
        <v>-8.5600308057561634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-9.5726743747103457E-11</v>
      </c>
      <c r="AI73">
        <f t="shared" si="69"/>
        <v>-9.5731141797193307E-11</v>
      </c>
      <c r="AJ73">
        <f t="shared" si="70"/>
        <v>-1.0272036966904192</v>
      </c>
      <c r="AK73">
        <f t="shared" si="92"/>
        <v>-0.6711064151712608</v>
      </c>
      <c r="AL73">
        <f t="shared" si="71"/>
        <v>-1.6983101119574111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-5.5974419583615586E-14</v>
      </c>
      <c r="AR73">
        <f t="shared" si="76"/>
        <v>-5.5976991260990608E-14</v>
      </c>
      <c r="AS73">
        <f t="shared" si="77"/>
        <v>-6.0063811287982204E-4</v>
      </c>
      <c r="AT73">
        <f t="shared" si="78"/>
        <v>-3.9241690041492635E-4</v>
      </c>
      <c r="AU73">
        <f t="shared" si="79"/>
        <v>-9.9305501335072532E-4</v>
      </c>
      <c r="AW73">
        <v>70</v>
      </c>
      <c r="AX73">
        <f>IF(Z73&gt;0, (R73*SUMPRODUCT(K73:$K$98, X73:$X$98)-K73*$AZ$3)/Z73, 0)</f>
        <v>-9.7316204123263632E+16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250000</v>
      </c>
      <c r="S74">
        <f t="shared" si="63"/>
        <v>-4.8203066693109747E+17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-8.5600308057561634</v>
      </c>
      <c r="AC74">
        <f t="shared" si="64"/>
        <v>-7.6428846479966239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-1.7806448356847237E-11</v>
      </c>
      <c r="AI74">
        <f t="shared" si="69"/>
        <v>-1.7807241136764816E-11</v>
      </c>
      <c r="AJ74">
        <f t="shared" si="70"/>
        <v>-0.91714615775953945</v>
      </c>
      <c r="AK74">
        <f t="shared" si="92"/>
        <v>-0.59920215640293151</v>
      </c>
      <c r="AL74">
        <f t="shared" si="71"/>
        <v>-1.516348314180278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-9.2964169658990958E-15</v>
      </c>
      <c r="AR74">
        <f t="shared" si="76"/>
        <v>-9.2968308616141939E-15</v>
      </c>
      <c r="AS74">
        <f t="shared" si="77"/>
        <v>-4.7882502621171633E-4</v>
      </c>
      <c r="AT74">
        <f t="shared" si="78"/>
        <v>-3.1283235045833827E-4</v>
      </c>
      <c r="AU74">
        <f t="shared" si="79"/>
        <v>-7.9165737667935131E-4</v>
      </c>
      <c r="AW74">
        <v>71</v>
      </c>
      <c r="AX74">
        <f>IF(Z74&gt;0, (R74*SUMPRODUCT(K74:$K$98, X74:$X$98)-K74*$AZ$3)/Z74, 0)</f>
        <v>-4.8203066693109747E+17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250000</v>
      </c>
      <c r="S75">
        <f t="shared" si="63"/>
        <v>-2.451550413014933E+18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-7.6428846479966239</v>
      </c>
      <c r="AC75">
        <f t="shared" si="64"/>
        <v>-6.8240041499969921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-3.2283740100182823E-12</v>
      </c>
      <c r="AI75">
        <f t="shared" si="69"/>
        <v>-3.2285131873346812E-12</v>
      </c>
      <c r="AJ75">
        <f t="shared" si="70"/>
        <v>-0.81888049799963181</v>
      </c>
      <c r="AK75">
        <f t="shared" si="92"/>
        <v>-0.53500192535976376</v>
      </c>
      <c r="AL75">
        <f t="shared" si="71"/>
        <v>-1.3538824233626241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-1.504887759797182E-15</v>
      </c>
      <c r="AR75">
        <f t="shared" si="76"/>
        <v>-1.5049526364933889E-15</v>
      </c>
      <c r="AS75">
        <f t="shared" si="77"/>
        <v>-3.8171637931420715E-4</v>
      </c>
      <c r="AT75">
        <f t="shared" si="78"/>
        <v>-2.49388034485284E-4</v>
      </c>
      <c r="AU75">
        <f t="shared" si="79"/>
        <v>-6.3110441380099613E-4</v>
      </c>
      <c r="AW75">
        <v>72</v>
      </c>
      <c r="AX75">
        <f>IF(Z75&gt;0, (R75*SUMPRODUCT(K75:$K$98, X75:$X$98)-K75*$AZ$3)/Z75, 0)</f>
        <v>-2.451550413014933E+18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250000</v>
      </c>
      <c r="S76">
        <f t="shared" si="63"/>
        <v>-1.2813230666913989E+19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-6.8240041499969921</v>
      </c>
      <c r="AC76">
        <f t="shared" si="64"/>
        <v>-6.0928608482116022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-5.7004940580503503E-13</v>
      </c>
      <c r="AI76">
        <f t="shared" si="69"/>
        <v>-5.7007318146710889E-13</v>
      </c>
      <c r="AJ76">
        <f t="shared" si="70"/>
        <v>-0.73114330178538989</v>
      </c>
      <c r="AK76">
        <f t="shared" si="92"/>
        <v>-0.47768029049978949</v>
      </c>
      <c r="AL76">
        <f t="shared" si="71"/>
        <v>-1.2088235922857495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-2.3725465496760233E-16</v>
      </c>
      <c r="AR76">
        <f t="shared" si="76"/>
        <v>-2.3726455040200594E-16</v>
      </c>
      <c r="AS76">
        <f t="shared" si="77"/>
        <v>-3.043019605502307E-4</v>
      </c>
      <c r="AT76">
        <f t="shared" si="78"/>
        <v>-1.9881061422615133E-4</v>
      </c>
      <c r="AU76">
        <f t="shared" si="79"/>
        <v>-5.0311257477661932E-4</v>
      </c>
      <c r="AW76">
        <v>73</v>
      </c>
      <c r="AX76">
        <f>IF(Z76&gt;0, (R76*SUMPRODUCT(K76:$K$98, X76:$X$98)-K76*$AZ$3)/Z76, 0)</f>
        <v>-1.2813230666913989E+19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250000</v>
      </c>
      <c r="S77">
        <f t="shared" si="63"/>
        <v>-6.8888779347818488E+19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-6.0928608482116022</v>
      </c>
      <c r="AC77">
        <f t="shared" si="64"/>
        <v>-5.4400543287603584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-9.7947363228504659E-14</v>
      </c>
      <c r="AI77">
        <f t="shared" si="69"/>
        <v>-9.7951311661312055E-14</v>
      </c>
      <c r="AJ77">
        <f t="shared" si="70"/>
        <v>-0.65280651945124379</v>
      </c>
      <c r="AK77">
        <f t="shared" si="92"/>
        <v>-0.42650025937481217</v>
      </c>
      <c r="AL77">
        <f t="shared" si="71"/>
        <v>-1.0793067788261539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-3.6397953955392357E-17</v>
      </c>
      <c r="AR77">
        <f t="shared" si="76"/>
        <v>-3.639942122179732E-17</v>
      </c>
      <c r="AS77">
        <f t="shared" si="77"/>
        <v>-2.4258765987741709E-4</v>
      </c>
      <c r="AT77">
        <f t="shared" si="78"/>
        <v>-1.5849060445324568E-4</v>
      </c>
      <c r="AU77">
        <f t="shared" si="79"/>
        <v>-4.0107826433069917E-4</v>
      </c>
      <c r="AW77">
        <v>74</v>
      </c>
      <c r="AX77">
        <f>IF(Z77&gt;0, (R77*SUMPRODUCT(K77:$K$98, X77:$X$98)-K77*$AZ$3)/Z77, 0)</f>
        <v>-6.8888779347818488E+19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250000</v>
      </c>
      <c r="S78">
        <f t="shared" si="63"/>
        <v>-3.813160113983294E+20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-5.4400543287603584</v>
      </c>
      <c r="AC78">
        <f t="shared" si="64"/>
        <v>-4.8571913649646055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-1.6360250256355212E-14</v>
      </c>
      <c r="AI78">
        <f t="shared" si="69"/>
        <v>-1.6360887154783257E-14</v>
      </c>
      <c r="AJ78">
        <f t="shared" si="70"/>
        <v>-0.58286296379575298</v>
      </c>
      <c r="AK78">
        <f t="shared" si="92"/>
        <v>-0.38080380301322514</v>
      </c>
      <c r="AL78">
        <f t="shared" si="71"/>
        <v>-0.96366676680899443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-5.42820376663049E-18</v>
      </c>
      <c r="AR78">
        <f t="shared" si="76"/>
        <v>-5.4284150845744031E-18</v>
      </c>
      <c r="AS78">
        <f t="shared" si="77"/>
        <v>-1.9338939722370608E-4</v>
      </c>
      <c r="AT78">
        <f t="shared" si="78"/>
        <v>-1.2634773951948793E-4</v>
      </c>
      <c r="AU78">
        <f t="shared" si="79"/>
        <v>-3.197371367431994E-4</v>
      </c>
      <c r="AW78">
        <v>75</v>
      </c>
      <c r="AX78">
        <f>IF(Z78&gt;0, (R78*SUMPRODUCT(K78:$K$98, X78:$X$98)-K78*$AZ$3)/Z78, 0)</f>
        <v>-3.813160113983294E+20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250000</v>
      </c>
      <c r="S79">
        <f t="shared" si="63"/>
        <v>-2.1746485526232412E+21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-4.8571913649646055</v>
      </c>
      <c r="AC79">
        <f t="shared" si="64"/>
        <v>-4.3367780044326834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-2.6540864284856588E-15</v>
      </c>
      <c r="AI79">
        <f t="shared" si="69"/>
        <v>-2.6541861406437268E-15</v>
      </c>
      <c r="AJ79">
        <f t="shared" si="70"/>
        <v>-0.52041336053192211</v>
      </c>
      <c r="AK79">
        <f t="shared" si="92"/>
        <v>-0.3400033955475224</v>
      </c>
      <c r="AL79">
        <f t="shared" si="71"/>
        <v>-0.86041675607944712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-7.8625467009110581E-19</v>
      </c>
      <c r="AR79">
        <f t="shared" si="76"/>
        <v>-7.8628420912536806E-19</v>
      </c>
      <c r="AS79">
        <f t="shared" si="77"/>
        <v>-1.5416884345002073E-4</v>
      </c>
      <c r="AT79">
        <f t="shared" si="78"/>
        <v>-1.0072364438734686E-4</v>
      </c>
      <c r="AU79">
        <f t="shared" si="79"/>
        <v>-2.5489248783736837E-4</v>
      </c>
      <c r="AW79">
        <v>76</v>
      </c>
      <c r="AX79">
        <f>IF(Z79&gt;0, (R79*SUMPRODUCT(K79:$K$98, X79:$X$98)-K79*$AZ$3)/Z79, 0)</f>
        <v>-2.1746485526232412E+21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250000</v>
      </c>
      <c r="S80">
        <f t="shared" si="63"/>
        <v>-1.2854365320655831E+22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-4.3367780044326834</v>
      </c>
      <c r="AC80">
        <f t="shared" si="64"/>
        <v>-3.8721232182434671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-4.1826762890053623E-16</v>
      </c>
      <c r="AI80">
        <f t="shared" si="69"/>
        <v>-4.1828269041124352E-16</v>
      </c>
      <c r="AJ80">
        <f t="shared" si="70"/>
        <v>-0.4646547861892163</v>
      </c>
      <c r="AK80">
        <f t="shared" si="92"/>
        <v>-0.30357446031028784</v>
      </c>
      <c r="AL80">
        <f t="shared" si="71"/>
        <v>-0.76822924649950464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-1.106329285021695E-19</v>
      </c>
      <c r="AR80">
        <f t="shared" si="76"/>
        <v>-1.1063691231282585E-19</v>
      </c>
      <c r="AS80">
        <f t="shared" si="77"/>
        <v>-1.2290245810747829E-4</v>
      </c>
      <c r="AT80">
        <f t="shared" si="78"/>
        <v>-8.0296272630219105E-5</v>
      </c>
      <c r="AU80">
        <f t="shared" si="79"/>
        <v>-2.0319873073769751E-4</v>
      </c>
      <c r="AW80">
        <v>77</v>
      </c>
      <c r="AX80">
        <f>IF(Z80&gt;0, (R80*SUMPRODUCT(K80:$K$98, X80:$X$98)-K80*$AZ$3)/Z80, 0)</f>
        <v>-1.2854365320655831E+22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250000</v>
      </c>
      <c r="S81">
        <f t="shared" si="63"/>
        <v>-7.8842159483642796E+22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-3.8721232182434671</v>
      </c>
      <c r="AC81">
        <f t="shared" si="64"/>
        <v>-3.4572528734316665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-6.359190132855799E-17</v>
      </c>
      <c r="AI81">
        <f t="shared" si="69"/>
        <v>-6.3594093843892472E-17</v>
      </c>
      <c r="AJ81">
        <f t="shared" si="70"/>
        <v>-0.41487034481180052</v>
      </c>
      <c r="AK81">
        <f t="shared" si="92"/>
        <v>-0.27104862527704271</v>
      </c>
      <c r="AL81">
        <f t="shared" si="71"/>
        <v>-0.68591897008884328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-1.501806368118518E-20</v>
      </c>
      <c r="AR81">
        <f t="shared" si="76"/>
        <v>-1.5018581472511232E-20</v>
      </c>
      <c r="AS81">
        <f t="shared" si="77"/>
        <v>-9.7977087139252506E-5</v>
      </c>
      <c r="AT81">
        <f t="shared" si="78"/>
        <v>-6.401169693097824E-5</v>
      </c>
      <c r="AU81">
        <f t="shared" si="79"/>
        <v>-1.6198878407023076E-4</v>
      </c>
      <c r="AW81">
        <v>78</v>
      </c>
      <c r="AX81">
        <f>IF(Z81&gt;0, (R81*SUMPRODUCT(K81:$K$98, X81:$X$98)-K81*$AZ$3)/Z81, 0)</f>
        <v>-7.8842159483642796E+22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250000</v>
      </c>
      <c r="S82">
        <f t="shared" si="63"/>
        <v>-5.0235945710567912E+23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-3.4572528734316665</v>
      </c>
      <c r="AC82">
        <f t="shared" si="64"/>
        <v>-3.086832922706845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-9.3167834865987608E-18</v>
      </c>
      <c r="AI82">
        <f t="shared" si="69"/>
        <v>-9.3170907200825786E-18</v>
      </c>
      <c r="AJ82">
        <f t="shared" si="70"/>
        <v>-0.37041995072482159</v>
      </c>
      <c r="AK82">
        <f t="shared" si="92"/>
        <v>-0.24200770114021669</v>
      </c>
      <c r="AL82">
        <f t="shared" si="71"/>
        <v>-0.61242765186503823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-1.9645365433776307E-21</v>
      </c>
      <c r="AR82">
        <f t="shared" si="76"/>
        <v>-1.9646013266160925E-21</v>
      </c>
      <c r="AS82">
        <f t="shared" si="77"/>
        <v>-7.8106734007694849E-5</v>
      </c>
      <c r="AT82">
        <f t="shared" si="78"/>
        <v>-5.1029732885027286E-5</v>
      </c>
      <c r="AU82">
        <f t="shared" si="79"/>
        <v>-1.2913646689272212E-4</v>
      </c>
      <c r="AW82">
        <v>79</v>
      </c>
      <c r="AX82">
        <f>IF(Z82&gt;0, (R82*SUMPRODUCT(K82:$K$98, X82:$X$98)-K82*$AZ$3)/Z82, 0)</f>
        <v>-5.0235945710567912E+23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250000</v>
      </c>
      <c r="S83">
        <f t="shared" si="63"/>
        <v>-3.3291562660375978E+24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-3.086832922706845</v>
      </c>
      <c r="AC83">
        <f t="shared" si="64"/>
        <v>-2.7561008238453972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-1.3138388286880717E-18</v>
      </c>
      <c r="AI83">
        <f t="shared" si="69"/>
        <v>-1.3138802220713135E-18</v>
      </c>
      <c r="AJ83">
        <f t="shared" si="70"/>
        <v>-0.33073209886144772</v>
      </c>
      <c r="AK83">
        <f t="shared" si="92"/>
        <v>-0.21607830458947916</v>
      </c>
      <c r="AL83">
        <f t="shared" si="71"/>
        <v>-0.54681040345092691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-2.4735356769805385E-22</v>
      </c>
      <c r="AR83">
        <f t="shared" si="76"/>
        <v>-2.4736136073994031E-22</v>
      </c>
      <c r="AS83">
        <f t="shared" si="77"/>
        <v>-6.2266210146440386E-5</v>
      </c>
      <c r="AT83">
        <f t="shared" si="78"/>
        <v>-4.0680590629007714E-5</v>
      </c>
      <c r="AU83">
        <f t="shared" si="79"/>
        <v>-1.0294680077544811E-4</v>
      </c>
      <c r="AW83">
        <v>80</v>
      </c>
      <c r="AX83">
        <f>IF(Z83&gt;0, (R83*SUMPRODUCT(K83:$K$98, X83:$X$98)-K83*$AZ$3)/Z83, 0)</f>
        <v>-3.3291562660375978E+24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250000</v>
      </c>
      <c r="S84">
        <f t="shared" si="63"/>
        <v>-2.2974548247160253E+25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-2.7561008238453972</v>
      </c>
      <c r="AC84">
        <f t="shared" si="64"/>
        <v>-2.4608043070048189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-1.7811974221323916E-19</v>
      </c>
      <c r="AI84">
        <f t="shared" si="69"/>
        <v>-1.78125097714206E-19</v>
      </c>
      <c r="AJ84">
        <f t="shared" si="70"/>
        <v>-0.29529651684057834</v>
      </c>
      <c r="AK84">
        <f t="shared" si="92"/>
        <v>-0.19292705766917784</v>
      </c>
      <c r="AL84">
        <f t="shared" si="71"/>
        <v>-0.48822357450975618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-2.9941263363858417E-23</v>
      </c>
      <c r="AR84">
        <f t="shared" si="76"/>
        <v>-2.9942163603567397E-23</v>
      </c>
      <c r="AS84">
        <f t="shared" si="77"/>
        <v>-4.9638241507047503E-5</v>
      </c>
      <c r="AT84">
        <f t="shared" si="78"/>
        <v>-3.2430317784604363E-5</v>
      </c>
      <c r="AU84">
        <f t="shared" si="79"/>
        <v>-8.2068559291651865E-5</v>
      </c>
      <c r="AW84">
        <v>81</v>
      </c>
      <c r="AX84">
        <f>IF(Z84&gt;0, (R84*SUMPRODUCT(K84:$K$98, X84:$X$98)-K84*$AZ$3)/Z84, 0)</f>
        <v>-2.2974548247160253E+25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250000</v>
      </c>
      <c r="S85">
        <f t="shared" si="63"/>
        <v>-1.6534868609305346E+26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-2.4608043070048189</v>
      </c>
      <c r="AC85">
        <f t="shared" si="64"/>
        <v>-2.1971467026828737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-2.3187739822378564E-20</v>
      </c>
      <c r="AI85">
        <f t="shared" si="69"/>
        <v>-2.3188404220371255E-20</v>
      </c>
      <c r="AJ85">
        <f t="shared" si="70"/>
        <v>-0.26365760432194518</v>
      </c>
      <c r="AK85">
        <f t="shared" si="92"/>
        <v>-0.17225630149033733</v>
      </c>
      <c r="AL85">
        <f t="shared" si="71"/>
        <v>-0.43591390581228251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-3.4801539773978608E-24</v>
      </c>
      <c r="AR85">
        <f t="shared" si="76"/>
        <v>-3.480253694202282E-24</v>
      </c>
      <c r="AS85">
        <f t="shared" si="77"/>
        <v>-3.9571302221817238E-5</v>
      </c>
      <c r="AT85">
        <f t="shared" si="78"/>
        <v>-2.5853250784920569E-5</v>
      </c>
      <c r="AU85">
        <f t="shared" si="79"/>
        <v>-6.5424553006737803E-5</v>
      </c>
      <c r="AW85">
        <v>82</v>
      </c>
      <c r="AX85">
        <f>IF(Z85&gt;0, (R85*SUMPRODUCT(K85:$K$98, X85:$X$98)-K85*$AZ$3)/Z85, 0)</f>
        <v>-1.6534868609305346E+26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250000</v>
      </c>
      <c r="S86">
        <f t="shared" si="63"/>
        <v>-1.2433536642263786E+27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-2.1971467026828737</v>
      </c>
      <c r="AC86">
        <f t="shared" si="64"/>
        <v>-1.9617381273954229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-2.8943251476504945E-21</v>
      </c>
      <c r="AI86">
        <f t="shared" si="69"/>
        <v>-2.8944040366337273E-21</v>
      </c>
      <c r="AJ86">
        <f t="shared" si="70"/>
        <v>-0.23540857528745085</v>
      </c>
      <c r="AK86">
        <f t="shared" si="92"/>
        <v>-0.15380026918780118</v>
      </c>
      <c r="AL86">
        <f t="shared" si="71"/>
        <v>-0.38920884447525206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-3.8785494787165367E-25</v>
      </c>
      <c r="AR86">
        <f t="shared" si="76"/>
        <v>-3.8786551941455867E-25</v>
      </c>
      <c r="AS86">
        <f t="shared" si="77"/>
        <v>-3.1545999857953767E-5</v>
      </c>
      <c r="AT86">
        <f t="shared" si="78"/>
        <v>-2.0610053240529787E-5</v>
      </c>
      <c r="AU86">
        <f t="shared" si="79"/>
        <v>-5.2156053098483557E-5</v>
      </c>
      <c r="AW86">
        <v>83</v>
      </c>
      <c r="AX86">
        <f>IF(Z86&gt;0, (R86*SUMPRODUCT(K86:$K$98, X86:$X$98)-K86*$AZ$3)/Z86, 0)</f>
        <v>-1.2433536642263786E+27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250000</v>
      </c>
      <c r="S87">
        <f t="shared" si="63"/>
        <v>-9.7881958666376518E+27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-1.9617381273954229</v>
      </c>
      <c r="AC87">
        <f t="shared" si="64"/>
        <v>-1.7515518994601991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-3.4576413552469684E-22</v>
      </c>
      <c r="AI87">
        <f t="shared" si="69"/>
        <v>-3.457730827909925E-22</v>
      </c>
      <c r="AJ87">
        <f t="shared" si="70"/>
        <v>-0.21018622793522379</v>
      </c>
      <c r="AK87">
        <f t="shared" si="92"/>
        <v>-0.13732166891767961</v>
      </c>
      <c r="AL87">
        <f t="shared" si="71"/>
        <v>-0.3475078968529034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-4.1369849347598476E-26</v>
      </c>
      <c r="AR87">
        <f t="shared" si="76"/>
        <v>-4.1370919866546785E-26</v>
      </c>
      <c r="AS87">
        <f t="shared" si="77"/>
        <v>-2.5148277947986076E-5</v>
      </c>
      <c r="AT87">
        <f t="shared" si="78"/>
        <v>-1.643020825935091E-5</v>
      </c>
      <c r="AU87">
        <f t="shared" si="79"/>
        <v>-4.1578486207336986E-5</v>
      </c>
      <c r="AW87">
        <v>84</v>
      </c>
      <c r="AX87">
        <f>IF(Z87&gt;0, (R87*SUMPRODUCT(K87:$K$98, X87:$X$98)-K87*$AZ$3)/Z87, 0)</f>
        <v>-9.7881958666376518E+27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250000</v>
      </c>
      <c r="S88">
        <f t="shared" si="63"/>
        <v>-8.0850342350749181E+28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-1.7515518994601991</v>
      </c>
      <c r="AC88">
        <f t="shared" si="64"/>
        <v>-1.5638856245180348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-3.9453226041012547E-23</v>
      </c>
      <c r="AI88">
        <f t="shared" si="69"/>
        <v>-3.9454193189437063E-23</v>
      </c>
      <c r="AJ88">
        <f t="shared" si="70"/>
        <v>-0.18766627494216426</v>
      </c>
      <c r="AK88">
        <f t="shared" si="92"/>
        <v>-0.12260863296221394</v>
      </c>
      <c r="AL88">
        <f t="shared" si="71"/>
        <v>-0.31027490790437817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-4.2147177230590792E-27</v>
      </c>
      <c r="AR88">
        <f t="shared" si="76"/>
        <v>-4.2148210417991338E-27</v>
      </c>
      <c r="AS88">
        <f t="shared" si="77"/>
        <v>-2.0048053211085855E-5</v>
      </c>
      <c r="AT88">
        <f t="shared" si="78"/>
        <v>-1.3098061431242755E-5</v>
      </c>
      <c r="AU88">
        <f t="shared" si="79"/>
        <v>-3.3146114642328607E-5</v>
      </c>
      <c r="AW88">
        <v>85</v>
      </c>
      <c r="AX88">
        <f>IF(Z88&gt;0, (R88*SUMPRODUCT(K88:$K$98, X88:$X$98)-K88*$AZ$3)/Z88, 0)</f>
        <v>-8.0850342350749181E+28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-1.5638856245180348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-1.5638856245180348</v>
      </c>
      <c r="AK89">
        <f t="shared" si="92"/>
        <v>-0.10947199371626244</v>
      </c>
      <c r="AL89">
        <f t="shared" si="71"/>
        <v>-1.6733576182342973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-4.6124437524135524E-28</v>
      </c>
      <c r="AR89">
        <f t="shared" si="76"/>
        <v>-4.6124437524135524E-28</v>
      </c>
      <c r="AS89">
        <f t="shared" si="77"/>
        <v>-1.4916706258248397E-4</v>
      </c>
      <c r="AT89">
        <f t="shared" si="78"/>
        <v>-1.0441694380773879E-5</v>
      </c>
      <c r="AU89">
        <f t="shared" si="79"/>
        <v>-1.5960875696325786E-4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20498.841323989251</v>
      </c>
      <c r="AO91" s="6">
        <f t="shared" si="93"/>
        <v>-2049.884132398925</v>
      </c>
      <c r="AP91" s="6">
        <f t="shared" si="93"/>
        <v>-2977.7757141263073</v>
      </c>
      <c r="AQ91" s="6">
        <f t="shared" si="93"/>
        <v>-14639.256315750958</v>
      </c>
      <c r="AR91" s="6">
        <f t="shared" si="93"/>
        <v>831.92516171306306</v>
      </c>
      <c r="AS91" s="6">
        <f t="shared" si="93"/>
        <v>-3540.504173405915</v>
      </c>
      <c r="AT91" s="6">
        <f t="shared" si="93"/>
        <v>1781.0071961049659</v>
      </c>
      <c r="AU91" s="6">
        <f t="shared" si="93"/>
        <v>-927.57181558789034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50903.00487825444</v>
      </c>
      <c r="K3">
        <v>1</v>
      </c>
      <c r="L3" s="2">
        <v>0</v>
      </c>
      <c r="O3">
        <f>$C$3</f>
        <v>50903.00487825444</v>
      </c>
      <c r="P3">
        <f>O3*C5</f>
        <v>5090.3004878254442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50903.00487825444</v>
      </c>
      <c r="AF3">
        <f t="shared" ref="AF3:AF34" si="4">-$Z3*P3</f>
        <v>-5090.3004878254442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43292.796186428997</v>
      </c>
      <c r="AJ3">
        <f t="shared" ref="AJ3:AJ34" si="8">AB3-AC3</f>
        <v>0</v>
      </c>
      <c r="AL3">
        <f t="shared" ref="AL3:AL34" si="9">SUM(AI3:AK3)</f>
        <v>43292.796186428997</v>
      </c>
      <c r="AN3">
        <f t="shared" ref="AN3:AN34" si="10">AE3*$K3</f>
        <v>50903.00487825444</v>
      </c>
      <c r="AO3">
        <f t="shared" ref="AO3:AO34" si="11">AF3*$K3</f>
        <v>-5090.3004878254442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43292.796186428997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43292.796186428997</v>
      </c>
      <c r="AW3">
        <v>0</v>
      </c>
      <c r="AX3">
        <f>IF(Z3&gt;0, (R3*SUMPRODUCT(K3:$K$98, X3:$X$98)-K3*$AZ$3)/Z3, 0)</f>
        <v>0</v>
      </c>
      <c r="AZ3">
        <f>C6*ABS(SUMPRODUCT(X4:X79, K4:K79))/1</f>
        <v>39234.25595667414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1956.2591420993701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1932.2442085526927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-1932.2442085526927</v>
      </c>
      <c r="AK4">
        <f>G4*SUM(AB4, AE4:AF4)</f>
        <v>0</v>
      </c>
      <c r="AL4">
        <f t="shared" si="9"/>
        <v>-2501.2309585526928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-540.96477467199088</v>
      </c>
      <c r="AR4">
        <f t="shared" si="14"/>
        <v>-540.96477467199088</v>
      </c>
      <c r="AS4">
        <f t="shared" si="15"/>
        <v>-1837.0832939272605</v>
      </c>
      <c r="AT4">
        <f t="shared" si="16"/>
        <v>0</v>
      </c>
      <c r="AU4">
        <f t="shared" si="17"/>
        <v>-2378.0480685992516</v>
      </c>
      <c r="AW4">
        <v>1</v>
      </c>
      <c r="AX4">
        <f>IF(Z4&gt;0, (R4*SUMPRODUCT(K4:$K$98, X4:$X$98)-K4*$AZ$3)/Z4, 0)</f>
        <v>1956.2591420993701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250000</v>
      </c>
      <c r="S5">
        <f t="shared" si="1"/>
        <v>3388.9130994403959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1932.2442085526927</v>
      </c>
      <c r="AC5">
        <f t="shared" si="2"/>
        <v>3305.7456473076818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-596.96313246227248</v>
      </c>
      <c r="AI5">
        <f t="shared" si="7"/>
        <v>-645.73608045928006</v>
      </c>
      <c r="AJ5">
        <f t="shared" si="8"/>
        <v>-1373.5014387549891</v>
      </c>
      <c r="AK5">
        <f>G5*SUM(AB5, AE5:AF5)</f>
        <v>7.9222012550660406</v>
      </c>
      <c r="AL5">
        <f t="shared" si="9"/>
        <v>-2011.315317959203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-538.43406781743579</v>
      </c>
      <c r="AR5">
        <f t="shared" si="14"/>
        <v>-582.42508729825227</v>
      </c>
      <c r="AS5">
        <f t="shared" si="15"/>
        <v>-1238.8369174015743</v>
      </c>
      <c r="AT5">
        <f t="shared" si="16"/>
        <v>7.1454714971082138</v>
      </c>
      <c r="AU5">
        <f t="shared" si="17"/>
        <v>-1814.1165332027183</v>
      </c>
      <c r="AW5">
        <v>2</v>
      </c>
      <c r="AX5">
        <f>IF(Z5&gt;0, (R5*SUMPRODUCT(K5:$K$98, X5:$X$98)-K5*$AZ$3)/Z5, 0)</f>
        <v>3388.9130994403959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250000</v>
      </c>
      <c r="S6">
        <f t="shared" si="1"/>
        <v>4862.8809365066263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3305.7456473076818</v>
      </c>
      <c r="AC6">
        <f t="shared" si="2"/>
        <v>4678.7947409991393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-889.9370588158381</v>
      </c>
      <c r="AI6">
        <f t="shared" si="7"/>
        <v>-938.04428992111241</v>
      </c>
      <c r="AJ6">
        <f t="shared" si="8"/>
        <v>-1373.0490936914575</v>
      </c>
      <c r="AK6">
        <f>G6*SUM(AB6, AE6:AF6)</f>
        <v>23.470794095884543</v>
      </c>
      <c r="AL6">
        <f t="shared" si="9"/>
        <v>-2287.6225895166854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-759.32594521549663</v>
      </c>
      <c r="AR6">
        <f t="shared" si="14"/>
        <v>-800.37274551317034</v>
      </c>
      <c r="AS6">
        <f t="shared" si="15"/>
        <v>-1171.5343130915721</v>
      </c>
      <c r="AT6">
        <f t="shared" si="16"/>
        <v>20.026116156495373</v>
      </c>
      <c r="AU6">
        <f t="shared" si="17"/>
        <v>-1951.8809424482472</v>
      </c>
      <c r="AW6">
        <v>3</v>
      </c>
      <c r="AX6">
        <f>IF(Z6&gt;0, (R6*SUMPRODUCT(K6:$K$98, X6:$X$98)-K6*$AZ$3)/Z6, 0)</f>
        <v>4862.8809365066263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250000</v>
      </c>
      <c r="S7">
        <f t="shared" si="1"/>
        <v>6254.5458915665949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4678.7947409991393</v>
      </c>
      <c r="AC7">
        <f t="shared" si="2"/>
        <v>5927.1514235419017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-1217.0544966776467</v>
      </c>
      <c r="AI7">
        <f t="shared" si="7"/>
        <v>-1264.4372445725328</v>
      </c>
      <c r="AJ7">
        <f t="shared" si="8"/>
        <v>-1248.3566825427624</v>
      </c>
      <c r="AK7">
        <f>G7*SUM(AB7, AE7:AF7)</f>
        <v>64.56736742578812</v>
      </c>
      <c r="AL7">
        <f t="shared" si="9"/>
        <v>-2448.2265596895072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-976.15545748146383</v>
      </c>
      <c r="AR7">
        <f t="shared" si="14"/>
        <v>-1014.1594483251969</v>
      </c>
      <c r="AS7">
        <f t="shared" si="15"/>
        <v>-1001.2618102756436</v>
      </c>
      <c r="AT7">
        <f t="shared" si="16"/>
        <v>51.787153541562176</v>
      </c>
      <c r="AU7">
        <f t="shared" si="17"/>
        <v>-1963.6341050592782</v>
      </c>
      <c r="AW7">
        <v>4</v>
      </c>
      <c r="AX7">
        <f>IF(Z7&gt;0, (R7*SUMPRODUCT(K7:$K$98, X7:$X$98)-K7*$AZ$3)/Z7, 0)</f>
        <v>6254.5458915665949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250000</v>
      </c>
      <c r="S8">
        <f t="shared" si="1"/>
        <v>7568.4631692910862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5927.1514235419017</v>
      </c>
      <c r="AC8">
        <f t="shared" si="2"/>
        <v>7053.5864753667083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-1551.9086625295229</v>
      </c>
      <c r="AI8">
        <f t="shared" si="7"/>
        <v>-1598.5072012129542</v>
      </c>
      <c r="AJ8">
        <f t="shared" si="8"/>
        <v>-1126.4350518248066</v>
      </c>
      <c r="AK8">
        <f t="shared" ref="AK8:AK39" si="30">G8*SUM(AB8:AB8, AE8:AF8)</f>
        <v>128.02647074850509</v>
      </c>
      <c r="AL8">
        <f t="shared" si="9"/>
        <v>-2596.9157822892553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-1161.5620479174663</v>
      </c>
      <c r="AR8">
        <f t="shared" si="14"/>
        <v>-1196.4398054363037</v>
      </c>
      <c r="AS8">
        <f t="shared" si="15"/>
        <v>-843.10645158135958</v>
      </c>
      <c r="AT8">
        <f t="shared" si="16"/>
        <v>95.824382672037686</v>
      </c>
      <c r="AU8">
        <f t="shared" si="17"/>
        <v>-1943.7218743456253</v>
      </c>
      <c r="AW8">
        <v>5</v>
      </c>
      <c r="AX8">
        <f>IF(Z8&gt;0, (R8*SUMPRODUCT(K8:$K$98, X8:$X$98)-K8*$AZ$3)/Z8, 0)</f>
        <v>7568.4631692910862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250000</v>
      </c>
      <c r="S9">
        <f t="shared" si="1"/>
        <v>8603.1122311800809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7053.5864753667083</v>
      </c>
      <c r="AC9">
        <f t="shared" si="2"/>
        <v>7872.0174907445471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-1907.8322449377872</v>
      </c>
      <c r="AI9">
        <f t="shared" si="7"/>
        <v>-1953.5832317853965</v>
      </c>
      <c r="AJ9">
        <f t="shared" si="8"/>
        <v>-818.43101537783878</v>
      </c>
      <c r="AK9">
        <f t="shared" si="30"/>
        <v>157.29497840067759</v>
      </c>
      <c r="AL9">
        <f t="shared" si="9"/>
        <v>-2614.7192687625575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-1331.6807906210076</v>
      </c>
      <c r="AR9">
        <f t="shared" si="14"/>
        <v>-1363.6153123791837</v>
      </c>
      <c r="AS9">
        <f t="shared" si="15"/>
        <v>-571.27080461031562</v>
      </c>
      <c r="AT9">
        <f t="shared" si="16"/>
        <v>109.79303958884456</v>
      </c>
      <c r="AU9">
        <f t="shared" si="17"/>
        <v>-1825.0930774006547</v>
      </c>
      <c r="AW9">
        <v>6</v>
      </c>
      <c r="AX9">
        <f>IF(Z9&gt;0, (R9*SUMPRODUCT(K9:$K$98, X9:$X$98)-K9*$AZ$3)/Z9, 0)</f>
        <v>8603.1122311800809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250000</v>
      </c>
      <c r="S10">
        <f t="shared" si="1"/>
        <v>8866.0450235355511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7872.0174907445471</v>
      </c>
      <c r="AC10">
        <f t="shared" si="2"/>
        <v>7950.7974154649419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-2275.04788522436</v>
      </c>
      <c r="AI10">
        <f t="shared" si="7"/>
        <v>-2319.8863526264486</v>
      </c>
      <c r="AJ10">
        <f t="shared" si="8"/>
        <v>-78.779924720394774</v>
      </c>
      <c r="AK10">
        <f t="shared" si="30"/>
        <v>33.849675210201553</v>
      </c>
      <c r="AL10">
        <f t="shared" si="9"/>
        <v>-2364.8166021366419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-1506.2126338218582</v>
      </c>
      <c r="AR10">
        <f t="shared" si="14"/>
        <v>-1535.8982797903934</v>
      </c>
      <c r="AS10">
        <f t="shared" si="15"/>
        <v>-52.156844115697204</v>
      </c>
      <c r="AT10">
        <f t="shared" si="16"/>
        <v>22.410433109342723</v>
      </c>
      <c r="AU10">
        <f t="shared" si="17"/>
        <v>-1565.6446907967481</v>
      </c>
      <c r="AW10">
        <v>7</v>
      </c>
      <c r="AX10">
        <f>IF(Z10&gt;0, (R10*SUMPRODUCT(K10:$K$98, X10:$X$98)-K10*$AZ$3)/Z10, 0)</f>
        <v>8866.0450235355511</v>
      </c>
    </row>
    <row r="11" spans="1:52" x14ac:dyDescent="0.25">
      <c r="A11" t="s">
        <v>33</v>
      </c>
      <c r="C11" s="25">
        <f>AU81</f>
        <v>589.52553705677394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250000</v>
      </c>
      <c r="S11">
        <f t="shared" si="1"/>
        <v>8801.0725930952649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7950.7974154649419</v>
      </c>
      <c r="AC11">
        <f t="shared" si="2"/>
        <v>7719.1447945816362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-2683.2529354719236</v>
      </c>
      <c r="AI11">
        <f t="shared" si="7"/>
        <v>-2727.106367612897</v>
      </c>
      <c r="AJ11">
        <f t="shared" si="8"/>
        <v>231.65262088330564</v>
      </c>
      <c r="AK11">
        <f t="shared" si="30"/>
        <v>12.721275864743907</v>
      </c>
      <c r="AL11">
        <f t="shared" si="9"/>
        <v>-2482.7324708648475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-1689.2999906306532</v>
      </c>
      <c r="AR11">
        <f t="shared" si="14"/>
        <v>-1716.9088684690144</v>
      </c>
      <c r="AS11">
        <f t="shared" si="15"/>
        <v>145.8419238508755</v>
      </c>
      <c r="AT11">
        <f t="shared" si="16"/>
        <v>8.00895469637946</v>
      </c>
      <c r="AU11">
        <f t="shared" si="17"/>
        <v>-1563.0579899217594</v>
      </c>
      <c r="AW11">
        <v>8</v>
      </c>
      <c r="AX11">
        <f>IF(Z11&gt;0, (R11*SUMPRODUCT(K11:$K$98, X11:$X$98)-K11*$AZ$3)/Z11, 0)</f>
        <v>8801.0725930952649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250000</v>
      </c>
      <c r="S12">
        <f t="shared" si="1"/>
        <v>8959.4635329503071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7719.1447945816362</v>
      </c>
      <c r="AC12">
        <f t="shared" si="2"/>
        <v>7667.3378539628766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-3129.261636244421</v>
      </c>
      <c r="AI12">
        <f t="shared" si="7"/>
        <v>-3172.0506817367354</v>
      </c>
      <c r="AJ12">
        <f t="shared" si="8"/>
        <v>51.806940618759654</v>
      </c>
      <c r="AK12">
        <f t="shared" si="30"/>
        <v>162.10204068621437</v>
      </c>
      <c r="AL12">
        <f t="shared" si="9"/>
        <v>-2958.1417004317614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-1839.4905942088908</v>
      </c>
      <c r="AR12">
        <f t="shared" si="14"/>
        <v>-1864.6435075372733</v>
      </c>
      <c r="AS12">
        <f t="shared" si="15"/>
        <v>30.453950823146617</v>
      </c>
      <c r="AT12">
        <f t="shared" si="16"/>
        <v>95.289309046789953</v>
      </c>
      <c r="AU12">
        <f t="shared" si="17"/>
        <v>-1738.9002476673368</v>
      </c>
      <c r="AW12">
        <v>9</v>
      </c>
      <c r="AX12">
        <f>IF(Z12&gt;0, (R12*SUMPRODUCT(K12:$K$98, X12:$X$98)-K12*$AZ$3)/Z12, 0)</f>
        <v>8959.4635329503071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250000</v>
      </c>
      <c r="S13">
        <f t="shared" si="1"/>
        <v>9964.7356705397488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7667.3378539628766</v>
      </c>
      <c r="AC13">
        <f t="shared" si="2"/>
        <v>8298.9132305969033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-3598.7161895910644</v>
      </c>
      <c r="AI13">
        <f t="shared" si="7"/>
        <v>-3640.3576013905376</v>
      </c>
      <c r="AJ13">
        <f t="shared" si="8"/>
        <v>-631.57537663402672</v>
      </c>
      <c r="AK13">
        <f t="shared" si="30"/>
        <v>536.71364977740143</v>
      </c>
      <c r="AL13">
        <f t="shared" si="9"/>
        <v>-3735.219328247163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-1888.7969407482433</v>
      </c>
      <c r="AR13">
        <f t="shared" si="14"/>
        <v>-1910.6525601057176</v>
      </c>
      <c r="AS13">
        <f t="shared" si="15"/>
        <v>-331.48422281497693</v>
      </c>
      <c r="AT13">
        <f t="shared" si="16"/>
        <v>281.69576214138056</v>
      </c>
      <c r="AU13">
        <f t="shared" si="17"/>
        <v>-1960.4410207793142</v>
      </c>
      <c r="AW13">
        <v>10</v>
      </c>
      <c r="AX13">
        <f>IF(Z13&gt;0, (R13*SUMPRODUCT(K13:$K$98, X13:$X$98)-K13*$AZ$3)/Z13, 0)</f>
        <v>9964.7356705397488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250000</v>
      </c>
      <c r="S14">
        <f t="shared" si="1"/>
        <v>10662.833986771271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8298.9132305969033</v>
      </c>
      <c r="AC14">
        <f t="shared" si="2"/>
        <v>8616.4251923869815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-4104.9343796155317</v>
      </c>
      <c r="AI14">
        <f t="shared" si="7"/>
        <v>-4145.3383904210868</v>
      </c>
      <c r="AJ14">
        <f t="shared" si="8"/>
        <v>-317.5119617900782</v>
      </c>
      <c r="AK14">
        <f t="shared" si="30"/>
        <v>580.92392614178334</v>
      </c>
      <c r="AL14">
        <f t="shared" si="9"/>
        <v>-3881.9264260693817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-1923.6491694236538</v>
      </c>
      <c r="AR14">
        <f t="shared" si="14"/>
        <v>-1942.5832459861078</v>
      </c>
      <c r="AS14">
        <f t="shared" si="15"/>
        <v>-148.79205490168266</v>
      </c>
      <c r="AT14">
        <f t="shared" si="16"/>
        <v>272.23183726645442</v>
      </c>
      <c r="AU14">
        <f t="shared" si="17"/>
        <v>-1819.143463621336</v>
      </c>
      <c r="AW14">
        <v>11</v>
      </c>
      <c r="AX14">
        <f>IF(Z14&gt;0, (R14*SUMPRODUCT(K14:$K$98, X14:$X$98)-K14*$AZ$3)/Z14, 0)</f>
        <v>10662.833986771271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250000</v>
      </c>
      <c r="S15">
        <f t="shared" si="1"/>
        <v>11085.891035034465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8616.4251923869815</v>
      </c>
      <c r="AC15">
        <f t="shared" si="2"/>
        <v>8662.6946859439668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-4645.807101703921</v>
      </c>
      <c r="AI15">
        <f t="shared" si="7"/>
        <v>-4684.8779109810803</v>
      </c>
      <c r="AJ15">
        <f t="shared" si="8"/>
        <v>-46.269493556985253</v>
      </c>
      <c r="AK15">
        <f t="shared" si="30"/>
        <v>603.14976346708875</v>
      </c>
      <c r="AL15">
        <f t="shared" si="9"/>
        <v>-4127.9976410709769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-1943.8502339131112</v>
      </c>
      <c r="AR15">
        <f t="shared" si="14"/>
        <v>-1960.1978351134981</v>
      </c>
      <c r="AS15">
        <f t="shared" si="15"/>
        <v>-19.359599721822232</v>
      </c>
      <c r="AT15">
        <f t="shared" si="16"/>
        <v>252.36364384783226</v>
      </c>
      <c r="AU15">
        <f t="shared" si="17"/>
        <v>-1727.193790987488</v>
      </c>
      <c r="AW15">
        <v>12</v>
      </c>
      <c r="AX15">
        <f>IF(Z15&gt;0, (R15*SUMPRODUCT(K15:$K$98, X15:$X$98)-K15*$AZ$3)/Z15, 0)</f>
        <v>11085.891035034465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250000</v>
      </c>
      <c r="S16">
        <f t="shared" si="1"/>
        <v>11259.182931490275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8662.6946859439668</v>
      </c>
      <c r="AC16">
        <f t="shared" si="2"/>
        <v>8477.7004011207082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-5160.8163124487992</v>
      </c>
      <c r="AI16">
        <f t="shared" si="7"/>
        <v>-5198.4642503706964</v>
      </c>
      <c r="AJ16">
        <f t="shared" si="8"/>
        <v>184.99428482325857</v>
      </c>
      <c r="AK16">
        <f t="shared" si="30"/>
        <v>606.38862801607775</v>
      </c>
      <c r="AL16">
        <f t="shared" si="9"/>
        <v>-4407.0813375313601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-1927.9777012836059</v>
      </c>
      <c r="AR16">
        <f t="shared" si="14"/>
        <v>-1942.0422175186909</v>
      </c>
      <c r="AS16">
        <f t="shared" si="15"/>
        <v>69.110162891055083</v>
      </c>
      <c r="AT16">
        <f t="shared" si="16"/>
        <v>226.53465698960699</v>
      </c>
      <c r="AU16">
        <f t="shared" si="17"/>
        <v>-1646.3973976380287</v>
      </c>
      <c r="AW16">
        <v>13</v>
      </c>
      <c r="AX16">
        <f>IF(Z16&gt;0, (R16*SUMPRODUCT(K16:$K$98, X16:$X$98)-K16*$AZ$3)/Z16, 0)</f>
        <v>11259.182931490275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250000</v>
      </c>
      <c r="S17">
        <f t="shared" si="1"/>
        <v>11234.552777690134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8477.7004011207082</v>
      </c>
      <c r="AC17">
        <f t="shared" si="2"/>
        <v>8120.1297972387656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-5661.8534306670881</v>
      </c>
      <c r="AI17">
        <f t="shared" si="7"/>
        <v>-5697.9925185236334</v>
      </c>
      <c r="AJ17">
        <f t="shared" si="8"/>
        <v>357.57060388194259</v>
      </c>
      <c r="AK17">
        <f t="shared" si="30"/>
        <v>593.43902807844961</v>
      </c>
      <c r="AL17">
        <f t="shared" si="9"/>
        <v>-4746.9828865632408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-1888.5313771436092</v>
      </c>
      <c r="AR17">
        <f t="shared" si="14"/>
        <v>-1900.5856986116933</v>
      </c>
      <c r="AS17">
        <f t="shared" si="15"/>
        <v>119.26894845380589</v>
      </c>
      <c r="AT17">
        <f t="shared" si="16"/>
        <v>197.94370141717241</v>
      </c>
      <c r="AU17">
        <f t="shared" si="17"/>
        <v>-1583.3730487407147</v>
      </c>
      <c r="AW17">
        <v>14</v>
      </c>
      <c r="AX17">
        <f>IF(Z17&gt;0, (R17*SUMPRODUCT(K17:$K$98, X17:$X$98)-K17*$AZ$3)/Z17, 0)</f>
        <v>11234.552777690134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250000</v>
      </c>
      <c r="S18">
        <f t="shared" si="1"/>
        <v>11049.011698707081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8120.1297972387656</v>
      </c>
      <c r="AC18">
        <f t="shared" si="2"/>
        <v>7633.7476142037767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-6163.8145219363105</v>
      </c>
      <c r="AI18">
        <f t="shared" si="7"/>
        <v>-6198.3594560099027</v>
      </c>
      <c r="AJ18">
        <f t="shared" si="8"/>
        <v>486.38218303498888</v>
      </c>
      <c r="AK18">
        <f t="shared" si="30"/>
        <v>568.40908580671362</v>
      </c>
      <c r="AL18">
        <f t="shared" si="9"/>
        <v>-5143.5681871682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-1835.6806133293139</v>
      </c>
      <c r="AR18">
        <f t="shared" si="14"/>
        <v>-1845.9686363614724</v>
      </c>
      <c r="AS18">
        <f t="shared" si="15"/>
        <v>144.85224058715514</v>
      </c>
      <c r="AT18">
        <f t="shared" si="16"/>
        <v>169.28113841554108</v>
      </c>
      <c r="AU18">
        <f t="shared" si="17"/>
        <v>-1531.8352573587761</v>
      </c>
      <c r="AW18">
        <v>15</v>
      </c>
      <c r="AX18">
        <f>IF(Z18&gt;0, (R18*SUMPRODUCT(K18:$K$98, X18:$X$98)-K18*$AZ$3)/Z18, 0)</f>
        <v>11049.011698707081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250000</v>
      </c>
      <c r="S19">
        <f t="shared" si="1"/>
        <v>10729.129515649685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7633.7476142037767</v>
      </c>
      <c r="AC19">
        <f t="shared" si="2"/>
        <v>7049.9859241857339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-6725.3381725731233</v>
      </c>
      <c r="AI19">
        <f t="shared" si="7"/>
        <v>-6758.1925896714656</v>
      </c>
      <c r="AJ19">
        <f t="shared" si="8"/>
        <v>583.76169001804283</v>
      </c>
      <c r="AK19">
        <f t="shared" si="30"/>
        <v>534.36233299426442</v>
      </c>
      <c r="AL19">
        <f t="shared" si="9"/>
        <v>-5640.068566659158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-1788.3135367745892</v>
      </c>
      <c r="AR19">
        <f t="shared" si="14"/>
        <v>-1797.0497515688744</v>
      </c>
      <c r="AS19">
        <f t="shared" si="15"/>
        <v>155.22623632028623</v>
      </c>
      <c r="AT19">
        <f t="shared" si="16"/>
        <v>142.09060854860732</v>
      </c>
      <c r="AU19">
        <f t="shared" si="17"/>
        <v>-1499.7329066999807</v>
      </c>
      <c r="AW19">
        <v>16</v>
      </c>
      <c r="AX19">
        <f>IF(Z19&gt;0, (R19*SUMPRODUCT(K19:$K$98, X19:$X$98)-K19*$AZ$3)/Z19, 0)</f>
        <v>10729.129515649685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250000</v>
      </c>
      <c r="S20">
        <f t="shared" si="1"/>
        <v>10263.752437192989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7049.9859241857339</v>
      </c>
      <c r="AC20">
        <f t="shared" si="2"/>
        <v>6379.45714036764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-7241.3333245249614</v>
      </c>
      <c r="AI20">
        <f t="shared" si="7"/>
        <v>-7272.4109307874151</v>
      </c>
      <c r="AJ20">
        <f t="shared" si="8"/>
        <v>670.52878381809387</v>
      </c>
      <c r="AK20">
        <f t="shared" si="30"/>
        <v>493.49901469300141</v>
      </c>
      <c r="AL20">
        <f t="shared" si="9"/>
        <v>-6108.3831322763199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-1719.2144517298259</v>
      </c>
      <c r="AR20">
        <f t="shared" si="14"/>
        <v>-1726.5927987022853</v>
      </c>
      <c r="AS20">
        <f t="shared" si="15"/>
        <v>159.19482280102261</v>
      </c>
      <c r="AT20">
        <f t="shared" si="16"/>
        <v>117.16497500552435</v>
      </c>
      <c r="AU20">
        <f t="shared" si="17"/>
        <v>-1450.2330008957385</v>
      </c>
      <c r="AW20">
        <v>17</v>
      </c>
      <c r="AX20">
        <f>IF(Z20&gt;0, (R20*SUMPRODUCT(K20:$K$98, X20:$X$98)-K20*$AZ$3)/Z20, 0)</f>
        <v>10263.752437192989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250000</v>
      </c>
      <c r="S21">
        <f t="shared" si="1"/>
        <v>9676.3418617509251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6379.45714036764</v>
      </c>
      <c r="AC21">
        <f t="shared" si="2"/>
        <v>5658.2647894918218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-7646.0338797495515</v>
      </c>
      <c r="AI21">
        <f t="shared" si="7"/>
        <v>-7675.2715031734306</v>
      </c>
      <c r="AJ21">
        <f t="shared" si="8"/>
        <v>721.19235087581819</v>
      </c>
      <c r="AK21">
        <f t="shared" si="30"/>
        <v>446.56199982573486</v>
      </c>
      <c r="AL21">
        <f t="shared" si="9"/>
        <v>-6507.5171524718771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-1620.8010512325625</v>
      </c>
      <c r="AR21">
        <f t="shared" si="14"/>
        <v>-1626.9988227211866</v>
      </c>
      <c r="AS21">
        <f t="shared" si="15"/>
        <v>152.87786306260747</v>
      </c>
      <c r="AT21">
        <f t="shared" si="16"/>
        <v>94.661908401297111</v>
      </c>
      <c r="AU21">
        <f t="shared" si="17"/>
        <v>-1379.4590512572818</v>
      </c>
      <c r="AW21">
        <v>18</v>
      </c>
      <c r="AX21">
        <f>IF(Z21&gt;0, (R21*SUMPRODUCT(K21:$K$98, X21:$X$98)-K21*$AZ$3)/Z21, 0)</f>
        <v>9676.3418617509251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250000</v>
      </c>
      <c r="S22">
        <f t="shared" si="1"/>
        <v>9012.8713686569226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5658.2647894918218</v>
      </c>
      <c r="AC22">
        <f t="shared" si="2"/>
        <v>4928.5548997360547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-8017.4475349011791</v>
      </c>
      <c r="AI22">
        <f t="shared" si="7"/>
        <v>-8044.7892925838396</v>
      </c>
      <c r="AJ22">
        <f t="shared" si="8"/>
        <v>729.70988975576711</v>
      </c>
      <c r="AK22">
        <f t="shared" si="30"/>
        <v>396.07853526442756</v>
      </c>
      <c r="AL22">
        <f t="shared" si="9"/>
        <v>-6919.0008675636445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-1517.4402363765321</v>
      </c>
      <c r="AR22">
        <f t="shared" si="14"/>
        <v>-1522.6151356272369</v>
      </c>
      <c r="AS22">
        <f t="shared" si="15"/>
        <v>138.11018316952823</v>
      </c>
      <c r="AT22">
        <f t="shared" si="16"/>
        <v>74.964694631173742</v>
      </c>
      <c r="AU22">
        <f t="shared" si="17"/>
        <v>-1309.540257826535</v>
      </c>
      <c r="AW22">
        <v>19</v>
      </c>
      <c r="AX22">
        <f>IF(Z22&gt;0, (R22*SUMPRODUCT(K22:$K$98, X22:$X$98)-K22*$AZ$3)/Z22, 0)</f>
        <v>9012.8713686569226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250000</v>
      </c>
      <c r="S23">
        <f t="shared" si="1"/>
        <v>8279.379711820653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4928.5548997360547</v>
      </c>
      <c r="AC23">
        <f t="shared" si="2"/>
        <v>4206.7317718209461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-8317.3364389778289</v>
      </c>
      <c r="AI23">
        <f t="shared" si="7"/>
        <v>-8342.7413117958677</v>
      </c>
      <c r="AJ23">
        <f t="shared" si="8"/>
        <v>721.82312791510867</v>
      </c>
      <c r="AK23">
        <f t="shared" si="30"/>
        <v>344.99884298152386</v>
      </c>
      <c r="AL23">
        <f t="shared" si="9"/>
        <v>-7275.9193408992351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-1405.5351644295863</v>
      </c>
      <c r="AR23">
        <f t="shared" si="14"/>
        <v>-1409.8282986986628</v>
      </c>
      <c r="AS23">
        <f t="shared" si="15"/>
        <v>121.97989058477053</v>
      </c>
      <c r="AT23">
        <f t="shared" si="16"/>
        <v>58.300876615452466</v>
      </c>
      <c r="AU23">
        <f t="shared" si="17"/>
        <v>-1229.5475314984399</v>
      </c>
      <c r="AW23">
        <v>20</v>
      </c>
      <c r="AX23">
        <f>IF(Z23&gt;0, (R23*SUMPRODUCT(K23:$K$98, X23:$X$98)-K23*$AZ$3)/Z23, 0)</f>
        <v>8279.379711820653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250000</v>
      </c>
      <c r="S24">
        <f t="shared" si="1"/>
        <v>7491.9562912112924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4206.7317718209461</v>
      </c>
      <c r="AC24">
        <f t="shared" si="2"/>
        <v>3511.5690256604894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-8576.1468611389591</v>
      </c>
      <c r="AI24">
        <f t="shared" si="7"/>
        <v>-8599.5824558565891</v>
      </c>
      <c r="AJ24">
        <f t="shared" si="8"/>
        <v>695.16274616045666</v>
      </c>
      <c r="AK24">
        <f t="shared" si="30"/>
        <v>294.47122402746623</v>
      </c>
      <c r="AL24">
        <f t="shared" si="9"/>
        <v>-7609.9484856686659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-1293.9921242774162</v>
      </c>
      <c r="AR24">
        <f t="shared" si="14"/>
        <v>-1297.5281498939767</v>
      </c>
      <c r="AS24">
        <f t="shared" si="15"/>
        <v>104.88802642813283</v>
      </c>
      <c r="AT24">
        <f t="shared" si="16"/>
        <v>44.430610959391537</v>
      </c>
      <c r="AU24">
        <f t="shared" si="17"/>
        <v>-1148.2095125064523</v>
      </c>
      <c r="AW24">
        <v>21</v>
      </c>
      <c r="AX24">
        <f>IF(Z24&gt;0, (R24*SUMPRODUCT(K24:$K$98, X24:$X$98)-K24*$AZ$3)/Z24, 0)</f>
        <v>7491.9562912112924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250000</v>
      </c>
      <c r="S25">
        <f t="shared" si="1"/>
        <v>6651.2042977378505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3511.5690256604894</v>
      </c>
      <c r="AC25">
        <f t="shared" si="2"/>
        <v>2851.8379891233662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-8813.6516650837348</v>
      </c>
      <c r="AI25">
        <f t="shared" si="7"/>
        <v>-8835.0901735211719</v>
      </c>
      <c r="AJ25">
        <f t="shared" si="8"/>
        <v>659.73103653712315</v>
      </c>
      <c r="AK25">
        <f t="shared" si="30"/>
        <v>245.80983179623428</v>
      </c>
      <c r="AL25">
        <f t="shared" si="9"/>
        <v>-7929.5493051878148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-1187.3459718112131</v>
      </c>
      <c r="AR25">
        <f t="shared" si="14"/>
        <v>-1190.2340966886318</v>
      </c>
      <c r="AS25">
        <f t="shared" si="15"/>
        <v>88.876780984485094</v>
      </c>
      <c r="AT25">
        <f t="shared" si="16"/>
        <v>33.11468670484129</v>
      </c>
      <c r="AU25">
        <f t="shared" si="17"/>
        <v>-1068.2426289993055</v>
      </c>
      <c r="AW25">
        <v>22</v>
      </c>
      <c r="AX25">
        <f>IF(Z25&gt;0, (R25*SUMPRODUCT(K25:$K$98, X25:$X$98)-K25*$AZ$3)/Z25, 0)</f>
        <v>6651.2042977378505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250000</v>
      </c>
      <c r="S26">
        <f t="shared" si="1"/>
        <v>5739.0887573583841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2851.8379891233662</v>
      </c>
      <c r="AC26">
        <f t="shared" si="2"/>
        <v>2230.7965599374129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-8945.0609300237957</v>
      </c>
      <c r="AI26">
        <f t="shared" si="7"/>
        <v>-8964.4960411908542</v>
      </c>
      <c r="AJ26">
        <f t="shared" si="8"/>
        <v>621.04142918595335</v>
      </c>
      <c r="AK26">
        <f t="shared" si="30"/>
        <v>199.62865923863566</v>
      </c>
      <c r="AL26">
        <f t="shared" si="9"/>
        <v>-8143.8259527662658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-1075.936600812593</v>
      </c>
      <c r="AR26">
        <f t="shared" si="14"/>
        <v>-1078.2743095894346</v>
      </c>
      <c r="AS26">
        <f t="shared" si="15"/>
        <v>74.7005760507829</v>
      </c>
      <c r="AT26">
        <f t="shared" si="16"/>
        <v>24.011885746363689</v>
      </c>
      <c r="AU26">
        <f t="shared" si="17"/>
        <v>-979.56184779228806</v>
      </c>
      <c r="AW26">
        <v>23</v>
      </c>
      <c r="AX26">
        <f>IF(Z26&gt;0, (R26*SUMPRODUCT(K26:$K$98, X26:$X$98)-K26*$AZ$3)/Z26, 0)</f>
        <v>5739.0887573583841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250000</v>
      </c>
      <c r="S27">
        <f t="shared" si="1"/>
        <v>4758.1303078393021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2230.7965599374129</v>
      </c>
      <c r="AC27">
        <f t="shared" si="2"/>
        <v>1660.4890150402316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-8958.9736533095675</v>
      </c>
      <c r="AI27">
        <f t="shared" si="7"/>
        <v>-8976.422618634293</v>
      </c>
      <c r="AJ27">
        <f t="shared" si="8"/>
        <v>570.30754489718129</v>
      </c>
      <c r="AK27">
        <f t="shared" si="30"/>
        <v>156.15575919561891</v>
      </c>
      <c r="AL27">
        <f t="shared" si="9"/>
        <v>-8249.9593145414929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-962.15184066365703</v>
      </c>
      <c r="AR27">
        <f t="shared" si="14"/>
        <v>-964.0257778750539</v>
      </c>
      <c r="AS27">
        <f t="shared" si="15"/>
        <v>61.248361174104872</v>
      </c>
      <c r="AT27">
        <f t="shared" si="16"/>
        <v>16.770397698936502</v>
      </c>
      <c r="AU27">
        <f t="shared" si="17"/>
        <v>-886.0070190020125</v>
      </c>
      <c r="AW27">
        <v>24</v>
      </c>
      <c r="AX27">
        <f>IF(Z27&gt;0, (R27*SUMPRODUCT(K27:$K$98, X27:$X$98)-K27*$AZ$3)/Z27, 0)</f>
        <v>4758.1303078393021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250000</v>
      </c>
      <c r="S28">
        <f t="shared" si="1"/>
        <v>3710.4637014478049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1660.4890150402316</v>
      </c>
      <c r="AC28">
        <f t="shared" si="2"/>
        <v>1149.7916885867653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-8902.8367379602714</v>
      </c>
      <c r="AI28">
        <f t="shared" si="7"/>
        <v>-8918.3306462841574</v>
      </c>
      <c r="AJ28">
        <f t="shared" si="8"/>
        <v>510.6973264534663</v>
      </c>
      <c r="AK28">
        <f t="shared" si="30"/>
        <v>116.23423105281623</v>
      </c>
      <c r="AL28">
        <f t="shared" si="9"/>
        <v>-8291.3990887778746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-853.68124882731297</v>
      </c>
      <c r="AR28">
        <f t="shared" si="14"/>
        <v>-855.16693921976434</v>
      </c>
      <c r="AS28">
        <f t="shared" si="15"/>
        <v>48.970091696801205</v>
      </c>
      <c r="AT28">
        <f t="shared" si="16"/>
        <v>11.145546800668894</v>
      </c>
      <c r="AU28">
        <f t="shared" si="17"/>
        <v>-795.05130072229417</v>
      </c>
      <c r="AW28">
        <v>25</v>
      </c>
      <c r="AX28">
        <f>IF(Z28&gt;0, (R28*SUMPRODUCT(K28:$K$98, X28:$X$98)-K28*$AZ$3)/Z28, 0)</f>
        <v>3710.4637014478049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250000</v>
      </c>
      <c r="S29">
        <f t="shared" si="1"/>
        <v>2573.2553342969677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1149.7916885867653</v>
      </c>
      <c r="AC29">
        <f t="shared" si="2"/>
        <v>699.19482744712104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-8765.8286152709679</v>
      </c>
      <c r="AI29">
        <f t="shared" si="7"/>
        <v>-8779.4144187885613</v>
      </c>
      <c r="AJ29">
        <f t="shared" si="8"/>
        <v>450.59686113964426</v>
      </c>
      <c r="AK29">
        <f t="shared" si="30"/>
        <v>80.485418201073585</v>
      </c>
      <c r="AL29">
        <f t="shared" si="9"/>
        <v>-8248.3321394478444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-750.48546518961189</v>
      </c>
      <c r="AR29">
        <f t="shared" si="14"/>
        <v>-751.64861228275868</v>
      </c>
      <c r="AS29">
        <f t="shared" si="15"/>
        <v>38.577801345128343</v>
      </c>
      <c r="AT29">
        <f t="shared" si="16"/>
        <v>6.890750340975722</v>
      </c>
      <c r="AU29">
        <f t="shared" si="17"/>
        <v>-706.1800605966547</v>
      </c>
      <c r="AW29">
        <v>26</v>
      </c>
      <c r="AX29">
        <f>IF(Z29&gt;0, (R29*SUMPRODUCT(K29:$K$98, X29:$X$98)-K29*$AZ$3)/Z29, 0)</f>
        <v>2573.2553342969677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250000</v>
      </c>
      <c r="S30">
        <f t="shared" si="1"/>
        <v>1314.3382820142074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699.19482744712104</v>
      </c>
      <c r="AC30">
        <f t="shared" si="2"/>
        <v>308.60613697864346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-8549.8209264972629</v>
      </c>
      <c r="AI30">
        <f t="shared" si="7"/>
        <v>-8561.5609077943809</v>
      </c>
      <c r="AJ30">
        <f t="shared" si="8"/>
        <v>390.58869046847758</v>
      </c>
      <c r="AK30">
        <f t="shared" si="30"/>
        <v>48.943637921298475</v>
      </c>
      <c r="AL30">
        <f t="shared" si="9"/>
        <v>-8122.0285794046049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-653.56427711359424</v>
      </c>
      <c r="AR30">
        <f t="shared" si="14"/>
        <v>-654.46170320657802</v>
      </c>
      <c r="AS30">
        <f t="shared" si="15"/>
        <v>29.85732886447229</v>
      </c>
      <c r="AT30">
        <f t="shared" si="16"/>
        <v>3.7413430775149434</v>
      </c>
      <c r="AU30">
        <f t="shared" si="17"/>
        <v>-620.86303126459086</v>
      </c>
      <c r="AW30">
        <v>27</v>
      </c>
      <c r="AX30">
        <f>IF(Z30&gt;0, (R30*SUMPRODUCT(K30:$K$98, X30:$X$98)-K30*$AZ$3)/Z30, 0)</f>
        <v>1314.3382820142074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250000</v>
      </c>
      <c r="S31">
        <f t="shared" si="1"/>
        <v>-118.43173700632198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308.60613697864346</v>
      </c>
      <c r="AC31">
        <f t="shared" si="2"/>
        <v>-23.621734133938389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-8249.3009013960545</v>
      </c>
      <c r="AI31">
        <f t="shared" si="7"/>
        <v>-8259.2736226999223</v>
      </c>
      <c r="AJ31">
        <f t="shared" si="8"/>
        <v>332.22787111258185</v>
      </c>
      <c r="AK31">
        <f t="shared" si="30"/>
        <v>21.602429588505043</v>
      </c>
      <c r="AL31">
        <f t="shared" si="9"/>
        <v>-7905.443321998835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-563.02854037441966</v>
      </c>
      <c r="AR31">
        <f t="shared" si="14"/>
        <v>-563.70919523067869</v>
      </c>
      <c r="AS31">
        <f t="shared" si="15"/>
        <v>22.675106118696931</v>
      </c>
      <c r="AT31">
        <f t="shared" si="16"/>
        <v>1.4744018366088238</v>
      </c>
      <c r="AU31">
        <f t="shared" si="17"/>
        <v>-539.55968727537299</v>
      </c>
      <c r="AW31">
        <v>28</v>
      </c>
      <c r="AX31">
        <f>IF(Z31&gt;0, (R31*SUMPRODUCT(K31:$K$98, X31:$X$98)-K31*$AZ$3)/Z31, 0)</f>
        <v>-118.43173700632198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250000</v>
      </c>
      <c r="S32">
        <f t="shared" si="1"/>
        <v>-1805.0606923203636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-23.621734133938389</v>
      </c>
      <c r="AC32">
        <f t="shared" si="2"/>
        <v>-299.74276915031123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-7850.7473554990056</v>
      </c>
      <c r="AI32">
        <f t="shared" si="7"/>
        <v>-7859.0502001187342</v>
      </c>
      <c r="AJ32">
        <f t="shared" si="8"/>
        <v>276.12103501637284</v>
      </c>
      <c r="AK32">
        <f t="shared" si="30"/>
        <v>-1.6535213893756875</v>
      </c>
      <c r="AL32">
        <f t="shared" si="9"/>
        <v>-7584.5826864917371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-478.41660390047815</v>
      </c>
      <c r="AR32">
        <f t="shared" si="14"/>
        <v>-478.92257085442702</v>
      </c>
      <c r="AS32">
        <f t="shared" si="15"/>
        <v>16.826536615713266</v>
      </c>
      <c r="AT32">
        <f t="shared" si="16"/>
        <v>-0.10076392116067971</v>
      </c>
      <c r="AU32">
        <f t="shared" si="17"/>
        <v>-462.19679815987445</v>
      </c>
      <c r="AW32">
        <v>29</v>
      </c>
      <c r="AX32">
        <f>IF(Z32&gt;0, (R32*SUMPRODUCT(K32:$K$98, X32:$X$98)-K32*$AZ$3)/Z32, 0)</f>
        <v>-1805.0606923203636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250000</v>
      </c>
      <c r="S33">
        <f t="shared" si="1"/>
        <v>-3869.2956965709868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-299.74276915031123</v>
      </c>
      <c r="AC33">
        <f t="shared" si="2"/>
        <v>-521.9919575525339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-7372.5322599128322</v>
      </c>
      <c r="AI33">
        <f t="shared" si="7"/>
        <v>-7379.2775696343806</v>
      </c>
      <c r="AJ33">
        <f t="shared" si="8"/>
        <v>222.24918840222267</v>
      </c>
      <c r="AK33">
        <f t="shared" si="30"/>
        <v>-20.981993840521788</v>
      </c>
      <c r="AL33">
        <f t="shared" si="9"/>
        <v>-7178.0103750726794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-401.13808894981577</v>
      </c>
      <c r="AR33">
        <f t="shared" si="14"/>
        <v>-401.50509997881989</v>
      </c>
      <c r="AS33">
        <f t="shared" si="15"/>
        <v>12.092536399070195</v>
      </c>
      <c r="AT33">
        <f t="shared" si="16"/>
        <v>-1.1416263252326859</v>
      </c>
      <c r="AU33">
        <f t="shared" si="17"/>
        <v>-390.55418990498237</v>
      </c>
      <c r="AW33">
        <v>30</v>
      </c>
      <c r="AX33">
        <f>IF(Z33&gt;0, (R33*SUMPRODUCT(K33:$K$98, X33:$X$98)-K33*$AZ$3)/Z33, 0)</f>
        <v>-3869.2956965709868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250000</v>
      </c>
      <c r="S34">
        <f t="shared" si="1"/>
        <v>-6522.4460968288849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-521.9919575525339</v>
      </c>
      <c r="AC34">
        <f t="shared" si="2"/>
        <v>-694.4091398074786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-6773.1513246898439</v>
      </c>
      <c r="AI34">
        <f t="shared" si="7"/>
        <v>-6778.4745510492394</v>
      </c>
      <c r="AJ34">
        <f t="shared" si="8"/>
        <v>172.41718225494469</v>
      </c>
      <c r="AK34">
        <f t="shared" si="30"/>
        <v>-36.539437028677376</v>
      </c>
      <c r="AL34">
        <f t="shared" si="9"/>
        <v>-6642.5968058229719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-329.04096908650132</v>
      </c>
      <c r="AR34">
        <f t="shared" si="14"/>
        <v>-329.29957242725015</v>
      </c>
      <c r="AS34">
        <f t="shared" si="15"/>
        <v>8.3760592398884288</v>
      </c>
      <c r="AT34">
        <f t="shared" si="16"/>
        <v>-1.7750927438996424</v>
      </c>
      <c r="AU34">
        <f t="shared" si="17"/>
        <v>-322.69860593126134</v>
      </c>
      <c r="AW34">
        <v>31</v>
      </c>
      <c r="AX34">
        <f>IF(Z34&gt;0, (R34*SUMPRODUCT(K34:$K$98, X34:$X$98)-K34*$AZ$3)/Z34, 0)</f>
        <v>-6522.4460968288849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-10091.787535725416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-694.4091398074786</v>
      </c>
      <c r="AC35">
        <f t="shared" ref="AC35:AC66" si="33">S35*Z35</f>
        <v>-819.23501363070193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-6055.3742360074621</v>
      </c>
      <c r="AI35">
        <f t="shared" ref="AI35:AI66" si="38">SUM(AE35:AH35)</f>
        <v>-6059.4331552560616</v>
      </c>
      <c r="AJ35">
        <f t="shared" ref="AJ35:AJ66" si="39">AB35-AC35</f>
        <v>124.82587382322333</v>
      </c>
      <c r="AK35">
        <f t="shared" si="30"/>
        <v>-48.608639786523504</v>
      </c>
      <c r="AL35">
        <f t="shared" ref="AL35:AL66" si="40">SUM(AI35:AK35)</f>
        <v>-5983.2159212193619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-262.6528774214172</v>
      </c>
      <c r="AR35">
        <f t="shared" ref="AR35:AR66" si="45">AI35*$K35</f>
        <v>-262.82893372748765</v>
      </c>
      <c r="AS35">
        <f t="shared" ref="AS35:AS66" si="46">AJ35*$K35</f>
        <v>5.4143433020795984</v>
      </c>
      <c r="AT35">
        <f t="shared" ref="AT35:AT66" si="47">AK35*$K35</f>
        <v>-2.1084079381177072</v>
      </c>
      <c r="AU35">
        <f t="shared" ref="AU35:AU66" si="48">AL35*$K35</f>
        <v>-259.5229983635258</v>
      </c>
      <c r="AW35">
        <v>32</v>
      </c>
      <c r="AX35">
        <f>IF(Z35&gt;0, (R35*SUMPRODUCT(K35:$K$98, X35:$X$98)-K35*$AZ$3)/Z35, 0)</f>
        <v>-10091.787535725416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250000</v>
      </c>
      <c r="S36">
        <f t="shared" si="32"/>
        <v>-15145.045646911991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-819.23501363070193</v>
      </c>
      <c r="AC36">
        <f t="shared" si="33"/>
        <v>-899.55298456704952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-5242.6857158686971</v>
      </c>
      <c r="AI36">
        <f t="shared" si="38"/>
        <v>-5245.6555087816369</v>
      </c>
      <c r="AJ36">
        <f t="shared" si="39"/>
        <v>80.317970936347592</v>
      </c>
      <c r="AK36">
        <f t="shared" si="30"/>
        <v>-57.346450954149141</v>
      </c>
      <c r="AL36">
        <f t="shared" si="40"/>
        <v>-5222.6839887994383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-203.03783569243291</v>
      </c>
      <c r="AR36">
        <f t="shared" si="45"/>
        <v>-203.15284932441028</v>
      </c>
      <c r="AS36">
        <f t="shared" si="46"/>
        <v>3.1105406407947584</v>
      </c>
      <c r="AT36">
        <f t="shared" si="47"/>
        <v>-2.2209035439850706</v>
      </c>
      <c r="AU36">
        <f t="shared" si="48"/>
        <v>-202.2632122276006</v>
      </c>
      <c r="AW36">
        <v>33</v>
      </c>
      <c r="AX36">
        <f>IF(Z36&gt;0, (R36*SUMPRODUCT(K36:$K$98, X36:$X$98)-K36*$AZ$3)/Z36, 0)</f>
        <v>-15145.045646911991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250000</v>
      </c>
      <c r="S37">
        <f t="shared" si="32"/>
        <v>-22694.072610017247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-899.55298456704952</v>
      </c>
      <c r="AC37">
        <f t="shared" si="33"/>
        <v>-939.79179661209912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-4347.6416841177006</v>
      </c>
      <c r="AI37">
        <f t="shared" si="38"/>
        <v>-4349.7122507646873</v>
      </c>
      <c r="AJ37">
        <f t="shared" si="39"/>
        <v>40.238812045049599</v>
      </c>
      <c r="AK37">
        <f t="shared" si="30"/>
        <v>-62.968708919693469</v>
      </c>
      <c r="AL37">
        <f t="shared" si="40"/>
        <v>-4372.4421476393309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-150.33457457105675</v>
      </c>
      <c r="AR37">
        <f t="shared" si="45"/>
        <v>-150.40617149155111</v>
      </c>
      <c r="AS37">
        <f t="shared" si="46"/>
        <v>1.3913944914402192</v>
      </c>
      <c r="AT37">
        <f t="shared" si="47"/>
        <v>-2.1773583828934853</v>
      </c>
      <c r="AU37">
        <f t="shared" si="48"/>
        <v>-151.19213538300437</v>
      </c>
      <c r="AW37">
        <v>34</v>
      </c>
      <c r="AX37">
        <f>IF(Z37&gt;0, (R37*SUMPRODUCT(K37:$K$98, X37:$X$98)-K37*$AZ$3)/Z37, 0)</f>
        <v>-22694.072610017247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250000</v>
      </c>
      <c r="S38">
        <f t="shared" si="32"/>
        <v>-34627.256118732104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-939.79179661209912</v>
      </c>
      <c r="AC38">
        <f t="shared" si="33"/>
        <v>-944.77010006942055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-3428.3045840080499</v>
      </c>
      <c r="AI38">
        <f t="shared" si="38"/>
        <v>-3429.6687840717655</v>
      </c>
      <c r="AJ38">
        <f t="shared" si="39"/>
        <v>4.9783034573214309</v>
      </c>
      <c r="AK38">
        <f t="shared" si="30"/>
        <v>-65.785425762846941</v>
      </c>
      <c r="AL38">
        <f t="shared" si="40"/>
        <v>-3490.4759063772908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-105.84406373600088</v>
      </c>
      <c r="AR38">
        <f t="shared" si="45"/>
        <v>-105.88618148690496</v>
      </c>
      <c r="AS38">
        <f t="shared" si="46"/>
        <v>0.15369809056401093</v>
      </c>
      <c r="AT38">
        <f t="shared" si="47"/>
        <v>-2.0310321404413396</v>
      </c>
      <c r="AU38">
        <f t="shared" si="48"/>
        <v>-107.76351553678228</v>
      </c>
      <c r="AW38">
        <v>35</v>
      </c>
      <c r="AX38">
        <f>IF(Z38&gt;0, (R38*SUMPRODUCT(K38:$K$98, X38:$X$98)-K38*$AZ$3)/Z38, 0)</f>
        <v>-34627.256118732104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250000</v>
      </c>
      <c r="S39">
        <f t="shared" si="32"/>
        <v>-54700.832307718389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-944.77010006942055</v>
      </c>
      <c r="AC39">
        <f t="shared" si="33"/>
        <v>-920.8317788824437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-2544.2996031197149</v>
      </c>
      <c r="AI39">
        <f t="shared" si="38"/>
        <v>-2545.1413012621692</v>
      </c>
      <c r="AJ39">
        <f t="shared" si="39"/>
        <v>-23.93832118697685</v>
      </c>
      <c r="AK39">
        <f t="shared" si="30"/>
        <v>-66.133907004859438</v>
      </c>
      <c r="AL39">
        <f t="shared" si="40"/>
        <v>-2635.2135294540053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-70.135408968483958</v>
      </c>
      <c r="AR39">
        <f t="shared" si="45"/>
        <v>-70.158610970078684</v>
      </c>
      <c r="AS39">
        <f t="shared" si="46"/>
        <v>-0.65987666877317386</v>
      </c>
      <c r="AT39">
        <f t="shared" si="47"/>
        <v>-1.8230276846257321</v>
      </c>
      <c r="AU39">
        <f t="shared" si="48"/>
        <v>-72.641515323477591</v>
      </c>
      <c r="AW39">
        <v>36</v>
      </c>
      <c r="AX39">
        <f>IF(Z39&gt;0, (R39*SUMPRODUCT(K39:$K$98, X39:$X$98)-K39*$AZ$3)/Z39, 0)</f>
        <v>-54700.832307718389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250000</v>
      </c>
      <c r="S40">
        <f t="shared" si="32"/>
        <v>-91043.84916409936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-920.8317788824437</v>
      </c>
      <c r="AC40">
        <f t="shared" si="33"/>
        <v>-875.09005845541185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-1763.4701140244083</v>
      </c>
      <c r="AI40">
        <f t="shared" si="38"/>
        <v>-1763.9507011626333</v>
      </c>
      <c r="AJ40">
        <f t="shared" si="39"/>
        <v>-45.741720427031851</v>
      </c>
      <c r="AK40">
        <f t="shared" ref="AK40:AK71" si="61">G40*SUM(AB40:AB40, AE40:AF40)</f>
        <v>-64.458224521771072</v>
      </c>
      <c r="AL40">
        <f t="shared" si="40"/>
        <v>-1874.1506461114363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-43.402941639738614</v>
      </c>
      <c r="AR40">
        <f t="shared" si="45"/>
        <v>-43.414769963534582</v>
      </c>
      <c r="AS40">
        <f t="shared" si="46"/>
        <v>-1.1258059926317663</v>
      </c>
      <c r="AT40">
        <f t="shared" si="47"/>
        <v>-1.5864609980460804</v>
      </c>
      <c r="AU40">
        <f t="shared" si="48"/>
        <v>-46.127036954212429</v>
      </c>
      <c r="AW40">
        <v>37</v>
      </c>
      <c r="AX40">
        <f>IF(Z40&gt;0, (R40*SUMPRODUCT(K40:$K$98, X40:$X$98)-K40*$AZ$3)/Z40, 0)</f>
        <v>-91043.84916409936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250000</v>
      </c>
      <c r="S41">
        <f t="shared" si="32"/>
        <v>-163317.04781967614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-875.09005845541185</v>
      </c>
      <c r="AC41">
        <f t="shared" si="33"/>
        <v>-815.0312774205828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-1131.2850841648587</v>
      </c>
      <c r="AI41">
        <f t="shared" si="38"/>
        <v>-1131.5346084148687</v>
      </c>
      <c r="AJ41">
        <f t="shared" si="39"/>
        <v>-60.058781034829053</v>
      </c>
      <c r="AK41">
        <f t="shared" si="61"/>
        <v>-61.256304091878839</v>
      </c>
      <c r="AL41">
        <f t="shared" si="40"/>
        <v>-1252.8496935415765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-24.86022753793489</v>
      </c>
      <c r="AR41">
        <f t="shared" si="45"/>
        <v>-24.865710885782669</v>
      </c>
      <c r="AS41">
        <f t="shared" si="46"/>
        <v>-1.319804338513914</v>
      </c>
      <c r="AT41">
        <f t="shared" si="47"/>
        <v>-1.3461201594302292</v>
      </c>
      <c r="AU41">
        <f t="shared" si="48"/>
        <v>-27.531635383726808</v>
      </c>
      <c r="AW41">
        <v>38</v>
      </c>
      <c r="AX41">
        <f>IF(Z41&gt;0, (R41*SUMPRODUCT(K41:$K$98, X41:$X$98)-K41*$AZ$3)/Z41, 0)</f>
        <v>-163317.04781967614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250000</v>
      </c>
      <c r="S42">
        <f t="shared" si="32"/>
        <v>-324897.86027973646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-815.0312774205828</v>
      </c>
      <c r="AC42">
        <f t="shared" si="33"/>
        <v>-747.51496685622487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-659.95275541695821</v>
      </c>
      <c r="AI42">
        <f t="shared" si="38"/>
        <v>-660.06779387338463</v>
      </c>
      <c r="AJ42">
        <f t="shared" si="39"/>
        <v>-67.516310564357923</v>
      </c>
      <c r="AK42">
        <f t="shared" si="61"/>
        <v>-57.052189419440801</v>
      </c>
      <c r="AL42">
        <f t="shared" si="40"/>
        <v>-784.63629385718332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-12.948750475394405</v>
      </c>
      <c r="AR42">
        <f t="shared" si="45"/>
        <v>-12.951007613129059</v>
      </c>
      <c r="AS42">
        <f t="shared" si="46"/>
        <v>-1.3247188550106948</v>
      </c>
      <c r="AT42">
        <f t="shared" si="47"/>
        <v>-1.1194052283341562</v>
      </c>
      <c r="AU42">
        <f t="shared" si="48"/>
        <v>-15.395131696473909</v>
      </c>
      <c r="AW42">
        <v>39</v>
      </c>
      <c r="AX42">
        <f>IF(Z42&gt;0, (R42*SUMPRODUCT(K42:$K$98, X42:$X$98)-K42*$AZ$3)/Z42, 0)</f>
        <v>-324897.86027973646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250000</v>
      </c>
      <c r="S43">
        <f t="shared" si="32"/>
        <v>-745223.94130670105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-747.51496685622487</v>
      </c>
      <c r="AC43">
        <f t="shared" si="33"/>
        <v>-677.98466545457256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-341.99709431498735</v>
      </c>
      <c r="AI43">
        <f t="shared" si="38"/>
        <v>-342.04258296798645</v>
      </c>
      <c r="AJ43">
        <f t="shared" si="39"/>
        <v>-69.530301401652309</v>
      </c>
      <c r="AK43">
        <f t="shared" si="61"/>
        <v>-52.326047679935748</v>
      </c>
      <c r="AL43">
        <f t="shared" si="40"/>
        <v>-463.89893204957451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-5.9912771369477094</v>
      </c>
      <c r="AR43">
        <f t="shared" si="45"/>
        <v>-5.9920740300536286</v>
      </c>
      <c r="AS43">
        <f t="shared" si="46"/>
        <v>-1.2180667965825673</v>
      </c>
      <c r="AT43">
        <f t="shared" si="47"/>
        <v>-0.91667402543161391</v>
      </c>
      <c r="AU43">
        <f t="shared" si="48"/>
        <v>-8.1268148520678096</v>
      </c>
      <c r="AW43">
        <v>40</v>
      </c>
      <c r="AX43">
        <f>IF(Z43&gt;0, (R43*SUMPRODUCT(K43:$K$98, X43:$X$98)-K43*$AZ$3)/Z43, 0)</f>
        <v>-745223.94130670105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250000</v>
      </c>
      <c r="S44">
        <f t="shared" si="32"/>
        <v>-2067079.3154935795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-677.98466545457256</v>
      </c>
      <c r="AC44">
        <f t="shared" si="33"/>
        <v>-610.33393198701401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-151.35285351348404</v>
      </c>
      <c r="AI44">
        <f t="shared" si="38"/>
        <v>-151.36761670925046</v>
      </c>
      <c r="AJ44">
        <f t="shared" si="39"/>
        <v>-67.650733467558553</v>
      </c>
      <c r="AK44">
        <f t="shared" si="61"/>
        <v>-47.458926581820087</v>
      </c>
      <c r="AL44">
        <f t="shared" si="40"/>
        <v>-266.4772767586291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-2.3673887719808255</v>
      </c>
      <c r="AR44">
        <f t="shared" si="45"/>
        <v>-2.367619690811126</v>
      </c>
      <c r="AS44">
        <f t="shared" si="46"/>
        <v>-1.0581603392967898</v>
      </c>
      <c r="AT44">
        <f t="shared" si="47"/>
        <v>-0.74232977649181631</v>
      </c>
      <c r="AU44">
        <f t="shared" si="48"/>
        <v>-4.1681098065997322</v>
      </c>
      <c r="AW44">
        <v>41</v>
      </c>
      <c r="AX44">
        <f>IF(Z44&gt;0, (R44*SUMPRODUCT(K44:$K$98, X44:$X$98)-K44*$AZ$3)/Z44, 0)</f>
        <v>-2067079.3154935795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250000</v>
      </c>
      <c r="S45">
        <f t="shared" si="32"/>
        <v>-7395129.036979408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-610.33393198701401</v>
      </c>
      <c r="AC45">
        <f t="shared" si="33"/>
        <v>-546.94952557639999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-54.587623577233884</v>
      </c>
      <c r="AI45">
        <f t="shared" si="38"/>
        <v>-54.591321616327193</v>
      </c>
      <c r="AJ45">
        <f t="shared" si="39"/>
        <v>-63.384406410614019</v>
      </c>
      <c r="AK45">
        <f t="shared" si="61"/>
        <v>-42.723375239090984</v>
      </c>
      <c r="AL45">
        <f t="shared" si="40"/>
        <v>-160.69910326603218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-0.76235128321672274</v>
      </c>
      <c r="AR45">
        <f t="shared" si="45"/>
        <v>-0.76240292871186288</v>
      </c>
      <c r="AS45">
        <f t="shared" si="46"/>
        <v>-0.88520401505836055</v>
      </c>
      <c r="AT45">
        <f t="shared" si="47"/>
        <v>-0.59665942209021505</v>
      </c>
      <c r="AU45">
        <f t="shared" si="48"/>
        <v>-2.2442663658604385</v>
      </c>
      <c r="AW45">
        <v>42</v>
      </c>
      <c r="AX45">
        <f>IF(Z45&gt;0, (R45*SUMPRODUCT(K45:$K$98, X45:$X$98)-K45*$AZ$3)/Z45, 0)</f>
        <v>-7395129.036979408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250000</v>
      </c>
      <c r="S46">
        <f t="shared" si="32"/>
        <v>-26632039.634046573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-546.94952557639999</v>
      </c>
      <c r="AC46">
        <f t="shared" si="33"/>
        <v>-489.00491687515699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-13.714911742456135</v>
      </c>
      <c r="AI46">
        <f t="shared" si="38"/>
        <v>-13.71582981881002</v>
      </c>
      <c r="AJ46">
        <f t="shared" si="39"/>
        <v>-57.944608701242998</v>
      </c>
      <c r="AK46">
        <f t="shared" si="61"/>
        <v>-38.286466790348001</v>
      </c>
      <c r="AL46">
        <f t="shared" si="40"/>
        <v>-109.94690531040102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-0.17101568413070287</v>
      </c>
      <c r="AR46">
        <f t="shared" si="45"/>
        <v>-0.1710271319226167</v>
      </c>
      <c r="AS46">
        <f t="shared" si="46"/>
        <v>-0.72253012522516746</v>
      </c>
      <c r="AT46">
        <f t="shared" si="47"/>
        <v>-0.47740637592511587</v>
      </c>
      <c r="AU46">
        <f t="shared" si="48"/>
        <v>-1.3709636330729</v>
      </c>
      <c r="AW46">
        <v>43</v>
      </c>
      <c r="AX46">
        <f>IF(Z46&gt;0, (R46*SUMPRODUCT(K46:$K$98, X46:$X$98)-K46*$AZ$3)/Z46, 0)</f>
        <v>-26632039.634046573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250000</v>
      </c>
      <c r="S47">
        <f t="shared" si="32"/>
        <v>-96752098.716432169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-489.00491687515699</v>
      </c>
      <c r="AC47">
        <f t="shared" si="33"/>
        <v>-436.75900400173441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-3.4159261947270427</v>
      </c>
      <c r="AI47">
        <f t="shared" si="38"/>
        <v>-3.4161519050784439</v>
      </c>
      <c r="AJ47">
        <f t="shared" si="39"/>
        <v>-52.245912873422583</v>
      </c>
      <c r="AK47">
        <f t="shared" si="61"/>
        <v>-34.230344181260996</v>
      </c>
      <c r="AL47">
        <f t="shared" si="40"/>
        <v>-89.892408959762022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-3.8030617832328126E-2</v>
      </c>
      <c r="AR47">
        <f t="shared" si="45"/>
        <v>-3.8033130739114046E-2</v>
      </c>
      <c r="AS47">
        <f t="shared" si="46"/>
        <v>-0.58167074828998688</v>
      </c>
      <c r="AT47">
        <f t="shared" si="47"/>
        <v>-0.38109755996370909</v>
      </c>
      <c r="AU47">
        <f t="shared" si="48"/>
        <v>-1.0008014389928102</v>
      </c>
      <c r="AW47">
        <v>44</v>
      </c>
      <c r="AX47">
        <f>IF(Z47&gt;0, (R47*SUMPRODUCT(K47:$K$98, X47:$X$98)-K47*$AZ$3)/Z47, 0)</f>
        <v>-96752098.716432169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250000</v>
      </c>
      <c r="S48">
        <f t="shared" si="32"/>
        <v>-355239036.28942728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-436.75900400173441</v>
      </c>
      <c r="AC48">
        <f t="shared" si="33"/>
        <v>-389.99620555032283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-0.84280582988738229</v>
      </c>
      <c r="AI48">
        <f t="shared" si="38"/>
        <v>-0.84286072196929196</v>
      </c>
      <c r="AJ48">
        <f t="shared" si="39"/>
        <v>-46.762798451411584</v>
      </c>
      <c r="AK48">
        <f t="shared" si="61"/>
        <v>-30.573130280121411</v>
      </c>
      <c r="AL48">
        <f t="shared" si="40"/>
        <v>-78.17878945350229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-8.3778853073954839E-3</v>
      </c>
      <c r="AR48">
        <f t="shared" si="45"/>
        <v>-8.3784309604394182E-3</v>
      </c>
      <c r="AS48">
        <f t="shared" si="46"/>
        <v>-0.46484415293036963</v>
      </c>
      <c r="AT48">
        <f t="shared" si="47"/>
        <v>-0.30391125677090175</v>
      </c>
      <c r="AU48">
        <f t="shared" si="48"/>
        <v>-0.77713384066171076</v>
      </c>
      <c r="AW48">
        <v>45</v>
      </c>
      <c r="AX48">
        <f>IF(Z48&gt;0, (R48*SUMPRODUCT(K48:$K$98, X48:$X$98)-K48*$AZ$3)/Z48, 0)</f>
        <v>-355239036.28942728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250000</v>
      </c>
      <c r="S49">
        <f t="shared" si="32"/>
        <v>-1320162592.9017887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-389.99620555032283</v>
      </c>
      <c r="AC49">
        <f t="shared" si="33"/>
        <v>-348.21812890951946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-0.20577352478579844</v>
      </c>
      <c r="AI49">
        <f t="shared" si="38"/>
        <v>-0.20578671324193187</v>
      </c>
      <c r="AJ49">
        <f t="shared" si="39"/>
        <v>-41.778076640803363</v>
      </c>
      <c r="AK49">
        <f t="shared" si="61"/>
        <v>-27.299734388522602</v>
      </c>
      <c r="AL49">
        <f t="shared" si="40"/>
        <v>-69.283597742567906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-1.8263262180959359E-3</v>
      </c>
      <c r="AR49">
        <f t="shared" si="45"/>
        <v>-1.8264432711679371E-3</v>
      </c>
      <c r="AS49">
        <f t="shared" si="46"/>
        <v>-0.37079792840282083</v>
      </c>
      <c r="AT49">
        <f t="shared" si="47"/>
        <v>-0.24229657684444272</v>
      </c>
      <c r="AU49">
        <f t="shared" si="48"/>
        <v>-0.6149209485184316</v>
      </c>
      <c r="AW49">
        <v>46</v>
      </c>
      <c r="AX49">
        <f>IF(Z49&gt;0, (R49*SUMPRODUCT(K49:$K$98, X49:$X$98)-K49*$AZ$3)/Z49, 0)</f>
        <v>-1320162592.9017887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250000</v>
      </c>
      <c r="S50">
        <f t="shared" si="32"/>
        <v>-4966260893.4810629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-348.21812890951946</v>
      </c>
      <c r="AC50">
        <f t="shared" si="33"/>
        <v>-310.9106208374244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-4.9631715708146507E-2</v>
      </c>
      <c r="AI50">
        <f t="shared" si="38"/>
        <v>-4.9634845936576973E-2</v>
      </c>
      <c r="AJ50">
        <f t="shared" si="39"/>
        <v>-37.307508072095061</v>
      </c>
      <c r="AK50">
        <f t="shared" si="61"/>
        <v>-24.375269023666366</v>
      </c>
      <c r="AL50">
        <f t="shared" si="40"/>
        <v>-61.732411941698004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-3.9330559332344749E-4</v>
      </c>
      <c r="AR50">
        <f t="shared" si="45"/>
        <v>-3.9333039875949814E-4</v>
      </c>
      <c r="AS50">
        <f t="shared" si="46"/>
        <v>-0.29564264278105945</v>
      </c>
      <c r="AT50">
        <f t="shared" si="47"/>
        <v>-0.19316135880021898</v>
      </c>
      <c r="AU50">
        <f t="shared" si="48"/>
        <v>-0.4891973319800379</v>
      </c>
      <c r="AW50">
        <v>47</v>
      </c>
      <c r="AX50">
        <f>IF(Z50&gt;0, (R50*SUMPRODUCT(K50:$K$98, X50:$X$98)-K50*$AZ$3)/Z50, 0)</f>
        <v>-4966260893.4810629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250000</v>
      </c>
      <c r="S51">
        <f t="shared" si="32"/>
        <v>-18933453879.589565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-310.9106208374244</v>
      </c>
      <c r="AC51">
        <f t="shared" si="33"/>
        <v>-277.59910843023818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-1.1829172883062915E-2</v>
      </c>
      <c r="AI51">
        <f t="shared" si="38"/>
        <v>-1.1829905974632461E-2</v>
      </c>
      <c r="AJ51">
        <f t="shared" si="39"/>
        <v>-33.311512407186228</v>
      </c>
      <c r="AK51">
        <f t="shared" si="61"/>
        <v>-21.763743458619711</v>
      </c>
      <c r="AL51">
        <f t="shared" si="40"/>
        <v>-55.087085771780565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-8.3696479460854136E-5</v>
      </c>
      <c r="AR51">
        <f t="shared" si="45"/>
        <v>-8.3701666398613853E-5</v>
      </c>
      <c r="AS51">
        <f t="shared" si="46"/>
        <v>-0.23569325949999484</v>
      </c>
      <c r="AT51">
        <f t="shared" si="47"/>
        <v>-0.1539878337549507</v>
      </c>
      <c r="AU51">
        <f t="shared" si="48"/>
        <v>-0.38976479492134408</v>
      </c>
      <c r="AW51">
        <v>48</v>
      </c>
      <c r="AX51">
        <f>IF(Z51&gt;0, (R51*SUMPRODUCT(K51:$K$98, X51:$X$98)-K51*$AZ$3)/Z51, 0)</f>
        <v>-18933453879.589565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250000</v>
      </c>
      <c r="S52">
        <f t="shared" si="32"/>
        <v>-73213507089.150223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-277.59910843023818</v>
      </c>
      <c r="AC52">
        <f t="shared" si="33"/>
        <v>-247.85641916887874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-2.7824552761586251E-3</v>
      </c>
      <c r="AI52">
        <f t="shared" si="38"/>
        <v>-2.7826245457572437E-3</v>
      </c>
      <c r="AJ52">
        <f t="shared" si="39"/>
        <v>-29.74268926135943</v>
      </c>
      <c r="AK52">
        <f t="shared" si="61"/>
        <v>-19.431937590116675</v>
      </c>
      <c r="AL52">
        <f t="shared" si="40"/>
        <v>-49.177409476021865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-1.7577737771535533E-5</v>
      </c>
      <c r="AR52">
        <f t="shared" si="45"/>
        <v>-1.7578807106465266E-5</v>
      </c>
      <c r="AS52">
        <f t="shared" si="46"/>
        <v>-0.1878949131495895</v>
      </c>
      <c r="AT52">
        <f t="shared" si="47"/>
        <v>-0.1227583085624563</v>
      </c>
      <c r="AU52">
        <f t="shared" si="48"/>
        <v>-0.3106708005191523</v>
      </c>
      <c r="AW52">
        <v>49</v>
      </c>
      <c r="AX52">
        <f>IF(Z52&gt;0, (R52*SUMPRODUCT(K52:$K$98, X52:$X$98)-K52*$AZ$3)/Z52, 0)</f>
        <v>-73213507089.150223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250000</v>
      </c>
      <c r="S53">
        <f t="shared" si="32"/>
        <v>-287350395367.40979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-247.85641916887874</v>
      </c>
      <c r="AC53">
        <f t="shared" si="33"/>
        <v>-221.30038946283179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-6.4534920345803604E-4</v>
      </c>
      <c r="AI53">
        <f t="shared" si="38"/>
        <v>-6.4538771051997693E-4</v>
      </c>
      <c r="AJ53">
        <f t="shared" si="39"/>
        <v>-26.556029706046957</v>
      </c>
      <c r="AK53">
        <f t="shared" si="61"/>
        <v>-17.349949341821514</v>
      </c>
      <c r="AL53">
        <f t="shared" si="40"/>
        <v>-43.906624435578991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-3.6400851636109333E-6</v>
      </c>
      <c r="AR53">
        <f t="shared" si="45"/>
        <v>-3.6403023622750274E-6</v>
      </c>
      <c r="AS53">
        <f t="shared" si="46"/>
        <v>-0.14978899674690382</v>
      </c>
      <c r="AT53">
        <f t="shared" si="47"/>
        <v>-9.7862200573200914E-2</v>
      </c>
      <c r="AU53">
        <f t="shared" si="48"/>
        <v>-0.24765483762246701</v>
      </c>
      <c r="AW53">
        <v>50</v>
      </c>
      <c r="AX53">
        <f>IF(Z53&gt;0, (R53*SUMPRODUCT(K53:$K$98, X53:$X$98)-K53*$AZ$3)/Z53, 0)</f>
        <v>-287350395367.40979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250000</v>
      </c>
      <c r="S54">
        <f t="shared" si="32"/>
        <v>-1146229595538.9619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-221.30038946283179</v>
      </c>
      <c r="AC54">
        <f t="shared" si="33"/>
        <v>-197.58963659953773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-1.4751439412817574E-4</v>
      </c>
      <c r="AI54">
        <f t="shared" si="38"/>
        <v>-1.4752301324067154E-4</v>
      </c>
      <c r="AJ54">
        <f t="shared" si="39"/>
        <v>-23.710752863294061</v>
      </c>
      <c r="AK54">
        <f t="shared" si="61"/>
        <v>-15.491027262398227</v>
      </c>
      <c r="AL54">
        <f t="shared" si="40"/>
        <v>-39.201927648705528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-7.4290476409593139E-7</v>
      </c>
      <c r="AR54">
        <f t="shared" si="45"/>
        <v>-7.4294817124798091E-7</v>
      </c>
      <c r="AS54">
        <f t="shared" si="46"/>
        <v>-0.11941093183853516</v>
      </c>
      <c r="AT54">
        <f t="shared" si="47"/>
        <v>-7.8015152500819321E-2</v>
      </c>
      <c r="AU54">
        <f t="shared" si="48"/>
        <v>-0.19742682728752572</v>
      </c>
      <c r="AW54">
        <v>51</v>
      </c>
      <c r="AX54">
        <f>IF(Z54&gt;0, (R54*SUMPRODUCT(K54:$K$98, X54:$X$98)-K54*$AZ$3)/Z54, 0)</f>
        <v>-1146229595538.9619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250000</v>
      </c>
      <c r="S55">
        <f t="shared" si="32"/>
        <v>-4650414687547.1396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-197.58963659953773</v>
      </c>
      <c r="AC55">
        <f t="shared" si="33"/>
        <v>-176.41931903585387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-3.3180543018603794E-5</v>
      </c>
      <c r="AI55">
        <f t="shared" si="38"/>
        <v>-3.3182439831370925E-5</v>
      </c>
      <c r="AJ55">
        <f t="shared" si="39"/>
        <v>-21.170317563683852</v>
      </c>
      <c r="AK55">
        <f t="shared" si="61"/>
        <v>-13.831274561967643</v>
      </c>
      <c r="AL55">
        <f t="shared" si="40"/>
        <v>-35.001625308091327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-1.4919841521165326E-7</v>
      </c>
      <c r="AR55">
        <f t="shared" si="45"/>
        <v>-1.4920694435051184E-7</v>
      </c>
      <c r="AS55">
        <f t="shared" si="46"/>
        <v>-9.5193675047997126E-2</v>
      </c>
      <c r="AT55">
        <f t="shared" si="47"/>
        <v>-6.219320292153737E-2</v>
      </c>
      <c r="AU55">
        <f t="shared" si="48"/>
        <v>-0.15738702717647884</v>
      </c>
      <c r="AW55">
        <v>52</v>
      </c>
      <c r="AX55">
        <f>IF(Z55&gt;0, (R55*SUMPRODUCT(K55:$K$98, X55:$X$98)-K55*$AZ$3)/Z55, 0)</f>
        <v>-4650414687547.1396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250000</v>
      </c>
      <c r="S56">
        <f t="shared" si="32"/>
        <v>-19215242483259.766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-176.41931903585387</v>
      </c>
      <c r="AC56">
        <f t="shared" si="33"/>
        <v>-157.51724926845537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-7.3398443070020688E-6</v>
      </c>
      <c r="AI56">
        <f t="shared" si="38"/>
        <v>-7.3402541827801282E-6</v>
      </c>
      <c r="AJ56">
        <f t="shared" si="39"/>
        <v>-18.902069767398501</v>
      </c>
      <c r="AK56">
        <f t="shared" si="61"/>
        <v>-12.349352332509772</v>
      </c>
      <c r="AL56">
        <f t="shared" si="40"/>
        <v>-31.251429440162454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-2.9467924327212072E-8</v>
      </c>
      <c r="AR56">
        <f t="shared" si="45"/>
        <v>-2.9469569891873422E-8</v>
      </c>
      <c r="AS56">
        <f t="shared" si="46"/>
        <v>-7.5887816993885068E-2</v>
      </c>
      <c r="AT56">
        <f t="shared" si="47"/>
        <v>-4.9580040775158547E-2</v>
      </c>
      <c r="AU56">
        <f t="shared" si="48"/>
        <v>-0.12546788723861349</v>
      </c>
      <c r="AW56">
        <v>53</v>
      </c>
      <c r="AX56">
        <f>IF(Z56&gt;0, (R56*SUMPRODUCT(K56:$K$98, X56:$X$98)-K56*$AZ$3)/Z56, 0)</f>
        <v>-19215242483259.766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250000</v>
      </c>
      <c r="S57">
        <f t="shared" si="32"/>
        <v>-80976735373803.438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-157.51724926845537</v>
      </c>
      <c r="AC57">
        <f t="shared" si="33"/>
        <v>-140.64040115810457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-1.5946850792853232E-6</v>
      </c>
      <c r="AI57">
        <f t="shared" si="38"/>
        <v>-1.5947719192897448E-6</v>
      </c>
      <c r="AJ57">
        <f t="shared" si="39"/>
        <v>-16.876848110350807</v>
      </c>
      <c r="AK57">
        <f t="shared" si="61"/>
        <v>-11.026207448791878</v>
      </c>
      <c r="AL57">
        <f t="shared" si="40"/>
        <v>-27.903057153914602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-5.7163604562921351E-9</v>
      </c>
      <c r="AR57">
        <f t="shared" si="45"/>
        <v>-5.7166717458211766E-9</v>
      </c>
      <c r="AS57">
        <f t="shared" si="46"/>
        <v>-6.049730346012519E-2</v>
      </c>
      <c r="AT57">
        <f t="shared" si="47"/>
        <v>-3.9524904987130884E-2</v>
      </c>
      <c r="AU57">
        <f t="shared" si="48"/>
        <v>-0.10002221416392781</v>
      </c>
      <c r="AW57">
        <v>54</v>
      </c>
      <c r="AX57">
        <f>IF(Z57&gt;0, (R57*SUMPRODUCT(K57:$K$98, X57:$X$98)-K57*$AZ$3)/Z57, 0)</f>
        <v>-80976735373803.438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250000</v>
      </c>
      <c r="S58">
        <f t="shared" si="32"/>
        <v>-348313116284826.06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-140.64040115810457</v>
      </c>
      <c r="AC58">
        <f t="shared" si="33"/>
        <v>-125.57178675326848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-3.3972949895555435E-7</v>
      </c>
      <c r="AI58">
        <f t="shared" si="38"/>
        <v>-3.3974752466014061E-7</v>
      </c>
      <c r="AJ58">
        <f t="shared" si="39"/>
        <v>-15.068614404836083</v>
      </c>
      <c r="AK58">
        <f t="shared" si="61"/>
        <v>-9.8448280810673214</v>
      </c>
      <c r="AL58">
        <f t="shared" si="40"/>
        <v>-24.913442825650929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-1.0873263467568873E-9</v>
      </c>
      <c r="AR58">
        <f t="shared" si="45"/>
        <v>-1.0873840391962421E-9</v>
      </c>
      <c r="AS58">
        <f t="shared" si="46"/>
        <v>-4.8228079992671327E-2</v>
      </c>
      <c r="AT58">
        <f t="shared" si="47"/>
        <v>-3.1509012272251891E-2</v>
      </c>
      <c r="AU58">
        <f t="shared" si="48"/>
        <v>-7.9737093352307262E-2</v>
      </c>
      <c r="AW58">
        <v>55</v>
      </c>
      <c r="AX58">
        <f>IF(Z58&gt;0, (R58*SUMPRODUCT(K58:$K$98, X58:$X$98)-K58*$AZ$3)/Z58, 0)</f>
        <v>-348313116284826.06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250000</v>
      </c>
      <c r="S59">
        <f t="shared" si="32"/>
        <v>-1531349014550574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-125.57178675326848</v>
      </c>
      <c r="AC59">
        <f t="shared" si="33"/>
        <v>-112.117666744934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-7.0923496085905663E-8</v>
      </c>
      <c r="AI59">
        <f t="shared" si="38"/>
        <v>-7.092715683422886E-8</v>
      </c>
      <c r="AJ59">
        <f t="shared" si="39"/>
        <v>-13.454120008334485</v>
      </c>
      <c r="AK59">
        <f t="shared" si="61"/>
        <v>-8.7900250727287954</v>
      </c>
      <c r="AL59">
        <f t="shared" si="40"/>
        <v>-22.244145151990438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-2.0267433916279192E-10</v>
      </c>
      <c r="AR59">
        <f t="shared" si="45"/>
        <v>-2.0268480029046033E-10</v>
      </c>
      <c r="AS59">
        <f t="shared" si="46"/>
        <v>-3.8447130107676329E-2</v>
      </c>
      <c r="AT59">
        <f t="shared" si="47"/>
        <v>-2.511879167211151E-2</v>
      </c>
      <c r="AU59">
        <f t="shared" si="48"/>
        <v>-6.3565921982472642E-2</v>
      </c>
      <c r="AW59">
        <v>56</v>
      </c>
      <c r="AX59">
        <f>IF(Z59&gt;0, (R59*SUMPRODUCT(K59:$K$98, X59:$X$98)-K59*$AZ$3)/Z59, 0)</f>
        <v>-1531349014550574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250000</v>
      </c>
      <c r="S60">
        <f t="shared" si="32"/>
        <v>-6885758820625307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-112.117666744934</v>
      </c>
      <c r="AC60">
        <f t="shared" si="33"/>
        <v>-100.10505959386721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-1.4486207908221806E-8</v>
      </c>
      <c r="AI60">
        <f t="shared" si="38"/>
        <v>-1.4486934807480128E-8</v>
      </c>
      <c r="AJ60">
        <f t="shared" si="39"/>
        <v>-12.012607151066788</v>
      </c>
      <c r="AK60">
        <f t="shared" si="61"/>
        <v>-7.8482366721453802</v>
      </c>
      <c r="AL60">
        <f t="shared" si="40"/>
        <v>-19.860843837699104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-3.6961136909126511E-11</v>
      </c>
      <c r="AR60">
        <f t="shared" si="45"/>
        <v>-3.6962991571380167E-11</v>
      </c>
      <c r="AS60">
        <f t="shared" si="46"/>
        <v>-3.0649816733206964E-2</v>
      </c>
      <c r="AT60">
        <f t="shared" si="47"/>
        <v>-2.0024546932655502E-2</v>
      </c>
      <c r="AU60">
        <f t="shared" si="48"/>
        <v>-5.0674363702825458E-2</v>
      </c>
      <c r="AW60">
        <v>57</v>
      </c>
      <c r="AX60">
        <f>IF(Z60&gt;0, (R60*SUMPRODUCT(K60:$K$98, X60:$X$98)-K60*$AZ$3)/Z60, 0)</f>
        <v>-6885758820625307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250000</v>
      </c>
      <c r="S61">
        <f t="shared" si="32"/>
        <v>-3.1671027290792332E+16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-100.10505959386721</v>
      </c>
      <c r="AC61">
        <f t="shared" si="33"/>
        <v>-89.379517494556438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-2.8926207133288738E-9</v>
      </c>
      <c r="AI61">
        <f t="shared" si="38"/>
        <v>-2.8927618194519462E-9</v>
      </c>
      <c r="AJ61">
        <f t="shared" si="39"/>
        <v>-10.725542099310772</v>
      </c>
      <c r="AK61">
        <f t="shared" si="61"/>
        <v>-7.0073541715707055</v>
      </c>
      <c r="AL61">
        <f t="shared" si="40"/>
        <v>-17.732896273774237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-6.5896762242062359E-12</v>
      </c>
      <c r="AR61">
        <f t="shared" si="45"/>
        <v>-6.5899976779177498E-12</v>
      </c>
      <c r="AS61">
        <f t="shared" si="46"/>
        <v>-2.4433846248101448E-2</v>
      </c>
      <c r="AT61">
        <f t="shared" si="47"/>
        <v>-1.596344621547412E-2</v>
      </c>
      <c r="AU61">
        <f t="shared" si="48"/>
        <v>-4.0397292470165561E-2</v>
      </c>
      <c r="AW61">
        <v>58</v>
      </c>
      <c r="AX61">
        <f>IF(Z61&gt;0, (R61*SUMPRODUCT(K61:$K$98, X61:$X$98)-K61*$AZ$3)/Z61, 0)</f>
        <v>-3.1671027290792332E+16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250000</v>
      </c>
      <c r="S62">
        <f t="shared" si="32"/>
        <v>-1.491682725795465E+17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-89.379517494556438</v>
      </c>
      <c r="AC62">
        <f t="shared" si="33"/>
        <v>-79.803140620145427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-5.6472846874466541E-10</v>
      </c>
      <c r="AI62">
        <f t="shared" si="38"/>
        <v>-5.647552181127583E-10</v>
      </c>
      <c r="AJ62">
        <f t="shared" si="39"/>
        <v>-9.5763768744110109</v>
      </c>
      <c r="AK62">
        <f t="shared" si="61"/>
        <v>-6.2565662246189513</v>
      </c>
      <c r="AL62">
        <f t="shared" si="40"/>
        <v>-15.832943099594718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-1.1486672629448538E-12</v>
      </c>
      <c r="AR62">
        <f t="shared" si="45"/>
        <v>-1.1487216716122636E-12</v>
      </c>
      <c r="AS62">
        <f t="shared" si="46"/>
        <v>-1.9478512634063128E-2</v>
      </c>
      <c r="AT62">
        <f t="shared" si="47"/>
        <v>-1.2725961587595555E-2</v>
      </c>
      <c r="AU62">
        <f t="shared" si="48"/>
        <v>-3.2204474222807408E-2</v>
      </c>
      <c r="AW62">
        <v>59</v>
      </c>
      <c r="AX62">
        <f>IF(Z62&gt;0, (R62*SUMPRODUCT(K62:$K$98, X62:$X$98)-K62*$AZ$3)/Z62, 0)</f>
        <v>-1.491682725795465E+17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250000</v>
      </c>
      <c r="S63">
        <f t="shared" si="32"/>
        <v>-7.2016536643003891E+17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-79.803140620145427</v>
      </c>
      <c r="AC63">
        <f t="shared" si="33"/>
        <v>-71.252804125130837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-1.0767449606921112E-10</v>
      </c>
      <c r="AI63">
        <f t="shared" si="38"/>
        <v>-1.0767944304440921E-10</v>
      </c>
      <c r="AJ63">
        <f t="shared" si="39"/>
        <v>-8.5503364950145908</v>
      </c>
      <c r="AK63">
        <f t="shared" si="61"/>
        <v>-5.5862198434101806</v>
      </c>
      <c r="AL63">
        <f t="shared" si="40"/>
        <v>-14.136556338532451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-1.9554620294479147E-13</v>
      </c>
      <c r="AR63">
        <f t="shared" si="45"/>
        <v>-1.9555518707985932E-13</v>
      </c>
      <c r="AS63">
        <f t="shared" si="46"/>
        <v>-1.5528151015683968E-2</v>
      </c>
      <c r="AT63">
        <f t="shared" si="47"/>
        <v>-1.0145058663581369E-2</v>
      </c>
      <c r="AU63">
        <f t="shared" si="48"/>
        <v>-2.5673209679460893E-2</v>
      </c>
      <c r="AW63">
        <v>60</v>
      </c>
      <c r="AX63">
        <f>IF(Z63&gt;0, (R63*SUMPRODUCT(K63:$K$98, X63:$X$98)-K63*$AZ$3)/Z63, 0)</f>
        <v>-7.2016536643003891E+17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250000</v>
      </c>
      <c r="S64">
        <f t="shared" si="32"/>
        <v>-3.5671530246005934E+18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-71.252804125130837</v>
      </c>
      <c r="AC64">
        <f t="shared" si="33"/>
        <v>-63.618575111724134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-2.0028889300477984E-11</v>
      </c>
      <c r="AI64">
        <f t="shared" si="38"/>
        <v>-2.0029781028064003E-11</v>
      </c>
      <c r="AJ64">
        <f t="shared" si="39"/>
        <v>-7.6342290134067028</v>
      </c>
      <c r="AK64">
        <f t="shared" si="61"/>
        <v>-4.9876962887591594</v>
      </c>
      <c r="AL64">
        <f t="shared" si="40"/>
        <v>-12.621925302185893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-3.2476960943874133E-14</v>
      </c>
      <c r="AR64">
        <f t="shared" si="45"/>
        <v>-3.2478406885361408E-14</v>
      </c>
      <c r="AS64">
        <f t="shared" si="46"/>
        <v>-1.2378946919392245E-2</v>
      </c>
      <c r="AT64">
        <f t="shared" si="47"/>
        <v>-8.0875786540031171E-3</v>
      </c>
      <c r="AU64">
        <f t="shared" si="48"/>
        <v>-2.0466525573427843E-2</v>
      </c>
      <c r="AW64">
        <v>61</v>
      </c>
      <c r="AX64">
        <f>IF(Z64&gt;0, (R64*SUMPRODUCT(K64:$K$98, X64:$X$98)-K64*$AZ$3)/Z64, 0)</f>
        <v>-3.5671530246005934E+18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250000</v>
      </c>
      <c r="S65">
        <f t="shared" si="32"/>
        <v>-1.8142114331487304E+19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-63.618575111724134</v>
      </c>
      <c r="AC65">
        <f t="shared" si="33"/>
        <v>-56.802299206896556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-3.6313106561944973E-12</v>
      </c>
      <c r="AI65">
        <f t="shared" si="38"/>
        <v>-3.6314672043734167E-12</v>
      </c>
      <c r="AJ65">
        <f t="shared" si="39"/>
        <v>-6.8162759048275774</v>
      </c>
      <c r="AK65">
        <f t="shared" si="61"/>
        <v>-4.4533002578206897</v>
      </c>
      <c r="AL65">
        <f t="shared" si="40"/>
        <v>-11.269576162651898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-5.2573137778916812E-15</v>
      </c>
      <c r="AR65">
        <f t="shared" si="45"/>
        <v>-5.2575404241293237E-15</v>
      </c>
      <c r="AS65">
        <f t="shared" si="46"/>
        <v>-9.8684206946687975E-3</v>
      </c>
      <c r="AT65">
        <f t="shared" si="47"/>
        <v>-6.447368187183623E-3</v>
      </c>
      <c r="AU65">
        <f t="shared" si="48"/>
        <v>-1.6315788881857678E-2</v>
      </c>
      <c r="AW65">
        <v>62</v>
      </c>
      <c r="AX65">
        <f>IF(Z65&gt;0, (R65*SUMPRODUCT(K65:$K$98, X65:$X$98)-K65*$AZ$3)/Z65, 0)</f>
        <v>-1.8142114331487304E+19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250000</v>
      </c>
      <c r="S66">
        <f t="shared" si="32"/>
        <v>-9.4821258612827374E+19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-56.802299206896556</v>
      </c>
      <c r="AC66">
        <f t="shared" si="33"/>
        <v>-50.716338577586214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-6.411978523657616E-13</v>
      </c>
      <c r="AI66">
        <f t="shared" si="38"/>
        <v>-6.412245954924188E-13</v>
      </c>
      <c r="AJ66">
        <f t="shared" si="39"/>
        <v>-6.0859606293103425</v>
      </c>
      <c r="AK66">
        <f t="shared" si="61"/>
        <v>-3.9761609444827593</v>
      </c>
      <c r="AL66">
        <f t="shared" si="40"/>
        <v>-10.062121573793743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-8.2884730659130199E-16</v>
      </c>
      <c r="AR66">
        <f t="shared" si="45"/>
        <v>-8.2888187621504264E-16</v>
      </c>
      <c r="AS66">
        <f t="shared" si="46"/>
        <v>-7.8670445588877608E-3</v>
      </c>
      <c r="AT66">
        <f t="shared" si="47"/>
        <v>-5.1398024451400062E-3</v>
      </c>
      <c r="AU66">
        <f t="shared" si="48"/>
        <v>-1.3006847004028595E-2</v>
      </c>
      <c r="AW66">
        <v>63</v>
      </c>
      <c r="AX66">
        <f>IF(Z66&gt;0, (R66*SUMPRODUCT(K66:$K$98, X66:$X$98)-K66*$AZ$3)/Z66, 0)</f>
        <v>-9.4821258612827374E+19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-5.0979498706197361E+20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-50.716338577586214</v>
      </c>
      <c r="AC67">
        <f t="shared" ref="AC67:AC79" si="64">S67*Z67</f>
        <v>-45.282445158559113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-1.1017227332833346E-13</v>
      </c>
      <c r="AI67">
        <f t="shared" ref="AI67:AI79" si="69">SUM(AE67:AH67)</f>
        <v>-1.1017671456905843E-13</v>
      </c>
      <c r="AJ67">
        <f t="shared" ref="AJ67:AJ79" si="70">AB67-AC67</f>
        <v>-5.4338934190271004</v>
      </c>
      <c r="AK67">
        <f t="shared" si="61"/>
        <v>-3.5501437004310352</v>
      </c>
      <c r="AL67">
        <f t="shared" ref="AL67:AL79" si="71">SUM(AI67:AK67)</f>
        <v>-8.9840371194582467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-1.271559713147915E-16</v>
      </c>
      <c r="AR67">
        <f t="shared" ref="AR67:AR79" si="76">AI67*$K67</f>
        <v>-1.2716109719865654E-16</v>
      </c>
      <c r="AS67">
        <f t="shared" ref="AS67:AS79" si="77">AJ67*$K67</f>
        <v>-6.2715597567663999E-3</v>
      </c>
      <c r="AT67">
        <f t="shared" ref="AT67:AT79" si="78">AK67*$K67</f>
        <v>-4.0974190410873771E-3</v>
      </c>
      <c r="AU67">
        <f t="shared" ref="AU67:AU79" si="79">AL67*$K67</f>
        <v>-1.0368978797853905E-2</v>
      </c>
      <c r="AW67">
        <v>64</v>
      </c>
      <c r="AX67">
        <f>IF(Z67&gt;0, (R67*SUMPRODUCT(K67:$K$98, X67:$X$98)-K67*$AZ$3)/Z67, 0)</f>
        <v>-5.0979498706197361E+20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250000</v>
      </c>
      <c r="S68">
        <f t="shared" si="63"/>
        <v>-2.8218382287752161E+21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-45.282445158559113</v>
      </c>
      <c r="AC68">
        <f t="shared" si="64"/>
        <v>-40.430754605856343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-1.8402189743057375E-14</v>
      </c>
      <c r="AI68">
        <f t="shared" si="69"/>
        <v>-1.8402906133426488E-14</v>
      </c>
      <c r="AJ68">
        <f t="shared" si="70"/>
        <v>-4.8516905527027703</v>
      </c>
      <c r="AK68">
        <f t="shared" si="61"/>
        <v>-3.1697711610991384</v>
      </c>
      <c r="AL68">
        <f t="shared" si="71"/>
        <v>-8.0214617138019264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-1.8963387977423721E-17</v>
      </c>
      <c r="AR68">
        <f t="shared" si="76"/>
        <v>-1.8964126215030357E-17</v>
      </c>
      <c r="AS68">
        <f t="shared" si="77"/>
        <v>-4.999649040789542E-3</v>
      </c>
      <c r="AT68">
        <f t="shared" si="78"/>
        <v>-3.2664373733158293E-3</v>
      </c>
      <c r="AU68">
        <f t="shared" si="79"/>
        <v>-8.2660864141053895E-3</v>
      </c>
      <c r="AW68">
        <v>65</v>
      </c>
      <c r="AX68">
        <f>IF(Z68&gt;0, (R68*SUMPRODUCT(K68:$K$98, X68:$X$98)-K68*$AZ$3)/Z68, 0)</f>
        <v>-2.8218382287752161E+21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250000</v>
      </c>
      <c r="S69">
        <f t="shared" si="63"/>
        <v>-1.609296813275604E+22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-40.430754605856343</v>
      </c>
      <c r="AC69">
        <f t="shared" si="64"/>
        <v>-36.098888040943166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-2.9853456570747762E-15</v>
      </c>
      <c r="AI69">
        <f t="shared" si="69"/>
        <v>-2.9854578144087844E-15</v>
      </c>
      <c r="AJ69">
        <f t="shared" si="70"/>
        <v>-4.3318665649131773</v>
      </c>
      <c r="AK69">
        <f t="shared" si="61"/>
        <v>-2.8301528224099441</v>
      </c>
      <c r="AL69">
        <f t="shared" si="71"/>
        <v>-7.1620193873231237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-2.7467746236162761E-18</v>
      </c>
      <c r="AR69">
        <f t="shared" si="76"/>
        <v>-2.7468778180045629E-18</v>
      </c>
      <c r="AS69">
        <f t="shared" si="77"/>
        <v>-3.9856896052212452E-3</v>
      </c>
      <c r="AT69">
        <f t="shared" si="78"/>
        <v>-2.6039838754112151E-3</v>
      </c>
      <c r="AU69">
        <f t="shared" si="79"/>
        <v>-6.5896734806324625E-3</v>
      </c>
      <c r="AW69">
        <v>66</v>
      </c>
      <c r="AX69">
        <f>IF(Z69&gt;0, (R69*SUMPRODUCT(K69:$K$98, X69:$X$98)-K69*$AZ$3)/Z69, 0)</f>
        <v>-1.609296813275604E+22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250000</v>
      </c>
      <c r="S70">
        <f t="shared" si="63"/>
        <v>-9.5125665810496587E+22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-36.098888040943166</v>
      </c>
      <c r="AC70">
        <f t="shared" si="64"/>
        <v>-32.231150036556393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-4.7047203739541949E-16</v>
      </c>
      <c r="AI70">
        <f t="shared" si="69"/>
        <v>-4.7048897874860842E-16</v>
      </c>
      <c r="AJ70">
        <f t="shared" si="70"/>
        <v>-3.8677380043867728</v>
      </c>
      <c r="AK70">
        <f t="shared" si="61"/>
        <v>-2.5269221628660219</v>
      </c>
      <c r="AL70">
        <f t="shared" si="71"/>
        <v>-6.3946601672527947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-3.8649528213409671E-19</v>
      </c>
      <c r="AR70">
        <f t="shared" si="76"/>
        <v>-3.865091995458875E-19</v>
      </c>
      <c r="AS70">
        <f t="shared" si="77"/>
        <v>-3.177367351101126E-3</v>
      </c>
      <c r="AT70">
        <f t="shared" si="78"/>
        <v>-2.0758800027193998E-3</v>
      </c>
      <c r="AU70">
        <f t="shared" si="79"/>
        <v>-5.2532473538205258E-3</v>
      </c>
      <c r="AW70">
        <v>67</v>
      </c>
      <c r="AX70">
        <f>IF(Z70&gt;0, (R70*SUMPRODUCT(K70:$K$98, X70:$X$98)-K70*$AZ$3)/Z70, 0)</f>
        <v>-9.5125665810496587E+22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250000</v>
      </c>
      <c r="S71">
        <f t="shared" si="63"/>
        <v>-5.8345260366664586E+23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-32.231150036556393</v>
      </c>
      <c r="AC71">
        <f t="shared" si="64"/>
        <v>-28.77781253263964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-7.1528871260103441E-17</v>
      </c>
      <c r="AI71">
        <f t="shared" si="69"/>
        <v>-7.1531337425508463E-17</v>
      </c>
      <c r="AJ71">
        <f t="shared" si="70"/>
        <v>-3.4533375039167531</v>
      </c>
      <c r="AK71">
        <f t="shared" si="61"/>
        <v>-2.2561805025589479</v>
      </c>
      <c r="AL71">
        <f t="shared" si="71"/>
        <v>-5.709518006475701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-5.2465489598367423E-20</v>
      </c>
      <c r="AR71">
        <f t="shared" si="76"/>
        <v>-5.2467298498369975E-20</v>
      </c>
      <c r="AS71">
        <f t="shared" si="77"/>
        <v>-2.5329777990283149E-3</v>
      </c>
      <c r="AT71">
        <f t="shared" si="78"/>
        <v>-1.6548788286985011E-3</v>
      </c>
      <c r="AU71">
        <f t="shared" si="79"/>
        <v>-4.1878566277268161E-3</v>
      </c>
      <c r="AW71">
        <v>68</v>
      </c>
      <c r="AX71">
        <f>IF(Z71&gt;0, (R71*SUMPRODUCT(K71:$K$98, X71:$X$98)-K71*$AZ$3)/Z71, 0)</f>
        <v>-5.8345260366664586E+23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250000</v>
      </c>
      <c r="S72">
        <f t="shared" si="63"/>
        <v>-3.7175913894859842E+24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-28.77781253263964</v>
      </c>
      <c r="AC72">
        <f t="shared" si="64"/>
        <v>-25.694475475571103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-1.0479620716606934E-17</v>
      </c>
      <c r="AI72">
        <f t="shared" si="69"/>
        <v>-1.0479966296214582E-17</v>
      </c>
      <c r="AJ72">
        <f t="shared" si="70"/>
        <v>-3.0833370570685368</v>
      </c>
      <c r="AK72">
        <f t="shared" ref="AK72:AK79" si="92">G72*SUM(AB72:AB72, AE72:AF72)</f>
        <v>-2.014446877284775</v>
      </c>
      <c r="AL72">
        <f t="shared" si="71"/>
        <v>-5.0977839343533118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-6.863093256910316E-21</v>
      </c>
      <c r="AR72">
        <f t="shared" si="76"/>
        <v>-6.8633195766540469E-21</v>
      </c>
      <c r="AS72">
        <f t="shared" si="77"/>
        <v>-2.0192743933580364E-3</v>
      </c>
      <c r="AT72">
        <f t="shared" si="78"/>
        <v>-1.3192592703272488E-3</v>
      </c>
      <c r="AU72">
        <f t="shared" si="79"/>
        <v>-3.338533663685285E-3</v>
      </c>
      <c r="AW72">
        <v>69</v>
      </c>
      <c r="AX72">
        <f>IF(Z72&gt;0, (R72*SUMPRODUCT(K72:$K$98, X72:$X$98)-K72*$AZ$3)/Z72, 0)</f>
        <v>-3.7175913894859842E+24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250000</v>
      </c>
      <c r="S73">
        <f t="shared" si="63"/>
        <v>-2.4636627207499963E+25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-25.694475475571103</v>
      </c>
      <c r="AC73">
        <f t="shared" si="64"/>
        <v>-22.941495960331341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-1.4778203901815176E-18</v>
      </c>
      <c r="AI73">
        <f t="shared" si="69"/>
        <v>-1.4778669499150539E-18</v>
      </c>
      <c r="AJ73">
        <f t="shared" si="70"/>
        <v>-2.7529795152397618</v>
      </c>
      <c r="AK73">
        <f t="shared" si="92"/>
        <v>-1.7986132832899775</v>
      </c>
      <c r="AL73">
        <f t="shared" si="71"/>
        <v>-4.5515927985297395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-8.6412778029698463E-22</v>
      </c>
      <c r="AR73">
        <f t="shared" si="76"/>
        <v>-8.6415500522868766E-22</v>
      </c>
      <c r="AS73">
        <f t="shared" si="77"/>
        <v>-1.6097531834805754E-3</v>
      </c>
      <c r="AT73">
        <f t="shared" si="78"/>
        <v>-1.0517054132073091E-3</v>
      </c>
      <c r="AU73">
        <f t="shared" si="79"/>
        <v>-2.6614585966878847E-3</v>
      </c>
      <c r="AW73">
        <v>70</v>
      </c>
      <c r="AX73">
        <f>IF(Z73&gt;0, (R73*SUMPRODUCT(K73:$K$98, X73:$X$98)-K73*$AZ$3)/Z73, 0)</f>
        <v>-2.4636627207499963E+25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250000</v>
      </c>
      <c r="S74">
        <f t="shared" si="63"/>
        <v>-1.7001766669838157E+26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-22.941495960331341</v>
      </c>
      <c r="AC74">
        <f t="shared" si="64"/>
        <v>-20.483478536010129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-2.0035104853724457E-19</v>
      </c>
      <c r="AI74">
        <f t="shared" si="69"/>
        <v>-2.0035707246373814E-19</v>
      </c>
      <c r="AJ74">
        <f t="shared" si="70"/>
        <v>-2.4580174243212127</v>
      </c>
      <c r="AK74">
        <f t="shared" si="92"/>
        <v>-1.6059047172231939</v>
      </c>
      <c r="AL74">
        <f t="shared" si="71"/>
        <v>-4.0639221415444062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-1.0459957254985639E-22</v>
      </c>
      <c r="AR74">
        <f t="shared" si="76"/>
        <v>-1.0460271753033391E-22</v>
      </c>
      <c r="AS74">
        <f t="shared" si="77"/>
        <v>-1.2832853822389776E-3</v>
      </c>
      <c r="AT74">
        <f t="shared" si="78"/>
        <v>-8.3841311639613284E-4</v>
      </c>
      <c r="AU74">
        <f t="shared" si="79"/>
        <v>-2.1216984986351102E-3</v>
      </c>
      <c r="AW74">
        <v>71</v>
      </c>
      <c r="AX74">
        <f>IF(Z74&gt;0, (R74*SUMPRODUCT(K74:$K$98, X74:$X$98)-K74*$AZ$3)/Z74, 0)</f>
        <v>-1.7001766669838157E+26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250000</v>
      </c>
      <c r="S75">
        <f t="shared" si="63"/>
        <v>-1.2236235289048103E+27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-20.483478536010129</v>
      </c>
      <c r="AC75">
        <f t="shared" si="64"/>
        <v>-18.28882012143761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-2.608182523114535E-20</v>
      </c>
      <c r="AI75">
        <f t="shared" si="69"/>
        <v>-2.6082572553327761E-20</v>
      </c>
      <c r="AJ75">
        <f t="shared" si="70"/>
        <v>-2.194658414572519</v>
      </c>
      <c r="AK75">
        <f t="shared" si="92"/>
        <v>-1.4338434975207091</v>
      </c>
      <c r="AL75">
        <f t="shared" si="71"/>
        <v>-3.628501912093228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-1.2157891068915422E-23</v>
      </c>
      <c r="AR75">
        <f t="shared" si="76"/>
        <v>-1.2158239428802303E-23</v>
      </c>
      <c r="AS75">
        <f t="shared" si="77"/>
        <v>-1.0230272498716374E-3</v>
      </c>
      <c r="AT75">
        <f t="shared" si="78"/>
        <v>-6.6837780324946819E-4</v>
      </c>
      <c r="AU75">
        <f t="shared" si="79"/>
        <v>-1.6914050531211056E-3</v>
      </c>
      <c r="AW75">
        <v>72</v>
      </c>
      <c r="AX75">
        <f>IF(Z75&gt;0, (R75*SUMPRODUCT(K75:$K$98, X75:$X$98)-K75*$AZ$3)/Z75, 0)</f>
        <v>-1.2236235289048103E+27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250000</v>
      </c>
      <c r="S76">
        <f t="shared" si="63"/>
        <v>-9.2011423510266612E+27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-18.28882012143761</v>
      </c>
      <c r="AC76">
        <f t="shared" si="64"/>
        <v>-16.329303679855009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-3.2555688153044692E-21</v>
      </c>
      <c r="AI76">
        <f t="shared" si="69"/>
        <v>-3.2556575505019962E-21</v>
      </c>
      <c r="AJ76">
        <f t="shared" si="70"/>
        <v>-1.9595164415826005</v>
      </c>
      <c r="AK76">
        <f t="shared" si="92"/>
        <v>-1.2802174085006328</v>
      </c>
      <c r="AL76">
        <f t="shared" si="71"/>
        <v>-3.2397338500832333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-1.3549682678952202E-24</v>
      </c>
      <c r="AR76">
        <f t="shared" si="76"/>
        <v>-1.3550051994987941E-24</v>
      </c>
      <c r="AS76">
        <f t="shared" si="77"/>
        <v>-8.1555106016552488E-4</v>
      </c>
      <c r="AT76">
        <f t="shared" si="78"/>
        <v>-5.3282669264147643E-4</v>
      </c>
      <c r="AU76">
        <f t="shared" si="79"/>
        <v>-1.3483777528070012E-3</v>
      </c>
      <c r="AW76">
        <v>73</v>
      </c>
      <c r="AX76">
        <f>IF(Z76&gt;0, (R76*SUMPRODUCT(K76:$K$98, X76:$X$98)-K76*$AZ$3)/Z76, 0)</f>
        <v>-9.2011423510266612E+27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250000</v>
      </c>
      <c r="S77">
        <f t="shared" si="63"/>
        <v>-7.2435209803882551E+28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-16.329303679855009</v>
      </c>
      <c r="AC77">
        <f t="shared" si="64"/>
        <v>-14.579735428441971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-3.8891930921399064E-22</v>
      </c>
      <c r="AI77">
        <f t="shared" si="69"/>
        <v>-3.889293731976996E-22</v>
      </c>
      <c r="AJ77">
        <f t="shared" si="70"/>
        <v>-1.749568251413038</v>
      </c>
      <c r="AK77">
        <f t="shared" si="92"/>
        <v>-1.1430512575898508</v>
      </c>
      <c r="AL77">
        <f t="shared" si="71"/>
        <v>-2.8926195090028886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-1.4452524950681052E-25</v>
      </c>
      <c r="AR77">
        <f t="shared" si="76"/>
        <v>-1.4452898935649686E-25</v>
      </c>
      <c r="AS77">
        <f t="shared" si="77"/>
        <v>-6.5015231199420085E-4</v>
      </c>
      <c r="AT77">
        <f t="shared" si="78"/>
        <v>-4.2476617716954431E-4</v>
      </c>
      <c r="AU77">
        <f t="shared" si="79"/>
        <v>-1.0749184891637451E-3</v>
      </c>
      <c r="AW77">
        <v>74</v>
      </c>
      <c r="AX77">
        <f>IF(Z77&gt;0, (R77*SUMPRODUCT(K77:$K$98, X77:$X$98)-K77*$AZ$3)/Z77, 0)</f>
        <v>-7.2435209803882551E+28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250000</v>
      </c>
      <c r="S78">
        <f t="shared" si="63"/>
        <v>-5.9831368218257648E+29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-14.579735428441971</v>
      </c>
      <c r="AC78">
        <f t="shared" si="64"/>
        <v>-13.01762091825176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-4.4377423340478384E-23</v>
      </c>
      <c r="AI78">
        <f t="shared" si="69"/>
        <v>-4.4378511199682167E-23</v>
      </c>
      <c r="AJ78">
        <f t="shared" si="70"/>
        <v>-1.5621145101902112</v>
      </c>
      <c r="AK78">
        <f t="shared" si="92"/>
        <v>-1.0205814799909381</v>
      </c>
      <c r="AL78">
        <f t="shared" si="71"/>
        <v>-2.5826959901811493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-1.4724083846857165E-26</v>
      </c>
      <c r="AR78">
        <f t="shared" si="76"/>
        <v>-1.4724444790078388E-26</v>
      </c>
      <c r="AS78">
        <f t="shared" si="77"/>
        <v>-5.182974425974173E-4</v>
      </c>
      <c r="AT78">
        <f t="shared" si="78"/>
        <v>-3.3862099583031267E-4</v>
      </c>
      <c r="AU78">
        <f t="shared" si="79"/>
        <v>-8.5691843842773002E-4</v>
      </c>
      <c r="AW78">
        <v>75</v>
      </c>
      <c r="AX78">
        <f>IF(Z78&gt;0, (R78*SUMPRODUCT(K78:$K$98, X78:$X$98)-K78*$AZ$3)/Z78, 0)</f>
        <v>-5.9831368218257648E+29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-13.01762091825176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-13.01762091825176</v>
      </c>
      <c r="AK79">
        <f t="shared" si="92"/>
        <v>-0.91123346427762331</v>
      </c>
      <c r="AL79">
        <f t="shared" si="71"/>
        <v>-13.928854382529384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-1.6113536661752298E-27</v>
      </c>
      <c r="AR79">
        <f t="shared" si="76"/>
        <v>-1.6113536661752298E-27</v>
      </c>
      <c r="AS79">
        <f t="shared" si="77"/>
        <v>-3.8563797812307832E-3</v>
      </c>
      <c r="AT79">
        <f t="shared" si="78"/>
        <v>-2.6994658468615487E-4</v>
      </c>
      <c r="AU79">
        <f t="shared" si="79"/>
        <v>-4.1263263659169378E-3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50903.00487825444</v>
      </c>
      <c r="AO81" s="6">
        <f t="shared" si="93"/>
        <v>-5090.3004878254442</v>
      </c>
      <c r="AP81" s="6">
        <f t="shared" si="93"/>
        <v>-2933.9772014386567</v>
      </c>
      <c r="AQ81" s="6">
        <f t="shared" si="93"/>
        <v>-39234.255956674126</v>
      </c>
      <c r="AR81" s="6">
        <f t="shared" si="93"/>
        <v>3644.471232316218</v>
      </c>
      <c r="AS81" s="6">
        <f t="shared" si="93"/>
        <v>-5472.0020208689966</v>
      </c>
      <c r="AT81" s="6">
        <f t="shared" si="93"/>
        <v>2417.0563256095388</v>
      </c>
      <c r="AU81" s="6">
        <f t="shared" si="93"/>
        <v>589.52553705677394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103418.82022307416</v>
      </c>
      <c r="K3">
        <v>1</v>
      </c>
      <c r="L3" s="2">
        <v>0</v>
      </c>
      <c r="O3">
        <f>$C$3</f>
        <v>103418.82022307416</v>
      </c>
      <c r="P3" s="2">
        <f>O3*C5</f>
        <v>10341.882022307416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103418.82022307416</v>
      </c>
      <c r="AF3">
        <f t="shared" ref="AF3:AF34" si="4">-$Z3*P3</f>
        <v>-10341.882022307416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90557.029996766738</v>
      </c>
      <c r="AJ3">
        <f t="shared" ref="AJ3:AJ34" si="8">AB3-AC3</f>
        <v>0</v>
      </c>
      <c r="AL3">
        <f t="shared" ref="AL3:AL34" si="9">SUM(AI3:AK3)</f>
        <v>90557.029996766738</v>
      </c>
      <c r="AN3">
        <f t="shared" ref="AN3:AN34" si="10">AE3*$K3</f>
        <v>103418.82022307416</v>
      </c>
      <c r="AO3">
        <f t="shared" ref="AO3:AO34" si="11">AF3*$K3</f>
        <v>-10341.882022307416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90557.029996766738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90557.029996766738</v>
      </c>
      <c r="AW3">
        <v>0</v>
      </c>
      <c r="AX3">
        <f>IF(Z3&gt;0, (R3*SUMPRODUCT(K3:$K$98, X3:$X$98)-K3*$AZ$3)/Z3, 0)</f>
        <v>0</v>
      </c>
      <c r="AZ3">
        <f>C6*ABS(SUMPRODUCT(X4:X69, K4:K69))/1</f>
        <v>89242.84094328669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4529.7157205753592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4395.1123415689799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-4395.1123415689799</v>
      </c>
      <c r="AK4">
        <f>G4*SUM(AB4, AE4:AF4)</f>
        <v>0</v>
      </c>
      <c r="AL4">
        <f t="shared" si="9"/>
        <v>-9324.0210915689786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-4686.1653831526901</v>
      </c>
      <c r="AR4">
        <f t="shared" si="14"/>
        <v>-4686.1653831526901</v>
      </c>
      <c r="AS4">
        <f t="shared" si="15"/>
        <v>-4178.6578642032509</v>
      </c>
      <c r="AT4">
        <f t="shared" si="16"/>
        <v>0</v>
      </c>
      <c r="AU4">
        <f t="shared" si="17"/>
        <v>-8864.8232473559401</v>
      </c>
      <c r="AW4">
        <v>1</v>
      </c>
      <c r="AX4">
        <f>IF(Z4&gt;0, (R4*SUMPRODUCT(K4:$K$98, X4:$X$98)-K4*$AZ$3)/Z4, 0)</f>
        <v>4529.7157205753592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250000</v>
      </c>
      <c r="S5">
        <f t="shared" si="1"/>
        <v>4330.9807728380574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4395.1123415689799</v>
      </c>
      <c r="AC5">
        <f t="shared" si="2"/>
        <v>4063.6211993354955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-5578.3496535565328</v>
      </c>
      <c r="AI5">
        <f t="shared" si="7"/>
        <v>-5625.2630596933213</v>
      </c>
      <c r="AJ5">
        <f t="shared" si="8"/>
        <v>331.49114223348442</v>
      </c>
      <c r="AK5">
        <f>G5*SUM(AB5, AE5:AF5)</f>
        <v>18.019960600432817</v>
      </c>
      <c r="AL5">
        <f t="shared" si="9"/>
        <v>-5275.7519568594043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-5031.4220968449008</v>
      </c>
      <c r="AR5">
        <f t="shared" si="14"/>
        <v>-5073.7358926687975</v>
      </c>
      <c r="AS5">
        <f t="shared" si="15"/>
        <v>298.99019629910453</v>
      </c>
      <c r="AT5">
        <f t="shared" si="16"/>
        <v>16.25319916823198</v>
      </c>
      <c r="AU5">
        <f t="shared" si="17"/>
        <v>-4758.4924972014614</v>
      </c>
      <c r="AW5">
        <v>2</v>
      </c>
      <c r="AX5">
        <f>IF(Z5&gt;0, (R5*SUMPRODUCT(K5:$K$98, X5:$X$98)-K5*$AZ$3)/Z5, 0)</f>
        <v>4330.9807728380574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250000</v>
      </c>
      <c r="S6">
        <f t="shared" si="1"/>
        <v>3738.6280918111638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4063.6211993354955</v>
      </c>
      <c r="AC6">
        <f t="shared" si="2"/>
        <v>3380.0880477196042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-6196.7355205210552</v>
      </c>
      <c r="AI6">
        <f t="shared" si="7"/>
        <v>-6241.9404454923715</v>
      </c>
      <c r="AJ6">
        <f t="shared" si="8"/>
        <v>683.53315161589126</v>
      </c>
      <c r="AK6">
        <f>G6*SUM(AB6, AE6:AF6)</f>
        <v>28.851710515282019</v>
      </c>
      <c r="AL6">
        <f t="shared" si="9"/>
        <v>-5529.5555833611979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-5287.2751053103493</v>
      </c>
      <c r="AR6">
        <f t="shared" si="14"/>
        <v>-5325.8455548069842</v>
      </c>
      <c r="AS6">
        <f t="shared" si="15"/>
        <v>583.21479176008779</v>
      </c>
      <c r="AT6">
        <f t="shared" si="16"/>
        <v>24.617305393767147</v>
      </c>
      <c r="AU6">
        <f t="shared" si="17"/>
        <v>-4718.0134576531291</v>
      </c>
      <c r="AW6">
        <v>3</v>
      </c>
      <c r="AX6">
        <f>IF(Z6&gt;0, (R6*SUMPRODUCT(K6:$K$98, X6:$X$98)-K6*$AZ$3)/Z6, 0)</f>
        <v>3738.6280918111638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250000</v>
      </c>
      <c r="S7">
        <f t="shared" si="1"/>
        <v>3064.4412660642765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3380.0880477196042</v>
      </c>
      <c r="AC7">
        <f t="shared" si="2"/>
        <v>2659.5186704721855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-6798.3447078260688</v>
      </c>
      <c r="AI7">
        <f t="shared" si="7"/>
        <v>-6841.7379146061066</v>
      </c>
      <c r="AJ7">
        <f t="shared" si="8"/>
        <v>720.56937724741874</v>
      </c>
      <c r="AK7">
        <f>G7*SUM(AB7, AE7:AF7)</f>
        <v>46.645215058530539</v>
      </c>
      <c r="AL7">
        <f t="shared" si="9"/>
        <v>-6074.5233223001578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-5452.706765802569</v>
      </c>
      <c r="AR7">
        <f t="shared" si="14"/>
        <v>-5487.5108898016069</v>
      </c>
      <c r="AS7">
        <f t="shared" si="15"/>
        <v>577.94267390179925</v>
      </c>
      <c r="AT7">
        <f t="shared" si="16"/>
        <v>37.412442391921225</v>
      </c>
      <c r="AU7">
        <f t="shared" si="17"/>
        <v>-4872.1557735078868</v>
      </c>
      <c r="AW7">
        <v>4</v>
      </c>
      <c r="AX7">
        <f>IF(Z7&gt;0, (R7*SUMPRODUCT(K7:$K$98, X7:$X$98)-K7*$AZ$3)/Z7, 0)</f>
        <v>3064.4412660642765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250000</v>
      </c>
      <c r="S8">
        <f t="shared" si="1"/>
        <v>2398.0732194574393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2659.5186704721855</v>
      </c>
      <c r="AC8">
        <f t="shared" si="2"/>
        <v>1989.3965571756416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-7401.0633352425048</v>
      </c>
      <c r="AI8">
        <f t="shared" si="7"/>
        <v>-7442.5423972876943</v>
      </c>
      <c r="AJ8">
        <f t="shared" si="8"/>
        <v>670.12211329654383</v>
      </c>
      <c r="AK8">
        <f t="shared" ref="AK8:AK39" si="30">G8*SUM(AB8:AB8, AE8:AF8)</f>
        <v>57.445603282199208</v>
      </c>
      <c r="AL8">
        <f t="shared" si="9"/>
        <v>-6714.9746807089514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-5539.4975825696292</v>
      </c>
      <c r="AR8">
        <f t="shared" si="14"/>
        <v>-5570.5435490096734</v>
      </c>
      <c r="AS8">
        <f t="shared" si="15"/>
        <v>501.56844476065044</v>
      </c>
      <c r="AT8">
        <f t="shared" si="16"/>
        <v>42.996494705793459</v>
      </c>
      <c r="AU8">
        <f t="shared" si="17"/>
        <v>-5025.97860954323</v>
      </c>
      <c r="AW8">
        <v>5</v>
      </c>
      <c r="AX8">
        <f>IF(Z8&gt;0, (R8*SUMPRODUCT(K8:$K$98, X8:$X$98)-K8*$AZ$3)/Z8, 0)</f>
        <v>2398.0732194574393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250000</v>
      </c>
      <c r="S9">
        <f t="shared" si="1"/>
        <v>1208.670036288848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1989.3965571756416</v>
      </c>
      <c r="AC9">
        <f t="shared" si="2"/>
        <v>953.62159423721459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-8075.3003824166826</v>
      </c>
      <c r="AI9">
        <f t="shared" si="7"/>
        <v>-8114.7495937649364</v>
      </c>
      <c r="AJ9">
        <f t="shared" si="8"/>
        <v>1035.7749629384271</v>
      </c>
      <c r="AK9">
        <f t="shared" si="30"/>
        <v>44.363543225016812</v>
      </c>
      <c r="AL9">
        <f t="shared" si="9"/>
        <v>-7034.6110876014927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-5636.6184324080568</v>
      </c>
      <c r="AR9">
        <f t="shared" si="14"/>
        <v>-5664.1542690084752</v>
      </c>
      <c r="AS9">
        <f t="shared" si="15"/>
        <v>722.97846166043178</v>
      </c>
      <c r="AT9">
        <f t="shared" si="16"/>
        <v>30.966076012918066</v>
      </c>
      <c r="AU9">
        <f t="shared" si="17"/>
        <v>-4910.209731335126</v>
      </c>
      <c r="AW9">
        <v>6</v>
      </c>
      <c r="AX9">
        <f>IF(Z9&gt;0, (R9*SUMPRODUCT(K9:$K$98, X9:$X$98)-K9*$AZ$3)/Z9, 0)</f>
        <v>1208.670036288848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250000</v>
      </c>
      <c r="S10">
        <f t="shared" si="1"/>
        <v>-1976.030804730136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953.62159423721459</v>
      </c>
      <c r="AC10">
        <f t="shared" si="2"/>
        <v>-1474.7412409456156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-8694.8700963791252</v>
      </c>
      <c r="AI10">
        <f t="shared" si="7"/>
        <v>-8732.1858415946208</v>
      </c>
      <c r="AJ10">
        <f t="shared" si="8"/>
        <v>2428.3628351828302</v>
      </c>
      <c r="AK10">
        <f t="shared" si="30"/>
        <v>4.1005728552200225</v>
      </c>
      <c r="AL10">
        <f t="shared" si="9"/>
        <v>-6299.7224335565706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-5756.5044119124495</v>
      </c>
      <c r="AR10">
        <f t="shared" si="14"/>
        <v>-5781.2095828449346</v>
      </c>
      <c r="AS10">
        <f t="shared" si="15"/>
        <v>1607.7159542930403</v>
      </c>
      <c r="AT10">
        <f t="shared" si="16"/>
        <v>2.7148152267706096</v>
      </c>
      <c r="AU10">
        <f t="shared" si="17"/>
        <v>-4170.7788133251233</v>
      </c>
      <c r="AW10">
        <v>7</v>
      </c>
      <c r="AX10">
        <f>IF(Z10&gt;0, (R10*SUMPRODUCT(K10:$K$98, X10:$X$98)-K10*$AZ$3)/Z10, 0)</f>
        <v>-1976.030804730136</v>
      </c>
    </row>
    <row r="11" spans="1:52" x14ac:dyDescent="0.25">
      <c r="A11" t="s">
        <v>33</v>
      </c>
      <c r="C11" s="25">
        <f>AU71</f>
        <v>2196.1111487550193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250000</v>
      </c>
      <c r="S11">
        <f t="shared" si="1"/>
        <v>-6169.969840917387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-1474.7412409456156</v>
      </c>
      <c r="AC11">
        <f t="shared" si="2"/>
        <v>-4332.1118797349773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-9180.8052961430658</v>
      </c>
      <c r="AI11">
        <f t="shared" si="7"/>
        <v>-9215.9117228471787</v>
      </c>
      <c r="AJ11">
        <f t="shared" si="8"/>
        <v>2857.3706387893617</v>
      </c>
      <c r="AK11">
        <f t="shared" si="30"/>
        <v>-2.359585985512985</v>
      </c>
      <c r="AL11">
        <f t="shared" si="9"/>
        <v>-6360.9006700433301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-5779.974782000425</v>
      </c>
      <c r="AR11">
        <f t="shared" si="14"/>
        <v>-5802.0767931520131</v>
      </c>
      <c r="AS11">
        <f t="shared" si="15"/>
        <v>1798.9195612251215</v>
      </c>
      <c r="AT11">
        <f t="shared" si="16"/>
        <v>-1.4855284533652249</v>
      </c>
      <c r="AU11">
        <f t="shared" si="17"/>
        <v>-4004.6427603802572</v>
      </c>
      <c r="AW11">
        <v>8</v>
      </c>
      <c r="AX11">
        <f>IF(Z11&gt;0, (R11*SUMPRODUCT(K11:$K$98, X11:$X$98)-K11*$AZ$3)/Z11, 0)</f>
        <v>-6169.969840917387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250000</v>
      </c>
      <c r="S12">
        <f t="shared" si="1"/>
        <v>-9728.0205094077282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-4332.1118797349773</v>
      </c>
      <c r="AC12">
        <f t="shared" si="2"/>
        <v>-6387.4198305528844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-9626.771990236186</v>
      </c>
      <c r="AI12">
        <f t="shared" si="7"/>
        <v>-9659.6019982752096</v>
      </c>
      <c r="AJ12">
        <f t="shared" si="8"/>
        <v>2055.3079508179071</v>
      </c>
      <c r="AK12">
        <f t="shared" si="30"/>
        <v>-90.974349474434533</v>
      </c>
      <c r="AL12">
        <f t="shared" si="9"/>
        <v>-7695.2683969317368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-5658.9568361837992</v>
      </c>
      <c r="AR12">
        <f t="shared" si="14"/>
        <v>-5678.2554752928199</v>
      </c>
      <c r="AS12">
        <f t="shared" si="15"/>
        <v>1208.1826587915848</v>
      </c>
      <c r="AT12">
        <f t="shared" si="16"/>
        <v>-53.477938128987986</v>
      </c>
      <c r="AU12">
        <f t="shared" si="17"/>
        <v>-4523.5507546302233</v>
      </c>
      <c r="AW12">
        <v>9</v>
      </c>
      <c r="AX12">
        <f>IF(Z12&gt;0, (R12*SUMPRODUCT(K12:$K$98, X12:$X$98)-K12*$AZ$3)/Z12, 0)</f>
        <v>-9728.0205094077282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250000</v>
      </c>
      <c r="S13">
        <f t="shared" si="1"/>
        <v>-10532.358337052283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-6387.4198305528844</v>
      </c>
      <c r="AC13">
        <f t="shared" si="2"/>
        <v>-6425.6520723968351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-9986.8569286633265</v>
      </c>
      <c r="AI13">
        <f t="shared" si="7"/>
        <v>-10017.361265236228</v>
      </c>
      <c r="AJ13">
        <f t="shared" si="8"/>
        <v>38.23224184395076</v>
      </c>
      <c r="AK13">
        <f t="shared" si="30"/>
        <v>-447.11938813870194</v>
      </c>
      <c r="AL13">
        <f t="shared" si="9"/>
        <v>-10426.24841153098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-5241.6316877417275</v>
      </c>
      <c r="AR13">
        <f t="shared" si="14"/>
        <v>-5257.6419799023315</v>
      </c>
      <c r="AS13">
        <f t="shared" si="15"/>
        <v>20.066306323813492</v>
      </c>
      <c r="AT13">
        <f t="shared" si="16"/>
        <v>-234.67194632027159</v>
      </c>
      <c r="AU13">
        <f t="shared" si="17"/>
        <v>-5472.2476198987906</v>
      </c>
      <c r="AW13">
        <v>10</v>
      </c>
      <c r="AX13">
        <f>IF(Z13&gt;0, (R13*SUMPRODUCT(K13:$K$98, X13:$X$98)-K13*$AZ$3)/Z13, 0)</f>
        <v>-10532.358337052283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250000</v>
      </c>
      <c r="S14">
        <f t="shared" si="1"/>
        <v>-11813.848764696413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-6425.6520723968351</v>
      </c>
      <c r="AC14">
        <f t="shared" si="2"/>
        <v>-6648.7796580494178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-10297.617792641051</v>
      </c>
      <c r="AI14">
        <f t="shared" si="7"/>
        <v>-10325.757562289695</v>
      </c>
      <c r="AJ14">
        <f t="shared" si="8"/>
        <v>223.12758565258264</v>
      </c>
      <c r="AK14">
        <f t="shared" si="30"/>
        <v>-449.79564506777848</v>
      </c>
      <c r="AL14">
        <f t="shared" si="9"/>
        <v>-10552.425621704891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-4825.6566565898447</v>
      </c>
      <c r="AR14">
        <f t="shared" si="14"/>
        <v>-4838.8434799362039</v>
      </c>
      <c r="AS14">
        <f t="shared" si="15"/>
        <v>104.56176764908393</v>
      </c>
      <c r="AT14">
        <f t="shared" si="16"/>
        <v>-210.78266764548081</v>
      </c>
      <c r="AU14">
        <f t="shared" si="17"/>
        <v>-4945.0643799326017</v>
      </c>
      <c r="AW14">
        <v>11</v>
      </c>
      <c r="AX14">
        <f>IF(Z14&gt;0, (R14*SUMPRODUCT(K14:$K$98, X14:$X$98)-K14*$AZ$3)/Z14, 0)</f>
        <v>-11813.848764696413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250000</v>
      </c>
      <c r="S15">
        <f t="shared" si="1"/>
        <v>-13584.181444767964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-6648.7796580494178</v>
      </c>
      <c r="AC15">
        <f t="shared" si="2"/>
        <v>-6993.6290806310717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-10582.796408928722</v>
      </c>
      <c r="AI15">
        <f t="shared" si="7"/>
        <v>-10608.538221599094</v>
      </c>
      <c r="AJ15">
        <f t="shared" si="8"/>
        <v>344.84942258165393</v>
      </c>
      <c r="AK15">
        <f t="shared" si="30"/>
        <v>-465.41457606345926</v>
      </c>
      <c r="AL15">
        <f t="shared" si="9"/>
        <v>-10729.1033750809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-4427.9434820714068</v>
      </c>
      <c r="AR15">
        <f t="shared" si="14"/>
        <v>-4438.7141032972204</v>
      </c>
      <c r="AS15">
        <f t="shared" si="15"/>
        <v>144.2883047176654</v>
      </c>
      <c r="AT15">
        <f t="shared" si="16"/>
        <v>-194.73392087581846</v>
      </c>
      <c r="AU15">
        <f t="shared" si="17"/>
        <v>-4489.1597194553742</v>
      </c>
      <c r="AW15">
        <v>12</v>
      </c>
      <c r="AX15">
        <f>IF(Z15&gt;0, (R15*SUMPRODUCT(K15:$K$98, X15:$X$98)-K15*$AZ$3)/Z15, 0)</f>
        <v>-13584.181444767964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250000</v>
      </c>
      <c r="S16">
        <f t="shared" si="1"/>
        <v>-15899.818828006739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-6993.6290806310717</v>
      </c>
      <c r="AC16">
        <f t="shared" si="2"/>
        <v>-7420.8518180523351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-10740.583164061893</v>
      </c>
      <c r="AI16">
        <f t="shared" si="7"/>
        <v>-10763.919441972748</v>
      </c>
      <c r="AJ16">
        <f t="shared" si="8"/>
        <v>427.22273742126345</v>
      </c>
      <c r="AK16">
        <f t="shared" si="30"/>
        <v>-489.55403564417509</v>
      </c>
      <c r="AL16">
        <f t="shared" si="9"/>
        <v>-10826.250740195659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-4012.4669403836465</v>
      </c>
      <c r="AR16">
        <f t="shared" si="14"/>
        <v>-4021.1849068291017</v>
      </c>
      <c r="AS16">
        <f t="shared" si="15"/>
        <v>159.60186555035597</v>
      </c>
      <c r="AT16">
        <f t="shared" si="16"/>
        <v>-182.88759125540631</v>
      </c>
      <c r="AU16">
        <f t="shared" si="17"/>
        <v>-4044.4706325341517</v>
      </c>
      <c r="AW16">
        <v>13</v>
      </c>
      <c r="AX16">
        <f>IF(Z16&gt;0, (R16*SUMPRODUCT(K16:$K$98, X16:$X$98)-K16*$AZ$3)/Z16, 0)</f>
        <v>-15899.818828006739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250000</v>
      </c>
      <c r="S17">
        <f t="shared" si="1"/>
        <v>-18760.620102246008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-7420.8518180523351</v>
      </c>
      <c r="AC17">
        <f t="shared" si="2"/>
        <v>-7861.2466649983508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-10757.288557424597</v>
      </c>
      <c r="AI17">
        <f t="shared" si="7"/>
        <v>-10778.24001484486</v>
      </c>
      <c r="AJ17">
        <f t="shared" si="8"/>
        <v>440.3948469460156</v>
      </c>
      <c r="AK17">
        <f t="shared" si="30"/>
        <v>-519.45962726366349</v>
      </c>
      <c r="AL17">
        <f t="shared" si="9"/>
        <v>-10857.304795162507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-3588.1319116540012</v>
      </c>
      <c r="AR17">
        <f t="shared" si="14"/>
        <v>-3595.1203448975639</v>
      </c>
      <c r="AS17">
        <f t="shared" si="15"/>
        <v>146.89526971593043</v>
      </c>
      <c r="AT17">
        <f t="shared" si="16"/>
        <v>-173.26760878922425</v>
      </c>
      <c r="AU17">
        <f t="shared" si="17"/>
        <v>-3621.4926839708573</v>
      </c>
      <c r="AW17">
        <v>14</v>
      </c>
      <c r="AX17">
        <f>IF(Z17&gt;0, (R17*SUMPRODUCT(K17:$K$98, X17:$X$98)-K17*$AZ$3)/Z17, 0)</f>
        <v>-18760.620102246008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250000</v>
      </c>
      <c r="S18">
        <f t="shared" si="1"/>
        <v>-22199.643935645669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-7861.2466649983508</v>
      </c>
      <c r="AC18">
        <f t="shared" si="2"/>
        <v>-8260.0284932258983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-10689.883403608457</v>
      </c>
      <c r="AI18">
        <f t="shared" si="7"/>
        <v>-10708.487369773795</v>
      </c>
      <c r="AJ18">
        <f t="shared" si="8"/>
        <v>398.78182822754752</v>
      </c>
      <c r="AK18">
        <f t="shared" si="30"/>
        <v>-550.28726654988463</v>
      </c>
      <c r="AL18">
        <f t="shared" si="9"/>
        <v>-10859.992808096133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-3183.614895113742</v>
      </c>
      <c r="AR18">
        <f t="shared" si="14"/>
        <v>-3189.1554479482256</v>
      </c>
      <c r="AS18">
        <f t="shared" si="15"/>
        <v>118.76348135072801</v>
      </c>
      <c r="AT18">
        <f t="shared" si="16"/>
        <v>-163.88417649048162</v>
      </c>
      <c r="AU18">
        <f t="shared" si="17"/>
        <v>-3234.2761430879791</v>
      </c>
      <c r="AW18">
        <v>15</v>
      </c>
      <c r="AX18">
        <f>IF(Z18&gt;0, (R18*SUMPRODUCT(K18:$K$98, X18:$X$98)-K18*$AZ$3)/Z18, 0)</f>
        <v>-22199.643935645669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250000</v>
      </c>
      <c r="S19">
        <f t="shared" si="1"/>
        <v>-26347.353410570908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-8260.0284932258983</v>
      </c>
      <c r="AC19">
        <f t="shared" si="2"/>
        <v>-8596.0093852803129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-10525.373944432249</v>
      </c>
      <c r="AI19">
        <f t="shared" si="7"/>
        <v>-10541.686796147047</v>
      </c>
      <c r="AJ19">
        <f t="shared" si="8"/>
        <v>335.98089205441465</v>
      </c>
      <c r="AK19">
        <f t="shared" si="30"/>
        <v>-578.20199452581289</v>
      </c>
      <c r="AL19">
        <f t="shared" si="9"/>
        <v>-10783.907898618445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-2798.7691059468561</v>
      </c>
      <c r="AR19">
        <f t="shared" si="14"/>
        <v>-2803.1068050775762</v>
      </c>
      <c r="AS19">
        <f t="shared" si="15"/>
        <v>89.339623070378607</v>
      </c>
      <c r="AT19">
        <f t="shared" si="16"/>
        <v>-153.74787516520763</v>
      </c>
      <c r="AU19">
        <f t="shared" si="17"/>
        <v>-2867.5150571724052</v>
      </c>
      <c r="AW19">
        <v>16</v>
      </c>
      <c r="AX19">
        <f>IF(Z19&gt;0, (R19*SUMPRODUCT(K19:$K$98, X19:$X$98)-K19*$AZ$3)/Z19, 0)</f>
        <v>-26347.353410570908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250000</v>
      </c>
      <c r="S20">
        <f t="shared" si="1"/>
        <v>-31398.696510639929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-8596.0093852803129</v>
      </c>
      <c r="AC20">
        <f t="shared" si="2"/>
        <v>-8852.2481313527642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-10266.007511548196</v>
      </c>
      <c r="AI20">
        <f t="shared" si="7"/>
        <v>-10280.104033243537</v>
      </c>
      <c r="AJ20">
        <f t="shared" si="8"/>
        <v>256.23874607245125</v>
      </c>
      <c r="AK20">
        <f t="shared" si="30"/>
        <v>-601.72065696962193</v>
      </c>
      <c r="AL20">
        <f t="shared" si="9"/>
        <v>-10625.585944140708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-2437.3230293992065</v>
      </c>
      <c r="AR20">
        <f t="shared" si="14"/>
        <v>-2440.6697809892312</v>
      </c>
      <c r="AS20">
        <f t="shared" si="15"/>
        <v>60.835392544202001</v>
      </c>
      <c r="AT20">
        <f t="shared" si="16"/>
        <v>-142.85861498226259</v>
      </c>
      <c r="AU20">
        <f t="shared" si="17"/>
        <v>-2522.6930034272918</v>
      </c>
      <c r="AW20">
        <v>17</v>
      </c>
      <c r="AX20">
        <f>IF(Z20&gt;0, (R20*SUMPRODUCT(K20:$K$98, X20:$X$98)-K20*$AZ$3)/Z20, 0)</f>
        <v>-31398.696510639929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250000</v>
      </c>
      <c r="S21">
        <f t="shared" si="1"/>
        <v>-37661.017365005988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-8852.2481313527642</v>
      </c>
      <c r="AC21">
        <f t="shared" si="2"/>
        <v>-9019.4547680069663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-9905.1647685735079</v>
      </c>
      <c r="AI21">
        <f t="shared" si="7"/>
        <v>-9917.1392920981798</v>
      </c>
      <c r="AJ21">
        <f t="shared" si="8"/>
        <v>167.20663665420216</v>
      </c>
      <c r="AK21">
        <f t="shared" si="30"/>
        <v>-619.6573691946935</v>
      </c>
      <c r="AL21">
        <f t="shared" si="9"/>
        <v>-10369.590024638672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-2099.6900774995711</v>
      </c>
      <c r="AR21">
        <f t="shared" si="14"/>
        <v>-2102.2284288359679</v>
      </c>
      <c r="AS21">
        <f t="shared" si="15"/>
        <v>35.444348890469335</v>
      </c>
      <c r="AT21">
        <f t="shared" si="16"/>
        <v>-131.35454683960424</v>
      </c>
      <c r="AU21">
        <f t="shared" si="17"/>
        <v>-2198.138626785103</v>
      </c>
      <c r="AW21">
        <v>18</v>
      </c>
      <c r="AX21">
        <f>IF(Z21&gt;0, (R21*SUMPRODUCT(K21:$K$98, X21:$X$98)-K21*$AZ$3)/Z21, 0)</f>
        <v>-37661.017365005988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250000</v>
      </c>
      <c r="S22">
        <f t="shared" si="1"/>
        <v>-45600.557482375858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-9019.4547680069663</v>
      </c>
      <c r="AC22">
        <f t="shared" si="2"/>
        <v>-9092.25520912707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-9426.610453681029</v>
      </c>
      <c r="AI22">
        <f t="shared" si="7"/>
        <v>-9436.5799098797179</v>
      </c>
      <c r="AJ22">
        <f t="shared" si="8"/>
        <v>72.800441120103642</v>
      </c>
      <c r="AK22">
        <f t="shared" si="30"/>
        <v>-631.36183376048768</v>
      </c>
      <c r="AL22">
        <f t="shared" si="9"/>
        <v>-9995.1413025201018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-1784.1486249575489</v>
      </c>
      <c r="AR22">
        <f t="shared" si="14"/>
        <v>-1786.0355165031224</v>
      </c>
      <c r="AS22">
        <f t="shared" si="15"/>
        <v>13.778739193578957</v>
      </c>
      <c r="AT22">
        <f t="shared" si="16"/>
        <v>-119.49611719815812</v>
      </c>
      <c r="AU22">
        <f t="shared" si="17"/>
        <v>-1891.7528945077015</v>
      </c>
      <c r="AW22">
        <v>19</v>
      </c>
      <c r="AX22">
        <f>IF(Z22&gt;0, (R22*SUMPRODUCT(K22:$K$98, X22:$X$98)-K22*$AZ$3)/Z22, 0)</f>
        <v>-45600.557482375858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250000</v>
      </c>
      <c r="S23">
        <f t="shared" si="1"/>
        <v>-55972.136261819724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-9092.25520912707</v>
      </c>
      <c r="AC23">
        <f t="shared" si="2"/>
        <v>-9066.6809444600949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-8852.4043029757559</v>
      </c>
      <c r="AI23">
        <f t="shared" si="7"/>
        <v>-8860.5035837518626</v>
      </c>
      <c r="AJ23">
        <f t="shared" si="8"/>
        <v>-25.574264666975068</v>
      </c>
      <c r="AK23">
        <f t="shared" si="30"/>
        <v>-636.45786463889499</v>
      </c>
      <c r="AL23">
        <f t="shared" si="9"/>
        <v>-9522.5357130577322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-1495.9555416408439</v>
      </c>
      <c r="AR23">
        <f t="shared" si="14"/>
        <v>-1497.3242278808352</v>
      </c>
      <c r="AS23">
        <f t="shared" si="15"/>
        <v>-4.3217595630026171</v>
      </c>
      <c r="AT23">
        <f t="shared" si="16"/>
        <v>-107.55413298366844</v>
      </c>
      <c r="AU23">
        <f t="shared" si="17"/>
        <v>-1609.2001204275061</v>
      </c>
      <c r="AW23">
        <v>20</v>
      </c>
      <c r="AX23">
        <f>IF(Z23&gt;0, (R23*SUMPRODUCT(K23:$K$98, X23:$X$98)-K23*$AZ$3)/Z23, 0)</f>
        <v>-55972.136261819724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250000</v>
      </c>
      <c r="S24">
        <f t="shared" si="1"/>
        <v>-69987.236595906652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-9066.6809444600949</v>
      </c>
      <c r="AC24">
        <f t="shared" si="2"/>
        <v>-8946.8124775076139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-8132.7109624745426</v>
      </c>
      <c r="AI24">
        <f t="shared" si="7"/>
        <v>-8139.1027082503933</v>
      </c>
      <c r="AJ24">
        <f t="shared" si="8"/>
        <v>-119.86846695248096</v>
      </c>
      <c r="AK24">
        <f t="shared" si="30"/>
        <v>-634.66766611220669</v>
      </c>
      <c r="AL24">
        <f t="shared" si="9"/>
        <v>-8893.6388413150817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-1227.0853222153269</v>
      </c>
      <c r="AR24">
        <f t="shared" si="14"/>
        <v>-1228.0497260237332</v>
      </c>
      <c r="AS24">
        <f t="shared" si="15"/>
        <v>-18.086076964069015</v>
      </c>
      <c r="AT24">
        <f t="shared" si="16"/>
        <v>-95.760365905587719</v>
      </c>
      <c r="AU24">
        <f t="shared" si="17"/>
        <v>-1341.89616889339</v>
      </c>
      <c r="AW24">
        <v>21</v>
      </c>
      <c r="AX24">
        <f>IF(Z24&gt;0, (R24*SUMPRODUCT(K24:$K$98, X24:$X$98)-K24*$AZ$3)/Z24, 0)</f>
        <v>-69987.236595906652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250000</v>
      </c>
      <c r="S25">
        <f t="shared" si="1"/>
        <v>-89575.421557559981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-8946.8124775076139</v>
      </c>
      <c r="AC25">
        <f t="shared" si="2"/>
        <v>-8731.1977920503268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-7270.8560713160914</v>
      </c>
      <c r="AI25">
        <f t="shared" si="7"/>
        <v>-7275.7297284199212</v>
      </c>
      <c r="AJ25">
        <f t="shared" si="8"/>
        <v>-215.61468545728712</v>
      </c>
      <c r="AK25">
        <f t="shared" si="30"/>
        <v>-626.27687342553304</v>
      </c>
      <c r="AL25">
        <f t="shared" si="9"/>
        <v>-8117.6212873027416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-979.5056573539141</v>
      </c>
      <c r="AR25">
        <f t="shared" si="14"/>
        <v>-980.16222030308836</v>
      </c>
      <c r="AS25">
        <f t="shared" si="15"/>
        <v>-29.046896561077034</v>
      </c>
      <c r="AT25">
        <f t="shared" si="16"/>
        <v>-84.369946891163295</v>
      </c>
      <c r="AU25">
        <f t="shared" si="17"/>
        <v>-1093.5790637553287</v>
      </c>
      <c r="AW25">
        <v>22</v>
      </c>
      <c r="AX25">
        <f>IF(Z25&gt;0, (R25*SUMPRODUCT(K25:$K$98, X25:$X$98)-K25*$AZ$3)/Z25, 0)</f>
        <v>-89575.421557559981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250000</v>
      </c>
      <c r="S26">
        <f t="shared" si="1"/>
        <v>-118098.48956523061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-8731.1977920503268</v>
      </c>
      <c r="AC26">
        <f t="shared" si="2"/>
        <v>-8422.5784425536949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-6295.0383876454252</v>
      </c>
      <c r="AI26">
        <f t="shared" si="7"/>
        <v>-6298.6043005006877</v>
      </c>
      <c r="AJ26">
        <f t="shared" si="8"/>
        <v>-308.61934949663191</v>
      </c>
      <c r="AK26">
        <f t="shared" si="30"/>
        <v>-611.18384544352296</v>
      </c>
      <c r="AL26">
        <f t="shared" si="9"/>
        <v>-7218.4074954408425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-757.18458015802321</v>
      </c>
      <c r="AR26">
        <f t="shared" si="14"/>
        <v>-757.61349799170807</v>
      </c>
      <c r="AS26">
        <f t="shared" si="15"/>
        <v>-37.121586587282913</v>
      </c>
      <c r="AT26">
        <f t="shared" si="16"/>
        <v>-73.514878689185622</v>
      </c>
      <c r="AU26">
        <f t="shared" si="17"/>
        <v>-868.24996326817666</v>
      </c>
      <c r="AW26">
        <v>23</v>
      </c>
      <c r="AX26">
        <f>IF(Z26&gt;0, (R26*SUMPRODUCT(K26:$K$98, X26:$X$98)-K26*$AZ$3)/Z26, 0)</f>
        <v>-118098.48956523061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250000</v>
      </c>
      <c r="S27">
        <f t="shared" si="1"/>
        <v>-161485.27333508647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-8422.5784425536949</v>
      </c>
      <c r="AC27">
        <f t="shared" si="2"/>
        <v>-8029.6514094523027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-5220.334153239135</v>
      </c>
      <c r="AI27">
        <f t="shared" si="7"/>
        <v>-5222.8203401351966</v>
      </c>
      <c r="AJ27">
        <f t="shared" si="8"/>
        <v>-392.92703310139223</v>
      </c>
      <c r="AK27">
        <f t="shared" si="30"/>
        <v>-589.58049097875869</v>
      </c>
      <c r="AL27">
        <f t="shared" si="9"/>
        <v>-6205.3278642153473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-560.63945590049957</v>
      </c>
      <c r="AR27">
        <f t="shared" si="14"/>
        <v>-560.90646073730875</v>
      </c>
      <c r="AS27">
        <f t="shared" si="15"/>
        <v>-42.198524381791806</v>
      </c>
      <c r="AT27">
        <f t="shared" si="16"/>
        <v>-63.318185382210551</v>
      </c>
      <c r="AU27">
        <f t="shared" si="17"/>
        <v>-666.42317050131112</v>
      </c>
      <c r="AW27">
        <v>24</v>
      </c>
      <c r="AX27">
        <f>IF(Z27&gt;0, (R27*SUMPRODUCT(K27:$K$98, X27:$X$98)-K27*$AZ$3)/Z27, 0)</f>
        <v>-161485.27333508647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250000</v>
      </c>
      <c r="S28">
        <f t="shared" si="1"/>
        <v>-230868.54432697652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-8029.6514094523027</v>
      </c>
      <c r="AC28">
        <f t="shared" si="2"/>
        <v>-7563.4054963711797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-4116.4605567616973</v>
      </c>
      <c r="AI28">
        <f t="shared" si="7"/>
        <v>-4118.0985896774455</v>
      </c>
      <c r="AJ28">
        <f t="shared" si="8"/>
        <v>-466.24591308112304</v>
      </c>
      <c r="AK28">
        <f t="shared" si="30"/>
        <v>-562.07559866166127</v>
      </c>
      <c r="AL28">
        <f t="shared" si="9"/>
        <v>-5146.4201014202299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-394.72196247977331</v>
      </c>
      <c r="AR28">
        <f t="shared" si="14"/>
        <v>-394.87903129124254</v>
      </c>
      <c r="AS28">
        <f t="shared" si="15"/>
        <v>-44.707704415448539</v>
      </c>
      <c r="AT28">
        <f t="shared" si="16"/>
        <v>-53.896686317397432</v>
      </c>
      <c r="AU28">
        <f t="shared" si="17"/>
        <v>-493.48342202408855</v>
      </c>
      <c r="AW28">
        <v>25</v>
      </c>
      <c r="AX28">
        <f>IF(Z28&gt;0, (R28*SUMPRODUCT(K28:$K$98, X28:$X$98)-K28*$AZ$3)/Z28, 0)</f>
        <v>-230868.54432697652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250000</v>
      </c>
      <c r="S29">
        <f t="shared" si="1"/>
        <v>-348353.1950621088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-7563.4054963711797</v>
      </c>
      <c r="AC29">
        <f t="shared" si="2"/>
        <v>-7041.2655222602189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-3055.0112174053424</v>
      </c>
      <c r="AI29">
        <f t="shared" si="7"/>
        <v>-3056.0218677484527</v>
      </c>
      <c r="AJ29">
        <f t="shared" si="8"/>
        <v>-522.13997411096079</v>
      </c>
      <c r="AK29">
        <f t="shared" si="30"/>
        <v>-529.4383847459826</v>
      </c>
      <c r="AL29">
        <f t="shared" si="9"/>
        <v>-4107.6002266053965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-261.55445369531196</v>
      </c>
      <c r="AR29">
        <f t="shared" si="14"/>
        <v>-261.64098041471095</v>
      </c>
      <c r="AS29">
        <f t="shared" si="15"/>
        <v>-44.702957194725307</v>
      </c>
      <c r="AT29">
        <f t="shared" si="16"/>
        <v>-45.327809828853589</v>
      </c>
      <c r="AU29">
        <f t="shared" si="17"/>
        <v>-351.67174743828986</v>
      </c>
      <c r="AW29">
        <v>26</v>
      </c>
      <c r="AX29">
        <f>IF(Z29&gt;0, (R29*SUMPRODUCT(K29:$K$98, X29:$X$98)-K29*$AZ$3)/Z29, 0)</f>
        <v>-348353.1950621088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250000</v>
      </c>
      <c r="S30">
        <f t="shared" si="1"/>
        <v>-561835.59588575969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-7041.2655222602189</v>
      </c>
      <c r="AC30">
        <f t="shared" si="2"/>
        <v>-6484.193246856662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-2117.4475573937179</v>
      </c>
      <c r="AI30">
        <f t="shared" si="7"/>
        <v>-2118.0246117219181</v>
      </c>
      <c r="AJ30">
        <f t="shared" si="8"/>
        <v>-557.07227540355689</v>
      </c>
      <c r="AK30">
        <f t="shared" si="30"/>
        <v>-492.88858655821537</v>
      </c>
      <c r="AL30">
        <f t="shared" si="9"/>
        <v>-3167.9854736836905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-161.86164529891855</v>
      </c>
      <c r="AR30">
        <f t="shared" si="14"/>
        <v>-161.90575640932749</v>
      </c>
      <c r="AS30">
        <f t="shared" si="15"/>
        <v>-42.583644979721235</v>
      </c>
      <c r="AT30">
        <f t="shared" si="16"/>
        <v>-37.6773239510918</v>
      </c>
      <c r="AU30">
        <f t="shared" si="17"/>
        <v>-242.16672534014054</v>
      </c>
      <c r="AW30">
        <v>27</v>
      </c>
      <c r="AX30">
        <f>IF(Z30&gt;0, (R30*SUMPRODUCT(K30:$K$98, X30:$X$98)-K30*$AZ$3)/Z30, 0)</f>
        <v>-561835.59588575969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250000</v>
      </c>
      <c r="S31">
        <f t="shared" si="1"/>
        <v>-987137.3398274387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-6484.193246856662</v>
      </c>
      <c r="AC31">
        <f t="shared" si="2"/>
        <v>-5915.1381697458746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-1358.3654291221355</v>
      </c>
      <c r="AI31">
        <f t="shared" si="7"/>
        <v>-1358.6650398212294</v>
      </c>
      <c r="AJ31">
        <f t="shared" si="8"/>
        <v>-569.05507711078735</v>
      </c>
      <c r="AK31">
        <f t="shared" si="30"/>
        <v>-453.89352727996641</v>
      </c>
      <c r="AL31">
        <f t="shared" si="9"/>
        <v>-2381.6136442119832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-92.71070530646773</v>
      </c>
      <c r="AR31">
        <f t="shared" si="14"/>
        <v>-92.731154236214337</v>
      </c>
      <c r="AS31">
        <f t="shared" si="15"/>
        <v>-38.838957784182433</v>
      </c>
      <c r="AT31">
        <f t="shared" si="16"/>
        <v>-30.978990002242245</v>
      </c>
      <c r="AU31">
        <f t="shared" si="17"/>
        <v>-162.54910202263903</v>
      </c>
      <c r="AW31">
        <v>28</v>
      </c>
      <c r="AX31">
        <f>IF(Z31&gt;0, (R31*SUMPRODUCT(K31:$K$98, X31:$X$98)-K31*$AZ$3)/Z31, 0)</f>
        <v>-987137.3398274387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250000</v>
      </c>
      <c r="S32">
        <f t="shared" si="1"/>
        <v>-1938481.7481365597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-5915.1381697458746</v>
      </c>
      <c r="AC32">
        <f t="shared" si="2"/>
        <v>-5355.2446586151063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-792.42360777175634</v>
      </c>
      <c r="AI32">
        <f t="shared" si="7"/>
        <v>-792.56173764230482</v>
      </c>
      <c r="AJ32">
        <f t="shared" si="8"/>
        <v>-559.89351113076827</v>
      </c>
      <c r="AK32">
        <f t="shared" si="30"/>
        <v>-414.05967188221126</v>
      </c>
      <c r="AL32">
        <f t="shared" si="9"/>
        <v>-1766.5149206552842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-48.289493230881263</v>
      </c>
      <c r="AR32">
        <f t="shared" si="14"/>
        <v>-48.297910725493253</v>
      </c>
      <c r="AS32">
        <f t="shared" si="15"/>
        <v>-34.119344313567069</v>
      </c>
      <c r="AT32">
        <f t="shared" si="16"/>
        <v>-25.232377640490601</v>
      </c>
      <c r="AU32">
        <f t="shared" si="17"/>
        <v>-107.64963267955092</v>
      </c>
      <c r="AW32">
        <v>29</v>
      </c>
      <c r="AX32">
        <f>IF(Z32&gt;0, (R32*SUMPRODUCT(K32:$K$98, X32:$X$98)-K32*$AZ$3)/Z32, 0)</f>
        <v>-1938481.7481365597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250000</v>
      </c>
      <c r="S33">
        <f t="shared" si="1"/>
        <v>-4413124.2067654906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-5355.2446586151063</v>
      </c>
      <c r="AC33">
        <f t="shared" si="2"/>
        <v>-4820.8518157413118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-410.64541226639449</v>
      </c>
      <c r="AI33">
        <f t="shared" si="7"/>
        <v>-410.70003175578421</v>
      </c>
      <c r="AJ33">
        <f t="shared" si="8"/>
        <v>-534.39284287379451</v>
      </c>
      <c r="AK33">
        <f t="shared" si="30"/>
        <v>-374.8671261030575</v>
      </c>
      <c r="AL33">
        <f t="shared" si="9"/>
        <v>-1319.9600007326362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-22.343139386208442</v>
      </c>
      <c r="AR33">
        <f t="shared" si="14"/>
        <v>-22.346111222318584</v>
      </c>
      <c r="AS33">
        <f t="shared" si="15"/>
        <v>-29.076213732483229</v>
      </c>
      <c r="AT33">
        <f t="shared" si="16"/>
        <v>-20.39644958798295</v>
      </c>
      <c r="AU33">
        <f t="shared" si="17"/>
        <v>-71.818774542784766</v>
      </c>
      <c r="AW33">
        <v>30</v>
      </c>
      <c r="AX33">
        <f>IF(Z33&gt;0, (R33*SUMPRODUCT(K33:$K$98, X33:$X$98)-K33*$AZ$3)/Z33, 0)</f>
        <v>-4413124.2067654906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250000</v>
      </c>
      <c r="S34">
        <f t="shared" si="1"/>
        <v>-12193392.748769609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-4820.8518157413118</v>
      </c>
      <c r="AC34">
        <f t="shared" si="2"/>
        <v>-4322.9428693197751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-181.73357599201148</v>
      </c>
      <c r="AI34">
        <f t="shared" si="7"/>
        <v>-181.75130257130894</v>
      </c>
      <c r="AJ34">
        <f t="shared" si="8"/>
        <v>-497.90894642153671</v>
      </c>
      <c r="AK34">
        <f t="shared" si="30"/>
        <v>-337.45962710189184</v>
      </c>
      <c r="AL34">
        <f t="shared" si="9"/>
        <v>-1017.1198760947375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-8.828651405142649</v>
      </c>
      <c r="AR34">
        <f t="shared" si="14"/>
        <v>-8.8295125657089812</v>
      </c>
      <c r="AS34">
        <f t="shared" si="15"/>
        <v>-24.188510546068969</v>
      </c>
      <c r="AT34">
        <f t="shared" si="16"/>
        <v>-16.393852345275999</v>
      </c>
      <c r="AU34">
        <f t="shared" si="17"/>
        <v>-49.411875457053952</v>
      </c>
      <c r="AW34">
        <v>31</v>
      </c>
      <c r="AX34">
        <f>IF(Z34&gt;0, (R34*SUMPRODUCT(K34:$K$98, X34:$X$98)-K34*$AZ$3)/Z34, 0)</f>
        <v>-12193392.748769609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-43546915.682400271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-4322.9428693197751</v>
      </c>
      <c r="AC35">
        <f t="shared" ref="AC35:AC69" si="33">S35*Z35</f>
        <v>-3867.2607298251446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-65.544876144094275</v>
      </c>
      <c r="AI35">
        <f t="shared" ref="AI35:AI66" si="38">SUM(AE35:AH35)</f>
        <v>-65.549316482369932</v>
      </c>
      <c r="AJ35">
        <f t="shared" ref="AJ35:AJ69" si="39">AB35-AC35</f>
        <v>-455.68213949463052</v>
      </c>
      <c r="AK35">
        <f t="shared" si="30"/>
        <v>-302.60600085238428</v>
      </c>
      <c r="AL35">
        <f t="shared" ref="AL35:AL66" si="40">SUM(AI35:AK35)</f>
        <v>-823.83745682938479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-2.8430200427756933</v>
      </c>
      <c r="AR35">
        <f t="shared" ref="AR35:AR69" si="45">AI35*$K35</f>
        <v>-2.8432126431963063</v>
      </c>
      <c r="AS35">
        <f t="shared" ref="AS35:AS69" si="46">AJ35*$K35</f>
        <v>-19.765289553222722</v>
      </c>
      <c r="AT35">
        <f t="shared" ref="AT35:AT69" si="47">AK35*$K35</f>
        <v>-13.125586256295689</v>
      </c>
      <c r="AU35">
        <f t="shared" ref="AU35:AU69" si="48">AL35*$K35</f>
        <v>-35.734088452714722</v>
      </c>
      <c r="AW35">
        <v>32</v>
      </c>
      <c r="AX35">
        <f>IF(Z35&gt;0, (R35*SUMPRODUCT(K35:$K$98, X35:$X$98)-K35*$AZ$3)/Z35, 0)</f>
        <v>-43546915.682400271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250000</v>
      </c>
      <c r="S36">
        <f t="shared" si="32"/>
        <v>-156725690.83710244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-3867.2607298251446</v>
      </c>
      <c r="AC36">
        <f t="shared" si="33"/>
        <v>-3455.3619722788362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-16.467875547185034</v>
      </c>
      <c r="AI36">
        <f t="shared" si="38"/>
        <v>-16.468977906968494</v>
      </c>
      <c r="AJ36">
        <f t="shared" si="39"/>
        <v>-411.89875754630839</v>
      </c>
      <c r="AK36">
        <f t="shared" si="30"/>
        <v>-270.70825108776017</v>
      </c>
      <c r="AL36">
        <f t="shared" si="40"/>
        <v>-699.07598654103708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-0.63776506751726281</v>
      </c>
      <c r="AR36">
        <f t="shared" si="45"/>
        <v>-0.6378077595184084</v>
      </c>
      <c r="AS36">
        <f t="shared" si="46"/>
        <v>-15.951944630872692</v>
      </c>
      <c r="AT36">
        <f t="shared" si="47"/>
        <v>-10.48394284604473</v>
      </c>
      <c r="AU36">
        <f t="shared" si="48"/>
        <v>-27.073695236435832</v>
      </c>
      <c r="AW36">
        <v>33</v>
      </c>
      <c r="AX36">
        <f>IF(Z36&gt;0, (R36*SUMPRODUCT(K36:$K$98, X36:$X$98)-K36*$AZ$3)/Z36, 0)</f>
        <v>-156725690.83710244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250000</v>
      </c>
      <c r="S37">
        <f t="shared" si="32"/>
        <v>-569281283.93276536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-3455.3619722788362</v>
      </c>
      <c r="AC37">
        <f t="shared" si="33"/>
        <v>-3085.6945787846726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-4.1015974808643012</v>
      </c>
      <c r="AI37">
        <f t="shared" si="38"/>
        <v>-4.1018684975537543</v>
      </c>
      <c r="AJ37">
        <f t="shared" si="39"/>
        <v>-369.66739349416366</v>
      </c>
      <c r="AK37">
        <f t="shared" si="30"/>
        <v>-241.87533805951855</v>
      </c>
      <c r="AL37">
        <f t="shared" si="40"/>
        <v>-615.64460005123601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-0.14182675508885376</v>
      </c>
      <c r="AR37">
        <f t="shared" si="45"/>
        <v>-0.14183612641742011</v>
      </c>
      <c r="AS37">
        <f t="shared" si="46"/>
        <v>-12.782513917085724</v>
      </c>
      <c r="AT37">
        <f t="shared" si="47"/>
        <v>-8.3636667159675362</v>
      </c>
      <c r="AU37">
        <f t="shared" si="48"/>
        <v>-21.288016759470683</v>
      </c>
      <c r="AW37">
        <v>34</v>
      </c>
      <c r="AX37">
        <f>IF(Z37&gt;0, (R37*SUMPRODUCT(K37:$K$98, X37:$X$98)-K37*$AZ$3)/Z37, 0)</f>
        <v>-569281283.93276536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250000</v>
      </c>
      <c r="S38">
        <f t="shared" si="32"/>
        <v>-2090113855.1640759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-3085.6945787846726</v>
      </c>
      <c r="AC38">
        <f t="shared" si="33"/>
        <v>-2755.2067996811179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-1.0119803741837174</v>
      </c>
      <c r="AI38">
        <f t="shared" si="38"/>
        <v>-1.0120462846314395</v>
      </c>
      <c r="AJ38">
        <f t="shared" si="39"/>
        <v>-330.48777910355466</v>
      </c>
      <c r="AK38">
        <f t="shared" si="30"/>
        <v>-215.9986205149271</v>
      </c>
      <c r="AL38">
        <f t="shared" si="40"/>
        <v>-547.49844590311318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-3.1243465275613884E-2</v>
      </c>
      <c r="AR38">
        <f t="shared" si="45"/>
        <v>-3.1245500167630801E-2</v>
      </c>
      <c r="AS38">
        <f t="shared" si="46"/>
        <v>-10.203343576465574</v>
      </c>
      <c r="AT38">
        <f t="shared" si="47"/>
        <v>-6.6686524480102989</v>
      </c>
      <c r="AU38">
        <f t="shared" si="48"/>
        <v>-16.903241524643501</v>
      </c>
      <c r="AW38">
        <v>35</v>
      </c>
      <c r="AX38">
        <f>IF(Z38&gt;0, (R38*SUMPRODUCT(K38:$K$98, X38:$X$98)-K38*$AZ$3)/Z38, 0)</f>
        <v>-2090113855.1640759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250000</v>
      </c>
      <c r="S39">
        <f t="shared" si="32"/>
        <v>-7767341964.5011244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-2755.2067996811179</v>
      </c>
      <c r="AC39">
        <f t="shared" si="33"/>
        <v>-2460.0330379154611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-0.24707798786543755</v>
      </c>
      <c r="AI39">
        <f t="shared" si="38"/>
        <v>-0.24709382361110935</v>
      </c>
      <c r="AJ39">
        <f t="shared" si="39"/>
        <v>-295.17376176565676</v>
      </c>
      <c r="AK39">
        <f t="shared" si="30"/>
        <v>-192.86447597767827</v>
      </c>
      <c r="AL39">
        <f t="shared" si="40"/>
        <v>-488.28533156694618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-6.810878602820431E-3</v>
      </c>
      <c r="AR39">
        <f t="shared" si="45"/>
        <v>-6.8113151262933942E-3</v>
      </c>
      <c r="AS39">
        <f t="shared" si="46"/>
        <v>-8.1366724550898386</v>
      </c>
      <c r="AT39">
        <f t="shared" si="47"/>
        <v>-5.3164449979086674</v>
      </c>
      <c r="AU39">
        <f t="shared" si="48"/>
        <v>-13.459928768124801</v>
      </c>
      <c r="AW39">
        <v>36</v>
      </c>
      <c r="AX39">
        <f>IF(Z39&gt;0, (R39*SUMPRODUCT(K39:$K$98, X39:$X$98)-K39*$AZ$3)/Z39, 0)</f>
        <v>-7767341964.5011244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250000</v>
      </c>
      <c r="S40">
        <f t="shared" si="32"/>
        <v>-29219548007.189415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-2460.0330379154611</v>
      </c>
      <c r="AC40">
        <f t="shared" si="33"/>
        <v>-2196.4639512664462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-5.959417988413928E-2</v>
      </c>
      <c r="AI40">
        <f t="shared" si="38"/>
        <v>-5.9597938436377541E-2</v>
      </c>
      <c r="AJ40">
        <f t="shared" si="39"/>
        <v>-263.56908664901493</v>
      </c>
      <c r="AK40">
        <f t="shared" ref="AK40:AK69" si="61">G40*SUM(AB40:AB40, AE40:AF40)</f>
        <v>-172.20231265408231</v>
      </c>
      <c r="AL40">
        <f t="shared" si="40"/>
        <v>-435.83099724153362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-1.466745986228594E-3</v>
      </c>
      <c r="AR40">
        <f t="shared" si="45"/>
        <v>-1.4668384926011999E-3</v>
      </c>
      <c r="AS40">
        <f t="shared" si="46"/>
        <v>-6.4870244156051902</v>
      </c>
      <c r="AT40">
        <f t="shared" si="47"/>
        <v>-4.2382838625467665</v>
      </c>
      <c r="AU40">
        <f t="shared" si="48"/>
        <v>-10.726775116644557</v>
      </c>
      <c r="AW40">
        <v>37</v>
      </c>
      <c r="AX40">
        <f>IF(Z40&gt;0, (R40*SUMPRODUCT(K40:$K$98, X40:$X$98)-K40*$AZ$3)/Z40, 0)</f>
        <v>-29219548007.189415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250000</v>
      </c>
      <c r="S41">
        <f t="shared" si="32"/>
        <v>-111397016126.59682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-2196.4639512664462</v>
      </c>
      <c r="AC41">
        <f t="shared" si="33"/>
        <v>-1961.1297952199163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-1.4203616510442819E-2</v>
      </c>
      <c r="AI41">
        <f t="shared" si="38"/>
        <v>-1.4204496753856606E-2</v>
      </c>
      <c r="AJ41">
        <f t="shared" si="39"/>
        <v>-235.33415604652987</v>
      </c>
      <c r="AK41">
        <f t="shared" si="61"/>
        <v>-153.75247658865126</v>
      </c>
      <c r="AL41">
        <f t="shared" si="40"/>
        <v>-389.10083713193501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-3.1212745863422016E-4</v>
      </c>
      <c r="AR41">
        <f t="shared" si="45"/>
        <v>-3.1214680216827876E-4</v>
      </c>
      <c r="AS41">
        <f t="shared" si="46"/>
        <v>-5.1715175499582902</v>
      </c>
      <c r="AT41">
        <f t="shared" si="47"/>
        <v>-3.3787429941557172</v>
      </c>
      <c r="AU41">
        <f t="shared" si="48"/>
        <v>-8.5505726909161766</v>
      </c>
      <c r="AW41">
        <v>38</v>
      </c>
      <c r="AX41">
        <f>IF(Z41&gt;0, (R41*SUMPRODUCT(K41:$K$98, X41:$X$98)-K41*$AZ$3)/Z41, 0)</f>
        <v>-111397016126.59682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250000</v>
      </c>
      <c r="S42">
        <f t="shared" si="32"/>
        <v>-430759498911.21844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-1961.1297952199163</v>
      </c>
      <c r="AC42">
        <f t="shared" si="33"/>
        <v>-1751.0090155683431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-3.3409713502963252E-3</v>
      </c>
      <c r="AI42">
        <f t="shared" si="38"/>
        <v>-3.3411745970059153E-3</v>
      </c>
      <c r="AJ42">
        <f t="shared" si="39"/>
        <v>-210.12077965157323</v>
      </c>
      <c r="AK42">
        <f t="shared" si="61"/>
        <v>-137.27908566539415</v>
      </c>
      <c r="AL42">
        <f t="shared" si="40"/>
        <v>-347.40320649156439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-6.5552274773208688E-5</v>
      </c>
      <c r="AR42">
        <f t="shared" si="45"/>
        <v>-6.5556262620680825E-5</v>
      </c>
      <c r="AS42">
        <f t="shared" si="46"/>
        <v>-4.1227216995018825</v>
      </c>
      <c r="AT42">
        <f t="shared" si="47"/>
        <v>-2.693514969338068</v>
      </c>
      <c r="AU42">
        <f t="shared" si="48"/>
        <v>-6.8163022251025707</v>
      </c>
      <c r="AW42">
        <v>39</v>
      </c>
      <c r="AX42">
        <f>IF(Z42&gt;0, (R42*SUMPRODUCT(K42:$K$98, X42:$X$98)-K42*$AZ$3)/Z42, 0)</f>
        <v>-430759498911.21844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250000</v>
      </c>
      <c r="S43">
        <f t="shared" si="32"/>
        <v>-1690656727515.5769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-1751.0090155683431</v>
      </c>
      <c r="AC43">
        <f t="shared" si="33"/>
        <v>-1563.4009634607678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-7.7488871722908369E-4</v>
      </c>
      <c r="AI43">
        <f t="shared" si="38"/>
        <v>-7.7493495372813219E-4</v>
      </c>
      <c r="AJ43">
        <f t="shared" si="39"/>
        <v>-187.6080521075753</v>
      </c>
      <c r="AK43">
        <f t="shared" si="61"/>
        <v>-122.57063108978403</v>
      </c>
      <c r="AL43">
        <f t="shared" si="40"/>
        <v>-310.17945813231307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-1.3574890349616331E-5</v>
      </c>
      <c r="AR43">
        <f t="shared" si="45"/>
        <v>-1.3575700343865542E-5</v>
      </c>
      <c r="AS43">
        <f t="shared" si="46"/>
        <v>-3.2866122314599822</v>
      </c>
      <c r="AT43">
        <f t="shared" si="47"/>
        <v>-2.1472539735472647</v>
      </c>
      <c r="AU43">
        <f t="shared" si="48"/>
        <v>-5.4338797807075903</v>
      </c>
      <c r="AW43">
        <v>40</v>
      </c>
      <c r="AX43">
        <f>IF(Z43&gt;0, (R43*SUMPRODUCT(K43:$K$98, X43:$X$98)-K43*$AZ$3)/Z43, 0)</f>
        <v>-1690656727515.5769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250000</v>
      </c>
      <c r="S44">
        <f t="shared" si="32"/>
        <v>-6743964141442.4229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-1563.4009634607678</v>
      </c>
      <c r="AC44">
        <f t="shared" si="33"/>
        <v>-1395.8937291250777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-1.7712463117069667E-4</v>
      </c>
      <c r="AI44">
        <f t="shared" si="38"/>
        <v>-1.7713498037852051E-4</v>
      </c>
      <c r="AJ44">
        <f t="shared" si="39"/>
        <v>-167.5072343356901</v>
      </c>
      <c r="AK44">
        <f t="shared" si="61"/>
        <v>-109.43806744225375</v>
      </c>
      <c r="AL44">
        <f t="shared" si="40"/>
        <v>-276.94547891292427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-2.7704985624033495E-6</v>
      </c>
      <c r="AR44">
        <f t="shared" si="45"/>
        <v>-2.7706604397504379E-6</v>
      </c>
      <c r="AS44">
        <f t="shared" si="46"/>
        <v>-2.6200678519519598</v>
      </c>
      <c r="AT44">
        <f t="shared" si="47"/>
        <v>-1.7117777833438086</v>
      </c>
      <c r="AU44">
        <f t="shared" si="48"/>
        <v>-4.331848405956209</v>
      </c>
      <c r="AW44">
        <v>41</v>
      </c>
      <c r="AX44">
        <f>IF(Z44&gt;0, (R44*SUMPRODUCT(K44:$K$98, X44:$X$98)-K44*$AZ$3)/Z44, 0)</f>
        <v>-6743964141442.4229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250000</v>
      </c>
      <c r="S45">
        <f t="shared" si="32"/>
        <v>-27361211020648.758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-1395.8937291250777</v>
      </c>
      <c r="AC45">
        <f t="shared" si="33"/>
        <v>-1246.3336891182726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-3.9840799800913057E-5</v>
      </c>
      <c r="AI45">
        <f t="shared" si="38"/>
        <v>-3.9843077356698464E-5</v>
      </c>
      <c r="AJ45">
        <f t="shared" si="39"/>
        <v>-149.56004000680514</v>
      </c>
      <c r="AK45">
        <f t="shared" si="61"/>
        <v>-97.712561038755453</v>
      </c>
      <c r="AL45">
        <f t="shared" si="40"/>
        <v>-247.27264088863797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-5.5640240153765809E-7</v>
      </c>
      <c r="AR45">
        <f t="shared" si="45"/>
        <v>-5.5643420906950909E-7</v>
      </c>
      <c r="AS45">
        <f t="shared" si="46"/>
        <v>-2.0887021809222688</v>
      </c>
      <c r="AT45">
        <f t="shared" si="47"/>
        <v>-1.3646187800956888</v>
      </c>
      <c r="AU45">
        <f t="shared" si="48"/>
        <v>-3.4533215174521672</v>
      </c>
      <c r="AW45">
        <v>42</v>
      </c>
      <c r="AX45">
        <f>IF(Z45&gt;0, (R45*SUMPRODUCT(K45:$K$98, X45:$X$98)-K45*$AZ$3)/Z45, 0)</f>
        <v>-27361211020648.758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250000</v>
      </c>
      <c r="S46">
        <f t="shared" si="32"/>
        <v>-113054929402642.34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-1246.3336891182726</v>
      </c>
      <c r="AC46">
        <f t="shared" si="33"/>
        <v>-1112.7979371949393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-8.8131549698021158E-6</v>
      </c>
      <c r="AI46">
        <f t="shared" si="38"/>
        <v>-8.8136471190357119E-6</v>
      </c>
      <c r="AJ46">
        <f t="shared" si="39"/>
        <v>-133.53575192333324</v>
      </c>
      <c r="AK46">
        <f t="shared" si="61"/>
        <v>-87.243358238279086</v>
      </c>
      <c r="AL46">
        <f t="shared" si="40"/>
        <v>-220.77911897525945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-1.0989408862507913E-7</v>
      </c>
      <c r="AR46">
        <f t="shared" si="45"/>
        <v>-1.0990022539354388E-7</v>
      </c>
      <c r="AS46">
        <f t="shared" si="46"/>
        <v>-1.6651006145655987</v>
      </c>
      <c r="AT46">
        <f t="shared" si="47"/>
        <v>-1.0878657387777944</v>
      </c>
      <c r="AU46">
        <f t="shared" si="48"/>
        <v>-2.7529664632436188</v>
      </c>
      <c r="AW46">
        <v>43</v>
      </c>
      <c r="AX46">
        <f>IF(Z46&gt;0, (R46*SUMPRODUCT(K46:$K$98, X46:$X$98)-K46*$AZ$3)/Z46, 0)</f>
        <v>-113054929402642.34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250000</v>
      </c>
      <c r="S47">
        <f t="shared" si="32"/>
        <v>-476435262689610.75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-1112.7979371949393</v>
      </c>
      <c r="AC47">
        <f t="shared" si="33"/>
        <v>-993.56958687649797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-1.9147826771155463E-6</v>
      </c>
      <c r="AI47">
        <f t="shared" si="38"/>
        <v>-1.9148869483213831E-6</v>
      </c>
      <c r="AJ47">
        <f t="shared" si="39"/>
        <v>-119.22835031844136</v>
      </c>
      <c r="AK47">
        <f t="shared" si="61"/>
        <v>-77.895855603645757</v>
      </c>
      <c r="AL47">
        <f t="shared" si="40"/>
        <v>-197.12420783697405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-2.1317898594457883E-8</v>
      </c>
      <c r="AR47">
        <f t="shared" si="45"/>
        <v>-2.1319059479721215E-8</v>
      </c>
      <c r="AS47">
        <f t="shared" si="46"/>
        <v>-1.3274080197455516</v>
      </c>
      <c r="AT47">
        <f t="shared" si="47"/>
        <v>-0.8672399069269664</v>
      </c>
      <c r="AU47">
        <f t="shared" si="48"/>
        <v>-2.194647947991577</v>
      </c>
      <c r="AW47">
        <v>44</v>
      </c>
      <c r="AX47">
        <f>IF(Z47&gt;0, (R47*SUMPRODUCT(K47:$K$98, X47:$X$98)-K47*$AZ$3)/Z47, 0)</f>
        <v>-476435262689610.75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250000</v>
      </c>
      <c r="S48">
        <f t="shared" si="32"/>
        <v>-2049337384203667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-993.56958687649797</v>
      </c>
      <c r="AC48">
        <f t="shared" si="33"/>
        <v>-887.11570258680217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-4.0792264752158625E-7</v>
      </c>
      <c r="AI48">
        <f t="shared" si="38"/>
        <v>-4.0794429148586036E-7</v>
      </c>
      <c r="AJ48">
        <f t="shared" si="39"/>
        <v>-106.45388428969579</v>
      </c>
      <c r="AK48">
        <f t="shared" si="61"/>
        <v>-69.549871081354866</v>
      </c>
      <c r="AL48">
        <f t="shared" si="40"/>
        <v>-176.00375577899496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-4.0549424719589598E-9</v>
      </c>
      <c r="AR48">
        <f t="shared" si="45"/>
        <v>-4.0551576231169795E-9</v>
      </c>
      <c r="AS48">
        <f t="shared" si="46"/>
        <v>-1.0582015471167228</v>
      </c>
      <c r="AT48">
        <f t="shared" si="47"/>
        <v>-0.69135834423640874</v>
      </c>
      <c r="AU48">
        <f t="shared" si="48"/>
        <v>-1.7495598954082892</v>
      </c>
      <c r="AW48">
        <v>45</v>
      </c>
      <c r="AX48">
        <f>IF(Z48&gt;0, (R48*SUMPRODUCT(K48:$K$98, X48:$X$98)-K48*$AZ$3)/Z48, 0)</f>
        <v>-2049337384203667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250000</v>
      </c>
      <c r="S49">
        <f t="shared" si="32"/>
        <v>-9009855319956472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-887.11570258680217</v>
      </c>
      <c r="AC49">
        <f t="shared" si="33"/>
        <v>-792.06759159888043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-8.515981209696036E-8</v>
      </c>
      <c r="AI49">
        <f t="shared" si="38"/>
        <v>-8.5164207659172359E-8</v>
      </c>
      <c r="AJ49">
        <f t="shared" si="39"/>
        <v>-95.048110987921746</v>
      </c>
      <c r="AK49">
        <f t="shared" si="61"/>
        <v>-62.098099181076158</v>
      </c>
      <c r="AL49">
        <f t="shared" si="40"/>
        <v>-157.1462102541621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-7.5582900046399027E-10</v>
      </c>
      <c r="AR49">
        <f t="shared" si="45"/>
        <v>-7.5586801291964701E-10</v>
      </c>
      <c r="AS49">
        <f t="shared" si="46"/>
        <v>-0.84359179470941448</v>
      </c>
      <c r="AT49">
        <f t="shared" si="47"/>
        <v>-0.55114663923056972</v>
      </c>
      <c r="AU49">
        <f t="shared" si="48"/>
        <v>-1.3947384346958522</v>
      </c>
      <c r="AW49">
        <v>46</v>
      </c>
      <c r="AX49">
        <f>IF(Z49&gt;0, (R49*SUMPRODUCT(K49:$K$98, X49:$X$98)-K49*$AZ$3)/Z49, 0)</f>
        <v>-9009855319956472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250000</v>
      </c>
      <c r="S50">
        <f t="shared" si="32"/>
        <v>-4.051309672217616E+16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-792.06759159888043</v>
      </c>
      <c r="AC50">
        <f t="shared" si="33"/>
        <v>-707.20320678537155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-1.7393992281026693E-8</v>
      </c>
      <c r="AI50">
        <f t="shared" si="38"/>
        <v>-1.7394865089160363E-8</v>
      </c>
      <c r="AJ50">
        <f t="shared" si="39"/>
        <v>-84.864384813508877</v>
      </c>
      <c r="AK50">
        <f t="shared" si="61"/>
        <v>-55.444731411921637</v>
      </c>
      <c r="AL50">
        <f t="shared" si="40"/>
        <v>-140.30911624282538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-1.3783836316643329E-10</v>
      </c>
      <c r="AR50">
        <f t="shared" si="45"/>
        <v>-1.3784527971799659E-10</v>
      </c>
      <c r="AS50">
        <f t="shared" si="46"/>
        <v>-0.67250621391732179</v>
      </c>
      <c r="AT50">
        <f t="shared" si="47"/>
        <v>-0.43937072642938457</v>
      </c>
      <c r="AU50">
        <f t="shared" si="48"/>
        <v>-1.1118769404845517</v>
      </c>
      <c r="AW50">
        <v>47</v>
      </c>
      <c r="AX50">
        <f>IF(Z50&gt;0, (R50*SUMPRODUCT(K50:$K$98, X50:$X$98)-K50*$AZ$3)/Z50, 0)</f>
        <v>-4.051309672217616E+16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250000</v>
      </c>
      <c r="S51">
        <f t="shared" si="32"/>
        <v>-1.8633986832054243E+17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-707.20320678537155</v>
      </c>
      <c r="AC51">
        <f t="shared" si="33"/>
        <v>-631.43143462991588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-3.4732500512452263E-9</v>
      </c>
      <c r="AI51">
        <f t="shared" si="38"/>
        <v>-3.4734194812873105E-9</v>
      </c>
      <c r="AJ51">
        <f t="shared" si="39"/>
        <v>-75.771772155455665</v>
      </c>
      <c r="AK51">
        <f t="shared" si="61"/>
        <v>-49.504224474976013</v>
      </c>
      <c r="AL51">
        <f t="shared" si="40"/>
        <v>-125.27599663390509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-2.4574736074124087E-11</v>
      </c>
      <c r="AR51">
        <f t="shared" si="45"/>
        <v>-2.4575934864451823E-11</v>
      </c>
      <c r="AS51">
        <f t="shared" si="46"/>
        <v>-0.53611783635370547</v>
      </c>
      <c r="AT51">
        <f t="shared" si="47"/>
        <v>-0.35026365308497498</v>
      </c>
      <c r="AU51">
        <f t="shared" si="48"/>
        <v>-0.88638148946325634</v>
      </c>
      <c r="AW51">
        <v>48</v>
      </c>
      <c r="AX51">
        <f>IF(Z51&gt;0, (R51*SUMPRODUCT(K51:$K$98, X51:$X$98)-K51*$AZ$3)/Z51, 0)</f>
        <v>-1.8633986832054243E+17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250000</v>
      </c>
      <c r="S52">
        <f t="shared" si="32"/>
        <v>-8.7764744777178752E+17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-631.43143462991588</v>
      </c>
      <c r="AC52">
        <f t="shared" si="33"/>
        <v>-563.77806663387491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-6.7808516131027294E-10</v>
      </c>
      <c r="AI52">
        <f t="shared" si="38"/>
        <v>-6.7811728001967419E-10</v>
      </c>
      <c r="AJ52">
        <f t="shared" si="39"/>
        <v>-67.65336799604097</v>
      </c>
      <c r="AK52">
        <f t="shared" si="61"/>
        <v>-44.200200424094113</v>
      </c>
      <c r="AL52">
        <f t="shared" si="40"/>
        <v>-111.85356842081319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-4.283699815199419E-12</v>
      </c>
      <c r="AR52">
        <f t="shared" si="45"/>
        <v>-4.2839027202582181E-12</v>
      </c>
      <c r="AS52">
        <f t="shared" si="46"/>
        <v>-0.42738985678769553</v>
      </c>
      <c r="AT52">
        <f t="shared" si="47"/>
        <v>-0.27922803976804961</v>
      </c>
      <c r="AU52">
        <f t="shared" si="48"/>
        <v>-0.70661789656002894</v>
      </c>
      <c r="AW52">
        <v>49</v>
      </c>
      <c r="AX52">
        <f>IF(Z52&gt;0, (R52*SUMPRODUCT(K52:$K$98, X52:$X$98)-K52*$AZ$3)/Z52, 0)</f>
        <v>-8.7764744777178752E+17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250000</v>
      </c>
      <c r="S53">
        <f t="shared" si="32"/>
        <v>-4.2371697740476396E+18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-563.77806663387491</v>
      </c>
      <c r="AC53">
        <f t="shared" si="33"/>
        <v>-503.37327378024912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-1.2928775876731128E-10</v>
      </c>
      <c r="AI53">
        <f t="shared" si="38"/>
        <v>-1.2929369873786501E-10</v>
      </c>
      <c r="AJ53">
        <f t="shared" si="39"/>
        <v>-60.404792853625793</v>
      </c>
      <c r="AK53">
        <f t="shared" si="61"/>
        <v>-39.464464664371249</v>
      </c>
      <c r="AL53">
        <f t="shared" si="40"/>
        <v>-99.869257518126332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-7.2924619725822784E-13</v>
      </c>
      <c r="AR53">
        <f t="shared" si="45"/>
        <v>-7.29279701597536E-13</v>
      </c>
      <c r="AS53">
        <f t="shared" si="46"/>
        <v>-0.3407125771586586</v>
      </c>
      <c r="AT53">
        <f t="shared" si="47"/>
        <v>-0.22259888374367048</v>
      </c>
      <c r="AU53">
        <f t="shared" si="48"/>
        <v>-0.56331146090305828</v>
      </c>
      <c r="AW53">
        <v>50</v>
      </c>
      <c r="AX53">
        <f>IF(Z53&gt;0, (R53*SUMPRODUCT(K53:$K$98, X53:$X$98)-K53*$AZ$3)/Z53, 0)</f>
        <v>-4.2371697740476396E+18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250000</v>
      </c>
      <c r="S54">
        <f t="shared" si="32"/>
        <v>-2.098772543057102E+19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-503.37327378024912</v>
      </c>
      <c r="AC54">
        <f t="shared" si="33"/>
        <v>-449.44042301808014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-2.4049243811579152E-11</v>
      </c>
      <c r="AI54">
        <f t="shared" si="38"/>
        <v>-2.4050314533665034E-11</v>
      </c>
      <c r="AJ54">
        <f t="shared" si="39"/>
        <v>-53.932850762168982</v>
      </c>
      <c r="AK54">
        <f t="shared" si="61"/>
        <v>-35.236129164617445</v>
      </c>
      <c r="AL54">
        <f t="shared" si="40"/>
        <v>-89.168979926810479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-1.211156233675926E-13</v>
      </c>
      <c r="AR54">
        <f t="shared" si="45"/>
        <v>-1.2112101568570046E-13</v>
      </c>
      <c r="AS54">
        <f t="shared" si="46"/>
        <v>-0.27161398051552788</v>
      </c>
      <c r="AT54">
        <f t="shared" si="47"/>
        <v>-0.17745446727014677</v>
      </c>
      <c r="AU54">
        <f t="shared" si="48"/>
        <v>-0.44906844778579574</v>
      </c>
      <c r="AW54">
        <v>51</v>
      </c>
      <c r="AX54">
        <f>IF(Z54&gt;0, (R54*SUMPRODUCT(K54:$K$98, X54:$X$98)-K54*$AZ$3)/Z54, 0)</f>
        <v>-2.098772543057102E+19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250000</v>
      </c>
      <c r="S55">
        <f t="shared" si="32"/>
        <v>-1.0674106540801296E+20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-449.44042301808014</v>
      </c>
      <c r="AC55">
        <f t="shared" si="33"/>
        <v>-401.28609198042881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-4.3602155874076785E-12</v>
      </c>
      <c r="AI55">
        <f t="shared" si="38"/>
        <v>-4.3604035591552184E-12</v>
      </c>
      <c r="AJ55">
        <f t="shared" si="39"/>
        <v>-48.154331037651332</v>
      </c>
      <c r="AK55">
        <f t="shared" si="61"/>
        <v>-31.460829611265613</v>
      </c>
      <c r="AL55">
        <f t="shared" si="40"/>
        <v>-79.615160648921304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-1.9605985810950344E-14</v>
      </c>
      <c r="AR55">
        <f t="shared" si="45"/>
        <v>-1.9606831037829895E-14</v>
      </c>
      <c r="AS55">
        <f t="shared" si="46"/>
        <v>-0.21652900232424299</v>
      </c>
      <c r="AT55">
        <f t="shared" si="47"/>
        <v>-0.14146561485183909</v>
      </c>
      <c r="AU55">
        <f t="shared" si="48"/>
        <v>-0.35799461717610165</v>
      </c>
      <c r="AW55">
        <v>52</v>
      </c>
      <c r="AX55">
        <f>IF(Z55&gt;0, (R55*SUMPRODUCT(K55:$K$98, X55:$X$98)-K55*$AZ$3)/Z55, 0)</f>
        <v>-1.0674106540801296E+20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250000</v>
      </c>
      <c r="S56">
        <f t="shared" si="32"/>
        <v>-5.5789099234676533E+20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-401.28609198042881</v>
      </c>
      <c r="AC56">
        <f t="shared" si="33"/>
        <v>-358.2911535539543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-7.6990407464267788E-13</v>
      </c>
      <c r="AI56">
        <f t="shared" si="38"/>
        <v>-7.6993618585781391E-13</v>
      </c>
      <c r="AJ56">
        <f t="shared" si="39"/>
        <v>-42.994938426474505</v>
      </c>
      <c r="AK56">
        <f t="shared" si="61"/>
        <v>-28.090026438630019</v>
      </c>
      <c r="AL56">
        <f t="shared" si="40"/>
        <v>-71.084964865105292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-3.0910022150114625E-15</v>
      </c>
      <c r="AR56">
        <f t="shared" si="45"/>
        <v>-3.0911311347566376E-15</v>
      </c>
      <c r="AS56">
        <f t="shared" si="46"/>
        <v>-0.17261559496511758</v>
      </c>
      <c r="AT56">
        <f t="shared" si="47"/>
        <v>-0.11277552204387685</v>
      </c>
      <c r="AU56">
        <f t="shared" si="48"/>
        <v>-0.2853911170089975</v>
      </c>
      <c r="AW56">
        <v>53</v>
      </c>
      <c r="AX56">
        <f>IF(Z56&gt;0, (R56*SUMPRODUCT(K56:$K$98, X56:$X$98)-K56*$AZ$3)/Z56, 0)</f>
        <v>-5.5789099234676533E+20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250000</v>
      </c>
      <c r="S57">
        <f t="shared" si="32"/>
        <v>-2.9994332008047821E+21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-358.2911535539543</v>
      </c>
      <c r="AC57">
        <f t="shared" si="33"/>
        <v>-319.90281567317345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-1.3228690931382788E-13</v>
      </c>
      <c r="AI57">
        <f t="shared" si="38"/>
        <v>-1.3229224203494979E-13</v>
      </c>
      <c r="AJ57">
        <f t="shared" si="39"/>
        <v>-38.388337880780853</v>
      </c>
      <c r="AK57">
        <f t="shared" si="61"/>
        <v>-25.080380748776804</v>
      </c>
      <c r="AL57">
        <f t="shared" si="40"/>
        <v>-63.468718629557792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-4.7419999541575267E-16</v>
      </c>
      <c r="AR57">
        <f t="shared" si="45"/>
        <v>-4.7421911126285104E-16</v>
      </c>
      <c r="AS57">
        <f t="shared" si="46"/>
        <v>-0.13760809547601863</v>
      </c>
      <c r="AT57">
        <f t="shared" si="47"/>
        <v>-8.9903955710998767E-2</v>
      </c>
      <c r="AU57">
        <f t="shared" si="48"/>
        <v>-0.22751205118701787</v>
      </c>
      <c r="AW57">
        <v>54</v>
      </c>
      <c r="AX57">
        <f>IF(Z57&gt;0, (R57*SUMPRODUCT(K57:$K$98, X57:$X$98)-K57*$AZ$3)/Z57, 0)</f>
        <v>-2.9994332008047821E+21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250000</v>
      </c>
      <c r="S58">
        <f t="shared" si="32"/>
        <v>-1.6602586305266316E+22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-319.90281567317345</v>
      </c>
      <c r="AC58">
        <f t="shared" si="33"/>
        <v>-285.62751399390487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-2.2096020461162874E-14</v>
      </c>
      <c r="AI58">
        <f t="shared" si="38"/>
        <v>-2.2096880650981321E-14</v>
      </c>
      <c r="AJ58">
        <f t="shared" si="39"/>
        <v>-34.27530167926858</v>
      </c>
      <c r="AK58">
        <f t="shared" si="61"/>
        <v>-22.393197097122144</v>
      </c>
      <c r="AL58">
        <f t="shared" si="40"/>
        <v>-56.668498776390749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-7.0719749917992388E-17</v>
      </c>
      <c r="AR58">
        <f t="shared" si="45"/>
        <v>-7.0722503011426092E-17</v>
      </c>
      <c r="AS58">
        <f t="shared" si="46"/>
        <v>-0.10970033121493819</v>
      </c>
      <c r="AT58">
        <f t="shared" si="47"/>
        <v>-7.1670883060426294E-2</v>
      </c>
      <c r="AU58">
        <f t="shared" si="48"/>
        <v>-0.18137121427536457</v>
      </c>
      <c r="AW58">
        <v>55</v>
      </c>
      <c r="AX58">
        <f>IF(Z58&gt;0, (R58*SUMPRODUCT(K58:$K$98, X58:$X$98)-K58*$AZ$3)/Z58, 0)</f>
        <v>-1.6602586305266316E+22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250000</v>
      </c>
      <c r="S59">
        <f t="shared" si="32"/>
        <v>-9.4684695106689725E+22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-285.62751399390487</v>
      </c>
      <c r="AC59">
        <f t="shared" si="33"/>
        <v>-255.02456606598648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-3.5845874672200066E-15</v>
      </c>
      <c r="AI59">
        <f t="shared" si="38"/>
        <v>-3.5847221376468264E-15</v>
      </c>
      <c r="AJ59">
        <f t="shared" si="39"/>
        <v>-30.602947927918393</v>
      </c>
      <c r="AK59">
        <f t="shared" si="61"/>
        <v>-19.993925979573344</v>
      </c>
      <c r="AL59">
        <f t="shared" si="40"/>
        <v>-50.596873907491741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-1.0243486801751387E-17</v>
      </c>
      <c r="AR59">
        <f t="shared" si="45"/>
        <v>-1.0243871642336902E-17</v>
      </c>
      <c r="AS59">
        <f t="shared" si="46"/>
        <v>-8.7452432409867858E-2</v>
      </c>
      <c r="AT59">
        <f t="shared" si="47"/>
        <v>-5.7135589174446978E-2</v>
      </c>
      <c r="AU59">
        <f t="shared" si="48"/>
        <v>-0.14458802158431486</v>
      </c>
      <c r="AW59">
        <v>56</v>
      </c>
      <c r="AX59">
        <f>IF(Z59&gt;0, (R59*SUMPRODUCT(K59:$K$98, X59:$X$98)-K59*$AZ$3)/Z59, 0)</f>
        <v>-9.4684695106689725E+22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250000</v>
      </c>
      <c r="S60">
        <f t="shared" si="32"/>
        <v>-5.5968200457408253E+23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-255.02456606598648</v>
      </c>
      <c r="AC60">
        <f t="shared" si="33"/>
        <v>-227.70050541605929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-5.6490884562344688E-16</v>
      </c>
      <c r="AI60">
        <f t="shared" si="38"/>
        <v>-5.6492918757687355E-16</v>
      </c>
      <c r="AJ60">
        <f t="shared" si="39"/>
        <v>-27.324060649927191</v>
      </c>
      <c r="AK60">
        <f t="shared" si="61"/>
        <v>-17.851719624619054</v>
      </c>
      <c r="AL60">
        <f t="shared" si="40"/>
        <v>-45.175780274546241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-1.441348440982567E-18</v>
      </c>
      <c r="AR60">
        <f t="shared" si="45"/>
        <v>-1.441400342883352E-18</v>
      </c>
      <c r="AS60">
        <f t="shared" si="46"/>
        <v>-6.9716543694091221E-2</v>
      </c>
      <c r="AT60">
        <f t="shared" si="47"/>
        <v>-4.5548141880139482E-2</v>
      </c>
      <c r="AU60">
        <f t="shared" si="48"/>
        <v>-0.1152646855742307</v>
      </c>
      <c r="AW60">
        <v>57</v>
      </c>
      <c r="AX60">
        <f>IF(Z60&gt;0, (R60*SUMPRODUCT(K60:$K$98, X60:$X$98)-K60*$AZ$3)/Z60, 0)</f>
        <v>-5.5968200457408253E+23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250000</v>
      </c>
      <c r="S61">
        <f t="shared" si="32"/>
        <v>-3.4328056472650022E+24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-227.70050541605929</v>
      </c>
      <c r="AC61">
        <f t="shared" si="33"/>
        <v>-203.30402269291008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-8.5886702886726268E-17</v>
      </c>
      <c r="AI61">
        <f t="shared" si="38"/>
        <v>-8.5889664080041345E-17</v>
      </c>
      <c r="AJ61">
        <f t="shared" si="39"/>
        <v>-24.396482723149205</v>
      </c>
      <c r="AK61">
        <f t="shared" si="61"/>
        <v>-15.939035379124151</v>
      </c>
      <c r="AL61">
        <f t="shared" si="40"/>
        <v>-40.335518102273355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-1.9565840809347003E-19</v>
      </c>
      <c r="AR61">
        <f t="shared" si="45"/>
        <v>-1.9566515398486662E-19</v>
      </c>
      <c r="AS61">
        <f t="shared" si="46"/>
        <v>-5.5577601796947554E-2</v>
      </c>
      <c r="AT61">
        <f t="shared" si="47"/>
        <v>-3.6310699840672409E-2</v>
      </c>
      <c r="AU61">
        <f t="shared" si="48"/>
        <v>-9.1888301637619962E-2</v>
      </c>
      <c r="AW61">
        <v>58</v>
      </c>
      <c r="AX61">
        <f>IF(Z61&gt;0, (R61*SUMPRODUCT(K61:$K$98, X61:$X$98)-K61*$AZ$3)/Z61, 0)</f>
        <v>-3.4328056472650022E+24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250000</v>
      </c>
      <c r="S62">
        <f t="shared" si="32"/>
        <v>-2.1872845601941367E+25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-203.30402269291008</v>
      </c>
      <c r="AC62">
        <f t="shared" si="33"/>
        <v>-181.52144883295546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-1.2583171731871384E-17</v>
      </c>
      <c r="AI62">
        <f t="shared" si="38"/>
        <v>-1.2583586678906937E-17</v>
      </c>
      <c r="AJ62">
        <f t="shared" si="39"/>
        <v>-21.782573859954624</v>
      </c>
      <c r="AK62">
        <f t="shared" si="61"/>
        <v>-14.231281588503707</v>
      </c>
      <c r="AL62">
        <f t="shared" si="40"/>
        <v>-36.01385544845833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-2.5594384261419075E-20</v>
      </c>
      <c r="AR62">
        <f t="shared" si="45"/>
        <v>-2.5595228270711993E-20</v>
      </c>
      <c r="AS62">
        <f t="shared" si="46"/>
        <v>-4.4306123881495137E-2</v>
      </c>
      <c r="AT62">
        <f t="shared" si="47"/>
        <v>-2.8946667602576859E-2</v>
      </c>
      <c r="AU62">
        <f t="shared" si="48"/>
        <v>-7.3252791484071988E-2</v>
      </c>
      <c r="AW62">
        <v>59</v>
      </c>
      <c r="AX62">
        <f>IF(Z62&gt;0, (R62*SUMPRODUCT(K62:$K$98, X62:$X$98)-K62*$AZ$3)/Z62, 0)</f>
        <v>-2.1872845601941367E+25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250000</v>
      </c>
      <c r="S63">
        <f t="shared" si="32"/>
        <v>-1.4495222486964655E+26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-181.52144883295546</v>
      </c>
      <c r="AC63">
        <f t="shared" si="33"/>
        <v>-162.07272217228163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-1.774459998256127E-18</v>
      </c>
      <c r="AI63">
        <f t="shared" si="38"/>
        <v>-1.774515903821674E-18</v>
      </c>
      <c r="AJ63">
        <f t="shared" si="39"/>
        <v>-19.448726660673827</v>
      </c>
      <c r="AK63">
        <f t="shared" si="61"/>
        <v>-12.706501418306884</v>
      </c>
      <c r="AL63">
        <f t="shared" si="40"/>
        <v>-32.155228078980713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-3.2225729174842762E-21</v>
      </c>
      <c r="AR63">
        <f t="shared" si="45"/>
        <v>-3.2226744468293418E-21</v>
      </c>
      <c r="AS63">
        <f t="shared" si="46"/>
        <v>-3.5320570696345067E-2</v>
      </c>
      <c r="AT63">
        <f t="shared" si="47"/>
        <v>-2.3076106188278749E-2</v>
      </c>
      <c r="AU63">
        <f t="shared" si="48"/>
        <v>-5.839667688462382E-2</v>
      </c>
      <c r="AW63">
        <v>60</v>
      </c>
      <c r="AX63">
        <f>IF(Z63&gt;0, (R63*SUMPRODUCT(K63:$K$98, X63:$X$98)-K63*$AZ$3)/Z63, 0)</f>
        <v>-1.4495222486964655E+26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250000</v>
      </c>
      <c r="S64">
        <f t="shared" si="32"/>
        <v>-1.0003170826716923E+27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-162.07272217228163</v>
      </c>
      <c r="AC64">
        <f t="shared" si="33"/>
        <v>-144.70778765382286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-2.4056706999038316E-19</v>
      </c>
      <c r="AI64">
        <f t="shared" si="38"/>
        <v>-2.4057430308627646E-19</v>
      </c>
      <c r="AJ64">
        <f t="shared" si="39"/>
        <v>-17.364934518458767</v>
      </c>
      <c r="AK64">
        <f t="shared" si="61"/>
        <v>-11.345090552059714</v>
      </c>
      <c r="AL64">
        <f t="shared" si="40"/>
        <v>-28.710025070518483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-3.9008090859404051E-22</v>
      </c>
      <c r="AR64">
        <f t="shared" si="45"/>
        <v>-3.9009263710126355E-22</v>
      </c>
      <c r="AS64">
        <f t="shared" si="46"/>
        <v>-2.8157342710734258E-2</v>
      </c>
      <c r="AT64">
        <f t="shared" si="47"/>
        <v>-1.8396130571013025E-2</v>
      </c>
      <c r="AU64">
        <f t="shared" si="48"/>
        <v>-4.6553473281747283E-2</v>
      </c>
      <c r="AW64">
        <v>61</v>
      </c>
      <c r="AX64">
        <f>IF(Z64&gt;0, (R64*SUMPRODUCT(K64:$K$98, X64:$X$98)-K64*$AZ$3)/Z64, 0)</f>
        <v>-1.0003170826716923E+27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250000</v>
      </c>
      <c r="S65">
        <f t="shared" si="32"/>
        <v>-7.1993195912631256E+27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-144.70778765382286</v>
      </c>
      <c r="AC65">
        <f t="shared" si="33"/>
        <v>-129.20338183377041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-3.1317172141934136E-20</v>
      </c>
      <c r="AI65">
        <f t="shared" si="38"/>
        <v>-3.1318069472440136E-20</v>
      </c>
      <c r="AJ65">
        <f t="shared" si="39"/>
        <v>-15.504405820052455</v>
      </c>
      <c r="AK65">
        <f t="shared" si="61"/>
        <v>-10.129545135767602</v>
      </c>
      <c r="AL65">
        <f t="shared" si="40"/>
        <v>-25.633950955820055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-4.5340158464695488E-23</v>
      </c>
      <c r="AR65">
        <f t="shared" si="45"/>
        <v>-4.5341457595637229E-23</v>
      </c>
      <c r="AS65">
        <f t="shared" si="46"/>
        <v>-2.2446861217103174E-2</v>
      </c>
      <c r="AT65">
        <f t="shared" si="47"/>
        <v>-1.4665282661840738E-2</v>
      </c>
      <c r="AU65">
        <f t="shared" si="48"/>
        <v>-3.7112143878943911E-2</v>
      </c>
      <c r="AW65">
        <v>62</v>
      </c>
      <c r="AX65">
        <f>IF(Z65&gt;0, (R65*SUMPRODUCT(K65:$K$98, X65:$X$98)-K65*$AZ$3)/Z65, 0)</f>
        <v>-7.1993195912631256E+27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250000</v>
      </c>
      <c r="S66">
        <f t="shared" si="32"/>
        <v>-5.4135902771529916E+28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-129.20338183377041</v>
      </c>
      <c r="AC66">
        <f t="shared" si="33"/>
        <v>-115.3601623515807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-3.9090519204558478E-21</v>
      </c>
      <c r="AI66">
        <f t="shared" si="38"/>
        <v>-3.9091584672726972E-21</v>
      </c>
      <c r="AJ66">
        <f t="shared" si="39"/>
        <v>-13.84321948218971</v>
      </c>
      <c r="AK66">
        <f t="shared" si="61"/>
        <v>-9.0442367283639289</v>
      </c>
      <c r="AL66">
        <f t="shared" si="40"/>
        <v>-22.887456210553637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-5.0530536614261346E-24</v>
      </c>
      <c r="AR66">
        <f t="shared" si="45"/>
        <v>-5.053191389651277E-24</v>
      </c>
      <c r="AS66">
        <f t="shared" si="46"/>
        <v>-1.7894500332512119E-2</v>
      </c>
      <c r="AT66">
        <f t="shared" si="47"/>
        <v>-1.1691073550574567E-2</v>
      </c>
      <c r="AU66">
        <f t="shared" si="48"/>
        <v>-2.9585573883086684E-2</v>
      </c>
      <c r="AW66">
        <v>63</v>
      </c>
      <c r="AX66">
        <f>IF(Z66&gt;0, (R66*SUMPRODUCT(K66:$K$98, X66:$X$98)-K66*$AZ$3)/Z66, 0)</f>
        <v>-5.4135902771529916E+28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250000</v>
      </c>
      <c r="S67">
        <f t="shared" si="32"/>
        <v>-4.2618028561864528E+29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-115.3601623515807</v>
      </c>
      <c r="AC67">
        <f t="shared" si="33"/>
        <v>-103.00014495676848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-4.6698621925555196E-22</v>
      </c>
      <c r="AI67">
        <f t="shared" ref="AI67:AI69" si="62">SUM(AE67:AH67)</f>
        <v>-4.6699830336038184E-22</v>
      </c>
      <c r="AJ67">
        <f t="shared" si="39"/>
        <v>-12.360017394812218</v>
      </c>
      <c r="AK67">
        <f t="shared" si="61"/>
        <v>-8.0752113646106505</v>
      </c>
      <c r="AL67">
        <f t="shared" ref="AL67:AL69" si="63">SUM(AI67:AK67)</f>
        <v>-20.43522875942287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-5.3897486641760057E-25</v>
      </c>
      <c r="AR67">
        <f t="shared" si="45"/>
        <v>-5.3898881335761268E-25</v>
      </c>
      <c r="AS67">
        <f t="shared" si="46"/>
        <v>-1.4265386106913332E-2</v>
      </c>
      <c r="AT67">
        <f t="shared" si="47"/>
        <v>-9.3200522565167129E-3</v>
      </c>
      <c r="AU67">
        <f t="shared" si="48"/>
        <v>-2.3585438363430047E-2</v>
      </c>
      <c r="AW67">
        <v>64</v>
      </c>
      <c r="AX67">
        <f>IF(Z67&gt;0, (R67*SUMPRODUCT(K67:$K$98, X67:$X$98)-K67*$AZ$3)/Z67, 0)</f>
        <v>-4.2618028561864528E+29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250000</v>
      </c>
      <c r="S68">
        <f t="shared" si="32"/>
        <v>-3.5202423883701705E+30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-103.00014495676848</v>
      </c>
      <c r="AC68">
        <f t="shared" si="33"/>
        <v>-91.964415139971834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-5.3285205067230434E-23</v>
      </c>
      <c r="AI68">
        <f t="shared" si="62"/>
        <v>-5.328651128999856E-23</v>
      </c>
      <c r="AJ68">
        <f t="shared" si="39"/>
        <v>-11.035729816796646</v>
      </c>
      <c r="AK68">
        <f t="shared" si="61"/>
        <v>-7.2100101469737945</v>
      </c>
      <c r="AL68">
        <f t="shared" si="63"/>
        <v>-18.24573996377044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-5.4910205320956218E-26</v>
      </c>
      <c r="AR68">
        <f t="shared" si="45"/>
        <v>-5.4911551378652762E-26</v>
      </c>
      <c r="AS68">
        <f t="shared" si="46"/>
        <v>-1.1372278465332716E-2</v>
      </c>
      <c r="AT68">
        <f t="shared" si="47"/>
        <v>-7.429888597350694E-3</v>
      </c>
      <c r="AU68">
        <f t="shared" si="48"/>
        <v>-1.8802167062683409E-2</v>
      </c>
      <c r="AW68">
        <v>65</v>
      </c>
      <c r="AX68">
        <f>IF(Z68&gt;0, (R68*SUMPRODUCT(K68:$K$98, X68:$X$98)-K68*$AZ$3)/Z68, 0)</f>
        <v>-3.5202423883701705E+30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-91.964415139971834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-91.964415139971834</v>
      </c>
      <c r="AK69">
        <f t="shared" si="61"/>
        <v>-6.4375090597980291</v>
      </c>
      <c r="AL69">
        <f t="shared" si="63"/>
        <v>-98.401924199769866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-6.0091861452720006E-27</v>
      </c>
      <c r="AR69">
        <f t="shared" si="45"/>
        <v>-6.0091861452720006E-27</v>
      </c>
      <c r="AS69">
        <f t="shared" si="46"/>
        <v>-8.4615167152772994E-2</v>
      </c>
      <c r="AT69">
        <f t="shared" si="47"/>
        <v>-5.9230617006941098E-3</v>
      </c>
      <c r="AU69">
        <f t="shared" si="48"/>
        <v>-9.0538228853467101E-2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103418.82022307416</v>
      </c>
      <c r="AO71" s="6">
        <f t="shared" si="70"/>
        <v>-10341.882022307416</v>
      </c>
      <c r="AP71" s="6">
        <f t="shared" si="70"/>
        <v>-2837.6148093945162</v>
      </c>
      <c r="AQ71" s="6">
        <f t="shared" si="70"/>
        <v>-89242.840943286719</v>
      </c>
      <c r="AR71" s="6">
        <f t="shared" si="70"/>
        <v>996.48244808551806</v>
      </c>
      <c r="AS71" s="6">
        <f t="shared" si="70"/>
        <v>3526.5711701359032</v>
      </c>
      <c r="AT71" s="6">
        <f t="shared" si="70"/>
        <v>-2326.9424694664308</v>
      </c>
      <c r="AU71" s="6">
        <f t="shared" si="70"/>
        <v>2196.1111487550193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19172.337437103903</v>
      </c>
      <c r="K3">
        <v>1</v>
      </c>
      <c r="L3" s="2">
        <v>0</v>
      </c>
      <c r="O3">
        <f>$C$3</f>
        <v>19172.337437103903</v>
      </c>
      <c r="P3">
        <f>O3*C5</f>
        <v>1917.2337437103904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19172.337437103903</v>
      </c>
      <c r="AF3">
        <f t="shared" ref="AF3:AF34" si="4">-$Z3*P3</f>
        <v>-1917.2337437103904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14735.195489393514</v>
      </c>
      <c r="AJ3">
        <f t="shared" ref="AJ3:AJ34" si="8">AB3-AC3</f>
        <v>0</v>
      </c>
      <c r="AL3">
        <f t="shared" ref="AL3:AL34" si="9">SUM(AI3:AK3)</f>
        <v>14735.195489393514</v>
      </c>
      <c r="AN3">
        <f t="shared" ref="AN3:AN34" si="10">AE3*$K3</f>
        <v>19172.337437103903</v>
      </c>
      <c r="AO3">
        <f t="shared" ref="AO3:AO34" si="11">AF3*$K3</f>
        <v>-1917.2337437103904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14735.195489393514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14735.195489393514</v>
      </c>
      <c r="AW3">
        <v>0</v>
      </c>
      <c r="AX3">
        <f>IF(Z3&gt;0, (R3*SUMPRODUCT(K3:$K$98, X3:$X$98)-K3*$AZ$3)/Z3, 0)</f>
        <v>0</v>
      </c>
      <c r="AZ3">
        <f>C6*SUMPRODUCT(X4:X98, K4:K98)/1</f>
        <v>13807.196891462265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687.62383659982981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679.98935061584598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-679.98935061584598</v>
      </c>
      <c r="AK4">
        <f>G4*SUM(AB4, AE4:AF4)</f>
        <v>0</v>
      </c>
      <c r="AL4">
        <f t="shared" si="9"/>
        <v>-1231.3428506158461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-524.19994295493439</v>
      </c>
      <c r="AR4">
        <f t="shared" si="14"/>
        <v>-524.19994295493439</v>
      </c>
      <c r="AS4">
        <f t="shared" si="15"/>
        <v>-646.50061857372691</v>
      </c>
      <c r="AT4">
        <f t="shared" si="16"/>
        <v>0</v>
      </c>
      <c r="AU4">
        <f t="shared" si="17"/>
        <v>-1170.7005615286614</v>
      </c>
      <c r="AW4">
        <v>1</v>
      </c>
      <c r="AX4">
        <f>IF(Z4&gt;0, (R4*SUMPRODUCT(K4:$K$98, X4:$X$98)-K4*$AZ$3)/Z4, 0)</f>
        <v>687.62383659982981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500000</v>
      </c>
      <c r="S5">
        <f t="shared" si="1"/>
        <v>848.26292364617314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679.98935061584598</v>
      </c>
      <c r="AC5">
        <f t="shared" si="2"/>
        <v>829.52238172389298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-550.58290688849854</v>
      </c>
      <c r="AI5">
        <f t="shared" si="7"/>
        <v>-599.47826460130966</v>
      </c>
      <c r="AJ5">
        <f t="shared" si="8"/>
        <v>-149.533031108047</v>
      </c>
      <c r="AK5">
        <f>G5*SUM(AB5, AE5:AF5)</f>
        <v>2.7879563375249687</v>
      </c>
      <c r="AL5">
        <f t="shared" si="9"/>
        <v>-746.22333937183168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-496.60117703409139</v>
      </c>
      <c r="AR5">
        <f t="shared" si="14"/>
        <v>-540.70260460819941</v>
      </c>
      <c r="AS5">
        <f t="shared" si="15"/>
        <v>-134.87211158331507</v>
      </c>
      <c r="AT5">
        <f t="shared" si="16"/>
        <v>2.5146120255689977</v>
      </c>
      <c r="AU5">
        <f t="shared" si="17"/>
        <v>-673.0601041659454</v>
      </c>
      <c r="AW5">
        <v>2</v>
      </c>
      <c r="AX5">
        <f>IF(Z5&gt;0, (R5*SUMPRODUCT(K5:$K$98, X5:$X$98)-K5*$AZ$3)/Z5, 0)</f>
        <v>848.26292364617314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500000</v>
      </c>
      <c r="S6">
        <f t="shared" si="1"/>
        <v>1039.8939312631492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829.52238172389298</v>
      </c>
      <c r="AC6">
        <f t="shared" si="2"/>
        <v>1005.6043924329988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-551.07806282370086</v>
      </c>
      <c r="AI6">
        <f t="shared" si="7"/>
        <v>-599.42935915310159</v>
      </c>
      <c r="AJ6">
        <f t="shared" si="8"/>
        <v>-176.08201070910582</v>
      </c>
      <c r="AK6">
        <f>G6*SUM(AB6, AE6:AF6)</f>
        <v>5.8896089102396401</v>
      </c>
      <c r="AL6">
        <f t="shared" si="9"/>
        <v>-769.62176095196776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-470.19939982938087</v>
      </c>
      <c r="AR6">
        <f t="shared" si="14"/>
        <v>-511.454445255368</v>
      </c>
      <c r="AS6">
        <f t="shared" si="15"/>
        <v>-150.23943310670171</v>
      </c>
      <c r="AT6">
        <f t="shared" si="16"/>
        <v>5.0252237598330876</v>
      </c>
      <c r="AU6">
        <f t="shared" si="17"/>
        <v>-656.66865460223664</v>
      </c>
      <c r="AW6">
        <v>3</v>
      </c>
      <c r="AX6">
        <f>IF(Z6&gt;0, (R6*SUMPRODUCT(K6:$K$98, X6:$X$98)-K6*$AZ$3)/Z6, 0)</f>
        <v>1039.8939312631492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500000</v>
      </c>
      <c r="S7">
        <f t="shared" si="1"/>
        <v>1298.7608146240325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1005.6043924329988</v>
      </c>
      <c r="AC7">
        <f t="shared" si="2"/>
        <v>1241.9423962347209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-551.92231139269597</v>
      </c>
      <c r="AI7">
        <f t="shared" si="7"/>
        <v>-599.73490252766339</v>
      </c>
      <c r="AJ7">
        <f t="shared" si="8"/>
        <v>-236.33800380172215</v>
      </c>
      <c r="AK7">
        <f>G7*SUM(AB7, AE7:AF7)</f>
        <v>13.877340615575383</v>
      </c>
      <c r="AL7">
        <f t="shared" si="9"/>
        <v>-822.1955657138102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-442.67695312123925</v>
      </c>
      <c r="AR7">
        <f t="shared" si="14"/>
        <v>-481.0257057039185</v>
      </c>
      <c r="AS7">
        <f t="shared" si="15"/>
        <v>-189.55817742845966</v>
      </c>
      <c r="AT7">
        <f t="shared" si="16"/>
        <v>11.130513723257739</v>
      </c>
      <c r="AU7">
        <f t="shared" si="17"/>
        <v>-659.45336940912046</v>
      </c>
      <c r="AW7">
        <v>4</v>
      </c>
      <c r="AX7">
        <f>IF(Z7&gt;0, (R7*SUMPRODUCT(K7:$K$98, X7:$X$98)-K7*$AZ$3)/Z7, 0)</f>
        <v>1298.7608146240325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500000</v>
      </c>
      <c r="S8">
        <f t="shared" si="1"/>
        <v>1627.7858032034874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1241.9423962347209</v>
      </c>
      <c r="AC8">
        <f t="shared" si="2"/>
        <v>1539.2025321759083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-554.39655672817389</v>
      </c>
      <c r="AI8">
        <f t="shared" si="7"/>
        <v>-601.67558229611882</v>
      </c>
      <c r="AJ8">
        <f t="shared" si="8"/>
        <v>-297.2601359411874</v>
      </c>
      <c r="AK8">
        <f t="shared" ref="AK8:AK39" si="30">G8*SUM(AB8:AB8, AE8:AF8)</f>
        <v>26.825955758669974</v>
      </c>
      <c r="AL8">
        <f t="shared" si="9"/>
        <v>-872.1097624786363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-414.95096672889343</v>
      </c>
      <c r="AR8">
        <f t="shared" si="14"/>
        <v>-450.33805044600592</v>
      </c>
      <c r="AS8">
        <f t="shared" si="15"/>
        <v>-222.49124616990886</v>
      </c>
      <c r="AT8">
        <f t="shared" si="16"/>
        <v>20.078509039053237</v>
      </c>
      <c r="AU8">
        <f t="shared" si="17"/>
        <v>-652.75078757686163</v>
      </c>
      <c r="AW8">
        <v>5</v>
      </c>
      <c r="AX8">
        <f>IF(Z8&gt;0, (R8*SUMPRODUCT(K8:$K$98, X8:$X$98)-K8*$AZ$3)/Z8, 0)</f>
        <v>1627.7858032034874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500000</v>
      </c>
      <c r="S9">
        <f t="shared" si="1"/>
        <v>1947.6373655590371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1539.2025321759083</v>
      </c>
      <c r="AC9">
        <f t="shared" si="2"/>
        <v>1821.0445439818122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-561.42708165320948</v>
      </c>
      <c r="AI9">
        <f t="shared" si="7"/>
        <v>-608.17717425730962</v>
      </c>
      <c r="AJ9">
        <f t="shared" si="8"/>
        <v>-281.84201180590389</v>
      </c>
      <c r="AK9">
        <f t="shared" si="30"/>
        <v>34.32421646752276</v>
      </c>
      <c r="AL9">
        <f t="shared" si="9"/>
        <v>-855.69496959569074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-391.88018860451274</v>
      </c>
      <c r="AR9">
        <f t="shared" si="14"/>
        <v>-424.51209345140012</v>
      </c>
      <c r="AS9">
        <f t="shared" si="15"/>
        <v>-196.72777525790295</v>
      </c>
      <c r="AT9">
        <f t="shared" si="16"/>
        <v>23.958552878116308</v>
      </c>
      <c r="AU9">
        <f t="shared" si="17"/>
        <v>-597.2813158311867</v>
      </c>
      <c r="AW9">
        <v>6</v>
      </c>
      <c r="AX9">
        <f>IF(Z9&gt;0, (R9*SUMPRODUCT(K9:$K$98, X9:$X$98)-K9*$AZ$3)/Z9, 0)</f>
        <v>1947.6373655590371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500000</v>
      </c>
      <c r="S10">
        <f t="shared" si="1"/>
        <v>2082.7558091969818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1821.0445439818122</v>
      </c>
      <c r="AC10">
        <f t="shared" si="2"/>
        <v>1925.5292877439754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-570.74523305067419</v>
      </c>
      <c r="AI10">
        <f t="shared" si="7"/>
        <v>-616.9707502054282</v>
      </c>
      <c r="AJ10">
        <f t="shared" si="8"/>
        <v>-104.48474376216313</v>
      </c>
      <c r="AK10">
        <f t="shared" si="30"/>
        <v>7.8304915391217929</v>
      </c>
      <c r="AL10">
        <f t="shared" si="9"/>
        <v>-713.62500242846954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-377.86619187127491</v>
      </c>
      <c r="AR10">
        <f t="shared" si="14"/>
        <v>-408.47014460371298</v>
      </c>
      <c r="AS10">
        <f t="shared" si="15"/>
        <v>-69.174913687889088</v>
      </c>
      <c r="AT10">
        <f t="shared" si="16"/>
        <v>5.1842360601993551</v>
      </c>
      <c r="AU10">
        <f t="shared" si="17"/>
        <v>-472.46082223140269</v>
      </c>
      <c r="AW10">
        <v>7</v>
      </c>
      <c r="AX10">
        <f>IF(Z10&gt;0, (R10*SUMPRODUCT(K10:$K$98, X10:$X$98)-K10*$AZ$3)/Z10, 0)</f>
        <v>2082.7558091969818</v>
      </c>
    </row>
    <row r="11" spans="1:52" x14ac:dyDescent="0.25">
      <c r="A11" t="s">
        <v>33</v>
      </c>
      <c r="C11" s="25">
        <f>AU100</f>
        <v>-881.34728069947005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500000</v>
      </c>
      <c r="S11">
        <f t="shared" si="1"/>
        <v>2183.7741886003901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1925.5292877439754</v>
      </c>
      <c r="AC11">
        <f t="shared" si="2"/>
        <v>1996.2022772467735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-579.3476422867335</v>
      </c>
      <c r="AI11">
        <f t="shared" si="7"/>
        <v>-625.0529695057113</v>
      </c>
      <c r="AJ11">
        <f t="shared" si="8"/>
        <v>-70.672989502798146</v>
      </c>
      <c r="AK11">
        <f t="shared" si="30"/>
        <v>3.0808468603903609</v>
      </c>
      <c r="AL11">
        <f t="shared" si="9"/>
        <v>-692.6451121481191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-364.74085381546041</v>
      </c>
      <c r="AR11">
        <f t="shared" si="14"/>
        <v>-393.51563230245779</v>
      </c>
      <c r="AS11">
        <f t="shared" si="15"/>
        <v>-44.493710945636039</v>
      </c>
      <c r="AT11">
        <f t="shared" si="16"/>
        <v>1.9396138558501435</v>
      </c>
      <c r="AU11">
        <f t="shared" si="17"/>
        <v>-436.06972939224369</v>
      </c>
      <c r="AW11">
        <v>8</v>
      </c>
      <c r="AX11">
        <f>IF(Z11&gt;0, (R11*SUMPRODUCT(K11:$K$98, X11:$X$98)-K11*$AZ$3)/Z11, 0)</f>
        <v>2183.7741886003901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500000</v>
      </c>
      <c r="S12">
        <f t="shared" si="1"/>
        <v>2442.760647476648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1996.2022772467735</v>
      </c>
      <c r="AC12">
        <f t="shared" si="2"/>
        <v>2207.7228663622654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-591.78800629860336</v>
      </c>
      <c r="AI12">
        <f t="shared" si="7"/>
        <v>-636.97710144476162</v>
      </c>
      <c r="AJ12">
        <f t="shared" si="8"/>
        <v>-211.52058911549193</v>
      </c>
      <c r="AK12">
        <f t="shared" si="30"/>
        <v>41.920247822182247</v>
      </c>
      <c r="AL12">
        <f t="shared" si="9"/>
        <v>-806.57744273807134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-347.87390697646509</v>
      </c>
      <c r="AR12">
        <f t="shared" si="14"/>
        <v>-374.43765432164747</v>
      </c>
      <c r="AS12">
        <f t="shared" si="15"/>
        <v>-124.33927852272424</v>
      </c>
      <c r="AT12">
        <f t="shared" si="16"/>
        <v>24.642203350038741</v>
      </c>
      <c r="AU12">
        <f t="shared" si="17"/>
        <v>-474.13472949433299</v>
      </c>
      <c r="AW12">
        <v>9</v>
      </c>
      <c r="AX12">
        <f>IF(Z12&gt;0, (R12*SUMPRODUCT(K12:$K$98, X12:$X$98)-K12*$AZ$3)/Z12, 0)</f>
        <v>2442.760647476648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500000</v>
      </c>
      <c r="S13">
        <f t="shared" si="1"/>
        <v>3054.6755681828035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2207.7228663622654</v>
      </c>
      <c r="AC13">
        <f t="shared" si="2"/>
        <v>2729.4587827222522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-604.66488865885935</v>
      </c>
      <c r="AI13">
        <f t="shared" si="7"/>
        <v>-649.34162636469011</v>
      </c>
      <c r="AJ13">
        <f t="shared" si="8"/>
        <v>-521.73591635998673</v>
      </c>
      <c r="AK13">
        <f t="shared" si="30"/>
        <v>154.54060064535861</v>
      </c>
      <c r="AL13">
        <f t="shared" si="9"/>
        <v>-1016.5369420793181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-317.36017282499586</v>
      </c>
      <c r="AR13">
        <f t="shared" si="14"/>
        <v>-340.80889205032986</v>
      </c>
      <c r="AS13">
        <f t="shared" si="15"/>
        <v>-273.83465402177353</v>
      </c>
      <c r="AT13">
        <f t="shared" si="16"/>
        <v>81.111095830404608</v>
      </c>
      <c r="AU13">
        <f t="shared" si="17"/>
        <v>-533.53245024169871</v>
      </c>
      <c r="AW13">
        <v>10</v>
      </c>
      <c r="AX13">
        <f>IF(Z13&gt;0, (R13*SUMPRODUCT(K13:$K$98, X13:$X$98)-K13*$AZ$3)/Z13, 0)</f>
        <v>3054.6755681828035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500000</v>
      </c>
      <c r="S14">
        <f t="shared" si="1"/>
        <v>3609.5598303802426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2729.4587827222522</v>
      </c>
      <c r="AC14">
        <f t="shared" si="2"/>
        <v>3188.5359521619466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-620.37090413349347</v>
      </c>
      <c r="AI14">
        <f t="shared" si="7"/>
        <v>-664.53883737185254</v>
      </c>
      <c r="AJ14">
        <f t="shared" si="8"/>
        <v>-459.07716943969444</v>
      </c>
      <c r="AK14">
        <f t="shared" si="30"/>
        <v>191.06211479055767</v>
      </c>
      <c r="AL14">
        <f t="shared" si="9"/>
        <v>-932.55389202098922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-290.71743031925581</v>
      </c>
      <c r="AR14">
        <f t="shared" si="14"/>
        <v>-311.41535146290306</v>
      </c>
      <c r="AS14">
        <f t="shared" si="15"/>
        <v>-215.13216388534369</v>
      </c>
      <c r="AT14">
        <f t="shared" si="16"/>
        <v>89.535287153507809</v>
      </c>
      <c r="AU14">
        <f t="shared" si="17"/>
        <v>-437.0122281947389</v>
      </c>
      <c r="AW14">
        <v>11</v>
      </c>
      <c r="AX14">
        <f>IF(Z14&gt;0, (R14*SUMPRODUCT(K14:$K$98, X14:$X$98)-K14*$AZ$3)/Z14, 0)</f>
        <v>3609.5598303802426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500000</v>
      </c>
      <c r="S15">
        <f t="shared" si="1"/>
        <v>4112.3608211503197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3188.5359521619466</v>
      </c>
      <c r="AC15">
        <f t="shared" si="2"/>
        <v>3591.0661488647324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-643.9755334845936</v>
      </c>
      <c r="AI15">
        <f t="shared" si="7"/>
        <v>-687.63738983722067</v>
      </c>
      <c r="AJ15">
        <f t="shared" si="8"/>
        <v>-402.53019670278582</v>
      </c>
      <c r="AK15">
        <f t="shared" si="30"/>
        <v>223.19751665133629</v>
      </c>
      <c r="AL15">
        <f t="shared" si="9"/>
        <v>-866.97006988867031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-269.44553744799993</v>
      </c>
      <c r="AR15">
        <f t="shared" si="14"/>
        <v>-287.71407676230046</v>
      </c>
      <c r="AS15">
        <f t="shared" si="15"/>
        <v>-168.42249363535183</v>
      </c>
      <c r="AT15">
        <f t="shared" si="16"/>
        <v>93.387980915608793</v>
      </c>
      <c r="AU15">
        <f t="shared" si="17"/>
        <v>-362.74858948204354</v>
      </c>
      <c r="AW15">
        <v>12</v>
      </c>
      <c r="AX15">
        <f>IF(Z15&gt;0, (R15*SUMPRODUCT(K15:$K$98, X15:$X$98)-K15*$AZ$3)/Z15, 0)</f>
        <v>4112.3608211503197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500000</v>
      </c>
      <c r="S16">
        <f t="shared" si="1"/>
        <v>4565.3007186172381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3591.0661488647324</v>
      </c>
      <c r="AC16">
        <f t="shared" si="2"/>
        <v>3940.5917069721281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-671.63985742693706</v>
      </c>
      <c r="AI16">
        <f t="shared" si="7"/>
        <v>-714.79793123029515</v>
      </c>
      <c r="AJ16">
        <f t="shared" si="8"/>
        <v>-349.52555810739568</v>
      </c>
      <c r="AK16">
        <f t="shared" si="30"/>
        <v>251.3746304205313</v>
      </c>
      <c r="AL16">
        <f t="shared" si="9"/>
        <v>-812.94885891715944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-250.91121055575871</v>
      </c>
      <c r="AR16">
        <f t="shared" si="14"/>
        <v>-267.03420329287951</v>
      </c>
      <c r="AS16">
        <f t="shared" si="15"/>
        <v>-130.57575415622813</v>
      </c>
      <c r="AT16">
        <f t="shared" si="16"/>
        <v>93.908531669717348</v>
      </c>
      <c r="AU16">
        <f t="shared" si="17"/>
        <v>-303.70142577939026</v>
      </c>
      <c r="AW16">
        <v>13</v>
      </c>
      <c r="AX16">
        <f>IF(Z16&gt;0, (R16*SUMPRODUCT(K16:$K$98, X16:$X$98)-K16*$AZ$3)/Z16, 0)</f>
        <v>4565.3007186172381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500000</v>
      </c>
      <c r="S17">
        <f t="shared" si="1"/>
        <v>4972.6619192539711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3940.5917069721281</v>
      </c>
      <c r="AC17">
        <f t="shared" si="2"/>
        <v>4242.3332603051158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-699.30753306533222</v>
      </c>
      <c r="AI17">
        <f t="shared" si="7"/>
        <v>-741.96409537735019</v>
      </c>
      <c r="AJ17">
        <f t="shared" si="8"/>
        <v>-301.74155333298768</v>
      </c>
      <c r="AK17">
        <f t="shared" si="30"/>
        <v>275.84141948804898</v>
      </c>
      <c r="AL17">
        <f t="shared" si="9"/>
        <v>-767.86422922228871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-233.25651831844917</v>
      </c>
      <c r="AR17">
        <f t="shared" si="14"/>
        <v>-247.48476660389375</v>
      </c>
      <c r="AS17">
        <f t="shared" si="15"/>
        <v>-100.64696980159351</v>
      </c>
      <c r="AT17">
        <f t="shared" si="16"/>
        <v>92.007887911297587</v>
      </c>
      <c r="AU17">
        <f t="shared" si="17"/>
        <v>-256.12384849418959</v>
      </c>
      <c r="AW17">
        <v>14</v>
      </c>
      <c r="AX17">
        <f>IF(Z17&gt;0, (R17*SUMPRODUCT(K17:$K$98, X17:$X$98)-K17*$AZ$3)/Z17, 0)</f>
        <v>4972.6619192539711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500000</v>
      </c>
      <c r="S18">
        <f t="shared" si="1"/>
        <v>5340.1533285061569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4242.3332603051158</v>
      </c>
      <c r="AC18">
        <f t="shared" si="2"/>
        <v>4502.5167097444782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-728.10998089131192</v>
      </c>
      <c r="AI18">
        <f t="shared" si="7"/>
        <v>-770.26716658212058</v>
      </c>
      <c r="AJ18">
        <f t="shared" si="8"/>
        <v>-260.18344943936245</v>
      </c>
      <c r="AK18">
        <f t="shared" si="30"/>
        <v>296.96332822135815</v>
      </c>
      <c r="AL18">
        <f t="shared" si="9"/>
        <v>-733.48728780012493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-216.84256908397109</v>
      </c>
      <c r="AR18">
        <f t="shared" si="14"/>
        <v>-229.39764000794671</v>
      </c>
      <c r="AS18">
        <f t="shared" si="15"/>
        <v>-77.486710923116334</v>
      </c>
      <c r="AT18">
        <f t="shared" si="16"/>
        <v>88.440335533401026</v>
      </c>
      <c r="AU18">
        <f t="shared" si="17"/>
        <v>-218.44401539766204</v>
      </c>
      <c r="AW18">
        <v>15</v>
      </c>
      <c r="AX18">
        <f>IF(Z18&gt;0, (R18*SUMPRODUCT(K18:$K$98, X18:$X$98)-K18*$AZ$3)/Z18, 0)</f>
        <v>5340.1533285061569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500000</v>
      </c>
      <c r="S19">
        <f t="shared" si="1"/>
        <v>5672.4791240568884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4502.5167097444782</v>
      </c>
      <c r="AC19">
        <f t="shared" si="2"/>
        <v>4726.2455404442644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-761.78540429519512</v>
      </c>
      <c r="AI19">
        <f t="shared" si="7"/>
        <v>-803.44483958866613</v>
      </c>
      <c r="AJ19">
        <f t="shared" si="8"/>
        <v>-223.72883069978616</v>
      </c>
      <c r="AK19">
        <f t="shared" si="30"/>
        <v>315.17616968211348</v>
      </c>
      <c r="AL19">
        <f t="shared" si="9"/>
        <v>-711.9975006063388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-202.56396268281313</v>
      </c>
      <c r="AR19">
        <f t="shared" si="14"/>
        <v>-213.64149219255901</v>
      </c>
      <c r="AS19">
        <f t="shared" si="15"/>
        <v>-59.491030226380438</v>
      </c>
      <c r="AT19">
        <f t="shared" si="16"/>
        <v>83.807504730374234</v>
      </c>
      <c r="AU19">
        <f t="shared" si="17"/>
        <v>-189.32501768856523</v>
      </c>
      <c r="AW19">
        <v>16</v>
      </c>
      <c r="AX19">
        <f>IF(Z19&gt;0, (R19*SUMPRODUCT(K19:$K$98, X19:$X$98)-K19*$AZ$3)/Z19, 0)</f>
        <v>5672.4791240568884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500000</v>
      </c>
      <c r="S20">
        <f t="shared" si="1"/>
        <v>5972.5938552880452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4726.2455404442644</v>
      </c>
      <c r="AC20">
        <f t="shared" si="2"/>
        <v>4917.048898996949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-794.11632150767434</v>
      </c>
      <c r="AI20">
        <f t="shared" si="7"/>
        <v>-835.27975081605996</v>
      </c>
      <c r="AJ20">
        <f t="shared" si="8"/>
        <v>-190.80335855268459</v>
      </c>
      <c r="AK20">
        <f t="shared" si="30"/>
        <v>330.83718783109856</v>
      </c>
      <c r="AL20">
        <f t="shared" si="9"/>
        <v>-695.24592153764593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-188.53658506047083</v>
      </c>
      <c r="AR20">
        <f t="shared" si="14"/>
        <v>-198.30947623647234</v>
      </c>
      <c r="AS20">
        <f t="shared" si="15"/>
        <v>-45.299929828030976</v>
      </c>
      <c r="AT20">
        <f t="shared" si="16"/>
        <v>78.546318612697206</v>
      </c>
      <c r="AU20">
        <f t="shared" si="17"/>
        <v>-165.0630874518061</v>
      </c>
      <c r="AW20">
        <v>17</v>
      </c>
      <c r="AX20">
        <f>IF(Z20&gt;0, (R20*SUMPRODUCT(K20:$K$98, X20:$X$98)-K20*$AZ$3)/Z20, 0)</f>
        <v>5972.5938552880452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500000</v>
      </c>
      <c r="S21">
        <f t="shared" si="1"/>
        <v>6245.2686919292973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4917.048898996949</v>
      </c>
      <c r="AC21">
        <f t="shared" si="2"/>
        <v>5079.7331364681722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-831.4337640053227</v>
      </c>
      <c r="AI21">
        <f t="shared" si="7"/>
        <v>-872.10241564422392</v>
      </c>
      <c r="AJ21">
        <f t="shared" si="8"/>
        <v>-162.68423747122324</v>
      </c>
      <c r="AK21">
        <f t="shared" si="30"/>
        <v>344.19342292978644</v>
      </c>
      <c r="AL21">
        <f t="shared" si="9"/>
        <v>-690.59323018566079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-176.24676269080487</v>
      </c>
      <c r="AR21">
        <f t="shared" si="14"/>
        <v>-184.86767575046571</v>
      </c>
      <c r="AS21">
        <f t="shared" si="15"/>
        <v>-34.4856937935728</v>
      </c>
      <c r="AT21">
        <f t="shared" si="16"/>
        <v>72.96188723273157</v>
      </c>
      <c r="AU21">
        <f t="shared" si="17"/>
        <v>-146.39148231130693</v>
      </c>
      <c r="AW21">
        <v>18</v>
      </c>
      <c r="AX21">
        <f>IF(Z21&gt;0, (R21*SUMPRODUCT(K21:$K$98, X21:$X$98)-K21*$AZ$3)/Z21, 0)</f>
        <v>6245.2686919292973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500000</v>
      </c>
      <c r="S22">
        <f t="shared" si="1"/>
        <v>6492.9658248461301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5079.7331364681722</v>
      </c>
      <c r="AC22">
        <f t="shared" si="2"/>
        <v>5217.0763938949549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-871.31813431964622</v>
      </c>
      <c r="AI22">
        <f t="shared" si="7"/>
        <v>-911.49296762872643</v>
      </c>
      <c r="AJ22">
        <f t="shared" si="8"/>
        <v>-137.34325742678266</v>
      </c>
      <c r="AK22">
        <f t="shared" si="30"/>
        <v>355.58131955277207</v>
      </c>
      <c r="AL22">
        <f t="shared" si="9"/>
        <v>-693.25490550273707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-164.91198600870663</v>
      </c>
      <c r="AR22">
        <f t="shared" si="14"/>
        <v>-172.51576617534167</v>
      </c>
      <c r="AS22">
        <f t="shared" si="15"/>
        <v>-25.994580458079515</v>
      </c>
      <c r="AT22">
        <f t="shared" si="16"/>
        <v>67.29989803418006</v>
      </c>
      <c r="AU22">
        <f t="shared" si="17"/>
        <v>-131.21044859924115</v>
      </c>
      <c r="AW22">
        <v>19</v>
      </c>
      <c r="AX22">
        <f>IF(Z22&gt;0, (R22*SUMPRODUCT(K22:$K$98, X22:$X$98)-K22*$AZ$3)/Z22, 0)</f>
        <v>6492.9658248461301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500000</v>
      </c>
      <c r="S23">
        <f t="shared" si="1"/>
        <v>6718.6666971245404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5217.0763938949549</v>
      </c>
      <c r="AC23">
        <f t="shared" si="2"/>
        <v>5332.15549727695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-914.35791345301163</v>
      </c>
      <c r="AI23">
        <f t="shared" si="7"/>
        <v>-954.03956263765576</v>
      </c>
      <c r="AJ23">
        <f t="shared" si="8"/>
        <v>-115.07910338199508</v>
      </c>
      <c r="AK23">
        <f t="shared" si="30"/>
        <v>365.19534757264688</v>
      </c>
      <c r="AL23">
        <f t="shared" si="9"/>
        <v>-703.92331844700402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-154.51607731171856</v>
      </c>
      <c r="AR23">
        <f t="shared" si="14"/>
        <v>-161.22182424413799</v>
      </c>
      <c r="AS23">
        <f t="shared" si="15"/>
        <v>-19.447058283757492</v>
      </c>
      <c r="AT23">
        <f t="shared" si="16"/>
        <v>61.713855952005026</v>
      </c>
      <c r="AU23">
        <f t="shared" si="17"/>
        <v>-118.95502657589047</v>
      </c>
      <c r="AW23">
        <v>20</v>
      </c>
      <c r="AX23">
        <f>IF(Z23&gt;0, (R23*SUMPRODUCT(K23:$K$98, X23:$X$98)-K23*$AZ$3)/Z23, 0)</f>
        <v>6718.6666971245404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500000</v>
      </c>
      <c r="S24">
        <f t="shared" si="1"/>
        <v>6924.9600136466242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5332.15549727695</v>
      </c>
      <c r="AC24">
        <f t="shared" si="2"/>
        <v>5427.6314640640685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-959.31577353352657</v>
      </c>
      <c r="AI24">
        <f t="shared" si="7"/>
        <v>-998.50467464897088</v>
      </c>
      <c r="AJ24">
        <f t="shared" si="8"/>
        <v>-95.475966787118523</v>
      </c>
      <c r="AK24">
        <f t="shared" si="30"/>
        <v>373.25088480938655</v>
      </c>
      <c r="AL24">
        <f t="shared" si="9"/>
        <v>-720.72975662670285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-144.74414626367803</v>
      </c>
      <c r="AR24">
        <f t="shared" si="14"/>
        <v>-150.65707315538671</v>
      </c>
      <c r="AS24">
        <f t="shared" si="15"/>
        <v>-14.405670877690179</v>
      </c>
      <c r="AT24">
        <f t="shared" si="16"/>
        <v>56.317098242739334</v>
      </c>
      <c r="AU24">
        <f t="shared" si="17"/>
        <v>-108.74564579033755</v>
      </c>
      <c r="AW24">
        <v>21</v>
      </c>
      <c r="AX24">
        <f>IF(Z24&gt;0, (R24*SUMPRODUCT(K24:$K$98, X24:$X$98)-K24*$AZ$3)/Z24, 0)</f>
        <v>6924.9600136466242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500000</v>
      </c>
      <c r="S25">
        <f t="shared" si="1"/>
        <v>7122.2829807604503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5427.6314640640685</v>
      </c>
      <c r="AC25">
        <f t="shared" si="2"/>
        <v>5506.0945000314987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-1430.1229197399759</v>
      </c>
      <c r="AI25">
        <f t="shared" si="7"/>
        <v>-1468.7769195522917</v>
      </c>
      <c r="AJ25">
        <f t="shared" si="8"/>
        <v>-78.463035967430187</v>
      </c>
      <c r="AK25">
        <f t="shared" si="30"/>
        <v>379.93420248448484</v>
      </c>
      <c r="AL25">
        <f t="shared" si="9"/>
        <v>-1167.3057530352371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-192.66142485244438</v>
      </c>
      <c r="AR25">
        <f t="shared" si="14"/>
        <v>-197.86876373030876</v>
      </c>
      <c r="AS25">
        <f t="shared" si="15"/>
        <v>-10.570280427700732</v>
      </c>
      <c r="AT25">
        <f t="shared" si="16"/>
        <v>51.183477860872898</v>
      </c>
      <c r="AU25">
        <f t="shared" si="17"/>
        <v>-157.2555662971366</v>
      </c>
      <c r="AW25">
        <v>22</v>
      </c>
      <c r="AX25">
        <f>IF(Z25&gt;0, (R25*SUMPRODUCT(K25:$K$98, X25:$X$98)-K25*$AZ$3)/Z25, 0)</f>
        <v>7122.2829807604503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500000</v>
      </c>
      <c r="S26">
        <f t="shared" si="1"/>
        <v>7239.8909730690029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5506.0945000314987</v>
      </c>
      <c r="AC26">
        <f t="shared" si="2"/>
        <v>5512.7252021711129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-1955.7984612836387</v>
      </c>
      <c r="AI26">
        <f t="shared" si="7"/>
        <v>-1993.8703412517032</v>
      </c>
      <c r="AJ26">
        <f t="shared" si="8"/>
        <v>-6.6307021396141863</v>
      </c>
      <c r="AK26">
        <f t="shared" si="30"/>
        <v>385.42661500220493</v>
      </c>
      <c r="AL26">
        <f t="shared" si="9"/>
        <v>-1615.0744283891124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-235.24883338077163</v>
      </c>
      <c r="AR26">
        <f t="shared" si="14"/>
        <v>-239.82822411268867</v>
      </c>
      <c r="AS26">
        <f t="shared" si="15"/>
        <v>-0.7975591420681688</v>
      </c>
      <c r="AT26">
        <f t="shared" si="16"/>
        <v>46.360176331082087</v>
      </c>
      <c r="AU26">
        <f t="shared" si="17"/>
        <v>-194.26560692367474</v>
      </c>
      <c r="AW26">
        <v>23</v>
      </c>
      <c r="AX26">
        <f>IF(Z26&gt;0, (R26*SUMPRODUCT(K26:$K$98, X26:$X$98)-K26*$AZ$3)/Z26, 0)</f>
        <v>7239.8909730690029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500000</v>
      </c>
      <c r="S27">
        <f t="shared" si="1"/>
        <v>7285.2000557083002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5512.7252021711129</v>
      </c>
      <c r="AC27">
        <f t="shared" si="2"/>
        <v>5455.4157678903948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-2493.9068731216475</v>
      </c>
      <c r="AI27">
        <f t="shared" si="7"/>
        <v>-2531.3486436027192</v>
      </c>
      <c r="AJ27">
        <f t="shared" si="8"/>
        <v>57.309434280718051</v>
      </c>
      <c r="AK27">
        <f t="shared" si="30"/>
        <v>385.89076415197792</v>
      </c>
      <c r="AL27">
        <f t="shared" si="9"/>
        <v>-2088.1484451700235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-267.8339262144525</v>
      </c>
      <c r="AR27">
        <f t="shared" si="14"/>
        <v>-271.85499712950769</v>
      </c>
      <c r="AS27">
        <f t="shared" si="15"/>
        <v>6.1547650226894177</v>
      </c>
      <c r="AT27">
        <f t="shared" si="16"/>
        <v>41.442862027702553</v>
      </c>
      <c r="AU27">
        <f t="shared" si="17"/>
        <v>-224.25737007911576</v>
      </c>
      <c r="AW27">
        <v>24</v>
      </c>
      <c r="AX27">
        <f>IF(Z27&gt;0, (R27*SUMPRODUCT(K27:$K$98, X27:$X$98)-K27*$AZ$3)/Z27, 0)</f>
        <v>7285.2000557083002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500000</v>
      </c>
      <c r="S28">
        <f t="shared" si="1"/>
        <v>7271.9599905314035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5455.4157678903948</v>
      </c>
      <c r="AC28">
        <f t="shared" si="2"/>
        <v>5346.4563051581317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-3065.8736968825556</v>
      </c>
      <c r="AI28">
        <f t="shared" si="7"/>
        <v>-3102.6344622891284</v>
      </c>
      <c r="AJ28">
        <f t="shared" si="8"/>
        <v>108.95946273226309</v>
      </c>
      <c r="AK28">
        <f t="shared" si="30"/>
        <v>381.87910375232769</v>
      </c>
      <c r="AL28">
        <f t="shared" si="9"/>
        <v>-2611.7958958045374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-293.98257693998278</v>
      </c>
      <c r="AR28">
        <f t="shared" si="14"/>
        <v>-297.50751815184651</v>
      </c>
      <c r="AS28">
        <f t="shared" si="15"/>
        <v>10.447978880733968</v>
      </c>
      <c r="AT28">
        <f t="shared" si="16"/>
        <v>36.617882567959192</v>
      </c>
      <c r="AU28">
        <f t="shared" si="17"/>
        <v>-250.44165670315337</v>
      </c>
      <c r="AW28">
        <v>25</v>
      </c>
      <c r="AX28">
        <f>IF(Z28&gt;0, (R28*SUMPRODUCT(K28:$K$98, X28:$X$98)-K28*$AZ$3)/Z28, 0)</f>
        <v>7271.9599905314035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500000</v>
      </c>
      <c r="S29">
        <f t="shared" si="1"/>
        <v>7208.8229972057634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5346.4563051581317</v>
      </c>
      <c r="AC29">
        <f t="shared" si="2"/>
        <v>5194.3259277558191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-3655.986782362565</v>
      </c>
      <c r="AI29">
        <f t="shared" si="7"/>
        <v>-3692.0143414368358</v>
      </c>
      <c r="AJ29">
        <f t="shared" si="8"/>
        <v>152.13037740231266</v>
      </c>
      <c r="AK29">
        <f t="shared" si="30"/>
        <v>374.25194136106927</v>
      </c>
      <c r="AL29">
        <f t="shared" si="9"/>
        <v>-3165.6320226734538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-313.00691144115268</v>
      </c>
      <c r="AR29">
        <f t="shared" si="14"/>
        <v>-316.09140699978099</v>
      </c>
      <c r="AS29">
        <f t="shared" si="15"/>
        <v>13.024625744490052</v>
      </c>
      <c r="AT29">
        <f t="shared" si="16"/>
        <v>32.041539327060548</v>
      </c>
      <c r="AU29">
        <f t="shared" si="17"/>
        <v>-271.0252419282304</v>
      </c>
      <c r="AW29">
        <v>26</v>
      </c>
      <c r="AX29">
        <f>IF(Z29&gt;0, (R29*SUMPRODUCT(K29:$K$98, X29:$X$98)-K29*$AZ$3)/Z29, 0)</f>
        <v>7208.8229972057634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500000</v>
      </c>
      <c r="S30">
        <f t="shared" si="1"/>
        <v>7106.3123911643506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5194.3259277558191</v>
      </c>
      <c r="AC30">
        <f t="shared" si="2"/>
        <v>5007.9727659018727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-4311.9695763473874</v>
      </c>
      <c r="AI30">
        <f t="shared" si="7"/>
        <v>-4347.2056628732807</v>
      </c>
      <c r="AJ30">
        <f t="shared" si="8"/>
        <v>186.3531618539464</v>
      </c>
      <c r="AK30">
        <f t="shared" si="30"/>
        <v>363.60281494290734</v>
      </c>
      <c r="AL30">
        <f t="shared" si="9"/>
        <v>-3797.2496860764268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-329.61500636433163</v>
      </c>
      <c r="AR30">
        <f t="shared" si="14"/>
        <v>-332.30851861641133</v>
      </c>
      <c r="AS30">
        <f t="shared" si="15"/>
        <v>14.245183678344505</v>
      </c>
      <c r="AT30">
        <f t="shared" si="16"/>
        <v>27.794478147273427</v>
      </c>
      <c r="AU30">
        <f t="shared" si="17"/>
        <v>-290.26885679079339</v>
      </c>
      <c r="AW30">
        <v>27</v>
      </c>
      <c r="AX30">
        <f>IF(Z30&gt;0, (R30*SUMPRODUCT(K30:$K$98, X30:$X$98)-K30*$AZ$3)/Z30, 0)</f>
        <v>7106.3123911643506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500000</v>
      </c>
      <c r="S31">
        <f t="shared" si="1"/>
        <v>6968.1824499107934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5007.9727659018727</v>
      </c>
      <c r="AC31">
        <f t="shared" si="2"/>
        <v>4791.4414645261177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-5028.7025846647684</v>
      </c>
      <c r="AI31">
        <f t="shared" si="7"/>
        <v>-5063.0834400669364</v>
      </c>
      <c r="AJ31">
        <f t="shared" si="8"/>
        <v>216.53130137575499</v>
      </c>
      <c r="AK31">
        <f t="shared" si="30"/>
        <v>350.55809361313112</v>
      </c>
      <c r="AL31">
        <f t="shared" si="9"/>
        <v>-4495.9940450780505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-343.21733563406883</v>
      </c>
      <c r="AR31">
        <f t="shared" si="14"/>
        <v>-345.56388633761156</v>
      </c>
      <c r="AS31">
        <f t="shared" si="15"/>
        <v>14.778622336146466</v>
      </c>
      <c r="AT31">
        <f t="shared" si="16"/>
        <v>23.926174365883313</v>
      </c>
      <c r="AU31">
        <f t="shared" si="17"/>
        <v>-306.85908963558177</v>
      </c>
      <c r="AW31">
        <v>28</v>
      </c>
      <c r="AX31">
        <f>IF(Z31&gt;0, (R31*SUMPRODUCT(K31:$K$98, X31:$X$98)-K31*$AZ$3)/Z31, 0)</f>
        <v>6968.1824499107934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500000</v>
      </c>
      <c r="S32">
        <f t="shared" si="1"/>
        <v>6798.2122561410852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4791.4414645261177</v>
      </c>
      <c r="AC32">
        <f t="shared" si="2"/>
        <v>4549.1917226318492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-5783.1129217403723</v>
      </c>
      <c r="AI32">
        <f t="shared" si="7"/>
        <v>-5816.5716572963447</v>
      </c>
      <c r="AJ32">
        <f t="shared" si="8"/>
        <v>242.24974189426848</v>
      </c>
      <c r="AK32">
        <f t="shared" si="30"/>
        <v>335.4009025168283</v>
      </c>
      <c r="AL32">
        <f t="shared" si="9"/>
        <v>-5238.9210128852483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-352.41705263309194</v>
      </c>
      <c r="AR32">
        <f t="shared" si="14"/>
        <v>-354.45599413899589</v>
      </c>
      <c r="AS32">
        <f t="shared" si="15"/>
        <v>14.762454268974086</v>
      </c>
      <c r="AT32">
        <f t="shared" si="16"/>
        <v>20.438991787815233</v>
      </c>
      <c r="AU32">
        <f t="shared" si="17"/>
        <v>-319.25454808220661</v>
      </c>
      <c r="AW32">
        <v>29</v>
      </c>
      <c r="AX32">
        <f>IF(Z32&gt;0, (R32*SUMPRODUCT(K32:$K$98, X32:$X$98)-K32*$AZ$3)/Z32, 0)</f>
        <v>6798.2122561410852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500000</v>
      </c>
      <c r="S33">
        <f t="shared" si="1"/>
        <v>6602.4825488703809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4549.1917226318492</v>
      </c>
      <c r="AC33">
        <f t="shared" si="2"/>
        <v>4286.924307266434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-6596.6021778306622</v>
      </c>
      <c r="AI33">
        <f t="shared" si="7"/>
        <v>-6629.0666658132914</v>
      </c>
      <c r="AJ33">
        <f t="shared" si="8"/>
        <v>262.26741536541522</v>
      </c>
      <c r="AK33">
        <f t="shared" si="30"/>
        <v>318.4434205842295</v>
      </c>
      <c r="AL33">
        <f t="shared" si="9"/>
        <v>-6048.3558298636462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-358.91987961385615</v>
      </c>
      <c r="AR33">
        <f t="shared" si="14"/>
        <v>-360.68626627843486</v>
      </c>
      <c r="AS33">
        <f t="shared" si="15"/>
        <v>14.269920576072744</v>
      </c>
      <c r="AT33">
        <f t="shared" si="16"/>
        <v>17.326446418738431</v>
      </c>
      <c r="AU33">
        <f t="shared" si="17"/>
        <v>-329.08989928362365</v>
      </c>
      <c r="AW33">
        <v>30</v>
      </c>
      <c r="AX33">
        <f>IF(Z33&gt;0, (R33*SUMPRODUCT(K33:$K$98, X33:$X$98)-K33*$AZ$3)/Z33, 0)</f>
        <v>6602.4825488703809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500000</v>
      </c>
      <c r="S34">
        <f t="shared" si="1"/>
        <v>6384.3234772064934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4286.924307266434</v>
      </c>
      <c r="AC34">
        <f t="shared" si="2"/>
        <v>4008.4951752130073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-7465.781035883846</v>
      </c>
      <c r="AI34">
        <f t="shared" si="7"/>
        <v>-7497.1743008830608</v>
      </c>
      <c r="AJ34">
        <f t="shared" si="8"/>
        <v>278.42913205342666</v>
      </c>
      <c r="AK34">
        <f t="shared" si="30"/>
        <v>300.08470150865043</v>
      </c>
      <c r="AL34">
        <f t="shared" si="9"/>
        <v>-6918.660467320984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-362.68905111865848</v>
      </c>
      <c r="AR34">
        <f t="shared" si="14"/>
        <v>-364.21414185455814</v>
      </c>
      <c r="AS34">
        <f t="shared" si="15"/>
        <v>13.526139759909787</v>
      </c>
      <c r="AT34">
        <f t="shared" si="16"/>
        <v>14.578171409297624</v>
      </c>
      <c r="AU34">
        <f t="shared" si="17"/>
        <v>-336.10983068535074</v>
      </c>
      <c r="AW34">
        <v>31</v>
      </c>
      <c r="AX34">
        <f>IF(Z34&gt;0, (R34*SUMPRODUCT(K34:$K$98, X34:$X$98)-K34*$AZ$3)/Z34, 0)</f>
        <v>6384.3234772064934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6144.9153245397911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4008.4951752130073</v>
      </c>
      <c r="AC35">
        <f t="shared" ref="AC35:AC66" si="33">S35*Z35</f>
        <v>3717.6728629875865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-8293.3974036565014</v>
      </c>
      <c r="AI35">
        <f t="shared" ref="AI35:AI66" si="38">SUM(AE35:AH35)</f>
        <v>-8323.6473962653581</v>
      </c>
      <c r="AJ35">
        <f t="shared" ref="AJ35:AJ66" si="39">AB35-AC35</f>
        <v>290.82231222542077</v>
      </c>
      <c r="AK35">
        <f t="shared" si="30"/>
        <v>280.59466226491054</v>
      </c>
      <c r="AL35">
        <f t="shared" ref="AL35:AL66" si="40">SUM(AI35:AK35)</f>
        <v>-7752.230421775027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-359.72750927875205</v>
      </c>
      <c r="AR35">
        <f t="shared" ref="AR35:AR66" si="45">AI35*$K35</f>
        <v>-361.03960780330692</v>
      </c>
      <c r="AS35">
        <f t="shared" ref="AS35:AS66" si="46">AJ35*$K35</f>
        <v>12.614466777320157</v>
      </c>
      <c r="AT35">
        <f t="shared" ref="AT35:AT66" si="47">AK35*$K35</f>
        <v>12.170840737592801</v>
      </c>
      <c r="AU35">
        <f t="shared" ref="AU35:AU66" si="48">AL35*$K35</f>
        <v>-336.25430028839395</v>
      </c>
      <c r="AW35">
        <v>32</v>
      </c>
      <c r="AX35">
        <f>IF(Z35&gt;0, (R35*SUMPRODUCT(K35:$K$98, X35:$X$98)-K35*$AZ$3)/Z35, 0)</f>
        <v>6144.9153245397911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500000</v>
      </c>
      <c r="S36">
        <f t="shared" si="32"/>
        <v>5892.5458201701722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3717.6728629875865</v>
      </c>
      <c r="AC36">
        <f t="shared" si="33"/>
        <v>3422.1120848635114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-9098.5607118997723</v>
      </c>
      <c r="AI36">
        <f t="shared" si="38"/>
        <v>-9127.5983485113502</v>
      </c>
      <c r="AJ36">
        <f t="shared" si="39"/>
        <v>295.56077812407511</v>
      </c>
      <c r="AK36">
        <f t="shared" si="30"/>
        <v>260.23710040913107</v>
      </c>
      <c r="AL36">
        <f t="shared" si="40"/>
        <v>-8571.8004699781432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-352.36750302783133</v>
      </c>
      <c r="AR36">
        <f t="shared" si="45"/>
        <v>-353.4920676519119</v>
      </c>
      <c r="AS36">
        <f t="shared" si="46"/>
        <v>11.446427262317803</v>
      </c>
      <c r="AT36">
        <f t="shared" si="47"/>
        <v>10.078417913553917</v>
      </c>
      <c r="AU36">
        <f t="shared" si="48"/>
        <v>-331.96722247604009</v>
      </c>
      <c r="AW36">
        <v>33</v>
      </c>
      <c r="AX36">
        <f>IF(Z36&gt;0, (R36*SUMPRODUCT(K36:$K$98, X36:$X$98)-K36*$AZ$3)/Z36, 0)</f>
        <v>5892.5458201701722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500000</v>
      </c>
      <c r="S37">
        <f t="shared" si="32"/>
        <v>5632.9316375099716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3422.1120848635114</v>
      </c>
      <c r="AC37">
        <f t="shared" si="33"/>
        <v>3127.0363060809268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-9905.2088386751693</v>
      </c>
      <c r="AI37">
        <f t="shared" si="38"/>
        <v>-9932.9655780367648</v>
      </c>
      <c r="AJ37">
        <f t="shared" si="39"/>
        <v>295.07577878258462</v>
      </c>
      <c r="AK37">
        <f t="shared" si="30"/>
        <v>239.54784594044582</v>
      </c>
      <c r="AL37">
        <f t="shared" si="40"/>
        <v>-9398.3419533137348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-342.50645867148916</v>
      </c>
      <c r="AR37">
        <f t="shared" si="45"/>
        <v>-343.46624282726464</v>
      </c>
      <c r="AS37">
        <f t="shared" si="46"/>
        <v>10.203253831049198</v>
      </c>
      <c r="AT37">
        <f t="shared" si="47"/>
        <v>8.2831857189211338</v>
      </c>
      <c r="AU37">
        <f t="shared" si="48"/>
        <v>-324.97980327729431</v>
      </c>
      <c r="AW37">
        <v>34</v>
      </c>
      <c r="AX37">
        <f>IF(Z37&gt;0, (R37*SUMPRODUCT(K37:$K$98, X37:$X$98)-K37*$AZ$3)/Z37, 0)</f>
        <v>5632.9316375099716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500000</v>
      </c>
      <c r="S38">
        <f t="shared" si="32"/>
        <v>5370.9346086721935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3127.0363060809268</v>
      </c>
      <c r="AC38">
        <f t="shared" si="33"/>
        <v>2835.683172628409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-10807.573601212778</v>
      </c>
      <c r="AI38">
        <f t="shared" si="38"/>
        <v>-10833.972015820636</v>
      </c>
      <c r="AJ38">
        <f t="shared" si="39"/>
        <v>291.3531334525178</v>
      </c>
      <c r="AK38">
        <f t="shared" si="30"/>
        <v>218.89254142566489</v>
      </c>
      <c r="AL38">
        <f t="shared" si="40"/>
        <v>-10323.726340942454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-333.66857612777375</v>
      </c>
      <c r="AR38">
        <f t="shared" si="45"/>
        <v>-334.48358990785539</v>
      </c>
      <c r="AS38">
        <f t="shared" si="46"/>
        <v>8.995116644734928</v>
      </c>
      <c r="AT38">
        <f t="shared" si="47"/>
        <v>6.7579981703104375</v>
      </c>
      <c r="AU38">
        <f t="shared" si="48"/>
        <v>-318.73047509281002</v>
      </c>
      <c r="AW38">
        <v>35</v>
      </c>
      <c r="AX38">
        <f>IF(Z38&gt;0, (R38*SUMPRODUCT(K38:$K$98, X38:$X$98)-K38*$AZ$3)/Z38, 0)</f>
        <v>5370.9346086721935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500000</v>
      </c>
      <c r="S39">
        <f t="shared" si="32"/>
        <v>5101.342369960671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2835.683172628409</v>
      </c>
      <c r="AC39">
        <f t="shared" si="33"/>
        <v>2547.6872083032886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-11636.774369931123</v>
      </c>
      <c r="AI39">
        <f t="shared" si="38"/>
        <v>-11661.745122955908</v>
      </c>
      <c r="AJ39">
        <f t="shared" si="39"/>
        <v>287.99596432512044</v>
      </c>
      <c r="AK39">
        <f t="shared" si="30"/>
        <v>198.49782208398864</v>
      </c>
      <c r="AL39">
        <f t="shared" si="40"/>
        <v>-11175.251336546798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-320.7758742360225</v>
      </c>
      <c r="AR39">
        <f t="shared" si="45"/>
        <v>-321.464210614921</v>
      </c>
      <c r="AS39">
        <f t="shared" si="46"/>
        <v>7.9388114176681119</v>
      </c>
      <c r="AT39">
        <f t="shared" si="47"/>
        <v>5.4717321474812426</v>
      </c>
      <c r="AU39">
        <f t="shared" si="48"/>
        <v>-308.0536670497716</v>
      </c>
      <c r="AW39">
        <v>36</v>
      </c>
      <c r="AX39">
        <f>IF(Z39&gt;0, (R39*SUMPRODUCT(K39:$K$98, X39:$X$98)-K39*$AZ$3)/Z39, 0)</f>
        <v>5101.342369960671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500000</v>
      </c>
      <c r="S40">
        <f t="shared" si="32"/>
        <v>4826.4479665605386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2547.6872083032886</v>
      </c>
      <c r="AC40">
        <f t="shared" si="33"/>
        <v>2267.6904517482062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-12287.125463780727</v>
      </c>
      <c r="AI40">
        <f t="shared" si="38"/>
        <v>-12310.617796728888</v>
      </c>
      <c r="AJ40">
        <f t="shared" si="39"/>
        <v>279.99675655508236</v>
      </c>
      <c r="AK40">
        <f t="shared" ref="AK40:AK71" si="61">G40*SUM(AB40:AB40, AE40:AF40)</f>
        <v>178.33810458123023</v>
      </c>
      <c r="AL40">
        <f t="shared" si="40"/>
        <v>-11852.282935592577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-302.41362480909032</v>
      </c>
      <c r="AR40">
        <f t="shared" si="45"/>
        <v>-302.99182363867152</v>
      </c>
      <c r="AS40">
        <f t="shared" si="46"/>
        <v>6.8913460950822403</v>
      </c>
      <c r="AT40">
        <f t="shared" si="47"/>
        <v>4.3892994180754243</v>
      </c>
      <c r="AU40">
        <f t="shared" si="48"/>
        <v>-291.71117812551387</v>
      </c>
      <c r="AW40">
        <v>37</v>
      </c>
      <c r="AX40">
        <f>IF(Z40&gt;0, (R40*SUMPRODUCT(K40:$K$98, X40:$X$98)-K40*$AZ$3)/Z40, 0)</f>
        <v>4826.4479665605386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500000</v>
      </c>
      <c r="S41">
        <f t="shared" si="32"/>
        <v>4555.7051707451528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2267.6904517482062</v>
      </c>
      <c r="AC41">
        <f t="shared" si="33"/>
        <v>2001.6867534399544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-12883.98473115804</v>
      </c>
      <c r="AI41">
        <f t="shared" si="38"/>
        <v>-12905.953742303602</v>
      </c>
      <c r="AJ41">
        <f t="shared" si="39"/>
        <v>266.00369830825184</v>
      </c>
      <c r="AK41">
        <f t="shared" si="61"/>
        <v>158.73833162237446</v>
      </c>
      <c r="AL41">
        <f t="shared" si="40"/>
        <v>-12481.211712372975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-283.12827287767152</v>
      </c>
      <c r="AR41">
        <f t="shared" si="45"/>
        <v>-283.61104651581712</v>
      </c>
      <c r="AS41">
        <f t="shared" si="46"/>
        <v>5.8454871883660822</v>
      </c>
      <c r="AT41">
        <f t="shared" si="47"/>
        <v>3.4883082066247026</v>
      </c>
      <c r="AU41">
        <f t="shared" si="48"/>
        <v>-274.27725112082629</v>
      </c>
      <c r="AW41">
        <v>38</v>
      </c>
      <c r="AX41">
        <f>IF(Z41&gt;0, (R41*SUMPRODUCT(K41:$K$98, X41:$X$98)-K41*$AZ$3)/Z41, 0)</f>
        <v>4555.7051707451528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500000</v>
      </c>
      <c r="S42">
        <f t="shared" si="32"/>
        <v>4289.1550783099347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2001.6867534399544</v>
      </c>
      <c r="AC42">
        <f t="shared" si="33"/>
        <v>1751.0673435094607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-13365.904200458925</v>
      </c>
      <c r="AI42">
        <f t="shared" si="38"/>
        <v>-13386.316931072986</v>
      </c>
      <c r="AJ42">
        <f t="shared" si="39"/>
        <v>250.6194099304937</v>
      </c>
      <c r="AK42">
        <f t="shared" si="61"/>
        <v>140.11807274079683</v>
      </c>
      <c r="AL42">
        <f t="shared" si="40"/>
        <v>-12995.579448401695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-262.24870939499573</v>
      </c>
      <c r="AR42">
        <f t="shared" si="45"/>
        <v>-262.64922193634567</v>
      </c>
      <c r="AS42">
        <f t="shared" si="46"/>
        <v>4.9173341225467313</v>
      </c>
      <c r="AT42">
        <f t="shared" si="47"/>
        <v>2.7492179494991755</v>
      </c>
      <c r="AU42">
        <f t="shared" si="48"/>
        <v>-254.98266986429974</v>
      </c>
      <c r="AW42">
        <v>39</v>
      </c>
      <c r="AX42">
        <f>IF(Z42&gt;0, (R42*SUMPRODUCT(K42:$K$98, X42:$X$98)-K42*$AZ$3)/Z42, 0)</f>
        <v>4289.1550783099347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500000</v>
      </c>
      <c r="S43">
        <f t="shared" si="32"/>
        <v>4030.2983821032085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1751.0673435094607</v>
      </c>
      <c r="AC43">
        <f t="shared" si="33"/>
        <v>1517.8444046030177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-13781.810823217967</v>
      </c>
      <c r="AI43">
        <f t="shared" si="38"/>
        <v>-13800.641245443567</v>
      </c>
      <c r="AJ43">
        <f t="shared" si="39"/>
        <v>233.22293890644301</v>
      </c>
      <c r="AK43">
        <f t="shared" si="61"/>
        <v>122.57471404566226</v>
      </c>
      <c r="AL43">
        <f t="shared" si="40"/>
        <v>-13444.843592491461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-241.43669482418116</v>
      </c>
      <c r="AR43">
        <f t="shared" si="45"/>
        <v>-241.76657563321339</v>
      </c>
      <c r="AS43">
        <f t="shared" si="46"/>
        <v>4.0857167645844834</v>
      </c>
      <c r="AT43">
        <f t="shared" si="47"/>
        <v>2.1473255008222356</v>
      </c>
      <c r="AU43">
        <f t="shared" si="48"/>
        <v>-235.53353336780668</v>
      </c>
      <c r="AW43">
        <v>40</v>
      </c>
      <c r="AX43">
        <f>IF(Z43&gt;0, (R43*SUMPRODUCT(K43:$K$98, X43:$X$98)-K43*$AZ$3)/Z43, 0)</f>
        <v>4030.2983821032085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500000</v>
      </c>
      <c r="S44">
        <f t="shared" si="32"/>
        <v>3780.1606893272706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1517.8444046030177</v>
      </c>
      <c r="AC44">
        <f t="shared" si="33"/>
        <v>1302.3235762864722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-14163.479459561453</v>
      </c>
      <c r="AI44">
        <f t="shared" si="38"/>
        <v>-14180.705229618839</v>
      </c>
      <c r="AJ44">
        <f t="shared" si="39"/>
        <v>215.52082831654548</v>
      </c>
      <c r="AK44">
        <f t="shared" si="61"/>
        <v>106.24910832221124</v>
      </c>
      <c r="AL44">
        <f t="shared" si="40"/>
        <v>-13858.935292980083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-221.53835534894361</v>
      </c>
      <c r="AR44">
        <f t="shared" si="45"/>
        <v>-221.80779258567827</v>
      </c>
      <c r="AS44">
        <f t="shared" si="46"/>
        <v>3.3710734699768397</v>
      </c>
      <c r="AT44">
        <f t="shared" si="47"/>
        <v>1.6618976136618944</v>
      </c>
      <c r="AU44">
        <f t="shared" si="48"/>
        <v>-216.77482150203954</v>
      </c>
      <c r="AW44">
        <v>41</v>
      </c>
      <c r="AX44">
        <f>IF(Z44&gt;0, (R44*SUMPRODUCT(K44:$K$98, X44:$X$98)-K44*$AZ$3)/Z44, 0)</f>
        <v>3780.1606893272706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500000</v>
      </c>
      <c r="S45">
        <f t="shared" si="32"/>
        <v>3534.5833211495669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1302.3235762864722</v>
      </c>
      <c r="AC45">
        <f t="shared" si="33"/>
        <v>1103.9243874622032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-14374.653272130883</v>
      </c>
      <c r="AI45">
        <f t="shared" si="38"/>
        <v>-14390.269319160483</v>
      </c>
      <c r="AJ45">
        <f t="shared" si="39"/>
        <v>198.399188824269</v>
      </c>
      <c r="AK45">
        <f t="shared" si="61"/>
        <v>91.162650340053062</v>
      </c>
      <c r="AL45">
        <f t="shared" si="40"/>
        <v>-14100.707479996161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-200.75128114525154</v>
      </c>
      <c r="AR45">
        <f t="shared" si="45"/>
        <v>-200.96936928889355</v>
      </c>
      <c r="AS45">
        <f t="shared" si="46"/>
        <v>2.7707723157308881</v>
      </c>
      <c r="AT45">
        <f t="shared" si="47"/>
        <v>1.2731450631817103</v>
      </c>
      <c r="AU45">
        <f t="shared" si="48"/>
        <v>-196.92545190998095</v>
      </c>
      <c r="AW45">
        <v>42</v>
      </c>
      <c r="AX45">
        <f>IF(Z45&gt;0, (R45*SUMPRODUCT(K45:$K$98, X45:$X$98)-K45*$AZ$3)/Z45, 0)</f>
        <v>3534.5833211495669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500000</v>
      </c>
      <c r="S46">
        <f t="shared" si="32"/>
        <v>3294.6535501267031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1103.9243874622032</v>
      </c>
      <c r="AC46">
        <f t="shared" si="33"/>
        <v>923.83307642826821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-14397.010925686132</v>
      </c>
      <c r="AI46">
        <f t="shared" si="38"/>
        <v>-14411.031111152868</v>
      </c>
      <c r="AJ46">
        <f t="shared" si="39"/>
        <v>180.09131103393497</v>
      </c>
      <c r="AK46">
        <f t="shared" si="61"/>
        <v>77.274707122354229</v>
      </c>
      <c r="AL46">
        <f t="shared" si="40"/>
        <v>-14153.665092996578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-179.52100014407313</v>
      </c>
      <c r="AR46">
        <f t="shared" si="45"/>
        <v>-179.6958223853137</v>
      </c>
      <c r="AS46">
        <f t="shared" si="46"/>
        <v>2.2456169854249497</v>
      </c>
      <c r="AT46">
        <f t="shared" si="47"/>
        <v>0.96356339382191791</v>
      </c>
      <c r="AU46">
        <f t="shared" si="48"/>
        <v>-176.48664200606683</v>
      </c>
      <c r="AW46">
        <v>43</v>
      </c>
      <c r="AX46">
        <f>IF(Z46&gt;0, (R46*SUMPRODUCT(K46:$K$98, X46:$X$98)-K46*$AZ$3)/Z46, 0)</f>
        <v>3294.6535501267031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500000</v>
      </c>
      <c r="S47">
        <f t="shared" si="32"/>
        <v>3063.4583969832897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923.83307642826821</v>
      </c>
      <c r="AC47">
        <f t="shared" si="33"/>
        <v>762.75847816929922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-14306.799277020378</v>
      </c>
      <c r="AI47">
        <f t="shared" si="38"/>
        <v>-14319.248580704743</v>
      </c>
      <c r="AJ47">
        <f t="shared" si="39"/>
        <v>161.07459825896899</v>
      </c>
      <c r="AK47">
        <f t="shared" si="61"/>
        <v>64.668315349978784</v>
      </c>
      <c r="AL47">
        <f t="shared" si="40"/>
        <v>-14093.505667095797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-159.28225163297699</v>
      </c>
      <c r="AR47">
        <f t="shared" si="45"/>
        <v>-159.42085378176742</v>
      </c>
      <c r="AS47">
        <f t="shared" si="46"/>
        <v>1.7932959143961038</v>
      </c>
      <c r="AT47">
        <f t="shared" si="47"/>
        <v>0.71997339718051012</v>
      </c>
      <c r="AU47">
        <f t="shared" si="48"/>
        <v>-156.90758447019081</v>
      </c>
      <c r="AW47">
        <v>44</v>
      </c>
      <c r="AX47">
        <f>IF(Z47&gt;0, (R47*SUMPRODUCT(K47:$K$98, X47:$X$98)-K47*$AZ$3)/Z47, 0)</f>
        <v>3063.4583969832897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500000</v>
      </c>
      <c r="S48">
        <f t="shared" si="32"/>
        <v>2839.5833294818358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762.75847816929922</v>
      </c>
      <c r="AC48">
        <f t="shared" si="33"/>
        <v>619.94622821945109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-14086.628137379063</v>
      </c>
      <c r="AI48">
        <f t="shared" si="38"/>
        <v>-14097.544285212847</v>
      </c>
      <c r="AJ48">
        <f t="shared" si="39"/>
        <v>142.81224994984814</v>
      </c>
      <c r="AK48">
        <f t="shared" si="61"/>
        <v>53.393093471850953</v>
      </c>
      <c r="AL48">
        <f t="shared" si="40"/>
        <v>-13901.338941791149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-140.02769169105233</v>
      </c>
      <c r="AR48">
        <f t="shared" si="45"/>
        <v>-140.1362033212605</v>
      </c>
      <c r="AS48">
        <f t="shared" si="46"/>
        <v>1.4196207574060073</v>
      </c>
      <c r="AT48">
        <f t="shared" si="47"/>
        <v>0.53075239568998467</v>
      </c>
      <c r="AU48">
        <f t="shared" si="48"/>
        <v>-138.18583016816453</v>
      </c>
      <c r="AW48">
        <v>45</v>
      </c>
      <c r="AX48">
        <f>IF(Z48&gt;0, (R48*SUMPRODUCT(K48:$K$98, X48:$X$98)-K48*$AZ$3)/Z48, 0)</f>
        <v>2839.5833294818358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500000</v>
      </c>
      <c r="S49">
        <f t="shared" si="32"/>
        <v>2621.7641060453834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619.94622821945109</v>
      </c>
      <c r="AC49">
        <f t="shared" si="33"/>
        <v>494.62389517404915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-13739.505221780533</v>
      </c>
      <c r="AI49">
        <f t="shared" si="38"/>
        <v>-13748.938257613801</v>
      </c>
      <c r="AJ49">
        <f t="shared" si="39"/>
        <v>125.32233304540193</v>
      </c>
      <c r="AK49">
        <f t="shared" si="61"/>
        <v>43.396235975361577</v>
      </c>
      <c r="AL49">
        <f t="shared" si="40"/>
        <v>-13580.219688593037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-121.94386346020156</v>
      </c>
      <c r="AR49">
        <f t="shared" si="45"/>
        <v>-122.02758560412882</v>
      </c>
      <c r="AS49">
        <f t="shared" si="46"/>
        <v>1.1122881954421597</v>
      </c>
      <c r="AT49">
        <f t="shared" si="47"/>
        <v>0.38515977024246795</v>
      </c>
      <c r="AU49">
        <f t="shared" si="48"/>
        <v>-120.53013763844417</v>
      </c>
      <c r="AW49">
        <v>46</v>
      </c>
      <c r="AX49">
        <f>IF(Z49&gt;0, (R49*SUMPRODUCT(K49:$K$98, X49:$X$98)-K49*$AZ$3)/Z49, 0)</f>
        <v>2621.7641060453834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500000</v>
      </c>
      <c r="S50">
        <f t="shared" si="32"/>
        <v>2407.384810322053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494.62389517404915</v>
      </c>
      <c r="AC50">
        <f t="shared" si="33"/>
        <v>385.80981621889282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-13256.571545201268</v>
      </c>
      <c r="AI50">
        <f t="shared" si="38"/>
        <v>-13264.584593521684</v>
      </c>
      <c r="AJ50">
        <f t="shared" si="39"/>
        <v>108.81407895515633</v>
      </c>
      <c r="AK50">
        <f t="shared" si="61"/>
        <v>34.623672662183445</v>
      </c>
      <c r="AL50">
        <f t="shared" si="40"/>
        <v>-13121.146841904345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-105.05145072315753</v>
      </c>
      <c r="AR50">
        <f t="shared" si="45"/>
        <v>-105.11494997316377</v>
      </c>
      <c r="AS50">
        <f t="shared" si="46"/>
        <v>0.86229511260634362</v>
      </c>
      <c r="AT50">
        <f t="shared" si="47"/>
        <v>0.27437463978706855</v>
      </c>
      <c r="AU50">
        <f t="shared" si="48"/>
        <v>-103.97828022077037</v>
      </c>
      <c r="AW50">
        <v>47</v>
      </c>
      <c r="AX50">
        <f>IF(Z50&gt;0, (R50*SUMPRODUCT(K50:$K$98, X50:$X$98)-K50*$AZ$3)/Z50, 0)</f>
        <v>2407.384810322053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500000</v>
      </c>
      <c r="S51">
        <f t="shared" si="32"/>
        <v>2192.0842855152196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385.80981621889282</v>
      </c>
      <c r="AC51">
        <f t="shared" si="33"/>
        <v>292.48138737523993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-12616.098654354995</v>
      </c>
      <c r="AI51">
        <f t="shared" si="38"/>
        <v>-12622.769962326771</v>
      </c>
      <c r="AJ51">
        <f t="shared" si="39"/>
        <v>93.328428843652887</v>
      </c>
      <c r="AK51">
        <f t="shared" si="61"/>
        <v>27.006687135322501</v>
      </c>
      <c r="AL51">
        <f t="shared" si="40"/>
        <v>-12502.434846347795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-89.264317322829015</v>
      </c>
      <c r="AR51">
        <f t="shared" si="45"/>
        <v>-89.31151969244155</v>
      </c>
      <c r="AS51">
        <f t="shared" si="46"/>
        <v>0.66033872402108462</v>
      </c>
      <c r="AT51">
        <f t="shared" si="47"/>
        <v>0.19108391241484327</v>
      </c>
      <c r="AU51">
        <f t="shared" si="48"/>
        <v>-88.460097056005608</v>
      </c>
      <c r="AW51">
        <v>48</v>
      </c>
      <c r="AX51">
        <f>IF(Z51&gt;0, (R51*SUMPRODUCT(K51:$K$98, X51:$X$98)-K51*$AZ$3)/Z51, 0)</f>
        <v>2192.0842855152196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500000</v>
      </c>
      <c r="S52">
        <f t="shared" si="32"/>
        <v>1971.3155315811275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292.48138737523993</v>
      </c>
      <c r="AC52">
        <f t="shared" si="33"/>
        <v>213.68405387339709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-11847.61018431258</v>
      </c>
      <c r="AI52">
        <f t="shared" si="38"/>
        <v>-11853.030018186206</v>
      </c>
      <c r="AJ52">
        <f t="shared" si="39"/>
        <v>78.797333501842843</v>
      </c>
      <c r="AK52">
        <f t="shared" si="61"/>
        <v>20.473697116266798</v>
      </c>
      <c r="AL52">
        <f t="shared" si="40"/>
        <v>-11753.758987568095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-74.845474363465712</v>
      </c>
      <c r="AR52">
        <f t="shared" si="45"/>
        <v>-74.879713339169001</v>
      </c>
      <c r="AS52">
        <f t="shared" si="46"/>
        <v>0.49779016297570966</v>
      </c>
      <c r="AT52">
        <f t="shared" si="47"/>
        <v>0.1293394658333637</v>
      </c>
      <c r="AU52">
        <f t="shared" si="48"/>
        <v>-74.252583710359929</v>
      </c>
      <c r="AW52">
        <v>49</v>
      </c>
      <c r="AX52">
        <f>IF(Z52&gt;0, (R52*SUMPRODUCT(K52:$K$98, X52:$X$98)-K52*$AZ$3)/Z52, 0)</f>
        <v>1971.3155315811275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500000</v>
      </c>
      <c r="S53">
        <f t="shared" si="32"/>
        <v>1732.2580977701193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213.68405387339709</v>
      </c>
      <c r="AC53">
        <f t="shared" si="33"/>
        <v>148.18410077866906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-10884.409017863612</v>
      </c>
      <c r="AI53">
        <f t="shared" si="38"/>
        <v>-10888.686212496717</v>
      </c>
      <c r="AJ53">
        <f t="shared" si="39"/>
        <v>65.499953094728028</v>
      </c>
      <c r="AK53">
        <f t="shared" si="61"/>
        <v>14.957883771137798</v>
      </c>
      <c r="AL53">
        <f t="shared" si="40"/>
        <v>-10808.228375630852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-61.393390691888712</v>
      </c>
      <c r="AR53">
        <f t="shared" si="45"/>
        <v>-61.417516161700114</v>
      </c>
      <c r="AS53">
        <f t="shared" si="46"/>
        <v>0.36945177308618959</v>
      </c>
      <c r="AT53">
        <f t="shared" si="47"/>
        <v>8.436978073666429E-2</v>
      </c>
      <c r="AU53">
        <f t="shared" si="48"/>
        <v>-60.963694607877265</v>
      </c>
      <c r="AW53">
        <v>50</v>
      </c>
      <c r="AX53">
        <f>IF(Z53&gt;0, (R53*SUMPRODUCT(K53:$K$98, X53:$X$98)-K53*$AZ$3)/Z53, 0)</f>
        <v>1732.2580977701193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500000</v>
      </c>
      <c r="S54">
        <f t="shared" si="32"/>
        <v>1458.5304366643559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148.18410077866906</v>
      </c>
      <c r="AC54">
        <f t="shared" si="33"/>
        <v>95.134925505296181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-9730.9460222279467</v>
      </c>
      <c r="AI54">
        <f t="shared" si="38"/>
        <v>-9734.2073503124975</v>
      </c>
      <c r="AJ54">
        <f t="shared" si="39"/>
        <v>53.049175273372882</v>
      </c>
      <c r="AK54">
        <f t="shared" si="61"/>
        <v>10.372887054506835</v>
      </c>
      <c r="AL54">
        <f t="shared" si="40"/>
        <v>-9670.7852879846178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-49.006513579902233</v>
      </c>
      <c r="AR54">
        <f t="shared" si="45"/>
        <v>-49.02293812060968</v>
      </c>
      <c r="AS54">
        <f t="shared" si="46"/>
        <v>0.26716365731539998</v>
      </c>
      <c r="AT54">
        <f t="shared" si="47"/>
        <v>5.2239425554134834E-2</v>
      </c>
      <c r="AU54">
        <f t="shared" si="48"/>
        <v>-48.703535037740146</v>
      </c>
      <c r="AW54">
        <v>51</v>
      </c>
      <c r="AX54">
        <f>IF(Z54&gt;0, (R54*SUMPRODUCT(K54:$K$98, X54:$X$98)-K54*$AZ$3)/Z54, 0)</f>
        <v>1458.5304366643559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500000</v>
      </c>
      <c r="S55">
        <f t="shared" si="32"/>
        <v>1122.66751064444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95.134925505296181</v>
      </c>
      <c r="AC55">
        <f t="shared" si="33"/>
        <v>53.578604263354485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-8424.9609890768297</v>
      </c>
      <c r="AI55">
        <f t="shared" si="38"/>
        <v>-8427.3472077816259</v>
      </c>
      <c r="AJ55">
        <f t="shared" si="39"/>
        <v>41.556321241941696</v>
      </c>
      <c r="AK55">
        <f t="shared" si="61"/>
        <v>6.6594447853707335</v>
      </c>
      <c r="AL55">
        <f t="shared" si="40"/>
        <v>-8379.1314417543126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-37.88337119996774</v>
      </c>
      <c r="AR55">
        <f t="shared" si="45"/>
        <v>-37.894100983651647</v>
      </c>
      <c r="AS55">
        <f t="shared" si="46"/>
        <v>0.18686063298746336</v>
      </c>
      <c r="AT55">
        <f t="shared" si="47"/>
        <v>2.9944615662550741E-2</v>
      </c>
      <c r="AU55">
        <f t="shared" si="48"/>
        <v>-37.677295735001628</v>
      </c>
      <c r="AW55">
        <v>52</v>
      </c>
      <c r="AX55">
        <f>IF(Z55&gt;0, (R55*SUMPRODUCT(K55:$K$98, X55:$X$98)-K55*$AZ$3)/Z55, 0)</f>
        <v>1122.66751064444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500000</v>
      </c>
      <c r="S56">
        <f t="shared" si="32"/>
        <v>671.61384830232123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53.578604263354485</v>
      </c>
      <c r="AC56">
        <f t="shared" si="33"/>
        <v>22.347190507994355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-6986.6311978814929</v>
      </c>
      <c r="AI56">
        <f t="shared" si="38"/>
        <v>-6988.2948912794536</v>
      </c>
      <c r="AJ56">
        <f t="shared" si="39"/>
        <v>31.23141375536013</v>
      </c>
      <c r="AK56">
        <f t="shared" si="61"/>
        <v>3.7505022984348142</v>
      </c>
      <c r="AL56">
        <f t="shared" si="40"/>
        <v>-6953.3129752256582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-28.049848311483107</v>
      </c>
      <c r="AR56">
        <f t="shared" si="45"/>
        <v>-28.056527689015407</v>
      </c>
      <c r="AS56">
        <f t="shared" si="46"/>
        <v>0.12538752849250909</v>
      </c>
      <c r="AT56">
        <f t="shared" si="47"/>
        <v>1.5057474422703842E-2</v>
      </c>
      <c r="AU56">
        <f t="shared" si="48"/>
        <v>-27.916082686100193</v>
      </c>
      <c r="AW56">
        <v>53</v>
      </c>
      <c r="AX56">
        <f>IF(Z56&gt;0, (R56*SUMPRODUCT(K56:$K$98, X56:$X$98)-K56*$AZ$3)/Z56, 0)</f>
        <v>671.61384830232123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500000</v>
      </c>
      <c r="S57">
        <f t="shared" si="32"/>
        <v>10.792053454059049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22.347190507994355</v>
      </c>
      <c r="AC57">
        <f t="shared" si="33"/>
        <v>0.23658991491090831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-5509.2626078111571</v>
      </c>
      <c r="AI57">
        <f t="shared" si="38"/>
        <v>-5510.3587380143572</v>
      </c>
      <c r="AJ57">
        <f t="shared" si="39"/>
        <v>22.110600593083447</v>
      </c>
      <c r="AK57">
        <f t="shared" si="61"/>
        <v>1.564303335559605</v>
      </c>
      <c r="AL57">
        <f t="shared" si="40"/>
        <v>-5486.6838340857139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-19.748683501029877</v>
      </c>
      <c r="AR57">
        <f t="shared" si="45"/>
        <v>-19.752612725319935</v>
      </c>
      <c r="AS57">
        <f t="shared" si="46"/>
        <v>7.9258384327403231E-2</v>
      </c>
      <c r="AT57">
        <f t="shared" si="47"/>
        <v>5.6074530609180398E-3</v>
      </c>
      <c r="AU57">
        <f t="shared" si="48"/>
        <v>-19.667746887931614</v>
      </c>
      <c r="AW57">
        <v>54</v>
      </c>
      <c r="AX57">
        <f>IF(Z57&gt;0, (R57*SUMPRODUCT(K57:$K$98, X57:$X$98)-K57*$AZ$3)/Z57, 0)</f>
        <v>10.792053454059049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500000</v>
      </c>
      <c r="S58">
        <f t="shared" si="32"/>
        <v>-1050.5071079060147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0.23658991491090831</v>
      </c>
      <c r="AC58">
        <f t="shared" si="33"/>
        <v>-14.209193837547836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-4088.6724977477388</v>
      </c>
      <c r="AI58">
        <f t="shared" si="38"/>
        <v>-4089.3487993991321</v>
      </c>
      <c r="AJ58">
        <f t="shared" si="39"/>
        <v>14.445783752458745</v>
      </c>
      <c r="AK58">
        <f t="shared" si="61"/>
        <v>1.6561294043763584E-2</v>
      </c>
      <c r="AL58">
        <f t="shared" si="40"/>
        <v>-4074.8864543526297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-13.086062128043302</v>
      </c>
      <c r="AR58">
        <f t="shared" si="45"/>
        <v>-13.08822667544403</v>
      </c>
      <c r="AS58">
        <f t="shared" si="46"/>
        <v>4.6234670000369606E-2</v>
      </c>
      <c r="AT58">
        <f t="shared" si="47"/>
        <v>5.3005498214118634E-5</v>
      </c>
      <c r="AU58">
        <f t="shared" si="48"/>
        <v>-13.041938999945447</v>
      </c>
      <c r="AW58">
        <v>55</v>
      </c>
      <c r="AX58">
        <f>IF(Z58&gt;0, (R58*SUMPRODUCT(K58:$K$98, X58:$X$98)-K58*$AZ$3)/Z58, 0)</f>
        <v>-1050.5071079060147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500000</v>
      </c>
      <c r="S59">
        <f t="shared" si="32"/>
        <v>-2921.2112523951068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-14.209193837547836</v>
      </c>
      <c r="AC59">
        <f t="shared" si="33"/>
        <v>-22.560524047224057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-2833.8847150590104</v>
      </c>
      <c r="AI59">
        <f t="shared" si="38"/>
        <v>-2834.2708652223841</v>
      </c>
      <c r="AJ59">
        <f t="shared" si="39"/>
        <v>8.3513302096762203</v>
      </c>
      <c r="AK59">
        <f t="shared" si="61"/>
        <v>-0.99464356862834868</v>
      </c>
      <c r="AL59">
        <f t="shared" si="40"/>
        <v>-2826.9141785813363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-8.0982430870643611</v>
      </c>
      <c r="AR59">
        <f t="shared" si="45"/>
        <v>-8.0993465680473715</v>
      </c>
      <c r="AS59">
        <f t="shared" si="46"/>
        <v>2.3865156468404154E-2</v>
      </c>
      <c r="AT59">
        <f t="shared" si="47"/>
        <v>-2.8423405373319229E-3</v>
      </c>
      <c r="AU59">
        <f t="shared" si="48"/>
        <v>-8.0783237521162992</v>
      </c>
      <c r="AW59">
        <v>56</v>
      </c>
      <c r="AX59">
        <f>IF(Z59&gt;0, (R59*SUMPRODUCT(K59:$K$98, X59:$X$98)-K59*$AZ$3)/Z59, 0)</f>
        <v>-2921.2112523951068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500000</v>
      </c>
      <c r="S60">
        <f t="shared" si="32"/>
        <v>-6591.6197921379171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-22.560524047224057</v>
      </c>
      <c r="AC60">
        <f t="shared" si="33"/>
        <v>-26.431327921460657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-1817.9675872548785</v>
      </c>
      <c r="AI60">
        <f t="shared" si="38"/>
        <v>-1818.1680791578929</v>
      </c>
      <c r="AJ60">
        <f t="shared" si="39"/>
        <v>3.8708038742366</v>
      </c>
      <c r="AK60">
        <f t="shared" si="61"/>
        <v>-1.5792366833056841</v>
      </c>
      <c r="AL60">
        <f t="shared" si="40"/>
        <v>-1815.876511966962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-4.6384912680112222</v>
      </c>
      <c r="AR60">
        <f t="shared" si="45"/>
        <v>-4.6390028172533313</v>
      </c>
      <c r="AS60">
        <f t="shared" si="46"/>
        <v>9.8762431721579631E-3</v>
      </c>
      <c r="AT60">
        <f t="shared" si="47"/>
        <v>-4.0293763304644764E-3</v>
      </c>
      <c r="AU60">
        <f t="shared" si="48"/>
        <v>-4.6331559504116377</v>
      </c>
      <c r="AW60">
        <v>57</v>
      </c>
      <c r="AX60">
        <f>IF(Z60&gt;0, (R60*SUMPRODUCT(K60:$K$98, X60:$X$98)-K60*$AZ$3)/Z60, 0)</f>
        <v>-6591.6197921379171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500000</v>
      </c>
      <c r="S61">
        <f t="shared" si="32"/>
        <v>-14764.918969518862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-26.431327921460657</v>
      </c>
      <c r="AC61">
        <f t="shared" si="33"/>
        <v>-27.295319892304246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-1060.5396776297787</v>
      </c>
      <c r="AI61">
        <f t="shared" si="38"/>
        <v>-1060.632110646</v>
      </c>
      <c r="AJ61">
        <f t="shared" si="39"/>
        <v>0.86399197084358903</v>
      </c>
      <c r="AK61">
        <f t="shared" si="61"/>
        <v>-1.8501929545022462</v>
      </c>
      <c r="AL61">
        <f t="shared" si="40"/>
        <v>-1061.6183116296586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-2.4160143313299076</v>
      </c>
      <c r="AR61">
        <f t="shared" si="45"/>
        <v>-2.4162249028875675</v>
      </c>
      <c r="AS61">
        <f t="shared" si="46"/>
        <v>1.9682592058953351E-3</v>
      </c>
      <c r="AT61">
        <f t="shared" si="47"/>
        <v>-4.2149226361745838E-3</v>
      </c>
      <c r="AU61">
        <f t="shared" si="48"/>
        <v>-2.4184715663178467</v>
      </c>
      <c r="AW61">
        <v>58</v>
      </c>
      <c r="AX61">
        <f>IF(Z61&gt;0, (R61*SUMPRODUCT(K61:$K$98, X61:$X$98)-K61*$AZ$3)/Z61, 0)</f>
        <v>-14764.918969518862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500000</v>
      </c>
      <c r="S62">
        <f t="shared" si="32"/>
        <v>-36034.55435590366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-27.295319892304246</v>
      </c>
      <c r="AC62">
        <f t="shared" si="33"/>
        <v>-26.341245565448766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-549.58705025177551</v>
      </c>
      <c r="AI62">
        <f t="shared" si="38"/>
        <v>-549.62360023280939</v>
      </c>
      <c r="AJ62">
        <f t="shared" si="39"/>
        <v>-0.95407432685547988</v>
      </c>
      <c r="AK62">
        <f t="shared" si="61"/>
        <v>-1.9106723924612974</v>
      </c>
      <c r="AL62">
        <f t="shared" si="40"/>
        <v>-552.48834695212611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-1.1178693614755122</v>
      </c>
      <c r="AR62">
        <f t="shared" si="45"/>
        <v>-1.1179437047555103</v>
      </c>
      <c r="AS62">
        <f t="shared" si="46"/>
        <v>-1.9406033276685066E-3</v>
      </c>
      <c r="AT62">
        <f t="shared" si="47"/>
        <v>-3.8863399826671941E-3</v>
      </c>
      <c r="AU62">
        <f t="shared" si="48"/>
        <v>-1.123770648065846</v>
      </c>
      <c r="AW62">
        <v>59</v>
      </c>
      <c r="AX62">
        <f>IF(Z62&gt;0, (R62*SUMPRODUCT(K62:$K$98, X62:$X$98)-K62*$AZ$3)/Z62, 0)</f>
        <v>-36034.55435590366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500000</v>
      </c>
      <c r="S63">
        <f t="shared" si="32"/>
        <v>-103059.09252025362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-26.341245565448766</v>
      </c>
      <c r="AC63">
        <f t="shared" si="33"/>
        <v>-24.450107196401607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-243.22302643031412</v>
      </c>
      <c r="AI63">
        <f t="shared" si="38"/>
        <v>-243.23488860889464</v>
      </c>
      <c r="AJ63">
        <f t="shared" si="39"/>
        <v>-1.8911383690471588</v>
      </c>
      <c r="AK63">
        <f t="shared" si="61"/>
        <v>-1.8438871895814137</v>
      </c>
      <c r="AL63">
        <f t="shared" si="40"/>
        <v>-246.9699141675232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-0.44171406436503829</v>
      </c>
      <c r="AR63">
        <f t="shared" si="45"/>
        <v>-0.44173560710788595</v>
      </c>
      <c r="AS63">
        <f t="shared" si="46"/>
        <v>-3.4344709361135441E-3</v>
      </c>
      <c r="AT63">
        <f t="shared" si="47"/>
        <v>-3.3486587051164266E-3</v>
      </c>
      <c r="AU63">
        <f t="shared" si="48"/>
        <v>-0.44851873674911591</v>
      </c>
      <c r="AW63">
        <v>60</v>
      </c>
      <c r="AX63">
        <f>IF(Z63&gt;0, (R63*SUMPRODUCT(K63:$K$98, X63:$X$98)-K63*$AZ$3)/Z63, 0)</f>
        <v>-103059.09252025362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500000</v>
      </c>
      <c r="S64">
        <f t="shared" si="32"/>
        <v>-373653.67458191968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-24.450107196401607</v>
      </c>
      <c r="AC64">
        <f t="shared" si="33"/>
        <v>-22.205207215657119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-87.721947118167492</v>
      </c>
      <c r="AI64">
        <f t="shared" si="38"/>
        <v>-87.724918480250381</v>
      </c>
      <c r="AJ64">
        <f t="shared" si="39"/>
        <v>-2.2448999807444885</v>
      </c>
      <c r="AK64">
        <f t="shared" si="61"/>
        <v>-1.7115075037481127</v>
      </c>
      <c r="AL64">
        <f t="shared" si="40"/>
        <v>-91.681325964742982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-0.14224164943631337</v>
      </c>
      <c r="AR64">
        <f t="shared" si="45"/>
        <v>-0.14224646751727976</v>
      </c>
      <c r="AS64">
        <f t="shared" si="46"/>
        <v>-3.6401184261277346E-3</v>
      </c>
      <c r="AT64">
        <f t="shared" si="47"/>
        <v>-2.7752194103468557E-3</v>
      </c>
      <c r="AU64">
        <f t="shared" si="48"/>
        <v>-0.14866180535375434</v>
      </c>
      <c r="AW64">
        <v>61</v>
      </c>
      <c r="AX64">
        <f>IF(Z64&gt;0, (R64*SUMPRODUCT(K64:$K$98, X64:$X$98)-K64*$AZ$3)/Z64, 0)</f>
        <v>-373653.67458191968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500000</v>
      </c>
      <c r="S65">
        <f t="shared" si="32"/>
        <v>-1352139.2661465942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-22.205207215657119</v>
      </c>
      <c r="AC65">
        <f t="shared" si="33"/>
        <v>-19.948686324817068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-22.039771724076875</v>
      </c>
      <c r="AI65">
        <f t="shared" si="38"/>
        <v>-22.040509395366524</v>
      </c>
      <c r="AJ65">
        <f t="shared" si="39"/>
        <v>-2.2565208908400507</v>
      </c>
      <c r="AK65">
        <f t="shared" si="61"/>
        <v>-1.5543645050959984</v>
      </c>
      <c r="AL65">
        <f t="shared" si="40"/>
        <v>-25.851394791302575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-3.1908587977434316E-2</v>
      </c>
      <c r="AR65">
        <f t="shared" si="45"/>
        <v>-3.1909655958062194E-2</v>
      </c>
      <c r="AS65">
        <f t="shared" si="46"/>
        <v>-3.2669301783026521E-3</v>
      </c>
      <c r="AT65">
        <f t="shared" si="47"/>
        <v>-2.2503670718909945E-3</v>
      </c>
      <c r="AU65">
        <f t="shared" si="48"/>
        <v>-3.7426953208255842E-2</v>
      </c>
      <c r="AW65">
        <v>62</v>
      </c>
      <c r="AX65">
        <f>IF(Z65&gt;0, (R65*SUMPRODUCT(K65:$K$98, X65:$X$98)-K65*$AZ$3)/Z65, 0)</f>
        <v>-1352139.2661465942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500000</v>
      </c>
      <c r="S66">
        <f t="shared" si="32"/>
        <v>-4918142.6689518746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-19.948686324817068</v>
      </c>
      <c r="AC66">
        <f t="shared" si="33"/>
        <v>-17.838842644690608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-5.4893706187711819</v>
      </c>
      <c r="AI66">
        <f t="shared" si="38"/>
        <v>-5.4895519762860552</v>
      </c>
      <c r="AJ66">
        <f t="shared" si="39"/>
        <v>-2.1098436801264597</v>
      </c>
      <c r="AK66">
        <f t="shared" si="61"/>
        <v>-1.396408042737195</v>
      </c>
      <c r="AL66">
        <f t="shared" si="40"/>
        <v>-8.9958036991497092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-7.095859780975264E-3</v>
      </c>
      <c r="AR66">
        <f t="shared" si="45"/>
        <v>-7.0960942135878781E-3</v>
      </c>
      <c r="AS66">
        <f t="shared" si="46"/>
        <v>-2.7272989844700155E-3</v>
      </c>
      <c r="AT66">
        <f t="shared" si="47"/>
        <v>-1.8050731780444725E-3</v>
      </c>
      <c r="AU66">
        <f t="shared" si="48"/>
        <v>-1.1628466376102365E-2</v>
      </c>
      <c r="AW66">
        <v>63</v>
      </c>
      <c r="AX66">
        <f>IF(Z66&gt;0, (R66*SUMPRODUCT(K66:$K$98, X66:$X$98)-K66*$AZ$3)/Z66, 0)</f>
        <v>-4918142.6689518746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-18063078.106272072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-17.838842644690608</v>
      </c>
      <c r="AC67">
        <f t="shared" ref="AC67:AC98" si="64">S67*Z67</f>
        <v>-15.933659693664534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-1.3543833491058634</v>
      </c>
      <c r="AI67">
        <f t="shared" ref="AI67:AI98" si="69">SUM(AE67:AH67)</f>
        <v>-1.3544274547106776</v>
      </c>
      <c r="AJ67">
        <f t="shared" ref="AJ67:AJ98" si="70">AB67-AC67</f>
        <v>-1.9051829510260738</v>
      </c>
      <c r="AK67">
        <f t="shared" si="61"/>
        <v>-1.2487189851283427</v>
      </c>
      <c r="AL67">
        <f t="shared" ref="AL67:AL98" si="71">SUM(AI67:AK67)</f>
        <v>-4.5083293908650939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-1.5631694353342024E-3</v>
      </c>
      <c r="AR67">
        <f t="shared" ref="AR67:AR98" si="76">AI67*$K67</f>
        <v>-1.5632203400750338E-3</v>
      </c>
      <c r="AS67">
        <f t="shared" ref="AS67:AS98" si="77">AJ67*$K67</f>
        <v>-2.1988780057949431E-3</v>
      </c>
      <c r="AT67">
        <f t="shared" ref="AT67:AT98" si="78">AK67*$K67</f>
        <v>-1.4412162938674741E-3</v>
      </c>
      <c r="AU67">
        <f t="shared" ref="AU67:AU98" si="79">AL67*$K67</f>
        <v>-5.2033146397374511E-3</v>
      </c>
      <c r="AW67">
        <v>64</v>
      </c>
      <c r="AX67">
        <f>IF(Z67&gt;0, (R67*SUMPRODUCT(K67:$K$98, X67:$X$98)-K67*$AZ$3)/Z67, 0)</f>
        <v>-18063078.106272072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500000</v>
      </c>
      <c r="S68">
        <f t="shared" si="63"/>
        <v>-67132166.96344611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-15.933659693664534</v>
      </c>
      <c r="AC68">
        <f t="shared" si="64"/>
        <v>-14.22783106773643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-0.3306766823076534</v>
      </c>
      <c r="AI68">
        <f t="shared" si="69"/>
        <v>-0.33068727918818869</v>
      </c>
      <c r="AJ68">
        <f t="shared" si="70"/>
        <v>-1.7058286259281044</v>
      </c>
      <c r="AK68">
        <f t="shared" si="61"/>
        <v>-1.1153561785565176</v>
      </c>
      <c r="AL68">
        <f t="shared" si="71"/>
        <v>-3.1518720836728109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-3.407610892640151E-4</v>
      </c>
      <c r="AR68">
        <f t="shared" si="76"/>
        <v>-3.4077200930993068E-4</v>
      </c>
      <c r="AS68">
        <f t="shared" si="77"/>
        <v>-1.7578500443771552E-3</v>
      </c>
      <c r="AT68">
        <f t="shared" si="78"/>
        <v>-1.1493703870194892E-3</v>
      </c>
      <c r="AU68">
        <f t="shared" si="79"/>
        <v>-3.2479924407065753E-3</v>
      </c>
      <c r="AW68">
        <v>65</v>
      </c>
      <c r="AX68">
        <f>IF(Z68&gt;0, (R68*SUMPRODUCT(K68:$K$98, X68:$X$98)-K68*$AZ$3)/Z68, 0)</f>
        <v>-67132166.96344611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500000</v>
      </c>
      <c r="S69">
        <f t="shared" si="63"/>
        <v>-252546079.60006696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-14.22783106773643</v>
      </c>
      <c r="AC69">
        <f t="shared" si="64"/>
        <v>-12.70371486867977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-7.9757836216737737E-2</v>
      </c>
      <c r="AI69">
        <f t="shared" si="69"/>
        <v>-7.9760351344846006E-2</v>
      </c>
      <c r="AJ69">
        <f t="shared" si="70"/>
        <v>-1.5241161990566603</v>
      </c>
      <c r="AK69">
        <f t="shared" si="61"/>
        <v>-0.99594817474155017</v>
      </c>
      <c r="AL69">
        <f t="shared" si="71"/>
        <v>-2.5998247251430566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-7.3384065270801243E-5</v>
      </c>
      <c r="AR69">
        <f t="shared" si="76"/>
        <v>-7.338637940486025E-5</v>
      </c>
      <c r="AS69">
        <f t="shared" si="77"/>
        <v>-1.4023179155453044E-3</v>
      </c>
      <c r="AT69">
        <f t="shared" si="78"/>
        <v>-9.1635793206525735E-4</v>
      </c>
      <c r="AU69">
        <f t="shared" si="79"/>
        <v>-2.392062227015422E-3</v>
      </c>
      <c r="AW69">
        <v>66</v>
      </c>
      <c r="AX69">
        <f>IF(Z69&gt;0, (R69*SUMPRODUCT(K69:$K$98, X69:$X$98)-K69*$AZ$3)/Z69, 0)</f>
        <v>-252546079.60006696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500000</v>
      </c>
      <c r="S70">
        <f t="shared" si="63"/>
        <v>-962814988.75296235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-12.70371486867977</v>
      </c>
      <c r="AC70">
        <f t="shared" si="64"/>
        <v>-11.342665966900466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-1.900940195045377E-2</v>
      </c>
      <c r="AI70">
        <f t="shared" si="69"/>
        <v>-1.9009990987085907E-2</v>
      </c>
      <c r="AJ70">
        <f t="shared" si="70"/>
        <v>-1.3610489017793039</v>
      </c>
      <c r="AK70">
        <f t="shared" si="61"/>
        <v>-0.88926004080758392</v>
      </c>
      <c r="AL70">
        <f t="shared" si="71"/>
        <v>-2.2693189335739739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-1.5616324852620475E-5</v>
      </c>
      <c r="AR70">
        <f t="shared" si="76"/>
        <v>-1.5616808749348078E-5</v>
      </c>
      <c r="AS70">
        <f t="shared" si="77"/>
        <v>-1.1181089150456194E-3</v>
      </c>
      <c r="AT70">
        <f t="shared" si="78"/>
        <v>-7.3053185533668383E-4</v>
      </c>
      <c r="AU70">
        <f t="shared" si="79"/>
        <v>-1.8642575791316515E-3</v>
      </c>
      <c r="AW70">
        <v>67</v>
      </c>
      <c r="AX70">
        <f>IF(Z70&gt;0, (R70*SUMPRODUCT(K70:$K$98, X70:$X$98)-K70*$AZ$3)/Z70, 0)</f>
        <v>-962814988.75296235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500000</v>
      </c>
      <c r="S71">
        <f t="shared" si="63"/>
        <v>-3723099643.8091445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-11.342665966900466</v>
      </c>
      <c r="AC71">
        <f t="shared" si="64"/>
        <v>-10.127393828006946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-4.4713870763857409E-3</v>
      </c>
      <c r="AI71">
        <f t="shared" si="69"/>
        <v>-4.4715230839439167E-3</v>
      </c>
      <c r="AJ71">
        <f t="shared" si="70"/>
        <v>-1.2152721388935195</v>
      </c>
      <c r="AK71">
        <f t="shared" si="61"/>
        <v>-0.79398661768303269</v>
      </c>
      <c r="AL71">
        <f t="shared" si="71"/>
        <v>-2.0137302796604959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-3.2797038176840277E-6</v>
      </c>
      <c r="AR71">
        <f t="shared" si="76"/>
        <v>-3.279803577445409E-6</v>
      </c>
      <c r="AS71">
        <f t="shared" si="77"/>
        <v>-8.9138618629184087E-4</v>
      </c>
      <c r="AT71">
        <f t="shared" si="78"/>
        <v>-5.8237877793168797E-4</v>
      </c>
      <c r="AU71">
        <f t="shared" si="79"/>
        <v>-1.4770447678009741E-3</v>
      </c>
      <c r="AW71">
        <v>68</v>
      </c>
      <c r="AX71">
        <f>IF(Z71&gt;0, (R71*SUMPRODUCT(K71:$K$98, X71:$X$98)-K71*$AZ$3)/Z71, 0)</f>
        <v>-3723099643.8091445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500000</v>
      </c>
      <c r="S72">
        <f t="shared" si="63"/>
        <v>-14612527924.487055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-10.127393828006946</v>
      </c>
      <c r="AC72">
        <f t="shared" si="64"/>
        <v>-9.0423187548372184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-1.0370718670029715E-3</v>
      </c>
      <c r="AI72">
        <f t="shared" si="69"/>
        <v>-1.0371028072988654E-3</v>
      </c>
      <c r="AJ72">
        <f t="shared" si="70"/>
        <v>-1.0850750731697278</v>
      </c>
      <c r="AK72">
        <f t="shared" ref="AK72:AK98" si="92">G72*SUM(AB72:AB72, AE72:AF72)</f>
        <v>-0.70891756796048633</v>
      </c>
      <c r="AL72">
        <f t="shared" si="71"/>
        <v>-1.7950297439375129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-6.7917734141660613E-7</v>
      </c>
      <c r="AR72">
        <f t="shared" si="76"/>
        <v>-6.7919760418582832E-7</v>
      </c>
      <c r="AS72">
        <f t="shared" si="77"/>
        <v>-7.106145937239406E-4</v>
      </c>
      <c r="AT72">
        <f t="shared" si="78"/>
        <v>-4.6426941508148129E-4</v>
      </c>
      <c r="AU72">
        <f t="shared" si="79"/>
        <v>-1.1755632064096076E-3</v>
      </c>
      <c r="AW72">
        <v>69</v>
      </c>
      <c r="AX72">
        <f>IF(Z72&gt;0, (R72*SUMPRODUCT(K72:$K$98, X72:$X$98)-K72*$AZ$3)/Z72, 0)</f>
        <v>-14612527924.487055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500000</v>
      </c>
      <c r="S73">
        <f t="shared" si="63"/>
        <v>-58288811135.079987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-9.0423187548372184</v>
      </c>
      <c r="AC73">
        <f t="shared" si="64"/>
        <v>-8.0734994760917509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-2.3705464779157673E-4</v>
      </c>
      <c r="AI73">
        <f t="shared" si="69"/>
        <v>-2.3706157321973256E-4</v>
      </c>
      <c r="AJ73">
        <f t="shared" si="70"/>
        <v>-0.96881927874546747</v>
      </c>
      <c r="AK73">
        <f t="shared" si="92"/>
        <v>-0.63296231283860538</v>
      </c>
      <c r="AL73">
        <f t="shared" si="71"/>
        <v>-1.6020186531572926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-1.386132631314269E-7</v>
      </c>
      <c r="AR73">
        <f t="shared" si="76"/>
        <v>-1.386173126457655E-7</v>
      </c>
      <c r="AS73">
        <f t="shared" si="77"/>
        <v>-5.6649891855154117E-4</v>
      </c>
      <c r="AT73">
        <f t="shared" si="78"/>
        <v>-3.70112851357862E-4</v>
      </c>
      <c r="AU73">
        <f t="shared" si="79"/>
        <v>-9.36750387222049E-4</v>
      </c>
      <c r="AW73">
        <v>70</v>
      </c>
      <c r="AX73">
        <f>IF(Z73&gt;0, (R73*SUMPRODUCT(K73:$K$98, X73:$X$98)-K73*$AZ$3)/Z73, 0)</f>
        <v>-58288811135.079987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500000</v>
      </c>
      <c r="S74">
        <f t="shared" si="63"/>
        <v>-236485908235.95364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-8.0734994760917509</v>
      </c>
      <c r="AC74">
        <f t="shared" si="64"/>
        <v>-7.2084817951310791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-5.3320911395086873E-5</v>
      </c>
      <c r="AI74">
        <f t="shared" si="69"/>
        <v>-5.3322435477821632E-5</v>
      </c>
      <c r="AJ74">
        <f t="shared" si="70"/>
        <v>-0.86501768096067178</v>
      </c>
      <c r="AK74">
        <f t="shared" si="92"/>
        <v>-0.56514496332642261</v>
      </c>
      <c r="AL74">
        <f t="shared" si="71"/>
        <v>-1.4302159667225722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-2.78378604984343E-8</v>
      </c>
      <c r="AR74">
        <f t="shared" si="76"/>
        <v>-2.7838656193808743E-8</v>
      </c>
      <c r="AS74">
        <f t="shared" si="77"/>
        <v>-4.5160971373570975E-4</v>
      </c>
      <c r="AT74">
        <f t="shared" si="78"/>
        <v>-2.950517205886197E-4</v>
      </c>
      <c r="AU74">
        <f t="shared" si="79"/>
        <v>-7.4668927298052331E-4</v>
      </c>
      <c r="AW74">
        <v>71</v>
      </c>
      <c r="AX74">
        <f>IF(Z74&gt;0, (R74*SUMPRODUCT(K74:$K$98, X74:$X$98)-K74*$AZ$3)/Z74, 0)</f>
        <v>-236485908235.95364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500000</v>
      </c>
      <c r="S75">
        <f t="shared" si="63"/>
        <v>-977145994334.46265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-7.2084817951310791</v>
      </c>
      <c r="AC75">
        <f t="shared" si="64"/>
        <v>-6.4361444840636386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-1.1795080861936375E-5</v>
      </c>
      <c r="AI75">
        <f t="shared" si="69"/>
        <v>-1.1795410195757594E-5</v>
      </c>
      <c r="AJ75">
        <f t="shared" si="70"/>
        <v>-0.77233731106744052</v>
      </c>
      <c r="AK75">
        <f t="shared" si="92"/>
        <v>-0.5045937256591756</v>
      </c>
      <c r="AL75">
        <f t="shared" si="71"/>
        <v>-1.2769428321368119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-5.4982083116341051E-9</v>
      </c>
      <c r="AR75">
        <f t="shared" si="76"/>
        <v>-5.4983618286785687E-9</v>
      </c>
      <c r="AS75">
        <f t="shared" si="77"/>
        <v>-3.600205435470836E-4</v>
      </c>
      <c r="AT75">
        <f t="shared" si="78"/>
        <v>-2.3521342913135717E-4</v>
      </c>
      <c r="AU75">
        <f t="shared" si="79"/>
        <v>-5.9523947104026941E-4</v>
      </c>
      <c r="AW75">
        <v>72</v>
      </c>
      <c r="AX75">
        <f>IF(Z75&gt;0, (R75*SUMPRODUCT(K75:$K$98, X75:$X$98)-K75*$AZ$3)/Z75, 0)</f>
        <v>-977145994334.46265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500000</v>
      </c>
      <c r="S76">
        <f t="shared" si="63"/>
        <v>-4117881558091.4277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-6.4361444840636386</v>
      </c>
      <c r="AC76">
        <f t="shared" si="64"/>
        <v>-5.7465575798249722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-2.5626482896306075E-6</v>
      </c>
      <c r="AI76">
        <f t="shared" si="69"/>
        <v>-2.5627180652846516E-6</v>
      </c>
      <c r="AJ76">
        <f t="shared" si="70"/>
        <v>-0.68958690423866642</v>
      </c>
      <c r="AK76">
        <f t="shared" si="92"/>
        <v>-0.45053011388445474</v>
      </c>
      <c r="AL76">
        <f t="shared" si="71"/>
        <v>-1.1401195808411866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-1.0665746329495707E-9</v>
      </c>
      <c r="AR76">
        <f t="shared" si="76"/>
        <v>-1.0666036735880781E-9</v>
      </c>
      <c r="AS76">
        <f t="shared" si="77"/>
        <v>-2.870061811647217E-4</v>
      </c>
      <c r="AT76">
        <f t="shared" si="78"/>
        <v>-1.8751070632416186E-4</v>
      </c>
      <c r="AU76">
        <f t="shared" si="79"/>
        <v>-4.7451795409255722E-4</v>
      </c>
      <c r="AW76">
        <v>73</v>
      </c>
      <c r="AX76">
        <f>IF(Z76&gt;0, (R76*SUMPRODUCT(K76:$K$98, X76:$X$98)-K76*$AZ$3)/Z76, 0)</f>
        <v>-4117881558091.4277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500000</v>
      </c>
      <c r="S77">
        <f t="shared" si="63"/>
        <v>-17712644892038.191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-5.7465575798249722</v>
      </c>
      <c r="AC77">
        <f t="shared" si="64"/>
        <v>-5.1308549829121946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-5.4594303962866901E-7</v>
      </c>
      <c r="AI77">
        <f t="shared" si="69"/>
        <v>-5.4595752322220958E-7</v>
      </c>
      <c r="AJ77">
        <f t="shared" si="70"/>
        <v>-0.61570259691277762</v>
      </c>
      <c r="AK77">
        <f t="shared" si="92"/>
        <v>-0.40225903058774809</v>
      </c>
      <c r="AL77">
        <f t="shared" si="71"/>
        <v>-1.0179621734580488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-2.0287641202053633E-10</v>
      </c>
      <c r="AR77">
        <f t="shared" si="76"/>
        <v>-2.0288179422944345E-10</v>
      </c>
      <c r="AS77">
        <f t="shared" si="77"/>
        <v>-2.2879957187173087E-4</v>
      </c>
      <c r="AT77">
        <f t="shared" si="78"/>
        <v>-1.4948238718092083E-4</v>
      </c>
      <c r="AU77">
        <f t="shared" si="79"/>
        <v>-3.7828216193444591E-4</v>
      </c>
      <c r="AW77">
        <v>74</v>
      </c>
      <c r="AX77">
        <f>IF(Z77&gt;0, (R77*SUMPRODUCT(K77:$K$98, X77:$X$98)-K77*$AZ$3)/Z77, 0)</f>
        <v>-17712644892038.191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500000</v>
      </c>
      <c r="S78">
        <f t="shared" si="63"/>
        <v>-77873155023945.109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-5.1308549829121946</v>
      </c>
      <c r="AC78">
        <f t="shared" si="64"/>
        <v>-4.5811205206335055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-1.1397358531793844E-7</v>
      </c>
      <c r="AI78">
        <f t="shared" si="69"/>
        <v>-1.1397652671701186E-7</v>
      </c>
      <c r="AJ78">
        <f t="shared" si="70"/>
        <v>-0.54973446227868905</v>
      </c>
      <c r="AK78">
        <f t="shared" si="92"/>
        <v>-0.35915984880385365</v>
      </c>
      <c r="AL78">
        <f t="shared" si="71"/>
        <v>-0.90889442505906948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-3.7815548993750212E-11</v>
      </c>
      <c r="AR78">
        <f t="shared" si="76"/>
        <v>-3.7816524927081259E-11</v>
      </c>
      <c r="AS78">
        <f t="shared" si="77"/>
        <v>-1.8239761813109134E-4</v>
      </c>
      <c r="AT78">
        <f t="shared" si="78"/>
        <v>-1.1916644388383899E-4</v>
      </c>
      <c r="AU78">
        <f t="shared" si="79"/>
        <v>-3.0156409983145526E-4</v>
      </c>
      <c r="AW78">
        <v>75</v>
      </c>
      <c r="AX78">
        <f>IF(Z78&gt;0, (R78*SUMPRODUCT(K78:$K$98, X78:$X$98)-K78*$AZ$3)/Z78, 0)</f>
        <v>-77873155023945.109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500000</v>
      </c>
      <c r="S79">
        <f t="shared" si="63"/>
        <v>-350159081309617.38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-4.5811205206335055</v>
      </c>
      <c r="AC79">
        <f t="shared" si="64"/>
        <v>-4.0902861791699241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-2.3279239519739611E-8</v>
      </c>
      <c r="AI79">
        <f t="shared" si="69"/>
        <v>-2.3279823580870324E-8</v>
      </c>
      <c r="AJ79">
        <f t="shared" si="70"/>
        <v>-0.4908343414635814</v>
      </c>
      <c r="AK79">
        <f t="shared" si="92"/>
        <v>-0.3206784364443454</v>
      </c>
      <c r="AL79">
        <f t="shared" si="71"/>
        <v>-0.81151280118775038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-6.8963130183398255E-12</v>
      </c>
      <c r="AR79">
        <f t="shared" si="76"/>
        <v>-6.896486042393117E-12</v>
      </c>
      <c r="AS79">
        <f t="shared" si="77"/>
        <v>-1.4540626449645352E-4</v>
      </c>
      <c r="AT79">
        <f t="shared" si="78"/>
        <v>-9.4998759477377297E-5</v>
      </c>
      <c r="AU79">
        <f t="shared" si="79"/>
        <v>-2.4040503087031687E-4</v>
      </c>
      <c r="AW79">
        <v>76</v>
      </c>
      <c r="AX79">
        <f>IF(Z79&gt;0, (R79*SUMPRODUCT(K79:$K$98, X79:$X$98)-K79*$AZ$3)/Z79, 0)</f>
        <v>-350159081309617.38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500000</v>
      </c>
      <c r="S80">
        <f t="shared" si="63"/>
        <v>-1610555656853924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-4.0902861791699241</v>
      </c>
      <c r="AC80">
        <f t="shared" si="64"/>
        <v>-3.6520412314077153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-4.6484221993752076E-9</v>
      </c>
      <c r="AI80">
        <f t="shared" si="69"/>
        <v>-4.648535577674674E-9</v>
      </c>
      <c r="AJ80">
        <f t="shared" si="70"/>
        <v>-0.43824494776220879</v>
      </c>
      <c r="AK80">
        <f t="shared" si="92"/>
        <v>-0.2863200325418947</v>
      </c>
      <c r="AL80">
        <f t="shared" si="71"/>
        <v>-0.72456498495263899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-1.2295203484505554E-12</v>
      </c>
      <c r="AR80">
        <f t="shared" si="76"/>
        <v>-1.2295503373199583E-12</v>
      </c>
      <c r="AS80">
        <f t="shared" si="77"/>
        <v>-1.1591698382124378E-4</v>
      </c>
      <c r="AT80">
        <f t="shared" si="78"/>
        <v>-7.5732429430915672E-5</v>
      </c>
      <c r="AU80">
        <f t="shared" si="79"/>
        <v>-1.9164941448170976E-4</v>
      </c>
      <c r="AW80">
        <v>77</v>
      </c>
      <c r="AX80">
        <f>IF(Z80&gt;0, (R80*SUMPRODUCT(K80:$K$98, X80:$X$98)-K80*$AZ$3)/Z80, 0)</f>
        <v>-1610555656853924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500000</v>
      </c>
      <c r="S81">
        <f t="shared" si="63"/>
        <v>-7585601913709435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-3.6520412314077153</v>
      </c>
      <c r="AC81">
        <f t="shared" si="64"/>
        <v>-3.2607510994722442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-9.0751488386836103E-10</v>
      </c>
      <c r="AI81">
        <f t="shared" si="69"/>
        <v>-9.0753637689644611E-10</v>
      </c>
      <c r="AJ81">
        <f t="shared" si="70"/>
        <v>-0.39129013193547113</v>
      </c>
      <c r="AK81">
        <f t="shared" si="92"/>
        <v>-0.25564288619854009</v>
      </c>
      <c r="AL81">
        <f t="shared" si="71"/>
        <v>-0.64693301904154765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-2.1432157291761654E-13</v>
      </c>
      <c r="AR81">
        <f t="shared" si="76"/>
        <v>-2.1432664877881491E-13</v>
      </c>
      <c r="AS81">
        <f t="shared" si="77"/>
        <v>-9.2408309807639924E-5</v>
      </c>
      <c r="AT81">
        <f t="shared" si="78"/>
        <v>-6.0373429074489819E-5</v>
      </c>
      <c r="AU81">
        <f t="shared" si="79"/>
        <v>-1.527817390964564E-4</v>
      </c>
      <c r="AW81">
        <v>78</v>
      </c>
      <c r="AX81">
        <f>IF(Z81&gt;0, (R81*SUMPRODUCT(K81:$K$98, X81:$X$98)-K81*$AZ$3)/Z81, 0)</f>
        <v>-7585601913709435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500000</v>
      </c>
      <c r="S82">
        <f t="shared" si="63"/>
        <v>-3.6622317114157464E+16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-3.2607510994722442</v>
      </c>
      <c r="AC82">
        <f t="shared" si="64"/>
        <v>-2.9113849102432616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-1.7303219724879072E-10</v>
      </c>
      <c r="AI82">
        <f t="shared" si="69"/>
        <v>-1.7303617212687006E-10</v>
      </c>
      <c r="AJ82">
        <f t="shared" si="70"/>
        <v>-0.34936618922898255</v>
      </c>
      <c r="AK82">
        <f t="shared" si="92"/>
        <v>-0.22825257696305712</v>
      </c>
      <c r="AL82">
        <f t="shared" si="71"/>
        <v>-0.57761876636507581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-3.6485561263189963E-14</v>
      </c>
      <c r="AR82">
        <f t="shared" si="76"/>
        <v>-3.6486399405801475E-14</v>
      </c>
      <c r="AS82">
        <f t="shared" si="77"/>
        <v>-7.3667338813674719E-5</v>
      </c>
      <c r="AT82">
        <f t="shared" si="78"/>
        <v>-4.8129328024959842E-5</v>
      </c>
      <c r="AU82">
        <f t="shared" si="79"/>
        <v>-1.2179666687512096E-4</v>
      </c>
      <c r="AW82">
        <v>79</v>
      </c>
      <c r="AX82">
        <f>IF(Z82&gt;0, (R82*SUMPRODUCT(K82:$K$98, X82:$X$98)-K82*$AZ$3)/Z82, 0)</f>
        <v>-3.6622317114157464E+16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500000</v>
      </c>
      <c r="S83">
        <f t="shared" si="63"/>
        <v>-1.8139918323098218E+17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-2.9113849102432616</v>
      </c>
      <c r="AC83">
        <f t="shared" si="64"/>
        <v>-2.5994508127172296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-3.2186291560508936E-11</v>
      </c>
      <c r="AI83">
        <f t="shared" si="69"/>
        <v>-3.2187008060651447E-11</v>
      </c>
      <c r="AJ83">
        <f t="shared" si="70"/>
        <v>-0.31193409752603207</v>
      </c>
      <c r="AK83">
        <f t="shared" si="92"/>
        <v>-0.20379694371702833</v>
      </c>
      <c r="AL83">
        <f t="shared" si="71"/>
        <v>-0.51573104127524738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-6.05964283793581E-15</v>
      </c>
      <c r="AR83">
        <f t="shared" si="76"/>
        <v>-6.0597777318532651E-15</v>
      </c>
      <c r="AS83">
        <f t="shared" si="77"/>
        <v>-5.8727151477767275E-5</v>
      </c>
      <c r="AT83">
        <f t="shared" si="78"/>
        <v>-3.8368405632145185E-5</v>
      </c>
      <c r="AU83">
        <f t="shared" si="79"/>
        <v>-9.7095557115972229E-5</v>
      </c>
      <c r="AW83">
        <v>80</v>
      </c>
      <c r="AX83">
        <f>IF(Z83&gt;0, (R83*SUMPRODUCT(K83:$K$98, X83:$X$98)-K83*$AZ$3)/Z83, 0)</f>
        <v>-1.8139918323098218E+17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500000</v>
      </c>
      <c r="S84">
        <f t="shared" si="63"/>
        <v>-9.2257458514367514E+17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-2.5994508127172296</v>
      </c>
      <c r="AC84">
        <f t="shared" si="64"/>
        <v>-2.3209382256403885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-5.835492012244029E-12</v>
      </c>
      <c r="AI84">
        <f t="shared" si="69"/>
        <v>-5.8356177981838875E-12</v>
      </c>
      <c r="AJ84">
        <f t="shared" si="70"/>
        <v>-0.27851258707684101</v>
      </c>
      <c r="AK84">
        <f t="shared" si="92"/>
        <v>-0.1819615568902061</v>
      </c>
      <c r="AL84">
        <f t="shared" si="71"/>
        <v>-0.46047414397288272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-9.8092441087815579E-16</v>
      </c>
      <c r="AR84">
        <f t="shared" si="76"/>
        <v>-9.8094555502481787E-16</v>
      </c>
      <c r="AS84">
        <f t="shared" si="77"/>
        <v>-4.6816925604091915E-5</v>
      </c>
      <c r="AT84">
        <f t="shared" si="78"/>
        <v>-3.0587058061340604E-5</v>
      </c>
      <c r="AU84">
        <f t="shared" si="79"/>
        <v>-7.7403983666413464E-5</v>
      </c>
      <c r="AW84">
        <v>81</v>
      </c>
      <c r="AX84">
        <f>IF(Z84&gt;0, (R84*SUMPRODUCT(K84:$K$98, X84:$X$98)-K84*$AZ$3)/Z84, 0)</f>
        <v>-9.2257458514367514E+17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500000</v>
      </c>
      <c r="S85">
        <f t="shared" si="63"/>
        <v>-4.8219122495387095E+18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-2.3209382256403885</v>
      </c>
      <c r="AC85">
        <f t="shared" si="64"/>
        <v>-2.0722662728932053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-1.0304006734773888E-12</v>
      </c>
      <c r="AI85">
        <f t="shared" si="69"/>
        <v>-1.0304221614905012E-12</v>
      </c>
      <c r="AJ85">
        <f t="shared" si="70"/>
        <v>-0.24867195274718323</v>
      </c>
      <c r="AK85">
        <f t="shared" si="92"/>
        <v>-0.16246567579482721</v>
      </c>
      <c r="AL85">
        <f t="shared" si="71"/>
        <v>-0.41113762854304087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-1.5464866475062628E-16</v>
      </c>
      <c r="AR85">
        <f t="shared" si="76"/>
        <v>-1.5465188979950436E-16</v>
      </c>
      <c r="AS85">
        <f t="shared" si="77"/>
        <v>-3.7322166457344246E-5</v>
      </c>
      <c r="AT85">
        <f t="shared" si="78"/>
        <v>-2.4383815418798364E-5</v>
      </c>
      <c r="AU85">
        <f t="shared" si="79"/>
        <v>-6.1705981876297261E-5</v>
      </c>
      <c r="AW85">
        <v>82</v>
      </c>
      <c r="AX85">
        <f>IF(Z85&gt;0, (R85*SUMPRODUCT(K85:$K$98, X85:$X$98)-K85*$AZ$3)/Z85, 0)</f>
        <v>-4.8219122495387095E+18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500000</v>
      </c>
      <c r="S86">
        <f t="shared" si="63"/>
        <v>-2.5924425902262977E+19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-2.0722662728932053</v>
      </c>
      <c r="AC86">
        <f t="shared" si="64"/>
        <v>-1.8502377436546475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-1.77046108649929E-13</v>
      </c>
      <c r="AI86">
        <f t="shared" si="69"/>
        <v>-1.7704967717204523E-13</v>
      </c>
      <c r="AJ86">
        <f t="shared" si="70"/>
        <v>-0.22202852923855776</v>
      </c>
      <c r="AK86">
        <f t="shared" si="92"/>
        <v>-0.14505863910252439</v>
      </c>
      <c r="AL86">
        <f t="shared" si="71"/>
        <v>-0.36708716834125921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-2.3725119237912729E-17</v>
      </c>
      <c r="AR86">
        <f t="shared" si="76"/>
        <v>-2.3725597438836523E-17</v>
      </c>
      <c r="AS86">
        <f t="shared" si="77"/>
        <v>-2.9753002596735064E-5</v>
      </c>
      <c r="AT86">
        <f t="shared" si="78"/>
        <v>-1.943862836320024E-5</v>
      </c>
      <c r="AU86">
        <f t="shared" si="79"/>
        <v>-4.9191630959959028E-5</v>
      </c>
      <c r="AW86">
        <v>83</v>
      </c>
      <c r="AX86">
        <f>IF(Z86&gt;0, (R86*SUMPRODUCT(K86:$K$98, X86:$X$98)-K86*$AZ$3)/Z86, 0)</f>
        <v>-2.5924425902262977E+19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500000</v>
      </c>
      <c r="S87">
        <f t="shared" si="63"/>
        <v>-1.4349795099331368E+20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-1.8502377436546475</v>
      </c>
      <c r="AC87">
        <f t="shared" si="64"/>
        <v>-1.651997985405935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-2.9572196217975858E-14</v>
      </c>
      <c r="AI87">
        <f t="shared" si="69"/>
        <v>-2.9572771835249126E-14</v>
      </c>
      <c r="AJ87">
        <f t="shared" si="70"/>
        <v>-0.19823975824871254</v>
      </c>
      <c r="AK87">
        <f t="shared" si="92"/>
        <v>-0.12951664205582533</v>
      </c>
      <c r="AL87">
        <f t="shared" si="71"/>
        <v>-0.32775640030456743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-3.5382423355122648E-18</v>
      </c>
      <c r="AR87">
        <f t="shared" si="76"/>
        <v>-3.5383112067381394E-18</v>
      </c>
      <c r="AS87">
        <f t="shared" si="77"/>
        <v>-2.371891150887683E-5</v>
      </c>
      <c r="AT87">
        <f t="shared" si="78"/>
        <v>-1.5496355519132839E-5</v>
      </c>
      <c r="AU87">
        <f t="shared" si="79"/>
        <v>-3.9215267028013209E-5</v>
      </c>
      <c r="AW87">
        <v>84</v>
      </c>
      <c r="AX87">
        <f>IF(Z87&gt;0, (R87*SUMPRODUCT(K87:$K$98, X87:$X$98)-K87*$AZ$3)/Z87, 0)</f>
        <v>-1.4349795099331368E+20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500000</v>
      </c>
      <c r="S88">
        <f t="shared" si="63"/>
        <v>-8.1837007128984512E+20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-1.651997985405935</v>
      </c>
      <c r="AC88">
        <f t="shared" si="64"/>
        <v>-1.4749982012552991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-4.7974305657186344E-15</v>
      </c>
      <c r="AI88">
        <f t="shared" si="69"/>
        <v>-4.7975206837625973E-15</v>
      </c>
      <c r="AJ88">
        <f t="shared" si="70"/>
        <v>-0.17699978415063589</v>
      </c>
      <c r="AK88">
        <f t="shared" si="92"/>
        <v>-0.11563985897841546</v>
      </c>
      <c r="AL88">
        <f t="shared" si="71"/>
        <v>-0.29263964312905616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-5.1250094502945595E-19</v>
      </c>
      <c r="AR88">
        <f t="shared" si="76"/>
        <v>-5.1251057217925264E-19</v>
      </c>
      <c r="AS88">
        <f t="shared" si="77"/>
        <v>-1.8908571037051011E-5</v>
      </c>
      <c r="AT88">
        <f t="shared" si="78"/>
        <v>-1.2353599744206661E-5</v>
      </c>
      <c r="AU88">
        <f t="shared" si="79"/>
        <v>-3.1262170781258188E-5</v>
      </c>
      <c r="AW88">
        <v>85</v>
      </c>
      <c r="AX88">
        <f>IF(Z88&gt;0, (R88*SUMPRODUCT(K88:$K$98, X88:$X$98)-K88*$AZ$3)/Z88, 0)</f>
        <v>-8.1837007128984512E+20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500000</v>
      </c>
      <c r="S89">
        <f t="shared" si="63"/>
        <v>-4.8373921621317517E+21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-1.4749982012552991</v>
      </c>
      <c r="AC89">
        <f t="shared" si="64"/>
        <v>-1.3169626796922316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-7.5604542715777465E-16</v>
      </c>
      <c r="AI89">
        <f t="shared" si="69"/>
        <v>-7.5605903947858254E-16</v>
      </c>
      <c r="AJ89">
        <f t="shared" si="70"/>
        <v>-0.15803552156306755</v>
      </c>
      <c r="AK89">
        <f t="shared" si="92"/>
        <v>-0.10324987408787095</v>
      </c>
      <c r="AL89">
        <f t="shared" si="71"/>
        <v>-0.26128539565093922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-7.2113378229178829E-20</v>
      </c>
      <c r="AR89">
        <f t="shared" si="76"/>
        <v>-7.2114676604122637E-20</v>
      </c>
      <c r="AS89">
        <f t="shared" si="77"/>
        <v>-1.5073797063975594E-5</v>
      </c>
      <c r="AT89">
        <f t="shared" si="78"/>
        <v>-9.8482140817974025E-6</v>
      </c>
      <c r="AU89">
        <f t="shared" si="79"/>
        <v>-2.4922011145773065E-5</v>
      </c>
      <c r="AW89">
        <v>86</v>
      </c>
      <c r="AX89">
        <f>IF(Z89&gt;0, (R89*SUMPRODUCT(K89:$K$98, X89:$X$98)-K89*$AZ$3)/Z89, 0)</f>
        <v>-4.8373921621317517E+21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500000</v>
      </c>
      <c r="S90">
        <f t="shared" si="63"/>
        <v>-2.9670110878119701E+22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-1.3169626796922316</v>
      </c>
      <c r="AC90">
        <f t="shared" si="64"/>
        <v>-1.1758595354394921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-1.1494641918645273E-16</v>
      </c>
      <c r="AI90">
        <f t="shared" si="69"/>
        <v>-1.1494840074213393E-16</v>
      </c>
      <c r="AJ90">
        <f t="shared" si="70"/>
        <v>-0.14110314425273951</v>
      </c>
      <c r="AK90">
        <f t="shared" si="92"/>
        <v>-9.2187387578456223E-2</v>
      </c>
      <c r="AL90">
        <f t="shared" si="71"/>
        <v>-0.23329053183119586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-9.7891588080845483E-21</v>
      </c>
      <c r="AR90">
        <f t="shared" si="76"/>
        <v>-9.7893275629129955E-21</v>
      </c>
      <c r="AS90">
        <f t="shared" si="77"/>
        <v>-1.2016738730847944E-5</v>
      </c>
      <c r="AT90">
        <f t="shared" si="78"/>
        <v>-7.8509359708206347E-6</v>
      </c>
      <c r="AU90">
        <f t="shared" si="79"/>
        <v>-1.9867674701668587E-5</v>
      </c>
      <c r="AW90">
        <v>87</v>
      </c>
      <c r="AX90">
        <f>IF(Z90&gt;0, (R90*SUMPRODUCT(K90:$K$98, X90:$X$98)-K90*$AZ$3)/Z90, 0)</f>
        <v>-2.9670110878119701E+22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500000</v>
      </c>
      <c r="S91">
        <f t="shared" si="63"/>
        <v>-1.89049372703824E+23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-1.1758595354394921</v>
      </c>
      <c r="AC91">
        <f t="shared" si="64"/>
        <v>-1.0498745852138323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-1.6840680617282719E-17</v>
      </c>
      <c r="AI91">
        <f t="shared" si="69"/>
        <v>-1.6840958289345364E-17</v>
      </c>
      <c r="AJ91">
        <f t="shared" si="70"/>
        <v>-0.12598495022565981</v>
      </c>
      <c r="AK91">
        <f t="shared" si="92"/>
        <v>-8.2310167480764446E-2</v>
      </c>
      <c r="AL91">
        <f t="shared" si="71"/>
        <v>-0.20829511770642428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-1.2805352684382438E-21</v>
      </c>
      <c r="AR91">
        <f t="shared" si="76"/>
        <v>-1.2805563821258292E-21</v>
      </c>
      <c r="AS91">
        <f t="shared" si="77"/>
        <v>-9.5796705443621632E-6</v>
      </c>
      <c r="AT91">
        <f t="shared" si="78"/>
        <v>-6.2587180889832827E-6</v>
      </c>
      <c r="AU91">
        <f t="shared" si="79"/>
        <v>-1.5838388633345448E-5</v>
      </c>
      <c r="AW91">
        <v>88</v>
      </c>
      <c r="AX91">
        <f>IF(Z91&gt;0, (R91*SUMPRODUCT(K91:$K$98, X91:$X$98)-K91*$AZ$3)/Z91, 0)</f>
        <v>-1.89049372703824E+23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500000</v>
      </c>
      <c r="S92">
        <f t="shared" si="63"/>
        <v>-1.2528377734810187E+24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-1.0498745852138323</v>
      </c>
      <c r="AC92">
        <f t="shared" si="64"/>
        <v>-0.93738802251234998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-2.3748475134520981E-18</v>
      </c>
      <c r="AI92">
        <f t="shared" si="69"/>
        <v>-2.3748849240427728E-18</v>
      </c>
      <c r="AJ92">
        <f t="shared" si="70"/>
        <v>-0.11248656270148227</v>
      </c>
      <c r="AK92">
        <f t="shared" si="92"/>
        <v>-7.3491220964968268E-2</v>
      </c>
      <c r="AL92">
        <f t="shared" si="71"/>
        <v>-0.18597778366645054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-1.6123139489520751E-22</v>
      </c>
      <c r="AR92">
        <f t="shared" si="76"/>
        <v>-1.6123393474742292E-22</v>
      </c>
      <c r="AS92">
        <f t="shared" si="77"/>
        <v>-7.6368547069213875E-6</v>
      </c>
      <c r="AT92">
        <f t="shared" si="78"/>
        <v>-4.9894117418552959E-6</v>
      </c>
      <c r="AU92">
        <f t="shared" si="79"/>
        <v>-1.2626266448776683E-5</v>
      </c>
      <c r="AW92">
        <v>89</v>
      </c>
      <c r="AX92">
        <f>IF(Z92&gt;0, (R92*SUMPRODUCT(K92:$K$98, X92:$X$98)-K92*$AZ$3)/Z92, 0)</f>
        <v>-1.2528377734810187E+24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500000</v>
      </c>
      <c r="S93">
        <f t="shared" si="63"/>
        <v>-8.645848849553348E+24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-0.93738802251234998</v>
      </c>
      <c r="AC93">
        <f t="shared" si="64"/>
        <v>-0.83695359152888393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-3.2196279913133044E-19</v>
      </c>
      <c r="AI93">
        <f t="shared" si="69"/>
        <v>-3.2196763933618533E-19</v>
      </c>
      <c r="AJ93">
        <f t="shared" si="70"/>
        <v>-0.10043443098346605</v>
      </c>
      <c r="AK93">
        <f t="shared" si="92"/>
        <v>-6.5617161575864502E-2</v>
      </c>
      <c r="AL93">
        <f t="shared" si="71"/>
        <v>-0.16605159255933055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-1.9516482830652339E-23</v>
      </c>
      <c r="AR93">
        <f t="shared" si="76"/>
        <v>-1.9516776230309698E-23</v>
      </c>
      <c r="AS93">
        <f t="shared" si="77"/>
        <v>-6.0880538161044057E-6</v>
      </c>
      <c r="AT93">
        <f t="shared" si="78"/>
        <v>-3.9775284931882128E-6</v>
      </c>
      <c r="AU93">
        <f t="shared" si="79"/>
        <v>-1.0065582309292618E-5</v>
      </c>
      <c r="AW93">
        <v>90</v>
      </c>
      <c r="AX93">
        <f>IF(Z93&gt;0, (R93*SUMPRODUCT(K93:$K$98, X93:$X$98)-K93*$AZ$3)/Z93, 0)</f>
        <v>-8.645848849553348E+24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500000</v>
      </c>
      <c r="S94">
        <f t="shared" si="63"/>
        <v>-6.222449869539808E+25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-0.83695359152888393</v>
      </c>
      <c r="AC94">
        <f t="shared" si="64"/>
        <v>-0.74727999243650345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-4.1913319242313197E-20</v>
      </c>
      <c r="AI94">
        <f t="shared" si="69"/>
        <v>-4.191391971319533E-20</v>
      </c>
      <c r="AJ94">
        <f t="shared" si="70"/>
        <v>-8.9673599092380485E-2</v>
      </c>
      <c r="AK94">
        <f t="shared" si="92"/>
        <v>-5.8586751407021881E-2</v>
      </c>
      <c r="AL94">
        <f t="shared" si="71"/>
        <v>-0.14826035049940237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-2.2684535559677588E-24</v>
      </c>
      <c r="AR94">
        <f t="shared" si="76"/>
        <v>-2.2684860549521498E-24</v>
      </c>
      <c r="AS94">
        <f t="shared" si="77"/>
        <v>-4.8533592283995623E-6</v>
      </c>
      <c r="AT94">
        <f t="shared" si="78"/>
        <v>-3.1708613625543786E-6</v>
      </c>
      <c r="AU94">
        <f t="shared" si="79"/>
        <v>-8.0242205909539418E-6</v>
      </c>
      <c r="AW94">
        <v>91</v>
      </c>
      <c r="AX94">
        <f>IF(Z94&gt;0, (R94*SUMPRODUCT(K94:$K$98, X94:$X$98)-K94*$AZ$3)/Z94, 0)</f>
        <v>-6.222449869539808E+25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500000</v>
      </c>
      <c r="S95">
        <f t="shared" si="63"/>
        <v>-4.6790246893182315E+26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-0.74727999243650345</v>
      </c>
      <c r="AC95">
        <f t="shared" si="64"/>
        <v>-0.6672142789611637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-5.2316773792438831E-21</v>
      </c>
      <c r="AI95">
        <f t="shared" si="69"/>
        <v>-5.2317486776792693E-21</v>
      </c>
      <c r="AJ95">
        <f t="shared" si="70"/>
        <v>-8.006571347533975E-2</v>
      </c>
      <c r="AK95">
        <f t="shared" si="92"/>
        <v>-5.2309599470555246E-2</v>
      </c>
      <c r="AL95">
        <f t="shared" si="71"/>
        <v>-0.132375312945895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-2.5281379542781021E-25</v>
      </c>
      <c r="AR95">
        <f t="shared" si="76"/>
        <v>-2.5281724082911297E-25</v>
      </c>
      <c r="AS95">
        <f t="shared" si="77"/>
        <v>-3.8690682624358766E-6</v>
      </c>
      <c r="AT95">
        <f t="shared" si="78"/>
        <v>-2.5277912647914365E-6</v>
      </c>
      <c r="AU95">
        <f t="shared" si="79"/>
        <v>-6.3968595272273131E-6</v>
      </c>
      <c r="AW95">
        <v>92</v>
      </c>
      <c r="AX95">
        <f>IF(Z95&gt;0, (R95*SUMPRODUCT(K95:$K$98, X95:$X$98)-K95*$AZ$3)/Z95, 0)</f>
        <v>-4.6790246893182315E+26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500000</v>
      </c>
      <c r="S96">
        <f t="shared" si="63"/>
        <v>-3.683522351009983E+27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-0.6672142789611637</v>
      </c>
      <c r="AC96">
        <f t="shared" si="64"/>
        <v>-0.59572703478675337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-6.2499073673418887E-22</v>
      </c>
      <c r="AI96">
        <f t="shared" si="69"/>
        <v>-6.2499882311154754E-22</v>
      </c>
      <c r="AJ96">
        <f t="shared" si="70"/>
        <v>-7.1487244174410325E-2</v>
      </c>
      <c r="AK96">
        <f t="shared" si="92"/>
        <v>-4.6704999527281466E-2</v>
      </c>
      <c r="AL96">
        <f t="shared" si="71"/>
        <v>-0.11819224370169179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-2.6965928080164821E-26</v>
      </c>
      <c r="AR96">
        <f t="shared" si="76"/>
        <v>-2.6966276976008339E-26</v>
      </c>
      <c r="AS96">
        <f t="shared" si="77"/>
        <v>-3.0843975306408382E-6</v>
      </c>
      <c r="AT96">
        <f t="shared" si="78"/>
        <v>-2.0151397200186835E-6</v>
      </c>
      <c r="AU96">
        <f t="shared" si="79"/>
        <v>-5.0995372506595213E-6</v>
      </c>
      <c r="AW96">
        <v>93</v>
      </c>
      <c r="AX96">
        <f>IF(Z96&gt;0, (R96*SUMPRODUCT(K96:$K$98, X96:$X$98)-K96*$AZ$3)/Z96, 0)</f>
        <v>-3.683522351009983E+27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500000</v>
      </c>
      <c r="S97">
        <f t="shared" si="63"/>
        <v>-3.042583609824063E+28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-0.59572703478675337</v>
      </c>
      <c r="AC97">
        <f t="shared" si="64"/>
        <v>-0.53189913820245827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-7.1314223415608309E-23</v>
      </c>
      <c r="AI97">
        <f t="shared" si="69"/>
        <v>-7.1315097506851823E-23</v>
      </c>
      <c r="AJ97">
        <f t="shared" si="70"/>
        <v>-6.3827896584295107E-2</v>
      </c>
      <c r="AK97">
        <f t="shared" si="92"/>
        <v>-4.1700892435072738E-2</v>
      </c>
      <c r="AL97">
        <f t="shared" si="71"/>
        <v>-0.10552878901936785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-2.7472610316577016E-27</v>
      </c>
      <c r="AR97">
        <f t="shared" si="76"/>
        <v>-2.7472947045590725E-27</v>
      </c>
      <c r="AS97">
        <f t="shared" si="77"/>
        <v>-2.4588628273603687E-6</v>
      </c>
      <c r="AT97">
        <f t="shared" si="78"/>
        <v>-1.6064570472087717E-6</v>
      </c>
      <c r="AU97">
        <f t="shared" si="79"/>
        <v>-4.0653198745691407E-6</v>
      </c>
      <c r="AW97">
        <v>94</v>
      </c>
      <c r="AX97">
        <f>IF(Z97&gt;0, (R97*SUMPRODUCT(K97:$K$98, X97:$X$98)-K97*$AZ$3)/Z97, 0)</f>
        <v>-3.042583609824063E+28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-0.53189913820245827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-0.53189913820245827</v>
      </c>
      <c r="AK98">
        <f t="shared" si="92"/>
        <v>-3.7232939674172079E-2</v>
      </c>
      <c r="AL98">
        <f t="shared" si="71"/>
        <v>-0.56913207787663034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-3.0065090509837575E-28</v>
      </c>
      <c r="AR98">
        <f t="shared" si="76"/>
        <v>-3.0065090509837575E-28</v>
      </c>
      <c r="AS98">
        <f t="shared" si="77"/>
        <v>-1.8295110322621759E-5</v>
      </c>
      <c r="AT98">
        <f t="shared" si="78"/>
        <v>-1.2806577225835231E-6</v>
      </c>
      <c r="AU98">
        <f t="shared" si="79"/>
        <v>-1.9575768045205283E-5</v>
      </c>
      <c r="AW98">
        <v>95</v>
      </c>
    </row>
    <row r="100" spans="5:50" x14ac:dyDescent="0.25">
      <c r="AN100" s="6">
        <f t="shared" ref="AN100:AU100" si="93">SUM(AN3:AN98)</f>
        <v>19172.337437103903</v>
      </c>
      <c r="AO100" s="6">
        <f t="shared" si="93"/>
        <v>-1917.2337437103904</v>
      </c>
      <c r="AP100" s="6">
        <f t="shared" si="93"/>
        <v>-2991.2731632725586</v>
      </c>
      <c r="AQ100" s="6">
        <f t="shared" si="93"/>
        <v>-13807.196891462258</v>
      </c>
      <c r="AR100" s="6">
        <f t="shared" si="93"/>
        <v>456.63363865869371</v>
      </c>
      <c r="AS100" s="6">
        <f t="shared" si="93"/>
        <v>-2765.0228969344844</v>
      </c>
      <c r="AT100" s="6">
        <f t="shared" si="93"/>
        <v>1427.0419775763205</v>
      </c>
      <c r="AU100" s="6">
        <f t="shared" si="93"/>
        <v>-881.34728069947005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40046.693254566788</v>
      </c>
      <c r="K3">
        <v>1</v>
      </c>
      <c r="L3" s="2">
        <v>0</v>
      </c>
      <c r="O3">
        <f>$C$3</f>
        <v>40046.693254566788</v>
      </c>
      <c r="P3">
        <f>O3*C5</f>
        <v>4004.669325456679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40046.693254566788</v>
      </c>
      <c r="AF3">
        <f t="shared" ref="AF3:AF34" si="4">-$Z3*P3</f>
        <v>-4004.669325456679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33522.11572511011</v>
      </c>
      <c r="AJ3">
        <f t="shared" ref="AJ3:AJ34" si="8">AB3-AC3</f>
        <v>0</v>
      </c>
      <c r="AL3">
        <f t="shared" ref="AL3:AL34" si="9">SUM(AI3:AK3)</f>
        <v>33522.11572511011</v>
      </c>
      <c r="AN3">
        <f t="shared" ref="AN3:AN34" si="10">AE3*$K3</f>
        <v>40046.693254566788</v>
      </c>
      <c r="AO3">
        <f t="shared" ref="AO3:AO34" si="11">AF3*$K3</f>
        <v>-4004.669325456679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33522.11572511011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33522.11572511011</v>
      </c>
      <c r="AW3">
        <v>0</v>
      </c>
      <c r="AX3">
        <f>IF(Z3&gt;0, (R3*SUMPRODUCT(K3:$K$98, X3:$X$98)-K3*$AZ$3)/Z3, 0)</f>
        <v>0</v>
      </c>
      <c r="AZ3">
        <f>C6*SUMPRODUCT(X4:X89, K4:K89)/1</f>
        <v>29278.512631501904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1458.470991440106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1441.9347350368917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-1441.9347350368917</v>
      </c>
      <c r="AK4">
        <f>G4*SUM(AB4, AE4:AF4)</f>
        <v>0</v>
      </c>
      <c r="AL4">
        <f t="shared" si="9"/>
        <v>-2110.9732350368918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-636.0890853774481</v>
      </c>
      <c r="AR4">
        <f t="shared" si="14"/>
        <v>-636.0890853774481</v>
      </c>
      <c r="AS4">
        <f t="shared" si="15"/>
        <v>-1370.9210258955045</v>
      </c>
      <c r="AT4">
        <f t="shared" si="16"/>
        <v>0</v>
      </c>
      <c r="AU4">
        <f t="shared" si="17"/>
        <v>-2007.0101112729526</v>
      </c>
      <c r="AW4">
        <v>1</v>
      </c>
      <c r="AX4">
        <f>IF(Z4&gt;0, (R4*SUMPRODUCT(K4:$K$98, X4:$X$98)-K4*$AZ$3)/Z4, 0)</f>
        <v>1458.470991440106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500000</v>
      </c>
      <c r="S5">
        <f t="shared" si="1"/>
        <v>2286.1754969782246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1441.9347350368917</v>
      </c>
      <c r="AC5">
        <f t="shared" si="2"/>
        <v>2234.5135788869884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-686.41660352678559</v>
      </c>
      <c r="AI5">
        <f t="shared" si="7"/>
        <v>-735.28672705493295</v>
      </c>
      <c r="AJ5">
        <f t="shared" si="8"/>
        <v>-792.57884385009675</v>
      </c>
      <c r="AK5">
        <f>G5*SUM(AB5, AE5:AF5)</f>
        <v>5.9119324136512565</v>
      </c>
      <c r="AL5">
        <f t="shared" si="9"/>
        <v>-1521.9536384913783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-619.11710113473873</v>
      </c>
      <c r="AR5">
        <f t="shared" si="14"/>
        <v>-663.19576860196958</v>
      </c>
      <c r="AS5">
        <f t="shared" si="15"/>
        <v>-714.8706976259009</v>
      </c>
      <c r="AT5">
        <f t="shared" si="16"/>
        <v>5.3322988389826094</v>
      </c>
      <c r="AU5">
        <f t="shared" si="17"/>
        <v>-1372.7341673888877</v>
      </c>
      <c r="AW5">
        <v>2</v>
      </c>
      <c r="AX5">
        <f>IF(Z5&gt;0, (R5*SUMPRODUCT(K5:$K$98, X5:$X$98)-K5*$AZ$3)/Z5, 0)</f>
        <v>2286.1754969782246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500000</v>
      </c>
      <c r="S6">
        <f t="shared" si="1"/>
        <v>3148.2381240341838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2234.5135788869884</v>
      </c>
      <c r="AC6">
        <f t="shared" si="2"/>
        <v>3041.8383083541485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-712.53422026015232</v>
      </c>
      <c r="AI6">
        <f t="shared" si="7"/>
        <v>-760.84438913099211</v>
      </c>
      <c r="AJ6">
        <f t="shared" si="8"/>
        <v>-807.32472946716007</v>
      </c>
      <c r="AK6">
        <f>G6*SUM(AB6, AE6:AF6)</f>
        <v>15.865046410097619</v>
      </c>
      <c r="AL6">
        <f t="shared" si="9"/>
        <v>-1552.3040721880545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-607.95953482075413</v>
      </c>
      <c r="AR6">
        <f t="shared" si="14"/>
        <v>-649.17948883658289</v>
      </c>
      <c r="AS6">
        <f t="shared" si="15"/>
        <v>-688.83816807695632</v>
      </c>
      <c r="AT6">
        <f t="shared" si="16"/>
        <v>13.536621766560264</v>
      </c>
      <c r="AU6">
        <f t="shared" si="17"/>
        <v>-1324.4810351469789</v>
      </c>
      <c r="AW6">
        <v>3</v>
      </c>
      <c r="AX6">
        <f>IF(Z6&gt;0, (R6*SUMPRODUCT(K6:$K$98, X6:$X$98)-K6*$AZ$3)/Z6, 0)</f>
        <v>3148.2381240341838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500000</v>
      </c>
      <c r="S7">
        <f t="shared" si="1"/>
        <v>4117.1546139163884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3041.8383083541485</v>
      </c>
      <c r="AC7">
        <f t="shared" si="2"/>
        <v>3932.1093310793153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-743.14373329960017</v>
      </c>
      <c r="AI7">
        <f t="shared" si="7"/>
        <v>-790.89648610840163</v>
      </c>
      <c r="AJ7">
        <f t="shared" si="8"/>
        <v>-890.27102272516686</v>
      </c>
      <c r="AK7">
        <f>G7*SUM(AB7, AE7:AF7)</f>
        <v>41.97736865528725</v>
      </c>
      <c r="AL7">
        <f t="shared" si="9"/>
        <v>-1639.1901401782811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-596.04874961132691</v>
      </c>
      <c r="AR7">
        <f t="shared" si="14"/>
        <v>-634.34950803366826</v>
      </c>
      <c r="AS7">
        <f t="shared" si="15"/>
        <v>-714.05423491151498</v>
      </c>
      <c r="AT7">
        <f t="shared" si="16"/>
        <v>33.668531372612108</v>
      </c>
      <c r="AU7">
        <f t="shared" si="17"/>
        <v>-1314.735211572571</v>
      </c>
      <c r="AW7">
        <v>4</v>
      </c>
      <c r="AX7">
        <f>IF(Z7&gt;0, (R7*SUMPRODUCT(K7:$K$98, X7:$X$98)-K7*$AZ$3)/Z7, 0)</f>
        <v>4117.1546139163884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500000</v>
      </c>
      <c r="S8">
        <f t="shared" si="1"/>
        <v>5196.3342246048642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3932.1093310793153</v>
      </c>
      <c r="AC8">
        <f t="shared" si="2"/>
        <v>4905.1160225493768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-773.75695486213385</v>
      </c>
      <c r="AI8">
        <f t="shared" si="7"/>
        <v>-820.95480444736108</v>
      </c>
      <c r="AJ8">
        <f t="shared" si="8"/>
        <v>-973.00669147006147</v>
      </c>
      <c r="AK8">
        <f t="shared" ref="AK8:AK39" si="30">G8*SUM(AB8:AB8, AE8:AF8)</f>
        <v>84.933561551313218</v>
      </c>
      <c r="AL8">
        <f t="shared" si="9"/>
        <v>-1709.0279343661093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-579.13634660373907</v>
      </c>
      <c r="AR8">
        <f t="shared" si="14"/>
        <v>-614.46267227303349</v>
      </c>
      <c r="AS8">
        <f t="shared" si="15"/>
        <v>-728.26943522513034</v>
      </c>
      <c r="AT8">
        <f t="shared" si="16"/>
        <v>63.570494884450575</v>
      </c>
      <c r="AU8">
        <f t="shared" si="17"/>
        <v>-1279.1616126137133</v>
      </c>
      <c r="AW8">
        <v>5</v>
      </c>
      <c r="AX8">
        <f>IF(Z8&gt;0, (R8*SUMPRODUCT(K8:$K$98, X8:$X$98)-K8*$AZ$3)/Z8, 0)</f>
        <v>5196.3342246048642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500000</v>
      </c>
      <c r="S9">
        <f t="shared" si="1"/>
        <v>6220.9331622619884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4905.1160225493768</v>
      </c>
      <c r="AC9">
        <f t="shared" si="2"/>
        <v>5803.5469319169169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-805.62575831219419</v>
      </c>
      <c r="AI9">
        <f t="shared" si="7"/>
        <v>-852.27106682573799</v>
      </c>
      <c r="AJ9">
        <f t="shared" si="8"/>
        <v>-898.43090936754015</v>
      </c>
      <c r="AK9">
        <f t="shared" si="30"/>
        <v>109.3840873028511</v>
      </c>
      <c r="AL9">
        <f t="shared" si="9"/>
        <v>-1641.317888890427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-562.33264199222913</v>
      </c>
      <c r="AR9">
        <f t="shared" si="14"/>
        <v>-594.89140678137471</v>
      </c>
      <c r="AS9">
        <f t="shared" si="15"/>
        <v>-627.11131278941718</v>
      </c>
      <c r="AT9">
        <f t="shared" si="16"/>
        <v>76.350888945987009</v>
      </c>
      <c r="AU9">
        <f t="shared" si="17"/>
        <v>-1145.6518306248049</v>
      </c>
      <c r="AW9">
        <v>6</v>
      </c>
      <c r="AX9">
        <f>IF(Z9&gt;0, (R9*SUMPRODUCT(K9:$K$98, X9:$X$98)-K9*$AZ$3)/Z9, 0)</f>
        <v>6220.9331622619884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500000</v>
      </c>
      <c r="S10">
        <f t="shared" si="1"/>
        <v>6827.0180275189368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5803.5469319169169</v>
      </c>
      <c r="AC10">
        <f t="shared" si="2"/>
        <v>6293.7687697640213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-842.88632227675726</v>
      </c>
      <c r="AI10">
        <f t="shared" si="7"/>
        <v>-888.98088907293788</v>
      </c>
      <c r="AJ10">
        <f t="shared" si="8"/>
        <v>-490.22183784710433</v>
      </c>
      <c r="AK10">
        <f t="shared" si="30"/>
        <v>24.955251807242743</v>
      </c>
      <c r="AL10">
        <f t="shared" si="9"/>
        <v>-1354.2474751127993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-558.03925523250791</v>
      </c>
      <c r="AR10">
        <f t="shared" si="14"/>
        <v>-588.55651129110117</v>
      </c>
      <c r="AS10">
        <f t="shared" si="15"/>
        <v>-324.55506995531289</v>
      </c>
      <c r="AT10">
        <f t="shared" si="16"/>
        <v>16.521812923760919</v>
      </c>
      <c r="AU10">
        <f t="shared" si="17"/>
        <v>-896.58976832265307</v>
      </c>
      <c r="AW10">
        <v>7</v>
      </c>
      <c r="AX10">
        <f>IF(Z10&gt;0, (R10*SUMPRODUCT(K10:$K$98, X10:$X$98)-K10*$AZ$3)/Z10, 0)</f>
        <v>6827.0180275189368</v>
      </c>
    </row>
    <row r="11" spans="1:52" x14ac:dyDescent="0.25">
      <c r="A11" t="s">
        <v>33</v>
      </c>
      <c r="C11" s="25">
        <f>AU91</f>
        <v>266.74162887999063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500000</v>
      </c>
      <c r="S11">
        <f t="shared" si="1"/>
        <v>7340.8248929802985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6293.7687697640213</v>
      </c>
      <c r="AC11">
        <f t="shared" si="2"/>
        <v>6686.8682714290007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-878.65924172547511</v>
      </c>
      <c r="AI11">
        <f t="shared" si="7"/>
        <v>-924.20499692952137</v>
      </c>
      <c r="AJ11">
        <f t="shared" si="8"/>
        <v>-393.09950166497947</v>
      </c>
      <c r="AK11">
        <f t="shared" si="30"/>
        <v>10.070030031622435</v>
      </c>
      <c r="AL11">
        <f t="shared" si="9"/>
        <v>-1307.2344685628782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-553.17895275248202</v>
      </c>
      <c r="AR11">
        <f t="shared" si="14"/>
        <v>-581.85326922199113</v>
      </c>
      <c r="AS11">
        <f t="shared" si="15"/>
        <v>-247.48430373477652</v>
      </c>
      <c r="AT11">
        <f t="shared" si="16"/>
        <v>6.3398054701385327</v>
      </c>
      <c r="AU11">
        <f t="shared" si="17"/>
        <v>-822.99776748662896</v>
      </c>
      <c r="AW11">
        <v>8</v>
      </c>
      <c r="AX11">
        <f>IF(Z11&gt;0, (R11*SUMPRODUCT(K11:$K$98, X11:$X$98)-K11*$AZ$3)/Z11, 0)</f>
        <v>7340.8248929802985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500000</v>
      </c>
      <c r="S12">
        <f t="shared" si="1"/>
        <v>8173.2709270818223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6686.8682714290007</v>
      </c>
      <c r="AC12">
        <f t="shared" si="2"/>
        <v>7355.6663838644818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-919.94956008320059</v>
      </c>
      <c r="AI12">
        <f t="shared" si="7"/>
        <v>-964.94786277919809</v>
      </c>
      <c r="AJ12">
        <f t="shared" si="8"/>
        <v>-668.79811243548102</v>
      </c>
      <c r="AK12">
        <f t="shared" si="30"/>
        <v>140.42423370000901</v>
      </c>
      <c r="AL12">
        <f t="shared" si="9"/>
        <v>-1493.3217415146703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-540.77886723162976</v>
      </c>
      <c r="AR12">
        <f t="shared" si="14"/>
        <v>-567.23046003100751</v>
      </c>
      <c r="AS12">
        <f t="shared" si="15"/>
        <v>-393.14316930245809</v>
      </c>
      <c r="AT12">
        <f t="shared" si="16"/>
        <v>82.546327893556054</v>
      </c>
      <c r="AU12">
        <f t="shared" si="17"/>
        <v>-877.82730143990966</v>
      </c>
      <c r="AW12">
        <v>9</v>
      </c>
      <c r="AX12">
        <f>IF(Z12&gt;0, (R12*SUMPRODUCT(K12:$K$98, X12:$X$98)-K12*$AZ$3)/Z12, 0)</f>
        <v>8173.2709270818223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500000</v>
      </c>
      <c r="S13">
        <f t="shared" si="1"/>
        <v>9739.645573861595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7355.6663838644818</v>
      </c>
      <c r="AC13">
        <f t="shared" si="2"/>
        <v>8658.9172930734403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-964.08008558423455</v>
      </c>
      <c r="AI13">
        <f t="shared" si="7"/>
        <v>-1008.5319972447137</v>
      </c>
      <c r="AJ13">
        <f t="shared" si="8"/>
        <v>-1303.2509092089585</v>
      </c>
      <c r="AK13">
        <f t="shared" si="30"/>
        <v>514.89664687051379</v>
      </c>
      <c r="AL13">
        <f t="shared" si="9"/>
        <v>-1796.8862595831583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-506.00031243217552</v>
      </c>
      <c r="AR13">
        <f t="shared" si="14"/>
        <v>-529.33103103609665</v>
      </c>
      <c r="AS13">
        <f t="shared" si="15"/>
        <v>-684.01513224663756</v>
      </c>
      <c r="AT13">
        <f t="shared" si="16"/>
        <v>270.24504300270144</v>
      </c>
      <c r="AU13">
        <f t="shared" si="17"/>
        <v>-943.10112028003266</v>
      </c>
      <c r="AW13">
        <v>10</v>
      </c>
      <c r="AX13">
        <f>IF(Z13&gt;0, (R13*SUMPRODUCT(K13:$K$98, X13:$X$98)-K13*$AZ$3)/Z13, 0)</f>
        <v>9739.645573861595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500000</v>
      </c>
      <c r="S14">
        <f t="shared" si="1"/>
        <v>11159.434373914039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8658.9172930734403</v>
      </c>
      <c r="AC14">
        <f t="shared" si="2"/>
        <v>9799.3721381775122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-1011.7019498793245</v>
      </c>
      <c r="AI14">
        <f t="shared" si="7"/>
        <v>-1055.6081722282108</v>
      </c>
      <c r="AJ14">
        <f t="shared" si="8"/>
        <v>-1140.4548451040719</v>
      </c>
      <c r="AK14">
        <f t="shared" si="30"/>
        <v>606.12421051514093</v>
      </c>
      <c r="AL14">
        <f t="shared" si="9"/>
        <v>-1589.9388068171415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-474.10249120034189</v>
      </c>
      <c r="AR14">
        <f t="shared" si="14"/>
        <v>-494.67776971718774</v>
      </c>
      <c r="AS14">
        <f t="shared" si="15"/>
        <v>-534.43851050186686</v>
      </c>
      <c r="AT14">
        <f t="shared" si="16"/>
        <v>284.04116273211253</v>
      </c>
      <c r="AU14">
        <f t="shared" si="17"/>
        <v>-745.07511748694196</v>
      </c>
      <c r="AW14">
        <v>11</v>
      </c>
      <c r="AX14">
        <f>IF(Z14&gt;0, (R14*SUMPRODUCT(K14:$K$98, X14:$X$98)-K14*$AZ$3)/Z14, 0)</f>
        <v>11159.434373914039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500000</v>
      </c>
      <c r="S15">
        <f t="shared" si="1"/>
        <v>12448.185041783712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9799.3721381775122</v>
      </c>
      <c r="AC15">
        <f t="shared" si="2"/>
        <v>10795.318894777389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-1061.4460971510332</v>
      </c>
      <c r="AI15">
        <f t="shared" si="7"/>
        <v>-1104.8071126667155</v>
      </c>
      <c r="AJ15">
        <f t="shared" si="8"/>
        <v>-995.94675659987661</v>
      </c>
      <c r="AK15">
        <f t="shared" si="30"/>
        <v>685.95604967242593</v>
      </c>
      <c r="AL15">
        <f t="shared" si="9"/>
        <v>-1414.7978195941662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-444.11922386455751</v>
      </c>
      <c r="AR15">
        <f t="shared" si="14"/>
        <v>-462.26188848831157</v>
      </c>
      <c r="AS15">
        <f t="shared" si="15"/>
        <v>-416.71367179055443</v>
      </c>
      <c r="AT15">
        <f t="shared" si="16"/>
        <v>287.0105879171814</v>
      </c>
      <c r="AU15">
        <f t="shared" si="17"/>
        <v>-591.96497236168466</v>
      </c>
      <c r="AW15">
        <v>12</v>
      </c>
      <c r="AX15">
        <f>IF(Z15&gt;0, (R15*SUMPRODUCT(K15:$K$98, X15:$X$98)-K15*$AZ$3)/Z15, 0)</f>
        <v>12448.185041783712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500000</v>
      </c>
      <c r="S16">
        <f t="shared" si="1"/>
        <v>13635.691617046252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10795.318894777389</v>
      </c>
      <c r="AC16">
        <f t="shared" si="2"/>
        <v>11663.743642163026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-1582.3761408747298</v>
      </c>
      <c r="AI16">
        <f t="shared" si="7"/>
        <v>-1625.1453086211679</v>
      </c>
      <c r="AJ16">
        <f t="shared" si="8"/>
        <v>-868.4247473856376</v>
      </c>
      <c r="AK16">
        <f t="shared" si="30"/>
        <v>755.67232263441724</v>
      </c>
      <c r="AL16">
        <f t="shared" si="9"/>
        <v>-1737.8977333723881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-591.14406131655005</v>
      </c>
      <c r="AR16">
        <f t="shared" si="14"/>
        <v>-607.12176653320114</v>
      </c>
      <c r="AS16">
        <f t="shared" si="15"/>
        <v>-324.42610758372513</v>
      </c>
      <c r="AT16">
        <f t="shared" si="16"/>
        <v>282.30405798439301</v>
      </c>
      <c r="AU16">
        <f t="shared" si="17"/>
        <v>-649.24381613253308</v>
      </c>
      <c r="AW16">
        <v>13</v>
      </c>
      <c r="AX16">
        <f>IF(Z16&gt;0, (R16*SUMPRODUCT(K16:$K$98, X16:$X$98)-K16*$AZ$3)/Z16, 0)</f>
        <v>13635.691617046252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500000</v>
      </c>
      <c r="S17">
        <f t="shared" si="1"/>
        <v>14533.521891711816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11663.743642163026</v>
      </c>
      <c r="AC17">
        <f t="shared" si="2"/>
        <v>12244.513840891294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-2164.0159588921456</v>
      </c>
      <c r="AI17">
        <f t="shared" si="7"/>
        <v>-2206.1410333652302</v>
      </c>
      <c r="AJ17">
        <f t="shared" si="8"/>
        <v>-580.77019872826713</v>
      </c>
      <c r="AK17">
        <f t="shared" si="30"/>
        <v>816.46205495141191</v>
      </c>
      <c r="AL17">
        <f t="shared" si="9"/>
        <v>-1970.4491771420853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-721.81523048112842</v>
      </c>
      <c r="AR17">
        <f t="shared" si="14"/>
        <v>-735.86619910494142</v>
      </c>
      <c r="AS17">
        <f t="shared" si="15"/>
        <v>-193.71796826592083</v>
      </c>
      <c r="AT17">
        <f t="shared" si="16"/>
        <v>272.33382635290513</v>
      </c>
      <c r="AU17">
        <f t="shared" si="17"/>
        <v>-657.25034101795711</v>
      </c>
      <c r="AW17">
        <v>14</v>
      </c>
      <c r="AX17">
        <f>IF(Z17&gt;0, (R17*SUMPRODUCT(K17:$K$98, X17:$X$98)-K17*$AZ$3)/Z17, 0)</f>
        <v>14533.521891711816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500000</v>
      </c>
      <c r="S18">
        <f t="shared" si="1"/>
        <v>15169.796124534223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12244.513840891294</v>
      </c>
      <c r="AC18">
        <f t="shared" si="2"/>
        <v>12569.050628307315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-2759.4122708757864</v>
      </c>
      <c r="AI18">
        <f t="shared" si="7"/>
        <v>-2800.8401533770525</v>
      </c>
      <c r="AJ18">
        <f t="shared" si="8"/>
        <v>-324.53678741602198</v>
      </c>
      <c r="AK18">
        <f t="shared" si="30"/>
        <v>857.11596886239067</v>
      </c>
      <c r="AL18">
        <f t="shared" si="9"/>
        <v>-2268.2609719306838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-821.79624188925879</v>
      </c>
      <c r="AR18">
        <f t="shared" si="14"/>
        <v>-834.13411488790462</v>
      </c>
      <c r="AS18">
        <f t="shared" si="15"/>
        <v>-96.652144033792226</v>
      </c>
      <c r="AT18">
        <f t="shared" si="16"/>
        <v>255.26257511742824</v>
      </c>
      <c r="AU18">
        <f t="shared" si="17"/>
        <v>-675.52368380426867</v>
      </c>
      <c r="AW18">
        <v>15</v>
      </c>
      <c r="AX18">
        <f>IF(Z18&gt;0, (R18*SUMPRODUCT(K18:$K$98, X18:$X$98)-K18*$AZ$3)/Z18, 0)</f>
        <v>15169.796124534223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500000</v>
      </c>
      <c r="S19">
        <f t="shared" si="1"/>
        <v>15589.049355176403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12569.050628307315</v>
      </c>
      <c r="AC19">
        <f t="shared" si="2"/>
        <v>12681.497259540522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-3392.2716165995239</v>
      </c>
      <c r="AI19">
        <f t="shared" si="7"/>
        <v>-3432.9459931141173</v>
      </c>
      <c r="AJ19">
        <f t="shared" si="8"/>
        <v>-112.44663123320606</v>
      </c>
      <c r="AK19">
        <f t="shared" si="30"/>
        <v>879.83354398151221</v>
      </c>
      <c r="AL19">
        <f t="shared" si="9"/>
        <v>-2665.559080365811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-902.0282841866549</v>
      </c>
      <c r="AR19">
        <f t="shared" si="14"/>
        <v>-912.84387981239638</v>
      </c>
      <c r="AS19">
        <f t="shared" si="15"/>
        <v>-29.900330308907794</v>
      </c>
      <c r="AT19">
        <f t="shared" si="16"/>
        <v>233.95377249981576</v>
      </c>
      <c r="AU19">
        <f t="shared" si="17"/>
        <v>-708.79043762148842</v>
      </c>
      <c r="AW19">
        <v>16</v>
      </c>
      <c r="AX19">
        <f>IF(Z19&gt;0, (R19*SUMPRODUCT(K19:$K$98, X19:$X$98)-K19*$AZ$3)/Z19, 0)</f>
        <v>15589.049355176403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500000</v>
      </c>
      <c r="S20">
        <f t="shared" si="1"/>
        <v>15821.161238911409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12681.497259540522</v>
      </c>
      <c r="AC20">
        <f t="shared" si="2"/>
        <v>12613.614397784633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-4045.209104694125</v>
      </c>
      <c r="AI20">
        <f t="shared" si="7"/>
        <v>-4085.0722165331031</v>
      </c>
      <c r="AJ20">
        <f t="shared" si="8"/>
        <v>67.882861755888371</v>
      </c>
      <c r="AK20">
        <f t="shared" si="30"/>
        <v>887.70480816783663</v>
      </c>
      <c r="AL20">
        <f t="shared" si="9"/>
        <v>-3129.484546609378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-960.40074961132063</v>
      </c>
      <c r="AR20">
        <f t="shared" si="14"/>
        <v>-969.8649235269703</v>
      </c>
      <c r="AS20">
        <f t="shared" si="15"/>
        <v>16.116534307327601</v>
      </c>
      <c r="AT20">
        <f t="shared" si="16"/>
        <v>210.75606751914222</v>
      </c>
      <c r="AU20">
        <f t="shared" si="17"/>
        <v>-742.99232170050038</v>
      </c>
      <c r="AW20">
        <v>17</v>
      </c>
      <c r="AX20">
        <f>IF(Z20&gt;0, (R20*SUMPRODUCT(K20:$K$98, X20:$X$98)-K20*$AZ$3)/Z20, 0)</f>
        <v>15821.161238911409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500000</v>
      </c>
      <c r="S21">
        <f t="shared" si="1"/>
        <v>15900.000252109703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12613.614397784633</v>
      </c>
      <c r="AC21">
        <f t="shared" si="2"/>
        <v>12397.986346772221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-4771.0288980127698</v>
      </c>
      <c r="AI21">
        <f t="shared" si="7"/>
        <v>-4810.0162758435572</v>
      </c>
      <c r="AJ21">
        <f t="shared" si="8"/>
        <v>215.62805101241247</v>
      </c>
      <c r="AK21">
        <f t="shared" si="30"/>
        <v>882.9530078449244</v>
      </c>
      <c r="AL21">
        <f t="shared" si="9"/>
        <v>-3711.4352169862204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-1011.359454453964</v>
      </c>
      <c r="AR21">
        <f t="shared" si="14"/>
        <v>-1019.6239722375303</v>
      </c>
      <c r="AS21">
        <f t="shared" si="15"/>
        <v>45.708687308039295</v>
      </c>
      <c r="AT21">
        <f t="shared" si="16"/>
        <v>187.16777689074044</v>
      </c>
      <c r="AU21">
        <f t="shared" si="17"/>
        <v>-786.74750803875065</v>
      </c>
      <c r="AW21">
        <v>18</v>
      </c>
      <c r="AX21">
        <f>IF(Z21&gt;0, (R21*SUMPRODUCT(K21:$K$98, X21:$X$98)-K21*$AZ$3)/Z21, 0)</f>
        <v>15900.000252109703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500000</v>
      </c>
      <c r="S22">
        <f t="shared" si="1"/>
        <v>15840.240342824809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12397.986346772221</v>
      </c>
      <c r="AC22">
        <f t="shared" si="2"/>
        <v>12051.602516067273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-5564.0664726745345</v>
      </c>
      <c r="AI22">
        <f t="shared" si="7"/>
        <v>-5602.1075700797464</v>
      </c>
      <c r="AJ22">
        <f t="shared" si="8"/>
        <v>346.3838307049482</v>
      </c>
      <c r="AK22">
        <f t="shared" si="30"/>
        <v>867.85904427405558</v>
      </c>
      <c r="AL22">
        <f t="shared" si="9"/>
        <v>-4387.8646951007431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-1053.0955527623605</v>
      </c>
      <c r="AR22">
        <f t="shared" si="14"/>
        <v>-1060.2954866050582</v>
      </c>
      <c r="AS22">
        <f t="shared" si="15"/>
        <v>65.559114625176505</v>
      </c>
      <c r="AT22">
        <f t="shared" si="16"/>
        <v>164.25729355283721</v>
      </c>
      <c r="AU22">
        <f t="shared" si="17"/>
        <v>-830.47907842704456</v>
      </c>
      <c r="AW22">
        <v>19</v>
      </c>
      <c r="AX22">
        <f>IF(Z22&gt;0, (R22*SUMPRODUCT(K22:$K$98, X22:$X$98)-K22*$AZ$3)/Z22, 0)</f>
        <v>15840.240342824809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500000</v>
      </c>
      <c r="S23">
        <f t="shared" si="1"/>
        <v>15656.378241750272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12051.602516067273</v>
      </c>
      <c r="AC23">
        <f t="shared" si="2"/>
        <v>11592.235198795112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-6398.7925660335213</v>
      </c>
      <c r="AI23">
        <f t="shared" si="7"/>
        <v>-6435.8133732080778</v>
      </c>
      <c r="AJ23">
        <f t="shared" si="8"/>
        <v>459.36731727216102</v>
      </c>
      <c r="AK23">
        <f t="shared" si="30"/>
        <v>843.61217612470921</v>
      </c>
      <c r="AL23">
        <f t="shared" si="9"/>
        <v>-5132.8338798112072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-1081.3230927275124</v>
      </c>
      <c r="AR23">
        <f t="shared" si="14"/>
        <v>-1087.5791876541955</v>
      </c>
      <c r="AS23">
        <f t="shared" si="15"/>
        <v>77.62784667335805</v>
      </c>
      <c r="AT23">
        <f t="shared" si="16"/>
        <v>142.5608531509597</v>
      </c>
      <c r="AU23">
        <f t="shared" si="17"/>
        <v>-867.39048782987766</v>
      </c>
      <c r="AW23">
        <v>20</v>
      </c>
      <c r="AX23">
        <f>IF(Z23&gt;0, (R23*SUMPRODUCT(K23:$K$98, X23:$X$98)-K23*$AZ$3)/Z23, 0)</f>
        <v>15656.378241750272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500000</v>
      </c>
      <c r="S24">
        <f t="shared" si="1"/>
        <v>15368.608366713153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11592.235198795112</v>
      </c>
      <c r="AC24">
        <f t="shared" si="2"/>
        <v>11041.026602040991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-7298.8872165893317</v>
      </c>
      <c r="AI24">
        <f t="shared" si="7"/>
        <v>-7334.8079269704831</v>
      </c>
      <c r="AJ24">
        <f t="shared" si="8"/>
        <v>551.20859675412066</v>
      </c>
      <c r="AK24">
        <f t="shared" si="30"/>
        <v>811.45646391565788</v>
      </c>
      <c r="AL24">
        <f t="shared" si="9"/>
        <v>-5972.1428663007046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-1101.2757508913974</v>
      </c>
      <c r="AR24">
        <f t="shared" si="14"/>
        <v>-1106.6955643675726</v>
      </c>
      <c r="AS24">
        <f t="shared" si="15"/>
        <v>83.16783685991048</v>
      </c>
      <c r="AT24">
        <f t="shared" si="16"/>
        <v>122.43473561055769</v>
      </c>
      <c r="AU24">
        <f t="shared" si="17"/>
        <v>-901.09299189710453</v>
      </c>
      <c r="AW24">
        <v>21</v>
      </c>
      <c r="AX24">
        <f>IF(Z24&gt;0, (R24*SUMPRODUCT(K24:$K$98, X24:$X$98)-K24*$AZ$3)/Z24, 0)</f>
        <v>15368.608366713153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500000</v>
      </c>
      <c r="S25">
        <f t="shared" si="1"/>
        <v>14989.109668927729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11041.026602040991</v>
      </c>
      <c r="AC25">
        <f t="shared" si="2"/>
        <v>10413.067365411547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-8260.6002750627722</v>
      </c>
      <c r="AI25">
        <f t="shared" si="7"/>
        <v>-8295.3357183126063</v>
      </c>
      <c r="AJ25">
        <f t="shared" si="8"/>
        <v>627.95923662944369</v>
      </c>
      <c r="AK25">
        <f t="shared" si="30"/>
        <v>772.87186214286942</v>
      </c>
      <c r="AL25">
        <f t="shared" si="9"/>
        <v>-6894.5046195402929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-1112.8407196071321</v>
      </c>
      <c r="AR25">
        <f t="shared" si="14"/>
        <v>-1117.5201635185765</v>
      </c>
      <c r="AS25">
        <f t="shared" si="15"/>
        <v>84.596589291974325</v>
      </c>
      <c r="AT25">
        <f t="shared" si="16"/>
        <v>104.11873841996783</v>
      </c>
      <c r="AU25">
        <f t="shared" si="17"/>
        <v>-928.80483580663429</v>
      </c>
      <c r="AW25">
        <v>22</v>
      </c>
      <c r="AX25">
        <f>IF(Z25&gt;0, (R25*SUMPRODUCT(K25:$K$98, X25:$X$98)-K25*$AZ$3)/Z25, 0)</f>
        <v>14989.109668927729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500000</v>
      </c>
      <c r="S26">
        <f t="shared" si="1"/>
        <v>14524.496789363831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10413.067365411547</v>
      </c>
      <c r="AC26">
        <f t="shared" si="2"/>
        <v>9722.8306763954461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-9176.3260326773488</v>
      </c>
      <c r="AI26">
        <f t="shared" si="7"/>
        <v>-9209.7964888914175</v>
      </c>
      <c r="AJ26">
        <f t="shared" si="8"/>
        <v>690.23668901610108</v>
      </c>
      <c r="AK26">
        <f t="shared" si="30"/>
        <v>728.91471557880834</v>
      </c>
      <c r="AL26">
        <f t="shared" si="9"/>
        <v>-7790.6450842965078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-1103.7538052321247</v>
      </c>
      <c r="AR26">
        <f t="shared" si="14"/>
        <v>-1107.7797240233249</v>
      </c>
      <c r="AS26">
        <f t="shared" si="15"/>
        <v>83.023572756608047</v>
      </c>
      <c r="AT26">
        <f t="shared" si="16"/>
        <v>87.675872472794296</v>
      </c>
      <c r="AU26">
        <f t="shared" si="17"/>
        <v>-937.08027879392239</v>
      </c>
      <c r="AW26">
        <v>23</v>
      </c>
      <c r="AX26">
        <f>IF(Z26&gt;0, (R26*SUMPRODUCT(K26:$K$98, X26:$X$98)-K26*$AZ$3)/Z26, 0)</f>
        <v>14524.496789363831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500000</v>
      </c>
      <c r="S27">
        <f t="shared" si="1"/>
        <v>14000.42526881282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9722.8306763954461</v>
      </c>
      <c r="AC27">
        <f t="shared" si="2"/>
        <v>8996.4018984767426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-10067.208341383764</v>
      </c>
      <c r="AI27">
        <f t="shared" si="7"/>
        <v>-10099.337372201553</v>
      </c>
      <c r="AJ27">
        <f t="shared" si="8"/>
        <v>726.42877791870342</v>
      </c>
      <c r="AK27">
        <f t="shared" si="30"/>
        <v>680.59814734768133</v>
      </c>
      <c r="AL27">
        <f t="shared" si="9"/>
        <v>-8692.3104469351674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-1081.1710594135636</v>
      </c>
      <c r="AR27">
        <f t="shared" si="14"/>
        <v>-1084.6215669534151</v>
      </c>
      <c r="AS27">
        <f t="shared" si="15"/>
        <v>78.015050923532442</v>
      </c>
      <c r="AT27">
        <f t="shared" si="16"/>
        <v>73.093055696278341</v>
      </c>
      <c r="AU27">
        <f t="shared" si="17"/>
        <v>-933.51346033360426</v>
      </c>
      <c r="AW27">
        <v>24</v>
      </c>
      <c r="AX27">
        <f>IF(Z27&gt;0, (R27*SUMPRODUCT(K27:$K$98, X27:$X$98)-K27*$AZ$3)/Z27, 0)</f>
        <v>14000.42526881282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500000</v>
      </c>
      <c r="S28">
        <f t="shared" si="1"/>
        <v>13434.798693276756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8996.4018984767426</v>
      </c>
      <c r="AC28">
        <f t="shared" si="2"/>
        <v>8252.1281848787312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-10959.73354482765</v>
      </c>
      <c r="AI28">
        <f t="shared" si="7"/>
        <v>-10990.445311982778</v>
      </c>
      <c r="AJ28">
        <f t="shared" si="8"/>
        <v>744.27371359801145</v>
      </c>
      <c r="AK28">
        <f t="shared" si="30"/>
        <v>629.74813289337203</v>
      </c>
      <c r="AL28">
        <f t="shared" si="9"/>
        <v>-9616.4234654913944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-1050.9143652460868</v>
      </c>
      <c r="AR28">
        <f t="shared" si="14"/>
        <v>-1053.8592760099666</v>
      </c>
      <c r="AS28">
        <f t="shared" si="15"/>
        <v>71.367422765888264</v>
      </c>
      <c r="AT28">
        <f t="shared" si="16"/>
        <v>60.385716188956302</v>
      </c>
      <c r="AU28">
        <f t="shared" si="17"/>
        <v>-922.10613705512208</v>
      </c>
      <c r="AW28">
        <v>25</v>
      </c>
      <c r="AX28">
        <f>IF(Z28&gt;0, (R28*SUMPRODUCT(K28:$K$98, X28:$X$98)-K28*$AZ$3)/Z28, 0)</f>
        <v>13434.798693276756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500000</v>
      </c>
      <c r="S29">
        <f t="shared" si="1"/>
        <v>12842.031448450383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8252.1281848787312</v>
      </c>
      <c r="AC29">
        <f t="shared" si="2"/>
        <v>7502.0150212536737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-11958.165533362744</v>
      </c>
      <c r="AI29">
        <f t="shared" si="7"/>
        <v>-11987.374366292985</v>
      </c>
      <c r="AJ29">
        <f t="shared" si="8"/>
        <v>750.1131636250575</v>
      </c>
      <c r="AK29">
        <f t="shared" si="30"/>
        <v>577.64897294151126</v>
      </c>
      <c r="AL29">
        <f t="shared" si="9"/>
        <v>-10659.612229726416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-1023.797043839729</v>
      </c>
      <c r="AR29">
        <f t="shared" si="14"/>
        <v>-1026.2977548998458</v>
      </c>
      <c r="AS29">
        <f t="shared" si="15"/>
        <v>64.220857063904731</v>
      </c>
      <c r="AT29">
        <f t="shared" si="16"/>
        <v>49.455354102985822</v>
      </c>
      <c r="AU29">
        <f t="shared" si="17"/>
        <v>-912.62154373295527</v>
      </c>
      <c r="AW29">
        <v>26</v>
      </c>
      <c r="AX29">
        <f>IF(Z29&gt;0, (R29*SUMPRODUCT(K29:$K$98, X29:$X$98)-K29*$AZ$3)/Z29, 0)</f>
        <v>12842.031448450383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500000</v>
      </c>
      <c r="S30">
        <f t="shared" si="1"/>
        <v>12209.537957378847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7502.0150212536737</v>
      </c>
      <c r="AC30">
        <f t="shared" si="2"/>
        <v>6746.7904788612923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-12875.644369834688</v>
      </c>
      <c r="AI30">
        <f t="shared" si="7"/>
        <v>-12903.273549998643</v>
      </c>
      <c r="AJ30">
        <f t="shared" si="8"/>
        <v>755.22454239238141</v>
      </c>
      <c r="AK30">
        <f t="shared" si="30"/>
        <v>525.14105148775718</v>
      </c>
      <c r="AL30">
        <f t="shared" si="9"/>
        <v>-11622.907956118504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-984.23829894063704</v>
      </c>
      <c r="AR30">
        <f t="shared" si="14"/>
        <v>-986.35032506566768</v>
      </c>
      <c r="AS30">
        <f t="shared" si="15"/>
        <v>57.730774287612768</v>
      </c>
      <c r="AT30">
        <f t="shared" si="16"/>
        <v>40.142762596886143</v>
      </c>
      <c r="AU30">
        <f t="shared" si="17"/>
        <v>-888.47678818116879</v>
      </c>
      <c r="AW30">
        <v>27</v>
      </c>
      <c r="AX30">
        <f>IF(Z30&gt;0, (R30*SUMPRODUCT(K30:$K$98, X30:$X$98)-K30*$AZ$3)/Z30, 0)</f>
        <v>12209.537957378847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500000</v>
      </c>
      <c r="S31">
        <f t="shared" si="1"/>
        <v>11545.925353612145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6746.7904788612923</v>
      </c>
      <c r="AC31">
        <f t="shared" si="2"/>
        <v>6002.3490562129336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-13595.232903026299</v>
      </c>
      <c r="AI31">
        <f t="shared" si="7"/>
        <v>-13621.226268098311</v>
      </c>
      <c r="AJ31">
        <f t="shared" si="8"/>
        <v>744.44142264835864</v>
      </c>
      <c r="AK31">
        <f t="shared" si="30"/>
        <v>472.27533352029053</v>
      </c>
      <c r="AL31">
        <f t="shared" si="9"/>
        <v>-12404.509511929662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-927.89731262509599</v>
      </c>
      <c r="AR31">
        <f t="shared" si="14"/>
        <v>-929.67140312935169</v>
      </c>
      <c r="AS31">
        <f t="shared" si="15"/>
        <v>50.809368284411732</v>
      </c>
      <c r="AT31">
        <f t="shared" si="16"/>
        <v>32.233578925672546</v>
      </c>
      <c r="AU31">
        <f t="shared" si="17"/>
        <v>-846.62845591926737</v>
      </c>
      <c r="AW31">
        <v>28</v>
      </c>
      <c r="AX31">
        <f>IF(Z31&gt;0, (R31*SUMPRODUCT(K31:$K$98, X31:$X$98)-K31*$AZ$3)/Z31, 0)</f>
        <v>11545.925353612145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500000</v>
      </c>
      <c r="S32">
        <f t="shared" si="1"/>
        <v>10878.280460082897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6002.3490562129336</v>
      </c>
      <c r="AC32">
        <f t="shared" si="2"/>
        <v>5288.5560974202235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-14255.634782558131</v>
      </c>
      <c r="AI32">
        <f t="shared" si="7"/>
        <v>-14279.942650501167</v>
      </c>
      <c r="AJ32">
        <f t="shared" si="8"/>
        <v>713.79295879271012</v>
      </c>
      <c r="AK32">
        <f t="shared" si="30"/>
        <v>420.16443393490539</v>
      </c>
      <c r="AL32">
        <f t="shared" si="9"/>
        <v>-13145.985257773551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-868.72396604889775</v>
      </c>
      <c r="AR32">
        <f t="shared" si="14"/>
        <v>-870.20526293730461</v>
      </c>
      <c r="AS32">
        <f t="shared" si="15"/>
        <v>43.497821006109383</v>
      </c>
      <c r="AT32">
        <f t="shared" si="16"/>
        <v>25.604395665860466</v>
      </c>
      <c r="AU32">
        <f t="shared" si="17"/>
        <v>-801.10304626533468</v>
      </c>
      <c r="AW32">
        <v>29</v>
      </c>
      <c r="AX32">
        <f>IF(Z32&gt;0, (R32*SUMPRODUCT(K32:$K$98, X32:$X$98)-K32*$AZ$3)/Z32, 0)</f>
        <v>10878.280460082897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500000</v>
      </c>
      <c r="S33">
        <f t="shared" si="1"/>
        <v>10207.687252922633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5288.5560974202235</v>
      </c>
      <c r="AC33">
        <f t="shared" si="2"/>
        <v>4610.9967330073869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-14788.860185437057</v>
      </c>
      <c r="AI33">
        <f t="shared" si="7"/>
        <v>-14811.44608868212</v>
      </c>
      <c r="AJ33">
        <f t="shared" si="8"/>
        <v>677.55936441283666</v>
      </c>
      <c r="AK33">
        <f t="shared" si="30"/>
        <v>370.1989268194157</v>
      </c>
      <c r="AL33">
        <f t="shared" si="9"/>
        <v>-13763.687797449868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-804.65909180062101</v>
      </c>
      <c r="AR33">
        <f t="shared" si="14"/>
        <v>-805.88798653387198</v>
      </c>
      <c r="AS33">
        <f t="shared" si="15"/>
        <v>36.865877151662765</v>
      </c>
      <c r="AT33">
        <f t="shared" si="16"/>
        <v>20.14245374592215</v>
      </c>
      <c r="AU33">
        <f t="shared" si="17"/>
        <v>-748.87965563628711</v>
      </c>
      <c r="AW33">
        <v>30</v>
      </c>
      <c r="AX33">
        <f>IF(Z33&gt;0, (R33*SUMPRODUCT(K33:$K$98, X33:$X$98)-K33*$AZ$3)/Z33, 0)</f>
        <v>10207.687252922633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500000</v>
      </c>
      <c r="S34">
        <f t="shared" si="1"/>
        <v>9544.0212408172865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4610.9967330073869</v>
      </c>
      <c r="AC34">
        <f t="shared" si="2"/>
        <v>3977.0203212389633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-15249.044906345769</v>
      </c>
      <c r="AI34">
        <f t="shared" si="7"/>
        <v>-15269.880046067747</v>
      </c>
      <c r="AJ34">
        <f t="shared" si="8"/>
        <v>633.97641176842353</v>
      </c>
      <c r="AK34">
        <f t="shared" si="30"/>
        <v>322.76977131051711</v>
      </c>
      <c r="AL34">
        <f t="shared" si="9"/>
        <v>-14313.133862988807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-740.80147823322875</v>
      </c>
      <c r="AR34">
        <f t="shared" si="14"/>
        <v>-741.81365325140416</v>
      </c>
      <c r="AS34">
        <f t="shared" si="15"/>
        <v>30.798693681307537</v>
      </c>
      <c r="AT34">
        <f t="shared" si="16"/>
        <v>15.680216379737281</v>
      </c>
      <c r="AU34">
        <f t="shared" si="17"/>
        <v>-695.33474319035929</v>
      </c>
      <c r="AW34">
        <v>31</v>
      </c>
      <c r="AX34">
        <f>IF(Z34&gt;0, (R34*SUMPRODUCT(K34:$K$98, X34:$X$98)-K34*$AZ$3)/Z34, 0)</f>
        <v>9544.0212408172865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8889.4954567261702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3977.0203212389633</v>
      </c>
      <c r="AC35">
        <f t="shared" ref="AC35:AC66" si="33">S35*Z35</f>
        <v>3388.6140930344827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-15671.346608901473</v>
      </c>
      <c r="AI35">
        <f t="shared" ref="AI35:AI66" si="38">SUM(AE35:AH35)</f>
        <v>-15690.406262565341</v>
      </c>
      <c r="AJ35">
        <f t="shared" ref="AJ35:AJ66" si="39">AB35-AC35</f>
        <v>588.40622820448061</v>
      </c>
      <c r="AK35">
        <f t="shared" si="30"/>
        <v>278.39142248672744</v>
      </c>
      <c r="AL35">
        <f t="shared" ref="AL35:AL66" si="40">SUM(AI35:AK35)</f>
        <v>-14823.608611874131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-679.74729875824437</v>
      </c>
      <c r="AR35">
        <f t="shared" ref="AR35:AR66" si="45">AI35*$K35</f>
        <v>-680.57401444621996</v>
      </c>
      <c r="AS35">
        <f t="shared" ref="AS35:AS66" si="46">AJ35*$K35</f>
        <v>25.522219256342495</v>
      </c>
      <c r="AT35">
        <f t="shared" ref="AT35:AT66" si="47">AK35*$K35</f>
        <v>12.075274841112277</v>
      </c>
      <c r="AU35">
        <f t="shared" ref="AU35:AU66" si="48">AL35*$K35</f>
        <v>-642.97652034876523</v>
      </c>
      <c r="AW35">
        <v>32</v>
      </c>
      <c r="AX35">
        <f>IF(Z35&gt;0, (R35*SUMPRODUCT(K35:$K$98, X35:$X$98)-K35*$AZ$3)/Z35, 0)</f>
        <v>8889.4954567261702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500000</v>
      </c>
      <c r="S36">
        <f t="shared" si="32"/>
        <v>8232.5566863691147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3388.6140930344827</v>
      </c>
      <c r="AC36">
        <f t="shared" si="33"/>
        <v>2844.9339818019071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-15905.002330360834</v>
      </c>
      <c r="AI36">
        <f t="shared" si="38"/>
        <v>-15922.280887255027</v>
      </c>
      <c r="AJ36">
        <f t="shared" si="39"/>
        <v>543.68011123257565</v>
      </c>
      <c r="AK36">
        <f t="shared" si="30"/>
        <v>237.20298651241382</v>
      </c>
      <c r="AL36">
        <f t="shared" si="40"/>
        <v>-15141.397789510038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-615.96620985022707</v>
      </c>
      <c r="AR36">
        <f t="shared" si="45"/>
        <v>-616.63537084629183</v>
      </c>
      <c r="AS36">
        <f t="shared" si="46"/>
        <v>21.055550356482211</v>
      </c>
      <c r="AT36">
        <f t="shared" si="47"/>
        <v>9.1863566903288412</v>
      </c>
      <c r="AU36">
        <f t="shared" si="48"/>
        <v>-586.39346379948074</v>
      </c>
      <c r="AW36">
        <v>33</v>
      </c>
      <c r="AX36">
        <f>IF(Z36&gt;0, (R36*SUMPRODUCT(K36:$K$98, X36:$X$98)-K36*$AZ$3)/Z36, 0)</f>
        <v>8232.5566863691147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500000</v>
      </c>
      <c r="S37">
        <f t="shared" si="32"/>
        <v>7575.8623226921691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2844.9339818019071</v>
      </c>
      <c r="AC37">
        <f t="shared" si="33"/>
        <v>2350.4563322424533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-15929.740216219068</v>
      </c>
      <c r="AI37">
        <f t="shared" si="38"/>
        <v>-15945.253013522697</v>
      </c>
      <c r="AJ37">
        <f t="shared" si="39"/>
        <v>494.47764955945377</v>
      </c>
      <c r="AK37">
        <f t="shared" si="30"/>
        <v>199.14537872613352</v>
      </c>
      <c r="AL37">
        <f t="shared" si="40"/>
        <v>-15251.629985237108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-550.82522719871747</v>
      </c>
      <c r="AR37">
        <f t="shared" si="45"/>
        <v>-551.36163519930494</v>
      </c>
      <c r="AS37">
        <f t="shared" si="46"/>
        <v>17.098255211089768</v>
      </c>
      <c r="AT37">
        <f t="shared" si="47"/>
        <v>6.8861322905134692</v>
      </c>
      <c r="AU37">
        <f t="shared" si="48"/>
        <v>-527.37724769770159</v>
      </c>
      <c r="AW37">
        <v>34</v>
      </c>
      <c r="AX37">
        <f>IF(Z37&gt;0, (R37*SUMPRODUCT(K37:$K$98, X37:$X$98)-K37*$AZ$3)/Z37, 0)</f>
        <v>7575.8623226921691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500000</v>
      </c>
      <c r="S38">
        <f t="shared" si="32"/>
        <v>6926.1262904789037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2350.4563322424533</v>
      </c>
      <c r="AC38">
        <f t="shared" si="33"/>
        <v>1908.1030338747848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-15829.924488139122</v>
      </c>
      <c r="AI38">
        <f t="shared" si="38"/>
        <v>-15843.6991650209</v>
      </c>
      <c r="AJ38">
        <f t="shared" si="39"/>
        <v>442.35329836766846</v>
      </c>
      <c r="AK38">
        <f t="shared" si="30"/>
        <v>164.53194325697174</v>
      </c>
      <c r="AL38">
        <f t="shared" si="40"/>
        <v>-15236.813923396259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-488.72656889191501</v>
      </c>
      <c r="AR38">
        <f t="shared" si="45"/>
        <v>-489.1518425926879</v>
      </c>
      <c r="AS38">
        <f t="shared" si="46"/>
        <v>13.657033544994897</v>
      </c>
      <c r="AT38">
        <f t="shared" si="47"/>
        <v>5.0796914515510583</v>
      </c>
      <c r="AU38">
        <f t="shared" si="48"/>
        <v>-470.41511759614195</v>
      </c>
      <c r="AW38">
        <v>35</v>
      </c>
      <c r="AX38">
        <f>IF(Z38&gt;0, (R38*SUMPRODUCT(K38:$K$98, X38:$X$98)-K38*$AZ$3)/Z38, 0)</f>
        <v>6926.1262904789037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500000</v>
      </c>
      <c r="S39">
        <f t="shared" si="32"/>
        <v>6276.6554796647524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1908.1030338747848</v>
      </c>
      <c r="AC39">
        <f t="shared" si="33"/>
        <v>1516.2264014391628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-15586.313569477001</v>
      </c>
      <c r="AI39">
        <f t="shared" si="38"/>
        <v>-15598.391868233013</v>
      </c>
      <c r="AJ39">
        <f t="shared" si="39"/>
        <v>391.87663243562201</v>
      </c>
      <c r="AK39">
        <f t="shared" si="30"/>
        <v>133.56721237123494</v>
      </c>
      <c r="AL39">
        <f t="shared" si="40"/>
        <v>-15072.948023426155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-429.64770153873474</v>
      </c>
      <c r="AR39">
        <f t="shared" si="45"/>
        <v>-429.98064834337117</v>
      </c>
      <c r="AS39">
        <f t="shared" si="46"/>
        <v>10.802355134342021</v>
      </c>
      <c r="AT39">
        <f t="shared" si="47"/>
        <v>3.6818741994655486</v>
      </c>
      <c r="AU39">
        <f t="shared" si="48"/>
        <v>-415.49641900956357</v>
      </c>
      <c r="AW39">
        <v>36</v>
      </c>
      <c r="AX39">
        <f>IF(Z39&gt;0, (R39*SUMPRODUCT(K39:$K$98, X39:$X$98)-K39*$AZ$3)/Z39, 0)</f>
        <v>6276.6554796647524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500000</v>
      </c>
      <c r="S40">
        <f t="shared" si="32"/>
        <v>5619.5219582189548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1516.2264014391628</v>
      </c>
      <c r="AC40">
        <f t="shared" si="33"/>
        <v>1173.0518574506898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-15202.23538150288</v>
      </c>
      <c r="AI40">
        <f t="shared" si="38"/>
        <v>-15212.672673733183</v>
      </c>
      <c r="AJ40">
        <f t="shared" si="39"/>
        <v>343.17454398847303</v>
      </c>
      <c r="AK40">
        <f t="shared" ref="AK40:AK71" si="61">G40*SUM(AB40:AB40, AE40:AF40)</f>
        <v>106.13584810074141</v>
      </c>
      <c r="AL40">
        <f t="shared" si="40"/>
        <v>-14763.362281643969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-374.16099644079725</v>
      </c>
      <c r="AR40">
        <f t="shared" si="45"/>
        <v>-374.41788153453717</v>
      </c>
      <c r="AS40">
        <f t="shared" si="46"/>
        <v>8.4462926740415671</v>
      </c>
      <c r="AT40">
        <f t="shared" si="47"/>
        <v>2.6122404821978638</v>
      </c>
      <c r="AU40">
        <f t="shared" si="48"/>
        <v>-363.3593483782978</v>
      </c>
      <c r="AW40">
        <v>37</v>
      </c>
      <c r="AX40">
        <f>IF(Z40&gt;0, (R40*SUMPRODUCT(K40:$K$98, X40:$X$98)-K40*$AZ$3)/Z40, 0)</f>
        <v>5619.5219582189548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500000</v>
      </c>
      <c r="S41">
        <f t="shared" si="32"/>
        <v>4940.7068540184828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1173.0518574506898</v>
      </c>
      <c r="AC41">
        <f t="shared" si="33"/>
        <v>876.09903739405513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-14667.887797182726</v>
      </c>
      <c r="AI41">
        <f t="shared" si="38"/>
        <v>-14676.753927711008</v>
      </c>
      <c r="AJ41">
        <f t="shared" si="39"/>
        <v>296.95282005663466</v>
      </c>
      <c r="AK41">
        <f t="shared" si="61"/>
        <v>82.113630021548289</v>
      </c>
      <c r="AL41">
        <f t="shared" si="40"/>
        <v>-14297.687477632826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-322.32991775724872</v>
      </c>
      <c r="AR41">
        <f t="shared" si="45"/>
        <v>-322.52475283940385</v>
      </c>
      <c r="AS41">
        <f t="shared" si="46"/>
        <v>6.5256006447651265</v>
      </c>
      <c r="AT41">
        <f t="shared" si="47"/>
        <v>1.8044642812633513</v>
      </c>
      <c r="AU41">
        <f t="shared" si="48"/>
        <v>-314.19468791337539</v>
      </c>
      <c r="AW41">
        <v>38</v>
      </c>
      <c r="AX41">
        <f>IF(Z41&gt;0, (R41*SUMPRODUCT(K41:$K$98, X41:$X$98)-K41*$AZ$3)/Z41, 0)</f>
        <v>4940.7068540184828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500000</v>
      </c>
      <c r="S42">
        <f t="shared" si="32"/>
        <v>4217.9847226046923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876.09903739405513</v>
      </c>
      <c r="AC42">
        <f t="shared" si="33"/>
        <v>622.70499140838012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-13959.22911661527</v>
      </c>
      <c r="AI42">
        <f t="shared" si="38"/>
        <v>-13966.610662926607</v>
      </c>
      <c r="AJ42">
        <f t="shared" si="39"/>
        <v>253.39404598567501</v>
      </c>
      <c r="AK42">
        <f t="shared" si="61"/>
        <v>61.326932617583864</v>
      </c>
      <c r="AL42">
        <f t="shared" si="40"/>
        <v>-13651.889684323349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-273.89017346508484</v>
      </c>
      <c r="AR42">
        <f t="shared" si="45"/>
        <v>-274.03500474357185</v>
      </c>
      <c r="AS42">
        <f t="shared" si="46"/>
        <v>4.9717744891391487</v>
      </c>
      <c r="AT42">
        <f t="shared" si="47"/>
        <v>1.2032787822587432</v>
      </c>
      <c r="AU42">
        <f t="shared" si="48"/>
        <v>-267.85995147217398</v>
      </c>
      <c r="AW42">
        <v>39</v>
      </c>
      <c r="AX42">
        <f>IF(Z42&gt;0, (R42*SUMPRODUCT(K42:$K$98, X42:$X$98)-K42*$AZ$3)/Z42, 0)</f>
        <v>4217.9847226046923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500000</v>
      </c>
      <c r="S43">
        <f t="shared" si="32"/>
        <v>3421.5088619648413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622.70499140838012</v>
      </c>
      <c r="AC43">
        <f t="shared" si="33"/>
        <v>410.36470345362898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-13108.926109267102</v>
      </c>
      <c r="AI43">
        <f t="shared" si="38"/>
        <v>-13114.922947504399</v>
      </c>
      <c r="AJ43">
        <f t="shared" si="39"/>
        <v>212.34028795475115</v>
      </c>
      <c r="AK43">
        <f t="shared" si="61"/>
        <v>43.589349398586613</v>
      </c>
      <c r="AL43">
        <f t="shared" si="40"/>
        <v>-12858.993310151061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-229.6487619162414</v>
      </c>
      <c r="AR43">
        <f t="shared" si="45"/>
        <v>-229.75381754514098</v>
      </c>
      <c r="AS43">
        <f t="shared" si="46"/>
        <v>3.719883980372293</v>
      </c>
      <c r="AT43">
        <f t="shared" si="47"/>
        <v>0.76362015001696681</v>
      </c>
      <c r="AU43">
        <f t="shared" si="48"/>
        <v>-225.27031341475171</v>
      </c>
      <c r="AW43">
        <v>40</v>
      </c>
      <c r="AX43">
        <f>IF(Z43&gt;0, (R43*SUMPRODUCT(K43:$K$98, X43:$X$98)-K43*$AZ$3)/Z43, 0)</f>
        <v>3421.5088619648413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500000</v>
      </c>
      <c r="S44">
        <f t="shared" si="32"/>
        <v>2489.8956052860981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410.36470345362898</v>
      </c>
      <c r="AC44">
        <f t="shared" si="33"/>
        <v>235.67119645732828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-12043.180973926797</v>
      </c>
      <c r="AI44">
        <f t="shared" si="38"/>
        <v>-12047.913525684329</v>
      </c>
      <c r="AJ44">
        <f t="shared" si="39"/>
        <v>174.6935069963007</v>
      </c>
      <c r="AK44">
        <f t="shared" si="61"/>
        <v>28.725529241754032</v>
      </c>
      <c r="AL44">
        <f t="shared" si="40"/>
        <v>-11844.494489446275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-188.37366296544496</v>
      </c>
      <c r="AR44">
        <f t="shared" si="45"/>
        <v>-188.44768727112216</v>
      </c>
      <c r="AS44">
        <f t="shared" si="46"/>
        <v>2.7324720836145406</v>
      </c>
      <c r="AT44">
        <f t="shared" si="47"/>
        <v>0.44931095659902337</v>
      </c>
      <c r="AU44">
        <f t="shared" si="48"/>
        <v>-185.2659042309086</v>
      </c>
      <c r="AW44">
        <v>41</v>
      </c>
      <c r="AX44">
        <f>IF(Z44&gt;0, (R44*SUMPRODUCT(K44:$K$98, X44:$X$98)-K44*$AZ$3)/Z44, 0)</f>
        <v>2489.8956052860981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500000</v>
      </c>
      <c r="S45">
        <f t="shared" si="32"/>
        <v>1335.2335708790167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235.67119645732828</v>
      </c>
      <c r="AC45">
        <f t="shared" si="33"/>
        <v>96.364725384687645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-10766.918424405791</v>
      </c>
      <c r="AI45">
        <f t="shared" si="38"/>
        <v>-10770.526958803306</v>
      </c>
      <c r="AJ45">
        <f t="shared" si="39"/>
        <v>139.30647107264065</v>
      </c>
      <c r="AK45">
        <f t="shared" si="61"/>
        <v>16.49698375201298</v>
      </c>
      <c r="AL45">
        <f t="shared" si="40"/>
        <v>-10614.723503978652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-150.36694289360491</v>
      </c>
      <c r="AR45">
        <f t="shared" si="45"/>
        <v>-150.41733839808379</v>
      </c>
      <c r="AS45">
        <f t="shared" si="46"/>
        <v>1.945504493932805</v>
      </c>
      <c r="AT45">
        <f t="shared" si="47"/>
        <v>0.23039099173750491</v>
      </c>
      <c r="AU45">
        <f t="shared" si="48"/>
        <v>-148.24144291241348</v>
      </c>
      <c r="AW45">
        <v>42</v>
      </c>
      <c r="AX45">
        <f>IF(Z45&gt;0, (R45*SUMPRODUCT(K45:$K$98, X45:$X$98)-K45*$AZ$3)/Z45, 0)</f>
        <v>1335.2335708790167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500000</v>
      </c>
      <c r="S46">
        <f t="shared" si="32"/>
        <v>-193.01559112716643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96.364725384687645</v>
      </c>
      <c r="AC46">
        <f t="shared" si="33"/>
        <v>-10.192224747484545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-9321.8960922180358</v>
      </c>
      <c r="AI46">
        <f t="shared" si="38"/>
        <v>-9324.5363516623547</v>
      </c>
      <c r="AJ46">
        <f t="shared" si="39"/>
        <v>106.55695013217219</v>
      </c>
      <c r="AK46">
        <f t="shared" si="61"/>
        <v>6.7455307769281356</v>
      </c>
      <c r="AL46">
        <f t="shared" si="40"/>
        <v>-9211.2338707532545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-116.23774673452603</v>
      </c>
      <c r="AR46">
        <f t="shared" si="45"/>
        <v>-116.270668986133</v>
      </c>
      <c r="AS46">
        <f t="shared" si="46"/>
        <v>1.328693182131347</v>
      </c>
      <c r="AT46">
        <f t="shared" si="47"/>
        <v>8.4112211751971935E-2</v>
      </c>
      <c r="AU46">
        <f t="shared" si="48"/>
        <v>-114.85786359224969</v>
      </c>
      <c r="AW46">
        <v>43</v>
      </c>
      <c r="AX46">
        <f>IF(Z46&gt;0, (R46*SUMPRODUCT(K46:$K$98, X46:$X$98)-K46*$AZ$3)/Z46, 0)</f>
        <v>-193.01559112716643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500000</v>
      </c>
      <c r="S47">
        <f t="shared" si="32"/>
        <v>-2371.6127226268259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-10.192224747484545</v>
      </c>
      <c r="AC47">
        <f t="shared" si="33"/>
        <v>-87.31390651644594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-7730.4393629526612</v>
      </c>
      <c r="AI47">
        <f t="shared" si="38"/>
        <v>-7732.2801758662417</v>
      </c>
      <c r="AJ47">
        <f t="shared" si="39"/>
        <v>77.121681768961395</v>
      </c>
      <c r="AK47">
        <f t="shared" si="61"/>
        <v>-0.71345573232391823</v>
      </c>
      <c r="AL47">
        <f t="shared" si="40"/>
        <v>-7655.871949829605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-86.065496831359667</v>
      </c>
      <c r="AR47">
        <f t="shared" si="45"/>
        <v>-86.085991200507706</v>
      </c>
      <c r="AS47">
        <f t="shared" si="46"/>
        <v>0.85862077771740763</v>
      </c>
      <c r="AT47">
        <f t="shared" si="47"/>
        <v>-7.9431348189485298E-3</v>
      </c>
      <c r="AU47">
        <f t="shared" si="48"/>
        <v>-85.235313557609246</v>
      </c>
      <c r="AW47">
        <v>44</v>
      </c>
      <c r="AX47">
        <f>IF(Z47&gt;0, (R47*SUMPRODUCT(K47:$K$98, X47:$X$98)-K47*$AZ$3)/Z47, 0)</f>
        <v>-2371.6127226268259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500000</v>
      </c>
      <c r="S48">
        <f t="shared" si="32"/>
        <v>-5707.9228059129227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-87.31390651644594</v>
      </c>
      <c r="AC48">
        <f t="shared" si="33"/>
        <v>-138.45434534283723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-6095.7877005416549</v>
      </c>
      <c r="AI48">
        <f t="shared" si="38"/>
        <v>-6097.0005265560449</v>
      </c>
      <c r="AJ48">
        <f t="shared" si="39"/>
        <v>51.140438826391289</v>
      </c>
      <c r="AK48">
        <f t="shared" si="61"/>
        <v>-6.1119734561512162</v>
      </c>
      <c r="AL48">
        <f t="shared" si="40"/>
        <v>-6051.9720611858056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-60.594989263652941</v>
      </c>
      <c r="AR48">
        <f t="shared" si="45"/>
        <v>-60.607045323169928</v>
      </c>
      <c r="AS48">
        <f t="shared" si="46"/>
        <v>0.50835995179889948</v>
      </c>
      <c r="AT48">
        <f t="shared" si="47"/>
        <v>-6.0755883267113453E-2</v>
      </c>
      <c r="AU48">
        <f t="shared" si="48"/>
        <v>-60.159441254638146</v>
      </c>
      <c r="AW48">
        <v>45</v>
      </c>
      <c r="AX48">
        <f>IF(Z48&gt;0, (R48*SUMPRODUCT(K48:$K$98, X48:$X$98)-K48*$AZ$3)/Z48, 0)</f>
        <v>-5707.9228059129227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500000</v>
      </c>
      <c r="S49">
        <f t="shared" si="32"/>
        <v>-11216.479800830974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-138.45434534283723</v>
      </c>
      <c r="AC49">
        <f t="shared" si="33"/>
        <v>-167.8662471020541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-4523.9592478267832</v>
      </c>
      <c r="AI49">
        <f t="shared" si="38"/>
        <v>-4524.7075496562466</v>
      </c>
      <c r="AJ49">
        <f t="shared" si="39"/>
        <v>29.411901759216875</v>
      </c>
      <c r="AK49">
        <f t="shared" si="61"/>
        <v>-9.6918041739986069</v>
      </c>
      <c r="AL49">
        <f t="shared" si="40"/>
        <v>-4504.9874520710282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-40.15203312721718</v>
      </c>
      <c r="AR49">
        <f t="shared" si="45"/>
        <v>-40.158674619370366</v>
      </c>
      <c r="AS49">
        <f t="shared" si="46"/>
        <v>0.26104294691377605</v>
      </c>
      <c r="AT49">
        <f t="shared" si="47"/>
        <v>-8.6018821333068221E-2</v>
      </c>
      <c r="AU49">
        <f t="shared" si="48"/>
        <v>-39.983650493789654</v>
      </c>
      <c r="AW49">
        <v>46</v>
      </c>
      <c r="AX49">
        <f>IF(Z49&gt;0, (R49*SUMPRODUCT(K49:$K$98, X49:$X$98)-K49*$AZ$3)/Z49, 0)</f>
        <v>-11216.479800830974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500000</v>
      </c>
      <c r="S50">
        <f t="shared" si="32"/>
        <v>-21085.064635342373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-167.8662471020541</v>
      </c>
      <c r="AC50">
        <f t="shared" si="33"/>
        <v>-180.17623781459616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-3135.5847089803201</v>
      </c>
      <c r="AI50">
        <f t="shared" si="38"/>
        <v>-3136.0119693205911</v>
      </c>
      <c r="AJ50">
        <f t="shared" si="39"/>
        <v>12.30999071254206</v>
      </c>
      <c r="AK50">
        <f t="shared" si="61"/>
        <v>-11.750637297143788</v>
      </c>
      <c r="AL50">
        <f t="shared" si="40"/>
        <v>-3135.4526159051929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-24.847881778525959</v>
      </c>
      <c r="AR50">
        <f t="shared" si="45"/>
        <v>-24.85126759501923</v>
      </c>
      <c r="AS50">
        <f t="shared" si="46"/>
        <v>9.7550288800670848E-2</v>
      </c>
      <c r="AT50">
        <f t="shared" si="47"/>
        <v>-9.3117703229493337E-2</v>
      </c>
      <c r="AU50">
        <f t="shared" si="48"/>
        <v>-24.846835009448053</v>
      </c>
      <c r="AW50">
        <v>47</v>
      </c>
      <c r="AX50">
        <f>IF(Z50&gt;0, (R50*SUMPRODUCT(K50:$K$98, X50:$X$98)-K50*$AZ$3)/Z50, 0)</f>
        <v>-21085.064635342373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500000</v>
      </c>
      <c r="S51">
        <f t="shared" si="32"/>
        <v>-40607.62617031324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-180.17623781459616</v>
      </c>
      <c r="AC51">
        <f t="shared" si="33"/>
        <v>-180.16515315144798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-2011.5113849645581</v>
      </c>
      <c r="AI51">
        <f t="shared" si="38"/>
        <v>-2011.7332215629299</v>
      </c>
      <c r="AJ51">
        <f t="shared" si="39"/>
        <v>-1.1084663148182017E-2</v>
      </c>
      <c r="AK51">
        <f t="shared" si="61"/>
        <v>-12.612336647021733</v>
      </c>
      <c r="AL51">
        <f t="shared" si="40"/>
        <v>-2024.3566428730999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-14.232307108979207</v>
      </c>
      <c r="AR51">
        <f t="shared" si="45"/>
        <v>-14.233876698204323</v>
      </c>
      <c r="AS51">
        <f t="shared" si="46"/>
        <v>-7.8428753276626583E-5</v>
      </c>
      <c r="AT51">
        <f t="shared" si="47"/>
        <v>-8.9237699504946699E-2</v>
      </c>
      <c r="AU51">
        <f t="shared" si="48"/>
        <v>-14.323192826462547</v>
      </c>
      <c r="AW51">
        <v>48</v>
      </c>
      <c r="AX51">
        <f>IF(Z51&gt;0, (R51*SUMPRODUCT(K51:$K$98, X51:$X$98)-K51*$AZ$3)/Z51, 0)</f>
        <v>-40607.62617031324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500000</v>
      </c>
      <c r="S52">
        <f t="shared" si="32"/>
        <v>-84186.91529042898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-180.16515315144798</v>
      </c>
      <c r="AC52">
        <f t="shared" si="33"/>
        <v>-172.20195450893237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-1173.446463355376</v>
      </c>
      <c r="AI52">
        <f t="shared" si="38"/>
        <v>-1173.5487369414284</v>
      </c>
      <c r="AJ52">
        <f t="shared" si="39"/>
        <v>-7.9631986425156072</v>
      </c>
      <c r="AK52">
        <f t="shared" si="61"/>
        <v>-12.611560720601361</v>
      </c>
      <c r="AL52">
        <f t="shared" si="40"/>
        <v>-1194.1234963045454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-7.4130694565099926</v>
      </c>
      <c r="AR52">
        <f t="shared" si="45"/>
        <v>-7.4137155543258269</v>
      </c>
      <c r="AS52">
        <f t="shared" si="46"/>
        <v>-5.030629558007934E-2</v>
      </c>
      <c r="AT52">
        <f t="shared" si="47"/>
        <v>-7.9671615618051181E-2</v>
      </c>
      <c r="AU52">
        <f t="shared" si="48"/>
        <v>-7.5436934655239574</v>
      </c>
      <c r="AW52">
        <v>49</v>
      </c>
      <c r="AX52">
        <f>IF(Z52&gt;0, (R52*SUMPRODUCT(K52:$K$98, X52:$X$98)-K52*$AZ$3)/Z52, 0)</f>
        <v>-84186.91529042898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500000</v>
      </c>
      <c r="S53">
        <f t="shared" si="32"/>
        <v>-197568.07289680603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-172.20195450893237</v>
      </c>
      <c r="AC53">
        <f t="shared" si="33"/>
        <v>-159.79760811589344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-608.09698498521414</v>
      </c>
      <c r="AI53">
        <f t="shared" si="38"/>
        <v>-608.13742613690749</v>
      </c>
      <c r="AJ53">
        <f t="shared" si="39"/>
        <v>-12.404346393038935</v>
      </c>
      <c r="AK53">
        <f t="shared" si="61"/>
        <v>-12.054136815625267</v>
      </c>
      <c r="AL53">
        <f t="shared" si="40"/>
        <v>-632.59590934557173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-3.4299644304514172</v>
      </c>
      <c r="AR53">
        <f t="shared" si="45"/>
        <v>-3.4301925383277259</v>
      </c>
      <c r="AS53">
        <f t="shared" si="46"/>
        <v>-6.9966580926488886E-2</v>
      </c>
      <c r="AT53">
        <f t="shared" si="47"/>
        <v>-6.7991227613790728E-2</v>
      </c>
      <c r="AU53">
        <f t="shared" si="48"/>
        <v>-3.5681503468680056</v>
      </c>
      <c r="AW53">
        <v>50</v>
      </c>
      <c r="AX53">
        <f>IF(Z53&gt;0, (R53*SUMPRODUCT(K53:$K$98, X53:$X$98)-K53*$AZ$3)/Z53, 0)</f>
        <v>-197568.07289680603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500000</v>
      </c>
      <c r="S54">
        <f t="shared" si="32"/>
        <v>-554411.22648314759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-159.79760811589344</v>
      </c>
      <c r="AC54">
        <f t="shared" si="33"/>
        <v>-145.53345125210475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-269.11694695771303</v>
      </c>
      <c r="AI54">
        <f t="shared" si="38"/>
        <v>-269.13007200319373</v>
      </c>
      <c r="AJ54">
        <f t="shared" si="39"/>
        <v>-14.264156863788685</v>
      </c>
      <c r="AK54">
        <f t="shared" si="61"/>
        <v>-11.185832568112541</v>
      </c>
      <c r="AL54">
        <f t="shared" si="40"/>
        <v>-294.58006143509493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-1.3553135826197324</v>
      </c>
      <c r="AR54">
        <f t="shared" si="45"/>
        <v>-1.3553796823307078</v>
      </c>
      <c r="AS54">
        <f t="shared" si="46"/>
        <v>-7.1836447911060156E-2</v>
      </c>
      <c r="AT54">
        <f t="shared" si="47"/>
        <v>-5.633354191869331E-2</v>
      </c>
      <c r="AU54">
        <f t="shared" si="48"/>
        <v>-1.4835496721604613</v>
      </c>
      <c r="AW54">
        <v>51</v>
      </c>
      <c r="AX54">
        <f>IF(Z54&gt;0, (R54*SUMPRODUCT(K54:$K$98, X54:$X$98)-K54*$AZ$3)/Z54, 0)</f>
        <v>-554411.22648314759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500000</v>
      </c>
      <c r="S55">
        <f t="shared" si="32"/>
        <v>-1993650.8248986383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-145.53345125210475</v>
      </c>
      <c r="AC55">
        <f t="shared" si="33"/>
        <v>-131.09044225058156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-97.060968840427449</v>
      </c>
      <c r="AI55">
        <f t="shared" si="38"/>
        <v>-97.06425653856931</v>
      </c>
      <c r="AJ55">
        <f t="shared" si="39"/>
        <v>-14.443009001523194</v>
      </c>
      <c r="AK55">
        <f t="shared" si="61"/>
        <v>-10.187341587647333</v>
      </c>
      <c r="AL55">
        <f t="shared" si="40"/>
        <v>-121.69460712773984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-0.43644079971144473</v>
      </c>
      <c r="AR55">
        <f t="shared" si="45"/>
        <v>-0.436455583054568</v>
      </c>
      <c r="AS55">
        <f t="shared" si="46"/>
        <v>-6.4943905610788222E-2</v>
      </c>
      <c r="AT55">
        <f t="shared" si="47"/>
        <v>-4.5808027290106336E-2</v>
      </c>
      <c r="AU55">
        <f t="shared" si="48"/>
        <v>-0.54720751595546258</v>
      </c>
      <c r="AW55">
        <v>52</v>
      </c>
      <c r="AX55">
        <f>IF(Z55&gt;0, (R55*SUMPRODUCT(K55:$K$98, X55:$X$98)-K55*$AZ$3)/Z55, 0)</f>
        <v>-1993650.8248986383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500000</v>
      </c>
      <c r="S56">
        <f t="shared" si="32"/>
        <v>-7193121.8761992007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-131.09044225058156</v>
      </c>
      <c r="AC56">
        <f t="shared" si="33"/>
        <v>-117.42123788587966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-24.386161808277102</v>
      </c>
      <c r="AI56">
        <f t="shared" si="38"/>
        <v>-24.386978013256712</v>
      </c>
      <c r="AJ56">
        <f t="shared" si="39"/>
        <v>-13.669204364701898</v>
      </c>
      <c r="AK56">
        <f t="shared" si="61"/>
        <v>-9.1763309575407099</v>
      </c>
      <c r="AL56">
        <f t="shared" si="40"/>
        <v>-47.23251333549932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-9.7905288006166449E-2</v>
      </c>
      <c r="AR56">
        <f t="shared" si="45"/>
        <v>-9.7908564896733691E-2</v>
      </c>
      <c r="AS56">
        <f t="shared" si="46"/>
        <v>-5.4878967861479867E-2</v>
      </c>
      <c r="AT56">
        <f t="shared" si="47"/>
        <v>-3.6841030265492104E-2</v>
      </c>
      <c r="AU56">
        <f t="shared" si="48"/>
        <v>-0.18962856302370568</v>
      </c>
      <c r="AW56">
        <v>53</v>
      </c>
      <c r="AX56">
        <f>IF(Z56&gt;0, (R56*SUMPRODUCT(K56:$K$98, X56:$X$98)-K56*$AZ$3)/Z56, 0)</f>
        <v>-7193121.8761992007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500000</v>
      </c>
      <c r="S57">
        <f t="shared" si="32"/>
        <v>-26144257.369090874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-117.42123788587966</v>
      </c>
      <c r="AC57">
        <f t="shared" si="33"/>
        <v>-104.92481713423103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-6.0737779778689198</v>
      </c>
      <c r="AI57">
        <f t="shared" si="38"/>
        <v>-6.073978643000947</v>
      </c>
      <c r="AJ57">
        <f t="shared" si="39"/>
        <v>-12.496420751648628</v>
      </c>
      <c r="AK57">
        <f t="shared" si="61"/>
        <v>-8.219486652011577</v>
      </c>
      <c r="AL57">
        <f t="shared" si="40"/>
        <v>-26.789886046661152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-2.1772263818100081E-2</v>
      </c>
      <c r="AR57">
        <f t="shared" si="45"/>
        <v>-2.1772983128916103E-2</v>
      </c>
      <c r="AS57">
        <f t="shared" si="46"/>
        <v>-4.4795079829759658E-2</v>
      </c>
      <c r="AT57">
        <f t="shared" si="47"/>
        <v>-2.9463841531418313E-2</v>
      </c>
      <c r="AU57">
        <f t="shared" si="48"/>
        <v>-9.6031904490094064E-2</v>
      </c>
      <c r="AW57">
        <v>54</v>
      </c>
      <c r="AX57">
        <f>IF(Z57&gt;0, (R57*SUMPRODUCT(K57:$K$98, X57:$X$98)-K57*$AZ$3)/Z57, 0)</f>
        <v>-26144257.369090874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500000</v>
      </c>
      <c r="S58">
        <f t="shared" si="32"/>
        <v>-96003513.399270937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-104.92481713423103</v>
      </c>
      <c r="AC58">
        <f t="shared" si="33"/>
        <v>-93.701655434071668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-1.4985732118836277</v>
      </c>
      <c r="AI58">
        <f t="shared" si="38"/>
        <v>-1.4986220130431458</v>
      </c>
      <c r="AJ58">
        <f t="shared" si="39"/>
        <v>-11.223161700159366</v>
      </c>
      <c r="AK58">
        <f t="shared" si="61"/>
        <v>-7.3447371993961728</v>
      </c>
      <c r="AL58">
        <f t="shared" si="40"/>
        <v>-20.066520912598683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-4.7962809848264999E-3</v>
      </c>
      <c r="AR58">
        <f t="shared" si="45"/>
        <v>-4.7964371761100343E-3</v>
      </c>
      <c r="AS58">
        <f t="shared" si="46"/>
        <v>-3.5920458623737613E-2</v>
      </c>
      <c r="AT58">
        <f t="shared" si="47"/>
        <v>-2.3507308877977799E-2</v>
      </c>
      <c r="AU58">
        <f t="shared" si="48"/>
        <v>-6.4224204677825442E-2</v>
      </c>
      <c r="AW58">
        <v>55</v>
      </c>
      <c r="AX58">
        <f>IF(Z58&gt;0, (R58*SUMPRODUCT(K58:$K$98, X58:$X$98)-K58*$AZ$3)/Z58, 0)</f>
        <v>-96003513.399270937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500000</v>
      </c>
      <c r="S59">
        <f t="shared" si="32"/>
        <v>-356784794.29894018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-93.701655434071668</v>
      </c>
      <c r="AC59">
        <f t="shared" si="33"/>
        <v>-83.666332104362311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-0.36588106183374863</v>
      </c>
      <c r="AI59">
        <f t="shared" si="38"/>
        <v>-0.36589278687548826</v>
      </c>
      <c r="AJ59">
        <f t="shared" si="39"/>
        <v>-10.035323329709357</v>
      </c>
      <c r="AK59">
        <f t="shared" si="61"/>
        <v>-6.5591158803850176</v>
      </c>
      <c r="AL59">
        <f t="shared" si="40"/>
        <v>-16.960331996969863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-1.0455590391302224E-3</v>
      </c>
      <c r="AR59">
        <f t="shared" si="45"/>
        <v>-1.0455925451644335E-3</v>
      </c>
      <c r="AS59">
        <f t="shared" si="46"/>
        <v>-2.8677414910148254E-2</v>
      </c>
      <c r="AT59">
        <f t="shared" si="47"/>
        <v>-1.8743639977068006E-2</v>
      </c>
      <c r="AU59">
        <f t="shared" si="48"/>
        <v>-4.8466647432380695E-2</v>
      </c>
      <c r="AW59">
        <v>56</v>
      </c>
      <c r="AX59">
        <f>IF(Z59&gt;0, (R59*SUMPRODUCT(K59:$K$98, X59:$X$98)-K59*$AZ$3)/Z59, 0)</f>
        <v>-356784794.29894018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500000</v>
      </c>
      <c r="S60">
        <f t="shared" si="32"/>
        <v>-1342182250.1715968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-83.666332104362311</v>
      </c>
      <c r="AC60">
        <f t="shared" si="33"/>
        <v>-74.702985153853064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-8.8248985688661588E-2</v>
      </c>
      <c r="AI60">
        <f t="shared" si="38"/>
        <v>-8.8251768581414952E-2</v>
      </c>
      <c r="AJ60">
        <f t="shared" si="39"/>
        <v>-8.9633469505092478</v>
      </c>
      <c r="AK60">
        <f t="shared" si="61"/>
        <v>-5.856643247305362</v>
      </c>
      <c r="AL60">
        <f t="shared" si="40"/>
        <v>-14.908241966396025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-2.2516471272505392E-4</v>
      </c>
      <c r="AR60">
        <f t="shared" si="45"/>
        <v>-2.25171813194736E-4</v>
      </c>
      <c r="AS60">
        <f t="shared" si="46"/>
        <v>-2.2869718279670936E-2</v>
      </c>
      <c r="AT60">
        <f t="shared" si="47"/>
        <v>-1.4943054404783593E-2</v>
      </c>
      <c r="AU60">
        <f t="shared" si="48"/>
        <v>-3.8037944497649266E-2</v>
      </c>
      <c r="AW60">
        <v>57</v>
      </c>
      <c r="AX60">
        <f>IF(Z60&gt;0, (R60*SUMPRODUCT(K60:$K$98, X60:$X$98)-K60*$AZ$3)/Z60, 0)</f>
        <v>-1342182250.1715968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500000</v>
      </c>
      <c r="S61">
        <f t="shared" si="32"/>
        <v>-5116966122.0265636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-74.702985153853064</v>
      </c>
      <c r="AC61">
        <f t="shared" si="33"/>
        <v>-66.699288435040472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-2.1033173920577887E-2</v>
      </c>
      <c r="AI61">
        <f t="shared" si="38"/>
        <v>-2.1033825667011657E-2</v>
      </c>
      <c r="AJ61">
        <f t="shared" si="39"/>
        <v>-8.0036967188125914</v>
      </c>
      <c r="AK61">
        <f t="shared" si="61"/>
        <v>-5.2292089607697152</v>
      </c>
      <c r="AL61">
        <f t="shared" si="40"/>
        <v>-13.253939505249317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-4.7915651528513606E-5</v>
      </c>
      <c r="AR61">
        <f t="shared" si="45"/>
        <v>-4.7917136271383292E-5</v>
      </c>
      <c r="AS61">
        <f t="shared" si="46"/>
        <v>-1.8233213131154252E-2</v>
      </c>
      <c r="AT61">
        <f t="shared" si="47"/>
        <v>-1.191265546893449E-2</v>
      </c>
      <c r="AU61">
        <f t="shared" si="48"/>
        <v>-3.0193785736360123E-2</v>
      </c>
      <c r="AW61">
        <v>58</v>
      </c>
      <c r="AX61">
        <f>IF(Z61&gt;0, (R61*SUMPRODUCT(K61:$K$98, X61:$X$98)-K61*$AZ$3)/Z61, 0)</f>
        <v>-5116966122.0265636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500000</v>
      </c>
      <c r="S62">
        <f t="shared" si="32"/>
        <v>-19786732471.018845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-66.699288435040472</v>
      </c>
      <c r="AC62">
        <f t="shared" si="33"/>
        <v>-59.552977526115825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-4.9474182454014824E-3</v>
      </c>
      <c r="AI62">
        <f t="shared" si="38"/>
        <v>-4.9475687325463745E-3</v>
      </c>
      <c r="AJ62">
        <f t="shared" si="39"/>
        <v>-7.1463109089246473</v>
      </c>
      <c r="AK62">
        <f t="shared" si="61"/>
        <v>-4.6689501904528337</v>
      </c>
      <c r="AL62">
        <f t="shared" si="40"/>
        <v>-11.820208668110027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-1.0063132441722569E-5</v>
      </c>
      <c r="AR62">
        <f t="shared" si="45"/>
        <v>-1.0063438535122138E-5</v>
      </c>
      <c r="AS62">
        <f t="shared" si="46"/>
        <v>-1.4535717333596824E-2</v>
      </c>
      <c r="AT62">
        <f t="shared" si="47"/>
        <v>-9.496723705137225E-3</v>
      </c>
      <c r="AU62">
        <f t="shared" si="48"/>
        <v>-2.4042504477269171E-2</v>
      </c>
      <c r="AW62">
        <v>59</v>
      </c>
      <c r="AX62">
        <f>IF(Z62&gt;0, (R62*SUMPRODUCT(K62:$K$98, X62:$X$98)-K62*$AZ$3)/Z62, 0)</f>
        <v>-19786732471.018845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500000</v>
      </c>
      <c r="S63">
        <f t="shared" si="32"/>
        <v>-77659521648.08876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-59.552977526115825</v>
      </c>
      <c r="AC63">
        <f t="shared" si="33"/>
        <v>-53.172310067305247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-1.1474802312910859E-3</v>
      </c>
      <c r="AI63">
        <f t="shared" si="38"/>
        <v>-1.1475144655413998E-3</v>
      </c>
      <c r="AJ63">
        <f t="shared" si="39"/>
        <v>-6.3806674588105778</v>
      </c>
      <c r="AK63">
        <f t="shared" si="61"/>
        <v>-4.1687084268281085</v>
      </c>
      <c r="AL63">
        <f t="shared" si="40"/>
        <v>-10.550523400104229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-2.0839234022414392E-6</v>
      </c>
      <c r="AR63">
        <f t="shared" si="45"/>
        <v>-2.0839855746026197E-6</v>
      </c>
      <c r="AS63">
        <f t="shared" si="46"/>
        <v>-1.1587844284144989E-2</v>
      </c>
      <c r="AT63">
        <f t="shared" si="47"/>
        <v>-7.57073526052272E-3</v>
      </c>
      <c r="AU63">
        <f t="shared" si="48"/>
        <v>-1.9160663530242313E-2</v>
      </c>
      <c r="AW63">
        <v>60</v>
      </c>
      <c r="AX63">
        <f>IF(Z63&gt;0, (R63*SUMPRODUCT(K63:$K$98, X63:$X$98)-K63*$AZ$3)/Z63, 0)</f>
        <v>-77659521648.08876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500000</v>
      </c>
      <c r="S64">
        <f t="shared" si="32"/>
        <v>-309780830254.82538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-53.172310067305247</v>
      </c>
      <c r="AC64">
        <f t="shared" si="33"/>
        <v>-47.475278649493788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-2.6229187265739025E-4</v>
      </c>
      <c r="AI64">
        <f t="shared" si="38"/>
        <v>-2.6229953537793536E-4</v>
      </c>
      <c r="AJ64">
        <f t="shared" si="39"/>
        <v>-5.6970314178114592</v>
      </c>
      <c r="AK64">
        <f t="shared" si="61"/>
        <v>-3.7220617047113675</v>
      </c>
      <c r="AL64">
        <f t="shared" si="40"/>
        <v>-9.4193554220582048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-4.25307802963711E-7</v>
      </c>
      <c r="AR64">
        <f t="shared" si="45"/>
        <v>-4.2532022810981542E-7</v>
      </c>
      <c r="AS64">
        <f t="shared" si="46"/>
        <v>-9.2377697073731946E-3</v>
      </c>
      <c r="AT64">
        <f t="shared" si="47"/>
        <v>-6.0353447862790798E-3</v>
      </c>
      <c r="AU64">
        <f t="shared" si="48"/>
        <v>-1.5273539813880384E-2</v>
      </c>
      <c r="AW64">
        <v>61</v>
      </c>
      <c r="AX64">
        <f>IF(Z64&gt;0, (R64*SUMPRODUCT(K64:$K$98, X64:$X$98)-K64*$AZ$3)/Z64, 0)</f>
        <v>-309780830254.82538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500000</v>
      </c>
      <c r="S65">
        <f t="shared" si="32"/>
        <v>-1256824405694.0422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-47.475278649493788</v>
      </c>
      <c r="AC65">
        <f t="shared" si="33"/>
        <v>-42.3886420196812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-5.8997542684388033E-5</v>
      </c>
      <c r="AI65">
        <f t="shared" si="38"/>
        <v>-5.899922902345925E-5</v>
      </c>
      <c r="AJ65">
        <f t="shared" si="39"/>
        <v>-5.0866366298125882</v>
      </c>
      <c r="AK65">
        <f t="shared" si="61"/>
        <v>-3.3232695054645656</v>
      </c>
      <c r="AL65">
        <f t="shared" si="40"/>
        <v>-8.4099651345061766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-8.541505351167972E-8</v>
      </c>
      <c r="AR65">
        <f t="shared" si="45"/>
        <v>-8.5417494947974401E-8</v>
      </c>
      <c r="AS65">
        <f t="shared" si="46"/>
        <v>-7.3642955309879974E-3</v>
      </c>
      <c r="AT65">
        <f t="shared" si="47"/>
        <v>-4.811340095324068E-3</v>
      </c>
      <c r="AU65">
        <f t="shared" si="48"/>
        <v>-1.2175721043807012E-2</v>
      </c>
      <c r="AW65">
        <v>62</v>
      </c>
      <c r="AX65">
        <f>IF(Z65&gt;0, (R65*SUMPRODUCT(K65:$K$98, X65:$X$98)-K65*$AZ$3)/Z65, 0)</f>
        <v>-1256824405694.0422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500000</v>
      </c>
      <c r="S66">
        <f t="shared" si="32"/>
        <v>-5193125208031.3398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-42.3886420196812</v>
      </c>
      <c r="AC66">
        <f t="shared" si="33"/>
        <v>-37.847001877310198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-1.3050804429461047E-5</v>
      </c>
      <c r="AI66">
        <f t="shared" si="38"/>
        <v>-1.3051168824698608E-5</v>
      </c>
      <c r="AJ66">
        <f t="shared" si="39"/>
        <v>-4.5416401423710013</v>
      </c>
      <c r="AK66">
        <f t="shared" si="61"/>
        <v>-2.9672049413776844</v>
      </c>
      <c r="AL66">
        <f t="shared" si="40"/>
        <v>-7.5088581349175101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-1.6870181427304841E-8</v>
      </c>
      <c r="AR66">
        <f t="shared" si="45"/>
        <v>-1.6870652464458305E-8</v>
      </c>
      <c r="AS66">
        <f t="shared" si="46"/>
        <v>-5.8707716902392845E-3</v>
      </c>
      <c r="AT66">
        <f t="shared" si="47"/>
        <v>-3.8355709001383106E-3</v>
      </c>
      <c r="AU66">
        <f t="shared" si="48"/>
        <v>-9.7063594610300591E-3</v>
      </c>
      <c r="AW66">
        <v>63</v>
      </c>
      <c r="AX66">
        <f>IF(Z66&gt;0, (R66*SUMPRODUCT(K66:$K$98, X66:$X$98)-K66*$AZ$3)/Z66, 0)</f>
        <v>-5193125208031.3398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-21884830556043.816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-37.847001877310198</v>
      </c>
      <c r="AC67">
        <f t="shared" ref="AC67:AC89" si="64">S67*Z67</f>
        <v>-33.791965976514241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-2.8354720108270096E-6</v>
      </c>
      <c r="AI67">
        <f t="shared" ref="AI67:AI89" si="69">SUM(AE67:AH67)</f>
        <v>-2.8355492149111125E-6</v>
      </c>
      <c r="AJ67">
        <f t="shared" ref="AJ67:AJ89" si="70">AB67-AC67</f>
        <v>-4.0550359007959571</v>
      </c>
      <c r="AK67">
        <f t="shared" si="61"/>
        <v>-2.6492901314117141</v>
      </c>
      <c r="AL67">
        <f t="shared" ref="AL67:AL89" si="71">SUM(AI67:AK67)</f>
        <v>-6.7043288677568862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-3.272576545626113E-9</v>
      </c>
      <c r="AR67">
        <f t="shared" ref="AR67:AR89" si="76">AI67*$K67</f>
        <v>-3.2726656511697036E-9</v>
      </c>
      <c r="AS67">
        <f t="shared" ref="AS67:AS89" si="77">AJ67*$K67</f>
        <v>-4.6801433165077101E-3</v>
      </c>
      <c r="AT67">
        <f t="shared" ref="AT67:AT89" si="78">AK67*$K67</f>
        <v>-3.0576936444835353E-3</v>
      </c>
      <c r="AU67">
        <f t="shared" ref="AU67:AU89" si="79">AL67*$K67</f>
        <v>-7.737840233656897E-3</v>
      </c>
      <c r="AW67">
        <v>64</v>
      </c>
      <c r="AX67">
        <f>IF(Z67&gt;0, (R67*SUMPRODUCT(K67:$K$98, X67:$X$98)-K67*$AZ$3)/Z67, 0)</f>
        <v>-21884830556043.816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500000</v>
      </c>
      <c r="S68">
        <f t="shared" si="63"/>
        <v>-94135352525256.5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-33.791965976514241</v>
      </c>
      <c r="AC68">
        <f t="shared" si="64"/>
        <v>-30.171398196156343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-6.0406502704124431E-7</v>
      </c>
      <c r="AI68">
        <f t="shared" si="69"/>
        <v>-6.0408105258180199E-7</v>
      </c>
      <c r="AJ68">
        <f t="shared" si="70"/>
        <v>-3.6205677803578986</v>
      </c>
      <c r="AK68">
        <f t="shared" si="61"/>
        <v>-2.3654376183559971</v>
      </c>
      <c r="AL68">
        <f t="shared" si="71"/>
        <v>-5.986006002794948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-6.2248676007146151E-10</v>
      </c>
      <c r="AR68">
        <f t="shared" si="76"/>
        <v>-6.2250327433130707E-10</v>
      </c>
      <c r="AS68">
        <f t="shared" si="77"/>
        <v>-3.7309816101309067E-3</v>
      </c>
      <c r="AT68">
        <f t="shared" si="78"/>
        <v>-2.4375746538642814E-3</v>
      </c>
      <c r="AU68">
        <f t="shared" si="79"/>
        <v>-6.1685568864984618E-3</v>
      </c>
      <c r="AW68">
        <v>65</v>
      </c>
      <c r="AX68">
        <f>IF(Z68&gt;0, (R68*SUMPRODUCT(K68:$K$98, X68:$X$98)-K68*$AZ$3)/Z68, 0)</f>
        <v>-94135352525256.5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500000</v>
      </c>
      <c r="S69">
        <f t="shared" si="63"/>
        <v>-413863482556086.31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-30.171398196156343</v>
      </c>
      <c r="AC69">
        <f t="shared" si="64"/>
        <v>-26.938748389965909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-1.2610739930652044E-7</v>
      </c>
      <c r="AI69">
        <f t="shared" si="69"/>
        <v>-1.2611065385174192E-7</v>
      </c>
      <c r="AJ69">
        <f t="shared" si="70"/>
        <v>-3.2326498061904338</v>
      </c>
      <c r="AK69">
        <f t="shared" si="61"/>
        <v>-2.1119978737309442</v>
      </c>
      <c r="AL69">
        <f t="shared" si="71"/>
        <v>-5.3446478060320324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-1.1602964750313296E-10</v>
      </c>
      <c r="AR69">
        <f t="shared" si="76"/>
        <v>-1.1603264196449611E-10</v>
      </c>
      <c r="AS69">
        <f t="shared" si="77"/>
        <v>-2.974315698967501E-3</v>
      </c>
      <c r="AT69">
        <f t="shared" si="78"/>
        <v>-1.9432195903170697E-3</v>
      </c>
      <c r="AU69">
        <f t="shared" si="79"/>
        <v>-4.9175354053172136E-3</v>
      </c>
      <c r="AW69">
        <v>66</v>
      </c>
      <c r="AX69">
        <f>IF(Z69&gt;0, (R69*SUMPRODUCT(K69:$K$98, X69:$X$98)-K69*$AZ$3)/Z69, 0)</f>
        <v>-413863482556086.31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500000</v>
      </c>
      <c r="S70">
        <f t="shared" si="63"/>
        <v>-1860950115534943.5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-26.938748389965909</v>
      </c>
      <c r="AC70">
        <f t="shared" si="64"/>
        <v>-24.052453919713258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-2.5757585369264356E-8</v>
      </c>
      <c r="AI70">
        <f t="shared" si="69"/>
        <v>-2.5758231610496696E-8</v>
      </c>
      <c r="AJ70">
        <f t="shared" si="70"/>
        <v>-2.8862944702526505</v>
      </c>
      <c r="AK70">
        <f t="shared" si="61"/>
        <v>-1.8857123872976138</v>
      </c>
      <c r="AL70">
        <f t="shared" si="71"/>
        <v>-4.7720068833084959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-2.1159993438717029E-11</v>
      </c>
      <c r="AR70">
        <f t="shared" si="76"/>
        <v>-2.1160524329328089E-11</v>
      </c>
      <c r="AS70">
        <f t="shared" si="77"/>
        <v>-2.3711062654820435E-3</v>
      </c>
      <c r="AT70">
        <f t="shared" si="78"/>
        <v>-1.5491227601690577E-3</v>
      </c>
      <c r="AU70">
        <f t="shared" si="79"/>
        <v>-3.9202290468116257E-3</v>
      </c>
      <c r="AW70">
        <v>67</v>
      </c>
      <c r="AX70">
        <f>IF(Z70&gt;0, (R70*SUMPRODUCT(K70:$K$98, X70:$X$98)-K70*$AZ$3)/Z70, 0)</f>
        <v>-1860950115534943.5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500000</v>
      </c>
      <c r="S71">
        <f t="shared" si="63"/>
        <v>-8559434541825472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-24.052453919713258</v>
      </c>
      <c r="AC71">
        <f t="shared" si="64"/>
        <v>-21.475405285476668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-5.1433008166466815E-9</v>
      </c>
      <c r="AI71">
        <f t="shared" si="69"/>
        <v>-5.1434262653850328E-9</v>
      </c>
      <c r="AJ71">
        <f t="shared" si="70"/>
        <v>-2.5770486342365899</v>
      </c>
      <c r="AK71">
        <f t="shared" si="61"/>
        <v>-1.6836717743799283</v>
      </c>
      <c r="AL71">
        <f t="shared" si="71"/>
        <v>-4.2607204137599446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-3.7725437399368367E-12</v>
      </c>
      <c r="AR71">
        <f t="shared" si="76"/>
        <v>-3.7726357549422619E-12</v>
      </c>
      <c r="AS71">
        <f t="shared" si="77"/>
        <v>-1.8902313979256163E-3</v>
      </c>
      <c r="AT71">
        <f t="shared" si="78"/>
        <v>-1.234951179986888E-3</v>
      </c>
      <c r="AU71">
        <f t="shared" si="79"/>
        <v>-3.1251825816851404E-3</v>
      </c>
      <c r="AW71">
        <v>68</v>
      </c>
      <c r="AX71">
        <f>IF(Z71&gt;0, (R71*SUMPRODUCT(K71:$K$98, X71:$X$98)-K71*$AZ$3)/Z71, 0)</f>
        <v>-8559434541825472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500000</v>
      </c>
      <c r="S72">
        <f t="shared" si="63"/>
        <v>-4.0314324292004712E+16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-21.475405285476668</v>
      </c>
      <c r="AC72">
        <f t="shared" si="64"/>
        <v>-19.174469004893165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-1.0041304001918183E-9</v>
      </c>
      <c r="AI72">
        <f t="shared" si="69"/>
        <v>-1.0041541814027671E-9</v>
      </c>
      <c r="AJ72">
        <f t="shared" si="70"/>
        <v>-2.3009362805835032</v>
      </c>
      <c r="AK72">
        <f t="shared" ref="AK72:AK89" si="92">G72*SUM(AB72:AB72, AE72:AF72)</f>
        <v>-1.5032783699833669</v>
      </c>
      <c r="AL72">
        <f t="shared" si="71"/>
        <v>-3.8042146515710242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-6.5760400733724454E-13</v>
      </c>
      <c r="AR72">
        <f t="shared" si="76"/>
        <v>-6.5761958162880696E-13</v>
      </c>
      <c r="AS72">
        <f t="shared" si="77"/>
        <v>-1.5068808975909093E-3</v>
      </c>
      <c r="AT72">
        <f t="shared" si="78"/>
        <v>-9.844955197607988E-4</v>
      </c>
      <c r="AU72">
        <f t="shared" si="79"/>
        <v>-2.4913764180093277E-3</v>
      </c>
      <c r="AW72">
        <v>69</v>
      </c>
      <c r="AX72">
        <f>IF(Z72&gt;0, (R72*SUMPRODUCT(K72:$K$98, X72:$X$98)-K72*$AZ$3)/Z72, 0)</f>
        <v>-4.0314324292004712E+16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500000</v>
      </c>
      <c r="S73">
        <f t="shared" si="63"/>
        <v>-1.9463240824652726E+17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-19.174469004893165</v>
      </c>
      <c r="AC73">
        <f t="shared" si="64"/>
        <v>-17.120061611512327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-1.9145348749420691E-10</v>
      </c>
      <c r="AI73">
        <f t="shared" si="69"/>
        <v>-1.9145788554429675E-10</v>
      </c>
      <c r="AJ73">
        <f t="shared" si="70"/>
        <v>-2.0544073933808384</v>
      </c>
      <c r="AK73">
        <f t="shared" si="92"/>
        <v>-1.3422128303425216</v>
      </c>
      <c r="AL73">
        <f t="shared" si="71"/>
        <v>-3.3966202239148178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-1.1194883916723117E-13</v>
      </c>
      <c r="AR73">
        <f t="shared" si="76"/>
        <v>-1.1195141084460618E-13</v>
      </c>
      <c r="AS73">
        <f t="shared" si="77"/>
        <v>-1.2012762257596441E-3</v>
      </c>
      <c r="AT73">
        <f t="shared" si="78"/>
        <v>-7.8483380082985271E-4</v>
      </c>
      <c r="AU73">
        <f t="shared" si="79"/>
        <v>-1.986110026701448E-3</v>
      </c>
      <c r="AW73">
        <v>70</v>
      </c>
      <c r="AX73">
        <f>IF(Z73&gt;0, (R73*SUMPRODUCT(K73:$K$98, X73:$X$98)-K73*$AZ$3)/Z73, 0)</f>
        <v>-1.9463240824652726E+17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500000</v>
      </c>
      <c r="S74">
        <f t="shared" si="63"/>
        <v>-9.6406133386219494E+17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-17.120061611512327</v>
      </c>
      <c r="AC74">
        <f t="shared" si="64"/>
        <v>-15.285769295993248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-3.5612896713694475E-11</v>
      </c>
      <c r="AI74">
        <f t="shared" si="69"/>
        <v>-3.5613689493612053E-11</v>
      </c>
      <c r="AJ74">
        <f t="shared" si="70"/>
        <v>-1.8342923155190789</v>
      </c>
      <c r="AK74">
        <f t="shared" si="92"/>
        <v>-1.198404312805863</v>
      </c>
      <c r="AL74">
        <f t="shared" si="71"/>
        <v>-3.0326966283605556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-1.8592833931798192E-14</v>
      </c>
      <c r="AR74">
        <f t="shared" si="76"/>
        <v>-1.859324782751329E-14</v>
      </c>
      <c r="AS74">
        <f t="shared" si="77"/>
        <v>-9.5765005242343267E-4</v>
      </c>
      <c r="AT74">
        <f t="shared" si="78"/>
        <v>-6.2566470091667654E-4</v>
      </c>
      <c r="AU74">
        <f t="shared" si="79"/>
        <v>-1.5833147533587024E-3</v>
      </c>
      <c r="AW74">
        <v>71</v>
      </c>
      <c r="AX74">
        <f>IF(Z74&gt;0, (R74*SUMPRODUCT(K74:$K$98, X74:$X$98)-K74*$AZ$3)/Z74, 0)</f>
        <v>-9.6406133386219494E+17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500000</v>
      </c>
      <c r="S75">
        <f t="shared" si="63"/>
        <v>-4.903100826029866E+18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-15.285769295993248</v>
      </c>
      <c r="AC75">
        <f t="shared" si="64"/>
        <v>-13.648008299993984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-6.4567480200365645E-12</v>
      </c>
      <c r="AI75">
        <f t="shared" si="69"/>
        <v>-6.456887197352963E-12</v>
      </c>
      <c r="AJ75">
        <f t="shared" si="70"/>
        <v>-1.6377609959992636</v>
      </c>
      <c r="AK75">
        <f t="shared" si="92"/>
        <v>-1.0700038507195275</v>
      </c>
      <c r="AL75">
        <f t="shared" si="71"/>
        <v>-2.7077648467252482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-3.009775519594364E-15</v>
      </c>
      <c r="AR75">
        <f t="shared" si="76"/>
        <v>-3.0098403962905705E-15</v>
      </c>
      <c r="AS75">
        <f t="shared" si="77"/>
        <v>-7.634327586284143E-4</v>
      </c>
      <c r="AT75">
        <f t="shared" si="78"/>
        <v>-4.9877606897056801E-4</v>
      </c>
      <c r="AU75">
        <f t="shared" si="79"/>
        <v>-1.2622088276019923E-3</v>
      </c>
      <c r="AW75">
        <v>72</v>
      </c>
      <c r="AX75">
        <f>IF(Z75&gt;0, (R75*SUMPRODUCT(K75:$K$98, X75:$X$98)-K75*$AZ$3)/Z75, 0)</f>
        <v>-4.903100826029866E+18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500000</v>
      </c>
      <c r="S76">
        <f t="shared" si="63"/>
        <v>-2.5626461333827977E+19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-13.648008299993984</v>
      </c>
      <c r="AC76">
        <f t="shared" si="64"/>
        <v>-12.185721696423204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-1.1400988116100701E-12</v>
      </c>
      <c r="AI76">
        <f t="shared" si="69"/>
        <v>-1.1401225872721439E-12</v>
      </c>
      <c r="AJ76">
        <f t="shared" si="70"/>
        <v>-1.4622866035707798</v>
      </c>
      <c r="AK76">
        <f t="shared" si="92"/>
        <v>-0.95536058099957899</v>
      </c>
      <c r="AL76">
        <f t="shared" si="71"/>
        <v>-2.4176471845714991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-4.7450930993520466E-16</v>
      </c>
      <c r="AR76">
        <f t="shared" si="76"/>
        <v>-4.7451920536960827E-16</v>
      </c>
      <c r="AS76">
        <f t="shared" si="77"/>
        <v>-6.0860392110046141E-4</v>
      </c>
      <c r="AT76">
        <f t="shared" si="78"/>
        <v>-3.9762122845230267E-4</v>
      </c>
      <c r="AU76">
        <f t="shared" si="79"/>
        <v>-1.0062251495532386E-3</v>
      </c>
      <c r="AW76">
        <v>73</v>
      </c>
      <c r="AX76">
        <f>IF(Z76&gt;0, (R76*SUMPRODUCT(K76:$K$98, X76:$X$98)-K76*$AZ$3)/Z76, 0)</f>
        <v>-2.5626461333827977E+19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500000</v>
      </c>
      <c r="S77">
        <f t="shared" si="63"/>
        <v>-1.3777755869563698E+20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-12.185721696423204</v>
      </c>
      <c r="AC77">
        <f t="shared" si="64"/>
        <v>-10.880108657520717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-1.9589472645700932E-13</v>
      </c>
      <c r="AI77">
        <f t="shared" si="69"/>
        <v>-1.958986748898167E-13</v>
      </c>
      <c r="AJ77">
        <f t="shared" si="70"/>
        <v>-1.3056130389024876</v>
      </c>
      <c r="AK77">
        <f t="shared" si="92"/>
        <v>-0.85300051874962435</v>
      </c>
      <c r="AL77">
        <f t="shared" si="71"/>
        <v>-2.1586135576523078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-7.2795907910784714E-17</v>
      </c>
      <c r="AR77">
        <f t="shared" si="76"/>
        <v>-7.2797375177189671E-17</v>
      </c>
      <c r="AS77">
        <f t="shared" si="77"/>
        <v>-4.8517531975483417E-4</v>
      </c>
      <c r="AT77">
        <f t="shared" si="78"/>
        <v>-3.1698120890649137E-4</v>
      </c>
      <c r="AU77">
        <f t="shared" si="79"/>
        <v>-8.0215652866139834E-4</v>
      </c>
      <c r="AW77">
        <v>74</v>
      </c>
      <c r="AX77">
        <f>IF(Z77&gt;0, (R77*SUMPRODUCT(K77:$K$98, X77:$X$98)-K77*$AZ$3)/Z77, 0)</f>
        <v>-1.3777755869563698E+20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500000</v>
      </c>
      <c r="S78">
        <f t="shared" si="63"/>
        <v>-7.626320227966588E+20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-10.880108657520717</v>
      </c>
      <c r="AC78">
        <f t="shared" si="64"/>
        <v>-9.7143827299292109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-3.2720500512710423E-14</v>
      </c>
      <c r="AI78">
        <f t="shared" si="69"/>
        <v>-3.2721137411138472E-14</v>
      </c>
      <c r="AJ78">
        <f t="shared" si="70"/>
        <v>-1.165725927591506</v>
      </c>
      <c r="AK78">
        <f t="shared" si="92"/>
        <v>-0.76160760602645028</v>
      </c>
      <c r="AL78">
        <f t="shared" si="71"/>
        <v>-1.9273335336179889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-1.085640753326098E-17</v>
      </c>
      <c r="AR78">
        <f t="shared" si="76"/>
        <v>-1.0856618851204894E-17</v>
      </c>
      <c r="AS78">
        <f t="shared" si="77"/>
        <v>-3.8677879444741216E-4</v>
      </c>
      <c r="AT78">
        <f t="shared" si="78"/>
        <v>-2.5269547903897585E-4</v>
      </c>
      <c r="AU78">
        <f t="shared" si="79"/>
        <v>-6.3947427348639879E-4</v>
      </c>
      <c r="AW78">
        <v>75</v>
      </c>
      <c r="AX78">
        <f>IF(Z78&gt;0, (R78*SUMPRODUCT(K78:$K$98, X78:$X$98)-K78*$AZ$3)/Z78, 0)</f>
        <v>-7.626320227966588E+20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500000</v>
      </c>
      <c r="S79">
        <f t="shared" si="63"/>
        <v>-4.3492971052464823E+21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-9.7143827299292109</v>
      </c>
      <c r="AC79">
        <f t="shared" si="64"/>
        <v>-8.6735560088653667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-5.3081728569713176E-15</v>
      </c>
      <c r="AI79">
        <f t="shared" si="69"/>
        <v>-5.3082725691293856E-15</v>
      </c>
      <c r="AJ79">
        <f t="shared" si="70"/>
        <v>-1.0408267210638442</v>
      </c>
      <c r="AK79">
        <f t="shared" si="92"/>
        <v>-0.6800067910950448</v>
      </c>
      <c r="AL79">
        <f t="shared" si="71"/>
        <v>-1.7208335121588942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-1.5725093401822116E-18</v>
      </c>
      <c r="AR79">
        <f t="shared" si="76"/>
        <v>-1.5725388792164739E-18</v>
      </c>
      <c r="AS79">
        <f t="shared" si="77"/>
        <v>-3.0833768690004146E-4</v>
      </c>
      <c r="AT79">
        <f t="shared" si="78"/>
        <v>-2.0144728877469372E-4</v>
      </c>
      <c r="AU79">
        <f t="shared" si="79"/>
        <v>-5.0978497567473675E-4</v>
      </c>
      <c r="AW79">
        <v>76</v>
      </c>
      <c r="AX79">
        <f>IF(Z79&gt;0, (R79*SUMPRODUCT(K79:$K$98, X79:$X$98)-K79*$AZ$3)/Z79, 0)</f>
        <v>-4.3492971052464823E+21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500000</v>
      </c>
      <c r="S80">
        <f t="shared" si="63"/>
        <v>-2.5708730641311662E+22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-8.6735560088653667</v>
      </c>
      <c r="AC80">
        <f t="shared" si="64"/>
        <v>-7.7442464364869341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-8.3653525780107246E-16</v>
      </c>
      <c r="AI80">
        <f t="shared" si="69"/>
        <v>-8.365503193117797E-16</v>
      </c>
      <c r="AJ80">
        <f t="shared" si="70"/>
        <v>-0.92930957237843259</v>
      </c>
      <c r="AK80">
        <f t="shared" si="92"/>
        <v>-0.60714892062057568</v>
      </c>
      <c r="AL80">
        <f t="shared" si="71"/>
        <v>-1.5364584929990093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-2.21265857004339E-19</v>
      </c>
      <c r="AR80">
        <f t="shared" si="76"/>
        <v>-2.2126984081499535E-19</v>
      </c>
      <c r="AS80">
        <f t="shared" si="77"/>
        <v>-2.4580491621495657E-4</v>
      </c>
      <c r="AT80">
        <f t="shared" si="78"/>
        <v>-1.6059254526043821E-4</v>
      </c>
      <c r="AU80">
        <f t="shared" si="79"/>
        <v>-4.0639746147539503E-4</v>
      </c>
      <c r="AW80">
        <v>77</v>
      </c>
      <c r="AX80">
        <f>IF(Z80&gt;0, (R80*SUMPRODUCT(K80:$K$98, X80:$X$98)-K80*$AZ$3)/Z80, 0)</f>
        <v>-2.5708730641311662E+22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500000</v>
      </c>
      <c r="S81">
        <f t="shared" si="63"/>
        <v>-1.5768431896728559E+23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-7.7442464364869341</v>
      </c>
      <c r="AC81">
        <f t="shared" si="64"/>
        <v>-6.9145057468633331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-1.2718380265711598E-16</v>
      </c>
      <c r="AI81">
        <f t="shared" si="69"/>
        <v>-1.2718599517245047E-16</v>
      </c>
      <c r="AJ81">
        <f t="shared" si="70"/>
        <v>-0.82974068962360104</v>
      </c>
      <c r="AK81">
        <f t="shared" si="92"/>
        <v>-0.54209725055408542</v>
      </c>
      <c r="AL81">
        <f t="shared" si="71"/>
        <v>-1.3718379401776866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-3.0036127362370359E-20</v>
      </c>
      <c r="AR81">
        <f t="shared" si="76"/>
        <v>-3.0036645153696415E-20</v>
      </c>
      <c r="AS81">
        <f t="shared" si="77"/>
        <v>-1.9595417427850501E-4</v>
      </c>
      <c r="AT81">
        <f t="shared" si="78"/>
        <v>-1.2802339386195648E-4</v>
      </c>
      <c r="AU81">
        <f t="shared" si="79"/>
        <v>-3.2397756814046152E-4</v>
      </c>
      <c r="AW81">
        <v>78</v>
      </c>
      <c r="AX81">
        <f>IF(Z81&gt;0, (R81*SUMPRODUCT(K81:$K$98, X81:$X$98)-K81*$AZ$3)/Z81, 0)</f>
        <v>-1.5768431896728559E+23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500000</v>
      </c>
      <c r="S82">
        <f t="shared" si="63"/>
        <v>-1.0047189142113582E+24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-6.9145057468633331</v>
      </c>
      <c r="AC82">
        <f t="shared" si="64"/>
        <v>-6.1736658454136899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-1.8633566973197522E-17</v>
      </c>
      <c r="AI82">
        <f t="shared" si="69"/>
        <v>-1.8633874206681339E-17</v>
      </c>
      <c r="AJ82">
        <f t="shared" si="70"/>
        <v>-0.74083990144964318</v>
      </c>
      <c r="AK82">
        <f t="shared" si="92"/>
        <v>-0.48401540228043338</v>
      </c>
      <c r="AL82">
        <f t="shared" si="71"/>
        <v>-1.2248553037300765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-3.9290730867552614E-21</v>
      </c>
      <c r="AR82">
        <f t="shared" si="76"/>
        <v>-3.9291378699937232E-21</v>
      </c>
      <c r="AS82">
        <f t="shared" si="77"/>
        <v>-1.562134680153897E-4</v>
      </c>
      <c r="AT82">
        <f t="shared" si="78"/>
        <v>-1.0205946577005457E-4</v>
      </c>
      <c r="AU82">
        <f t="shared" si="79"/>
        <v>-2.5827293378544424E-4</v>
      </c>
      <c r="AW82">
        <v>79</v>
      </c>
      <c r="AX82">
        <f>IF(Z82&gt;0, (R82*SUMPRODUCT(K82:$K$98, X82:$X$98)-K82*$AZ$3)/Z82, 0)</f>
        <v>-1.0047189142113582E+24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500000</v>
      </c>
      <c r="S83">
        <f t="shared" si="63"/>
        <v>-6.6583125320751956E+24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-6.1736658454136899</v>
      </c>
      <c r="AC83">
        <f t="shared" si="64"/>
        <v>-5.5122016476907945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-2.6276776573761433E-18</v>
      </c>
      <c r="AI83">
        <f t="shared" si="69"/>
        <v>-2.6277190507593854E-18</v>
      </c>
      <c r="AJ83">
        <f t="shared" si="70"/>
        <v>-0.66146419772289544</v>
      </c>
      <c r="AK83">
        <f t="shared" si="92"/>
        <v>-0.43215660917895832</v>
      </c>
      <c r="AL83">
        <f t="shared" si="71"/>
        <v>-1.0936208069018538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-4.947071353961077E-22</v>
      </c>
      <c r="AR83">
        <f t="shared" si="76"/>
        <v>-4.9471492843799421E-22</v>
      </c>
      <c r="AS83">
        <f t="shared" si="77"/>
        <v>-1.2453242029288077E-4</v>
      </c>
      <c r="AT83">
        <f t="shared" si="78"/>
        <v>-8.1361181258015429E-5</v>
      </c>
      <c r="AU83">
        <f t="shared" si="79"/>
        <v>-2.0589360155089622E-4</v>
      </c>
      <c r="AW83">
        <v>80</v>
      </c>
      <c r="AX83">
        <f>IF(Z83&gt;0, (R83*SUMPRODUCT(K83:$K$98, X83:$X$98)-K83*$AZ$3)/Z83, 0)</f>
        <v>-6.6583125320751956E+24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500000</v>
      </c>
      <c r="S84">
        <f t="shared" si="63"/>
        <v>-4.5949096494320506E+25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-5.5122016476907945</v>
      </c>
      <c r="AC84">
        <f t="shared" si="64"/>
        <v>-4.9216086140096378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-3.5623948442647831E-19</v>
      </c>
      <c r="AI84">
        <f t="shared" si="69"/>
        <v>-3.5624483992744515E-19</v>
      </c>
      <c r="AJ84">
        <f t="shared" si="70"/>
        <v>-0.59059303368115668</v>
      </c>
      <c r="AK84">
        <f t="shared" si="92"/>
        <v>-0.38585411533835567</v>
      </c>
      <c r="AL84">
        <f t="shared" si="71"/>
        <v>-0.97644714901951235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-5.9882526727716833E-23</v>
      </c>
      <c r="AR84">
        <f t="shared" si="76"/>
        <v>-5.9883426967425814E-23</v>
      </c>
      <c r="AS84">
        <f t="shared" si="77"/>
        <v>-9.9276483014095005E-5</v>
      </c>
      <c r="AT84">
        <f t="shared" si="78"/>
        <v>-6.4860635569208725E-5</v>
      </c>
      <c r="AU84">
        <f t="shared" si="79"/>
        <v>-1.6413711858330373E-4</v>
      </c>
      <c r="AW84">
        <v>81</v>
      </c>
      <c r="AX84">
        <f>IF(Z84&gt;0, (R84*SUMPRODUCT(K84:$K$98, X84:$X$98)-K84*$AZ$3)/Z84, 0)</f>
        <v>-4.5949096494320506E+25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500000</v>
      </c>
      <c r="S85">
        <f t="shared" si="63"/>
        <v>-3.3069737218610693E+26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-4.9216086140096378</v>
      </c>
      <c r="AC85">
        <f t="shared" si="64"/>
        <v>-4.3942934053657474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-4.6375479644757128E-20</v>
      </c>
      <c r="AI85">
        <f t="shared" si="69"/>
        <v>-4.6376144042749816E-20</v>
      </c>
      <c r="AJ85">
        <f t="shared" si="70"/>
        <v>-0.52731520864389037</v>
      </c>
      <c r="AK85">
        <f t="shared" si="92"/>
        <v>-0.34451260298067465</v>
      </c>
      <c r="AL85">
        <f t="shared" si="71"/>
        <v>-0.87182781162456502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-6.9603079547957216E-24</v>
      </c>
      <c r="AR85">
        <f t="shared" si="76"/>
        <v>-6.9604076716001421E-24</v>
      </c>
      <c r="AS85">
        <f t="shared" si="77"/>
        <v>-7.9142604443634476E-5</v>
      </c>
      <c r="AT85">
        <f t="shared" si="78"/>
        <v>-5.1706501569841137E-5</v>
      </c>
      <c r="AU85">
        <f t="shared" si="79"/>
        <v>-1.3084910601347561E-4</v>
      </c>
      <c r="AW85">
        <v>82</v>
      </c>
      <c r="AX85">
        <f>IF(Z85&gt;0, (R85*SUMPRODUCT(K85:$K$98, X85:$X$98)-K85*$AZ$3)/Z85, 0)</f>
        <v>-3.3069737218610693E+26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500000</v>
      </c>
      <c r="S86">
        <f t="shared" si="63"/>
        <v>-2.4867073284527572E+27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-4.3942934053657474</v>
      </c>
      <c r="AC86">
        <f t="shared" si="64"/>
        <v>-3.9234762547908457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-5.788650295300989E-21</v>
      </c>
      <c r="AI86">
        <f t="shared" si="69"/>
        <v>-5.7887291842842217E-21</v>
      </c>
      <c r="AJ86">
        <f t="shared" si="70"/>
        <v>-0.4708171505749017</v>
      </c>
      <c r="AK86">
        <f t="shared" si="92"/>
        <v>-0.30760053837560236</v>
      </c>
      <c r="AL86">
        <f t="shared" si="71"/>
        <v>-0.77841768895050412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-7.7570989574330734E-25</v>
      </c>
      <c r="AR86">
        <f t="shared" si="76"/>
        <v>-7.7572046728621234E-25</v>
      </c>
      <c r="AS86">
        <f t="shared" si="77"/>
        <v>-6.3091999715907533E-5</v>
      </c>
      <c r="AT86">
        <f t="shared" si="78"/>
        <v>-4.1220106481059574E-5</v>
      </c>
      <c r="AU86">
        <f t="shared" si="79"/>
        <v>-1.0431210619696711E-4</v>
      </c>
      <c r="AW86">
        <v>83</v>
      </c>
      <c r="AX86">
        <f>IF(Z86&gt;0, (R86*SUMPRODUCT(K86:$K$98, X86:$X$98)-K86*$AZ$3)/Z86, 0)</f>
        <v>-2.4867073284527572E+27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500000</v>
      </c>
      <c r="S87">
        <f t="shared" si="63"/>
        <v>-1.9576391733275304E+28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-3.9234762547908457</v>
      </c>
      <c r="AC87">
        <f t="shared" si="64"/>
        <v>-3.5031037989203981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-6.9152827104939368E-22</v>
      </c>
      <c r="AI87">
        <f t="shared" si="69"/>
        <v>-6.9153721831568939E-22</v>
      </c>
      <c r="AJ87">
        <f t="shared" si="70"/>
        <v>-0.42037245587044758</v>
      </c>
      <c r="AK87">
        <f t="shared" si="92"/>
        <v>-0.27464333783535921</v>
      </c>
      <c r="AL87">
        <f t="shared" si="71"/>
        <v>-0.69501579370580679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-8.2739698695196951E-26</v>
      </c>
      <c r="AR87">
        <f t="shared" si="76"/>
        <v>-8.2740769214145266E-26</v>
      </c>
      <c r="AS87">
        <f t="shared" si="77"/>
        <v>-5.0296555895972152E-5</v>
      </c>
      <c r="AT87">
        <f t="shared" si="78"/>
        <v>-3.286041651870182E-5</v>
      </c>
      <c r="AU87">
        <f t="shared" si="79"/>
        <v>-8.3156972414673972E-5</v>
      </c>
      <c r="AW87">
        <v>84</v>
      </c>
      <c r="AX87">
        <f>IF(Z87&gt;0, (R87*SUMPRODUCT(K87:$K$98, X87:$X$98)-K87*$AZ$3)/Z87, 0)</f>
        <v>-1.9576391733275304E+28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500000</v>
      </c>
      <c r="S88">
        <f t="shared" si="63"/>
        <v>-1.6170068470149836E+29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-3.5031037989203981</v>
      </c>
      <c r="AC88">
        <f t="shared" si="64"/>
        <v>-3.1277712490360696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-7.8906452082025095E-23</v>
      </c>
      <c r="AI88">
        <f t="shared" si="69"/>
        <v>-7.8907419230449604E-23</v>
      </c>
      <c r="AJ88">
        <f t="shared" si="70"/>
        <v>-0.37533254988432851</v>
      </c>
      <c r="AK88">
        <f t="shared" si="92"/>
        <v>-0.24521726592442789</v>
      </c>
      <c r="AL88">
        <f t="shared" si="71"/>
        <v>-0.62054981580875634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-8.4294354461181583E-27</v>
      </c>
      <c r="AR88">
        <f t="shared" si="76"/>
        <v>-8.4295387648582115E-27</v>
      </c>
      <c r="AS88">
        <f t="shared" si="77"/>
        <v>-4.0096106422171711E-5</v>
      </c>
      <c r="AT88">
        <f t="shared" si="78"/>
        <v>-2.619612286248551E-5</v>
      </c>
      <c r="AU88">
        <f t="shared" si="79"/>
        <v>-6.6292229284657214E-5</v>
      </c>
      <c r="AW88">
        <v>85</v>
      </c>
      <c r="AX88">
        <f>IF(Z88&gt;0, (R88*SUMPRODUCT(K88:$K$98, X88:$X$98)-K88*$AZ$3)/Z88, 0)</f>
        <v>-1.6170068470149836E+29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-3.1277712490360696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-3.1277712490360696</v>
      </c>
      <c r="AK89">
        <f t="shared" si="92"/>
        <v>-0.21894398743252488</v>
      </c>
      <c r="AL89">
        <f t="shared" si="71"/>
        <v>-3.3467152364685946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-9.2248875048271049E-28</v>
      </c>
      <c r="AR89">
        <f t="shared" si="76"/>
        <v>-9.2248875048271049E-28</v>
      </c>
      <c r="AS89">
        <f t="shared" si="77"/>
        <v>-2.9833412516496794E-4</v>
      </c>
      <c r="AT89">
        <f t="shared" si="78"/>
        <v>-2.0883388761547758E-5</v>
      </c>
      <c r="AU89">
        <f t="shared" si="79"/>
        <v>-3.1921751392651571E-4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40046.693254566788</v>
      </c>
      <c r="AO91" s="6">
        <f t="shared" si="93"/>
        <v>-4004.669325456679</v>
      </c>
      <c r="AP91" s="6">
        <f t="shared" si="93"/>
        <v>-2977.7757141263073</v>
      </c>
      <c r="AQ91" s="6">
        <f t="shared" si="93"/>
        <v>-29278.512631501915</v>
      </c>
      <c r="AR91" s="6">
        <f t="shared" si="93"/>
        <v>3785.7355834818882</v>
      </c>
      <c r="AS91" s="6">
        <f t="shared" si="93"/>
        <v>-7081.0083468118301</v>
      </c>
      <c r="AT91" s="6">
        <f t="shared" si="93"/>
        <v>3562.0143922099319</v>
      </c>
      <c r="AU91" s="6">
        <f t="shared" si="93"/>
        <v>266.74162887999063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100906.83242667375</v>
      </c>
      <c r="K3">
        <v>1</v>
      </c>
      <c r="L3" s="2">
        <v>0</v>
      </c>
      <c r="O3">
        <f>$C$3</f>
        <v>100906.83242667375</v>
      </c>
      <c r="P3">
        <f>O3*C5</f>
        <v>10090.683242667375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100906.83242667375</v>
      </c>
      <c r="AF3">
        <f t="shared" ref="AF3:AF34" si="4">-$Z3*P3</f>
        <v>-10090.683242667375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88296.240980006361</v>
      </c>
      <c r="AJ3">
        <f t="shared" ref="AJ3:AJ34" si="8">AB3-AC3</f>
        <v>0</v>
      </c>
      <c r="AL3">
        <f t="shared" ref="AL3:AL34" si="9">SUM(AI3:AK3)</f>
        <v>88296.240980006361</v>
      </c>
      <c r="AN3">
        <f t="shared" ref="AN3:AN34" si="10">AE3*$K3</f>
        <v>100906.83242667375</v>
      </c>
      <c r="AO3">
        <f t="shared" ref="AO3:AO34" si="11">AF3*$K3</f>
        <v>-10090.683242667375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88296.240980006361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88296.240980006361</v>
      </c>
      <c r="AW3">
        <v>0</v>
      </c>
      <c r="AX3">
        <f>IF(Z3&gt;0, (R3*SUMPRODUCT(K3:$K$98, X3:$X$98)-K3*$AZ$3)/Z3, 0)</f>
        <v>0</v>
      </c>
      <c r="AZ3">
        <f>C6*ABS(SUMPRODUCT(X4:X79, K4:K79))/1</f>
        <v>78468.51191334828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3912.5182841987403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3864.4884171053855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-3864.4884171053855</v>
      </c>
      <c r="AK4">
        <f>G4*SUM(AB4, AE4:AF4)</f>
        <v>0</v>
      </c>
      <c r="AL4">
        <f t="shared" si="9"/>
        <v>-5002.4619171053855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-1081.9295493439818</v>
      </c>
      <c r="AR4">
        <f t="shared" si="14"/>
        <v>-1081.9295493439818</v>
      </c>
      <c r="AS4">
        <f t="shared" si="15"/>
        <v>-3674.1665878545209</v>
      </c>
      <c r="AT4">
        <f t="shared" si="16"/>
        <v>0</v>
      </c>
      <c r="AU4">
        <f t="shared" si="17"/>
        <v>-4756.0961371985031</v>
      </c>
      <c r="AW4">
        <v>1</v>
      </c>
      <c r="AX4">
        <f>IF(Z4&gt;0, (R4*SUMPRODUCT(K4:$K$98, X4:$X$98)-K4*$AZ$3)/Z4, 0)</f>
        <v>3912.5182841987403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500000</v>
      </c>
      <c r="S5">
        <f t="shared" si="1"/>
        <v>6777.8261988807917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3864.4884171053855</v>
      </c>
      <c r="AC5">
        <f t="shared" si="2"/>
        <v>6611.4912946153636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-1193.926264924545</v>
      </c>
      <c r="AI5">
        <f t="shared" si="7"/>
        <v>-1242.6992129215525</v>
      </c>
      <c r="AJ5">
        <f t="shared" si="8"/>
        <v>-2747.0028775099781</v>
      </c>
      <c r="AK5">
        <f>G5*SUM(AB5, AE5:AF5)</f>
        <v>15.844402510132081</v>
      </c>
      <c r="AL5">
        <f t="shared" si="9"/>
        <v>-3973.8576879213983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-1076.8681356348716</v>
      </c>
      <c r="AR5">
        <f t="shared" si="14"/>
        <v>-1120.8591551156881</v>
      </c>
      <c r="AS5">
        <f t="shared" si="15"/>
        <v>-2477.6738348031486</v>
      </c>
      <c r="AT5">
        <f t="shared" si="16"/>
        <v>14.290942994216428</v>
      </c>
      <c r="AU5">
        <f t="shared" si="17"/>
        <v>-3584.2420469246199</v>
      </c>
      <c r="AW5">
        <v>2</v>
      </c>
      <c r="AX5">
        <f>IF(Z5&gt;0, (R5*SUMPRODUCT(K5:$K$98, X5:$X$98)-K5*$AZ$3)/Z5, 0)</f>
        <v>6777.8261988807917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500000</v>
      </c>
      <c r="S6">
        <f t="shared" si="1"/>
        <v>9725.7618730132526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6611.4912946153636</v>
      </c>
      <c r="AC6">
        <f t="shared" si="2"/>
        <v>9357.5894819982786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-1779.8741176316762</v>
      </c>
      <c r="AI6">
        <f t="shared" si="7"/>
        <v>-1827.9813487369504</v>
      </c>
      <c r="AJ6">
        <f t="shared" si="8"/>
        <v>-2746.0981873829151</v>
      </c>
      <c r="AK6">
        <f>G6*SUM(AB6, AE6:AF6)</f>
        <v>46.941588191769085</v>
      </c>
      <c r="AL6">
        <f t="shared" si="9"/>
        <v>-4527.1379479280959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-1518.6518904309933</v>
      </c>
      <c r="AR6">
        <f t="shared" si="14"/>
        <v>-1559.6986907286669</v>
      </c>
      <c r="AS6">
        <f t="shared" si="15"/>
        <v>-2343.0686261831443</v>
      </c>
      <c r="AT6">
        <f t="shared" si="16"/>
        <v>40.052232312990746</v>
      </c>
      <c r="AU6">
        <f t="shared" si="17"/>
        <v>-3862.7150845988203</v>
      </c>
      <c r="AW6">
        <v>3</v>
      </c>
      <c r="AX6">
        <f>IF(Z6&gt;0, (R6*SUMPRODUCT(K6:$K$98, X6:$X$98)-K6*$AZ$3)/Z6, 0)</f>
        <v>9725.7618730132526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500000</v>
      </c>
      <c r="S7">
        <f t="shared" si="1"/>
        <v>12509.09178313319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9357.5894819982786</v>
      </c>
      <c r="AC7">
        <f t="shared" si="2"/>
        <v>11854.302847083803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-2434.1089933552935</v>
      </c>
      <c r="AI7">
        <f t="shared" si="7"/>
        <v>-2481.4917412501795</v>
      </c>
      <c r="AJ7">
        <f t="shared" si="8"/>
        <v>-2496.7133650855249</v>
      </c>
      <c r="AK7">
        <f>G7*SUM(AB7, AE7:AF7)</f>
        <v>129.13473485157624</v>
      </c>
      <c r="AL7">
        <f t="shared" si="9"/>
        <v>-4849.0703714841284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-1952.3109149629277</v>
      </c>
      <c r="AR7">
        <f t="shared" si="14"/>
        <v>-1990.3149058066606</v>
      </c>
      <c r="AS7">
        <f t="shared" si="15"/>
        <v>-2002.5236205512872</v>
      </c>
      <c r="AT7">
        <f t="shared" si="16"/>
        <v>103.57430708312435</v>
      </c>
      <c r="AU7">
        <f t="shared" si="17"/>
        <v>-3889.2642192748235</v>
      </c>
      <c r="AW7">
        <v>4</v>
      </c>
      <c r="AX7">
        <f>IF(Z7&gt;0, (R7*SUMPRODUCT(K7:$K$98, X7:$X$98)-K7*$AZ$3)/Z7, 0)</f>
        <v>12509.09178313319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500000</v>
      </c>
      <c r="S8">
        <f t="shared" si="1"/>
        <v>15136.926338582172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11854.302847083803</v>
      </c>
      <c r="AC8">
        <f t="shared" si="2"/>
        <v>14107.172950733417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-3103.8173250590457</v>
      </c>
      <c r="AI8">
        <f t="shared" si="7"/>
        <v>-3150.4158637424771</v>
      </c>
      <c r="AJ8">
        <f t="shared" si="8"/>
        <v>-2252.8701036496132</v>
      </c>
      <c r="AK8">
        <f t="shared" ref="AK8:AK39" si="30">G8*SUM(AB8:AB8, AE8:AF8)</f>
        <v>256.05294149701018</v>
      </c>
      <c r="AL8">
        <f t="shared" si="9"/>
        <v>-5147.2330258950797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-2323.1240958349326</v>
      </c>
      <c r="AR8">
        <f t="shared" si="14"/>
        <v>-2358.00185335377</v>
      </c>
      <c r="AS8">
        <f t="shared" si="15"/>
        <v>-1686.2129031627192</v>
      </c>
      <c r="AT8">
        <f t="shared" si="16"/>
        <v>191.64876534407537</v>
      </c>
      <c r="AU8">
        <f t="shared" si="17"/>
        <v>-3852.5659911724138</v>
      </c>
      <c r="AW8">
        <v>5</v>
      </c>
      <c r="AX8">
        <f>IF(Z8&gt;0, (R8*SUMPRODUCT(K8:$K$98, X8:$X$98)-K8*$AZ$3)/Z8, 0)</f>
        <v>15136.926338582172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500000</v>
      </c>
      <c r="S9">
        <f t="shared" si="1"/>
        <v>17206.224462360162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14107.172950733417</v>
      </c>
      <c r="AC9">
        <f t="shared" si="2"/>
        <v>15744.034981489094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-3815.6644898755744</v>
      </c>
      <c r="AI9">
        <f t="shared" si="7"/>
        <v>-3861.4154767231839</v>
      </c>
      <c r="AJ9">
        <f t="shared" si="8"/>
        <v>-1636.8620307556776</v>
      </c>
      <c r="AK9">
        <f t="shared" si="30"/>
        <v>314.58995680135519</v>
      </c>
      <c r="AL9">
        <f t="shared" si="9"/>
        <v>-5183.6875506775059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-2663.3615812420153</v>
      </c>
      <c r="AR9">
        <f t="shared" si="14"/>
        <v>-2695.2961030001916</v>
      </c>
      <c r="AS9">
        <f t="shared" si="15"/>
        <v>-1142.5416092206312</v>
      </c>
      <c r="AT9">
        <f t="shared" si="16"/>
        <v>219.58607917768913</v>
      </c>
      <c r="AU9">
        <f t="shared" si="17"/>
        <v>-3618.2516330431331</v>
      </c>
      <c r="AW9">
        <v>6</v>
      </c>
      <c r="AX9">
        <f>IF(Z9&gt;0, (R9*SUMPRODUCT(K9:$K$98, X9:$X$98)-K9*$AZ$3)/Z9, 0)</f>
        <v>17206.224462360162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500000</v>
      </c>
      <c r="S10">
        <f t="shared" si="1"/>
        <v>17732.090047071102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15744.034981489094</v>
      </c>
      <c r="AC10">
        <f t="shared" si="2"/>
        <v>15901.594830929884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-4550.09577044872</v>
      </c>
      <c r="AI10">
        <f t="shared" si="7"/>
        <v>-4594.9342378508081</v>
      </c>
      <c r="AJ10">
        <f t="shared" si="8"/>
        <v>-157.55984944078955</v>
      </c>
      <c r="AK10">
        <f t="shared" si="30"/>
        <v>67.699350420403107</v>
      </c>
      <c r="AL10">
        <f t="shared" si="9"/>
        <v>-4684.7947368711948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-3012.4252676437163</v>
      </c>
      <c r="AR10">
        <f t="shared" si="14"/>
        <v>-3042.1109136122514</v>
      </c>
      <c r="AS10">
        <f t="shared" si="15"/>
        <v>-104.31368823139441</v>
      </c>
      <c r="AT10">
        <f t="shared" si="16"/>
        <v>44.820866218685445</v>
      </c>
      <c r="AU10">
        <f t="shared" si="17"/>
        <v>-3101.6037356249603</v>
      </c>
      <c r="AW10">
        <v>7</v>
      </c>
      <c r="AX10">
        <f>IF(Z10&gt;0, (R10*SUMPRODUCT(K10:$K$98, X10:$X$98)-K10*$AZ$3)/Z10, 0)</f>
        <v>17732.090047071102</v>
      </c>
    </row>
    <row r="11" spans="1:52" x14ac:dyDescent="0.25">
      <c r="A11" t="s">
        <v>33</v>
      </c>
      <c r="C11" s="25">
        <f>AU81</f>
        <v>3303.7686787005796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500000</v>
      </c>
      <c r="S11">
        <f t="shared" si="1"/>
        <v>17602.14518619053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15901.594830929884</v>
      </c>
      <c r="AC11">
        <f t="shared" si="2"/>
        <v>15438.289589163272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-5366.5058709438472</v>
      </c>
      <c r="AI11">
        <f t="shared" si="7"/>
        <v>-5410.3593030848206</v>
      </c>
      <c r="AJ11">
        <f t="shared" si="8"/>
        <v>463.30524176661129</v>
      </c>
      <c r="AK11">
        <f t="shared" si="30"/>
        <v>25.442551729487814</v>
      </c>
      <c r="AL11">
        <f t="shared" si="9"/>
        <v>-4921.6115095887217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-3378.5999812613063</v>
      </c>
      <c r="AR11">
        <f t="shared" si="14"/>
        <v>-3406.2088590996673</v>
      </c>
      <c r="AS11">
        <f t="shared" si="15"/>
        <v>291.68384770175101</v>
      </c>
      <c r="AT11">
        <f t="shared" si="16"/>
        <v>16.01790939275892</v>
      </c>
      <c r="AU11">
        <f t="shared" si="17"/>
        <v>-3098.5071020051573</v>
      </c>
      <c r="AW11">
        <v>8</v>
      </c>
      <c r="AX11">
        <f>IF(Z11&gt;0, (R11*SUMPRODUCT(K11:$K$98, X11:$X$98)-K11*$AZ$3)/Z11, 0)</f>
        <v>17602.14518619053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500000</v>
      </c>
      <c r="S12">
        <f t="shared" si="1"/>
        <v>17918.927065900614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15438.289589163272</v>
      </c>
      <c r="AC12">
        <f t="shared" si="2"/>
        <v>15334.675707925753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-6258.5232724888419</v>
      </c>
      <c r="AI12">
        <f t="shared" si="7"/>
        <v>-6301.3123179811564</v>
      </c>
      <c r="AJ12">
        <f t="shared" si="8"/>
        <v>103.61388123751931</v>
      </c>
      <c r="AK12">
        <f t="shared" si="30"/>
        <v>324.20408137242873</v>
      </c>
      <c r="AL12">
        <f t="shared" si="9"/>
        <v>-5873.4943553712083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-3678.9811884177816</v>
      </c>
      <c r="AR12">
        <f t="shared" si="14"/>
        <v>-3704.1341017461641</v>
      </c>
      <c r="AS12">
        <f t="shared" si="15"/>
        <v>60.907901646293233</v>
      </c>
      <c r="AT12">
        <f t="shared" si="16"/>
        <v>190.57861809357991</v>
      </c>
      <c r="AU12">
        <f t="shared" si="17"/>
        <v>-3452.647582006291</v>
      </c>
      <c r="AW12">
        <v>9</v>
      </c>
      <c r="AX12">
        <f>IF(Z12&gt;0, (R12*SUMPRODUCT(K12:$K$98, X12:$X$98)-K12*$AZ$3)/Z12, 0)</f>
        <v>17918.927065900614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500000</v>
      </c>
      <c r="S13">
        <f t="shared" si="1"/>
        <v>19929.471341079498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15334.675707925753</v>
      </c>
      <c r="AC13">
        <f t="shared" si="2"/>
        <v>16597.826461193807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-7197.4323791821289</v>
      </c>
      <c r="AI13">
        <f t="shared" si="7"/>
        <v>-7239.0737909816016</v>
      </c>
      <c r="AJ13">
        <f t="shared" si="8"/>
        <v>-1263.1507532680534</v>
      </c>
      <c r="AK13">
        <f t="shared" si="30"/>
        <v>1073.4272995548029</v>
      </c>
      <c r="AL13">
        <f t="shared" si="9"/>
        <v>-7428.7972446948525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-3777.5938814964866</v>
      </c>
      <c r="AR13">
        <f t="shared" si="14"/>
        <v>-3799.4495008539607</v>
      </c>
      <c r="AS13">
        <f t="shared" si="15"/>
        <v>-662.96844562995386</v>
      </c>
      <c r="AT13">
        <f t="shared" si="16"/>
        <v>563.39152428276111</v>
      </c>
      <c r="AU13">
        <f t="shared" si="17"/>
        <v>-3899.0264222011538</v>
      </c>
      <c r="AW13">
        <v>10</v>
      </c>
      <c r="AX13">
        <f>IF(Z13&gt;0, (R13*SUMPRODUCT(K13:$K$98, X13:$X$98)-K13*$AZ$3)/Z13, 0)</f>
        <v>19929.471341079498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500000</v>
      </c>
      <c r="S14">
        <f t="shared" si="1"/>
        <v>21325.667973542542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16597.826461193807</v>
      </c>
      <c r="AC14">
        <f t="shared" si="2"/>
        <v>17232.850384773963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-8209.8687592310634</v>
      </c>
      <c r="AI14">
        <f t="shared" si="7"/>
        <v>-8250.2727700366195</v>
      </c>
      <c r="AJ14">
        <f t="shared" si="8"/>
        <v>-635.02392358015641</v>
      </c>
      <c r="AK14">
        <f t="shared" si="30"/>
        <v>1161.8478522835667</v>
      </c>
      <c r="AL14">
        <f t="shared" si="9"/>
        <v>-7723.4488413332092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-3847.2983388473076</v>
      </c>
      <c r="AR14">
        <f t="shared" si="14"/>
        <v>-3866.2324154097619</v>
      </c>
      <c r="AS14">
        <f t="shared" si="15"/>
        <v>-297.58410980336532</v>
      </c>
      <c r="AT14">
        <f t="shared" si="16"/>
        <v>544.46367453290884</v>
      </c>
      <c r="AU14">
        <f t="shared" si="17"/>
        <v>-3619.3528506802186</v>
      </c>
      <c r="AW14">
        <v>11</v>
      </c>
      <c r="AX14">
        <f>IF(Z14&gt;0, (R14*SUMPRODUCT(K14:$K$98, X14:$X$98)-K14*$AZ$3)/Z14, 0)</f>
        <v>21325.667973542542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500000</v>
      </c>
      <c r="S15">
        <f t="shared" si="1"/>
        <v>22171.78207006893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17232.850384773963</v>
      </c>
      <c r="AC15">
        <f t="shared" si="2"/>
        <v>17325.389371887934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-9291.6142034078421</v>
      </c>
      <c r="AI15">
        <f t="shared" si="7"/>
        <v>-9330.6850126850004</v>
      </c>
      <c r="AJ15">
        <f t="shared" si="8"/>
        <v>-92.538987113970506</v>
      </c>
      <c r="AK15">
        <f t="shared" si="30"/>
        <v>1206.2995269341775</v>
      </c>
      <c r="AL15">
        <f t="shared" si="9"/>
        <v>-8216.9244728647936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-3887.7004678262224</v>
      </c>
      <c r="AR15">
        <f t="shared" si="14"/>
        <v>-3904.048069026609</v>
      </c>
      <c r="AS15">
        <f t="shared" si="15"/>
        <v>-38.719199443644463</v>
      </c>
      <c r="AT15">
        <f t="shared" si="16"/>
        <v>504.72728769566453</v>
      </c>
      <c r="AU15">
        <f t="shared" si="17"/>
        <v>-3438.0399807745889</v>
      </c>
      <c r="AW15">
        <v>12</v>
      </c>
      <c r="AX15">
        <f>IF(Z15&gt;0, (R15*SUMPRODUCT(K15:$K$98, X15:$X$98)-K15*$AZ$3)/Z15, 0)</f>
        <v>22171.78207006893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500000</v>
      </c>
      <c r="S16">
        <f t="shared" si="1"/>
        <v>22518.36586298055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17325.389371887934</v>
      </c>
      <c r="AC16">
        <f t="shared" si="2"/>
        <v>16955.400802241416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-10321.632624897598</v>
      </c>
      <c r="AI16">
        <f t="shared" si="7"/>
        <v>-10359.280562819496</v>
      </c>
      <c r="AJ16">
        <f t="shared" si="8"/>
        <v>369.98856964651713</v>
      </c>
      <c r="AK16">
        <f t="shared" si="30"/>
        <v>1212.7772560321555</v>
      </c>
      <c r="AL16">
        <f t="shared" si="9"/>
        <v>-8776.5147371408239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-3855.9554025672119</v>
      </c>
      <c r="AR16">
        <f t="shared" si="14"/>
        <v>-3870.0199188022971</v>
      </c>
      <c r="AS16">
        <f t="shared" si="15"/>
        <v>138.22032578211017</v>
      </c>
      <c r="AT16">
        <f t="shared" si="16"/>
        <v>453.06931397921397</v>
      </c>
      <c r="AU16">
        <f t="shared" si="17"/>
        <v>-3278.7302790409731</v>
      </c>
      <c r="AW16">
        <v>13</v>
      </c>
      <c r="AX16">
        <f>IF(Z16&gt;0, (R16*SUMPRODUCT(K16:$K$98, X16:$X$98)-K16*$AZ$3)/Z16, 0)</f>
        <v>22518.36586298055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500000</v>
      </c>
      <c r="S17">
        <f t="shared" si="1"/>
        <v>22469.105555380269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16955.400802241416</v>
      </c>
      <c r="AC17">
        <f t="shared" si="2"/>
        <v>16240.259594477531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-11323.706861334176</v>
      </c>
      <c r="AI17">
        <f t="shared" si="7"/>
        <v>-11359.845949190722</v>
      </c>
      <c r="AJ17">
        <f t="shared" si="8"/>
        <v>715.14120776388518</v>
      </c>
      <c r="AK17">
        <f t="shared" si="30"/>
        <v>1186.8780561568992</v>
      </c>
      <c r="AL17">
        <f t="shared" si="9"/>
        <v>-9457.826685269938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-3777.0627542872185</v>
      </c>
      <c r="AR17">
        <f t="shared" si="14"/>
        <v>-3789.1170757553023</v>
      </c>
      <c r="AS17">
        <f t="shared" si="15"/>
        <v>238.53789690761178</v>
      </c>
      <c r="AT17">
        <f t="shared" si="16"/>
        <v>395.88740283434481</v>
      </c>
      <c r="AU17">
        <f t="shared" si="17"/>
        <v>-3154.691776013346</v>
      </c>
      <c r="AW17">
        <v>14</v>
      </c>
      <c r="AX17">
        <f>IF(Z17&gt;0, (R17*SUMPRODUCT(K17:$K$98, X17:$X$98)-K17*$AZ$3)/Z17, 0)</f>
        <v>22469.105555380269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500000</v>
      </c>
      <c r="S18">
        <f t="shared" si="1"/>
        <v>22098.023397414163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16240.259594477531</v>
      </c>
      <c r="AC18">
        <f t="shared" si="2"/>
        <v>15267.495228407553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-12327.629043872621</v>
      </c>
      <c r="AI18">
        <f t="shared" si="7"/>
        <v>-12362.173977946213</v>
      </c>
      <c r="AJ18">
        <f t="shared" si="8"/>
        <v>972.76436606997777</v>
      </c>
      <c r="AK18">
        <f t="shared" si="30"/>
        <v>1136.8181716134272</v>
      </c>
      <c r="AL18">
        <f t="shared" si="9"/>
        <v>-10252.591440262808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-3671.3612266586279</v>
      </c>
      <c r="AR18">
        <f t="shared" si="14"/>
        <v>-3681.6492496907863</v>
      </c>
      <c r="AS18">
        <f t="shared" si="15"/>
        <v>289.70448117431027</v>
      </c>
      <c r="AT18">
        <f t="shared" si="16"/>
        <v>338.56227683108216</v>
      </c>
      <c r="AU18">
        <f t="shared" si="17"/>
        <v>-3053.3824916853937</v>
      </c>
      <c r="AW18">
        <v>15</v>
      </c>
      <c r="AX18">
        <f>IF(Z18&gt;0, (R18*SUMPRODUCT(K18:$K$98, X18:$X$98)-K18*$AZ$3)/Z18, 0)</f>
        <v>22098.023397414163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500000</v>
      </c>
      <c r="S19">
        <f t="shared" si="1"/>
        <v>21458.259031299371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15267.495228407553</v>
      </c>
      <c r="AC19">
        <f t="shared" si="2"/>
        <v>14099.971848371468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-13450.676345146247</v>
      </c>
      <c r="AI19">
        <f t="shared" si="7"/>
        <v>-13483.530762244589</v>
      </c>
      <c r="AJ19">
        <f t="shared" si="8"/>
        <v>1167.5233800360857</v>
      </c>
      <c r="AK19">
        <f t="shared" si="30"/>
        <v>1068.7246659885288</v>
      </c>
      <c r="AL19">
        <f t="shared" si="9"/>
        <v>-11247.282716219974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-3576.6270735491785</v>
      </c>
      <c r="AR19">
        <f t="shared" si="14"/>
        <v>-3585.3632883434634</v>
      </c>
      <c r="AS19">
        <f t="shared" si="15"/>
        <v>310.45247264057247</v>
      </c>
      <c r="AT19">
        <f t="shared" si="16"/>
        <v>284.18121709721464</v>
      </c>
      <c r="AU19">
        <f t="shared" si="17"/>
        <v>-2990.7295986056761</v>
      </c>
      <c r="AW19">
        <v>16</v>
      </c>
      <c r="AX19">
        <f>IF(Z19&gt;0, (R19*SUMPRODUCT(K19:$K$98, X19:$X$98)-K19*$AZ$3)/Z19, 0)</f>
        <v>21458.259031299371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500000</v>
      </c>
      <c r="S20">
        <f t="shared" si="1"/>
        <v>20527.504874385977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14099.971848371468</v>
      </c>
      <c r="AC20">
        <f t="shared" si="2"/>
        <v>12758.91428073528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-14482.666649049923</v>
      </c>
      <c r="AI20">
        <f t="shared" si="7"/>
        <v>-14513.744255312376</v>
      </c>
      <c r="AJ20">
        <f t="shared" si="8"/>
        <v>1341.0575676361877</v>
      </c>
      <c r="AK20">
        <f t="shared" si="30"/>
        <v>986.99802938600283</v>
      </c>
      <c r="AL20">
        <f t="shared" si="9"/>
        <v>-12185.688658290186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-3438.4289034596518</v>
      </c>
      <c r="AR20">
        <f t="shared" si="14"/>
        <v>-3445.8072504321112</v>
      </c>
      <c r="AS20">
        <f t="shared" si="15"/>
        <v>318.38964560204522</v>
      </c>
      <c r="AT20">
        <f t="shared" si="16"/>
        <v>234.32995001104871</v>
      </c>
      <c r="AU20">
        <f t="shared" si="17"/>
        <v>-2893.0876548190172</v>
      </c>
      <c r="AW20">
        <v>17</v>
      </c>
      <c r="AX20">
        <f>IF(Z20&gt;0, (R20*SUMPRODUCT(K20:$K$98, X20:$X$98)-K20*$AZ$3)/Z20, 0)</f>
        <v>20527.504874385977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500000</v>
      </c>
      <c r="S21">
        <f t="shared" si="1"/>
        <v>19352.68372350185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12758.91428073528</v>
      </c>
      <c r="AC21">
        <f t="shared" si="2"/>
        <v>11316.529578983644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-15292.067759499103</v>
      </c>
      <c r="AI21">
        <f t="shared" si="7"/>
        <v>-15321.305382922983</v>
      </c>
      <c r="AJ21">
        <f t="shared" si="8"/>
        <v>1442.3847017516364</v>
      </c>
      <c r="AK21">
        <f t="shared" si="30"/>
        <v>893.12399965146972</v>
      </c>
      <c r="AL21">
        <f t="shared" si="9"/>
        <v>-12985.796681519876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-3241.602102465125</v>
      </c>
      <c r="AR21">
        <f t="shared" si="14"/>
        <v>-3247.7998739537493</v>
      </c>
      <c r="AS21">
        <f t="shared" si="15"/>
        <v>305.75572612521495</v>
      </c>
      <c r="AT21">
        <f t="shared" si="16"/>
        <v>189.32381680259422</v>
      </c>
      <c r="AU21">
        <f t="shared" si="17"/>
        <v>-2752.7203310259397</v>
      </c>
      <c r="AW21">
        <v>18</v>
      </c>
      <c r="AX21">
        <f>IF(Z21&gt;0, (R21*SUMPRODUCT(K21:$K$98, X21:$X$98)-K21*$AZ$3)/Z21, 0)</f>
        <v>19352.68372350185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500000</v>
      </c>
      <c r="S22">
        <f t="shared" si="1"/>
        <v>18025.742737313845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11316.529578983644</v>
      </c>
      <c r="AC22">
        <f t="shared" si="2"/>
        <v>9857.1097994721094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-16034.895069802358</v>
      </c>
      <c r="AI22">
        <f t="shared" si="7"/>
        <v>-16062.236827485018</v>
      </c>
      <c r="AJ22">
        <f t="shared" si="8"/>
        <v>1459.4197795115342</v>
      </c>
      <c r="AK22">
        <f t="shared" si="30"/>
        <v>792.15707052885512</v>
      </c>
      <c r="AL22">
        <f t="shared" si="9"/>
        <v>-13810.659977444628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-3034.8804727530642</v>
      </c>
      <c r="AR22">
        <f t="shared" si="14"/>
        <v>-3040.0553720037688</v>
      </c>
      <c r="AS22">
        <f t="shared" si="15"/>
        <v>276.22036633905645</v>
      </c>
      <c r="AT22">
        <f t="shared" si="16"/>
        <v>149.92938926234748</v>
      </c>
      <c r="AU22">
        <f t="shared" si="17"/>
        <v>-2613.9056164023646</v>
      </c>
      <c r="AW22">
        <v>19</v>
      </c>
      <c r="AX22">
        <f>IF(Z22&gt;0, (R22*SUMPRODUCT(K22:$K$98, X22:$X$98)-K22*$AZ$3)/Z22, 0)</f>
        <v>18025.742737313845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500000</v>
      </c>
      <c r="S23">
        <f t="shared" si="1"/>
        <v>16558.759423641306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9857.1097994721094</v>
      </c>
      <c r="AC23">
        <f t="shared" si="2"/>
        <v>8413.4635436418921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-16634.672877955658</v>
      </c>
      <c r="AI23">
        <f t="shared" si="7"/>
        <v>-16660.077750773697</v>
      </c>
      <c r="AJ23">
        <f t="shared" si="8"/>
        <v>1443.6462558302173</v>
      </c>
      <c r="AK23">
        <f t="shared" si="30"/>
        <v>689.99768596304773</v>
      </c>
      <c r="AL23">
        <f t="shared" si="9"/>
        <v>-14526.433808980431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-2811.0703288591726</v>
      </c>
      <c r="AR23">
        <f t="shared" si="14"/>
        <v>-2815.3634631282494</v>
      </c>
      <c r="AS23">
        <f t="shared" si="15"/>
        <v>243.95978116954106</v>
      </c>
      <c r="AT23">
        <f t="shared" si="16"/>
        <v>116.60175323090493</v>
      </c>
      <c r="AU23">
        <f t="shared" si="17"/>
        <v>-2454.801928727803</v>
      </c>
      <c r="AW23">
        <v>20</v>
      </c>
      <c r="AX23">
        <f>IF(Z23&gt;0, (R23*SUMPRODUCT(K23:$K$98, X23:$X$98)-K23*$AZ$3)/Z23, 0)</f>
        <v>16558.759423641306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500000</v>
      </c>
      <c r="S24">
        <f t="shared" si="1"/>
        <v>14983.912582422585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8413.4635436418921</v>
      </c>
      <c r="AC24">
        <f t="shared" si="2"/>
        <v>7023.1380513209788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-17152.293722277918</v>
      </c>
      <c r="AI24">
        <f t="shared" si="7"/>
        <v>-17175.729316995548</v>
      </c>
      <c r="AJ24">
        <f t="shared" si="8"/>
        <v>1390.3254923209133</v>
      </c>
      <c r="AK24">
        <f t="shared" si="30"/>
        <v>588.94244805493247</v>
      </c>
      <c r="AL24">
        <f t="shared" si="9"/>
        <v>-15196.461376619702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-2587.9842485548324</v>
      </c>
      <c r="AR24">
        <f t="shared" si="14"/>
        <v>-2591.5202741713929</v>
      </c>
      <c r="AS24">
        <f t="shared" si="15"/>
        <v>209.77605285626566</v>
      </c>
      <c r="AT24">
        <f t="shared" si="16"/>
        <v>88.861221918783073</v>
      </c>
      <c r="AU24">
        <f t="shared" si="17"/>
        <v>-2292.8829993963441</v>
      </c>
      <c r="AW24">
        <v>21</v>
      </c>
      <c r="AX24">
        <f>IF(Z24&gt;0, (R24*SUMPRODUCT(K24:$K$98, X24:$X$98)-K24*$AZ$3)/Z24, 0)</f>
        <v>14983.912582422585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500000</v>
      </c>
      <c r="S25">
        <f t="shared" si="1"/>
        <v>13302.408595475701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7023.1380513209788</v>
      </c>
      <c r="AC25">
        <f t="shared" si="2"/>
        <v>5703.6759782467325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-17627.30333016747</v>
      </c>
      <c r="AI25">
        <f t="shared" si="7"/>
        <v>-17648.741838604907</v>
      </c>
      <c r="AJ25">
        <f t="shared" si="8"/>
        <v>1319.4620730742463</v>
      </c>
      <c r="AK25">
        <f t="shared" si="30"/>
        <v>491.61966359246856</v>
      </c>
      <c r="AL25">
        <f t="shared" si="9"/>
        <v>-15837.660101938192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-2374.6919436224262</v>
      </c>
      <c r="AR25">
        <f t="shared" si="14"/>
        <v>-2377.5800684998449</v>
      </c>
      <c r="AS25">
        <f t="shared" si="15"/>
        <v>177.75356196897019</v>
      </c>
      <c r="AT25">
        <f t="shared" si="16"/>
        <v>66.22937340968258</v>
      </c>
      <c r="AU25">
        <f t="shared" si="17"/>
        <v>-2133.5971331211922</v>
      </c>
      <c r="AW25">
        <v>22</v>
      </c>
      <c r="AX25">
        <f>IF(Z25&gt;0, (R25*SUMPRODUCT(K25:$K$98, X25:$X$98)-K25*$AZ$3)/Z25, 0)</f>
        <v>13302.408595475701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500000</v>
      </c>
      <c r="S26">
        <f t="shared" si="1"/>
        <v>11478.177514716768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5703.6759782467325</v>
      </c>
      <c r="AC26">
        <f t="shared" si="2"/>
        <v>4461.5931198748258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-17890.121860047591</v>
      </c>
      <c r="AI26">
        <f t="shared" si="7"/>
        <v>-17909.55697121465</v>
      </c>
      <c r="AJ26">
        <f t="shared" si="8"/>
        <v>1242.0828583719067</v>
      </c>
      <c r="AK26">
        <f t="shared" si="30"/>
        <v>399.25731847727133</v>
      </c>
      <c r="AL26">
        <f t="shared" si="9"/>
        <v>-16268.216794365469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-2151.8732016251861</v>
      </c>
      <c r="AR26">
        <f t="shared" si="14"/>
        <v>-2154.2109104020274</v>
      </c>
      <c r="AS26">
        <f t="shared" si="15"/>
        <v>149.4011521015658</v>
      </c>
      <c r="AT26">
        <f t="shared" si="16"/>
        <v>48.023771492727377</v>
      </c>
      <c r="AU26">
        <f t="shared" si="17"/>
        <v>-1956.7859868077342</v>
      </c>
      <c r="AW26">
        <v>23</v>
      </c>
      <c r="AX26">
        <f>IF(Z26&gt;0, (R26*SUMPRODUCT(K26:$K$98, X26:$X$98)-K26*$AZ$3)/Z26, 0)</f>
        <v>11478.177514716768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500000</v>
      </c>
      <c r="S27">
        <f t="shared" si="1"/>
        <v>9516.2606156786042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4461.5931198748258</v>
      </c>
      <c r="AC27">
        <f t="shared" si="2"/>
        <v>3320.9780300804632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-17917.947306619135</v>
      </c>
      <c r="AI27">
        <f t="shared" si="7"/>
        <v>-17935.39627194386</v>
      </c>
      <c r="AJ27">
        <f t="shared" si="8"/>
        <v>1140.6150897943626</v>
      </c>
      <c r="AK27">
        <f t="shared" si="30"/>
        <v>312.31151839123783</v>
      </c>
      <c r="AL27">
        <f t="shared" si="9"/>
        <v>-16482.46966375826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-1924.3036813273141</v>
      </c>
      <c r="AR27">
        <f t="shared" si="14"/>
        <v>-1926.1776185387109</v>
      </c>
      <c r="AS27">
        <f t="shared" si="15"/>
        <v>122.49672234820974</v>
      </c>
      <c r="AT27">
        <f t="shared" si="16"/>
        <v>33.540795397873005</v>
      </c>
      <c r="AU27">
        <f t="shared" si="17"/>
        <v>-1770.1401007926281</v>
      </c>
      <c r="AW27">
        <v>24</v>
      </c>
      <c r="AX27">
        <f>IF(Z27&gt;0, (R27*SUMPRODUCT(K27:$K$98, X27:$X$98)-K27*$AZ$3)/Z27, 0)</f>
        <v>9516.2606156786042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500000</v>
      </c>
      <c r="S28">
        <f t="shared" si="1"/>
        <v>7420.9274028956097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3320.9780300804632</v>
      </c>
      <c r="AC28">
        <f t="shared" si="2"/>
        <v>2299.5833771735306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-17805.673475920543</v>
      </c>
      <c r="AI28">
        <f t="shared" si="7"/>
        <v>-17821.167384244429</v>
      </c>
      <c r="AJ28">
        <f t="shared" si="8"/>
        <v>1021.3946529069326</v>
      </c>
      <c r="AK28">
        <f t="shared" si="30"/>
        <v>232.46846210563245</v>
      </c>
      <c r="AL28">
        <f t="shared" si="9"/>
        <v>-16567.304269231863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-1707.3624976546259</v>
      </c>
      <c r="AR28">
        <f t="shared" si="14"/>
        <v>-1708.8481880470772</v>
      </c>
      <c r="AS28">
        <f t="shared" si="15"/>
        <v>97.94018339360241</v>
      </c>
      <c r="AT28">
        <f t="shared" si="16"/>
        <v>22.291093601337788</v>
      </c>
      <c r="AU28">
        <f t="shared" si="17"/>
        <v>-1588.6169110521371</v>
      </c>
      <c r="AW28">
        <v>25</v>
      </c>
      <c r="AX28">
        <f>IF(Z28&gt;0, (R28*SUMPRODUCT(K28:$K$98, X28:$X$98)-K28*$AZ$3)/Z28, 0)</f>
        <v>7420.9274028956097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500000</v>
      </c>
      <c r="S29">
        <f t="shared" si="1"/>
        <v>5146.5106685939354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2299.5833771735306</v>
      </c>
      <c r="AC29">
        <f t="shared" si="2"/>
        <v>1398.3896548942421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-17531.657230541936</v>
      </c>
      <c r="AI29">
        <f t="shared" si="7"/>
        <v>-17545.243034059527</v>
      </c>
      <c r="AJ29">
        <f t="shared" si="8"/>
        <v>901.19372227928852</v>
      </c>
      <c r="AK29">
        <f t="shared" si="30"/>
        <v>160.97083640214717</v>
      </c>
      <c r="AL29">
        <f t="shared" si="9"/>
        <v>-16483.078475378094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-1500.9709303792238</v>
      </c>
      <c r="AR29">
        <f t="shared" si="14"/>
        <v>-1502.1340774723703</v>
      </c>
      <c r="AS29">
        <f t="shared" si="15"/>
        <v>77.155602690256686</v>
      </c>
      <c r="AT29">
        <f t="shared" si="16"/>
        <v>13.781500681951444</v>
      </c>
      <c r="AU29">
        <f t="shared" si="17"/>
        <v>-1411.1969741001624</v>
      </c>
      <c r="AW29">
        <v>26</v>
      </c>
      <c r="AX29">
        <f>IF(Z29&gt;0, (R29*SUMPRODUCT(K29:$K$98, X29:$X$98)-K29*$AZ$3)/Z29, 0)</f>
        <v>5146.5106685939354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500000</v>
      </c>
      <c r="S30">
        <f t="shared" si="1"/>
        <v>2628.6765640284148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1398.3896548942421</v>
      </c>
      <c r="AC30">
        <f t="shared" si="2"/>
        <v>617.21227395728692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-17099.641852994526</v>
      </c>
      <c r="AI30">
        <f t="shared" si="7"/>
        <v>-17111.381834291642</v>
      </c>
      <c r="AJ30">
        <f t="shared" si="8"/>
        <v>781.17738093695516</v>
      </c>
      <c r="AK30">
        <f t="shared" si="30"/>
        <v>97.887275842596949</v>
      </c>
      <c r="AL30">
        <f t="shared" si="9"/>
        <v>-16232.31717751209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-1307.1285542271885</v>
      </c>
      <c r="AR30">
        <f t="shared" si="14"/>
        <v>-1308.025980320172</v>
      </c>
      <c r="AS30">
        <f t="shared" si="15"/>
        <v>59.71465772894458</v>
      </c>
      <c r="AT30">
        <f t="shared" si="16"/>
        <v>7.4826861550298869</v>
      </c>
      <c r="AU30">
        <f t="shared" si="17"/>
        <v>-1240.8286364361977</v>
      </c>
      <c r="AW30">
        <v>27</v>
      </c>
      <c r="AX30">
        <f>IF(Z30&gt;0, (R30*SUMPRODUCT(K30:$K$98, X30:$X$98)-K30*$AZ$3)/Z30, 0)</f>
        <v>2628.6765640284148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500000</v>
      </c>
      <c r="S31">
        <f t="shared" si="1"/>
        <v>-236.86347401264396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617.21227395728692</v>
      </c>
      <c r="AC31">
        <f t="shared" si="2"/>
        <v>-47.243468267876779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-16498.601802792109</v>
      </c>
      <c r="AI31">
        <f t="shared" si="7"/>
        <v>-16508.574524095977</v>
      </c>
      <c r="AJ31">
        <f t="shared" si="8"/>
        <v>664.4557422251637</v>
      </c>
      <c r="AK31">
        <f t="shared" si="30"/>
        <v>43.204859177010086</v>
      </c>
      <c r="AL31">
        <f t="shared" si="9"/>
        <v>-15800.913922693802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-1126.0570807488393</v>
      </c>
      <c r="AR31">
        <f t="shared" si="14"/>
        <v>-1126.7377356050984</v>
      </c>
      <c r="AS31">
        <f t="shared" si="15"/>
        <v>45.350212237393862</v>
      </c>
      <c r="AT31">
        <f t="shared" si="16"/>
        <v>2.9488036732176477</v>
      </c>
      <c r="AU31">
        <f t="shared" si="17"/>
        <v>-1078.4387196944867</v>
      </c>
      <c r="AW31">
        <v>28</v>
      </c>
      <c r="AX31">
        <f>IF(Z31&gt;0, (R31*SUMPRODUCT(K31:$K$98, X31:$X$98)-K31*$AZ$3)/Z31, 0)</f>
        <v>-236.86347401264396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500000</v>
      </c>
      <c r="S32">
        <f t="shared" si="1"/>
        <v>-3610.1213846407272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-47.243468267876779</v>
      </c>
      <c r="AC32">
        <f t="shared" si="2"/>
        <v>-599.48553830062247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-15701.494710998011</v>
      </c>
      <c r="AI32">
        <f t="shared" si="7"/>
        <v>-15709.797555617739</v>
      </c>
      <c r="AJ32">
        <f t="shared" si="8"/>
        <v>552.24207003274569</v>
      </c>
      <c r="AK32">
        <f t="shared" si="30"/>
        <v>-3.307042778751375</v>
      </c>
      <c r="AL32">
        <f t="shared" si="9"/>
        <v>-15160.862528363745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-956.8332078009563</v>
      </c>
      <c r="AR32">
        <f t="shared" si="14"/>
        <v>-957.33917475490512</v>
      </c>
      <c r="AS32">
        <f t="shared" si="15"/>
        <v>33.653073231426532</v>
      </c>
      <c r="AT32">
        <f t="shared" si="16"/>
        <v>-0.20152784232135942</v>
      </c>
      <c r="AU32">
        <f t="shared" si="17"/>
        <v>-923.88762936579997</v>
      </c>
      <c r="AW32">
        <v>29</v>
      </c>
      <c r="AX32">
        <f>IF(Z32&gt;0, (R32*SUMPRODUCT(K32:$K$98, X32:$X$98)-K32*$AZ$3)/Z32, 0)</f>
        <v>-3610.1213846407272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500000</v>
      </c>
      <c r="S33">
        <f t="shared" si="1"/>
        <v>-7738.5913931419736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-599.48553830062247</v>
      </c>
      <c r="AC33">
        <f t="shared" si="2"/>
        <v>-1043.9839151050678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-14745.064519825664</v>
      </c>
      <c r="AI33">
        <f t="shared" si="7"/>
        <v>-14751.809829547214</v>
      </c>
      <c r="AJ33">
        <f t="shared" si="8"/>
        <v>444.49837680444534</v>
      </c>
      <c r="AK33">
        <f t="shared" si="30"/>
        <v>-41.963987681043577</v>
      </c>
      <c r="AL33">
        <f t="shared" si="9"/>
        <v>-14349.275440423811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-802.27617789963153</v>
      </c>
      <c r="AR33">
        <f t="shared" si="14"/>
        <v>-802.64318892863571</v>
      </c>
      <c r="AS33">
        <f t="shared" si="15"/>
        <v>24.185072798140389</v>
      </c>
      <c r="AT33">
        <f t="shared" si="16"/>
        <v>-2.2832526504653718</v>
      </c>
      <c r="AU33">
        <f t="shared" si="17"/>
        <v>-780.74136878096067</v>
      </c>
      <c r="AW33">
        <v>30</v>
      </c>
      <c r="AX33">
        <f>IF(Z33&gt;0, (R33*SUMPRODUCT(K33:$K$98, X33:$X$98)-K33*$AZ$3)/Z33, 0)</f>
        <v>-7738.5913931419736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500000</v>
      </c>
      <c r="S34">
        <f t="shared" si="1"/>
        <v>-13044.89219365777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-1043.9839151050678</v>
      </c>
      <c r="AC34">
        <f t="shared" si="2"/>
        <v>-1388.8182796149572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-13546.302649379688</v>
      </c>
      <c r="AI34">
        <f t="shared" si="7"/>
        <v>-13551.625875739082</v>
      </c>
      <c r="AJ34">
        <f t="shared" si="8"/>
        <v>344.83436450988938</v>
      </c>
      <c r="AK34">
        <f t="shared" si="30"/>
        <v>-73.078874057354753</v>
      </c>
      <c r="AL34">
        <f t="shared" si="9"/>
        <v>-13279.870385286547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-658.08193817300264</v>
      </c>
      <c r="AR34">
        <f t="shared" si="14"/>
        <v>-658.34054151375142</v>
      </c>
      <c r="AS34">
        <f t="shared" si="15"/>
        <v>16.752118479776858</v>
      </c>
      <c r="AT34">
        <f t="shared" si="16"/>
        <v>-3.5501854877992849</v>
      </c>
      <c r="AU34">
        <f t="shared" si="17"/>
        <v>-645.13860852177379</v>
      </c>
      <c r="AW34">
        <v>31</v>
      </c>
      <c r="AX34">
        <f>IF(Z34&gt;0, (R34*SUMPRODUCT(K34:$K$98, X34:$X$98)-K34*$AZ$3)/Z34, 0)</f>
        <v>-13044.89219365777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-20183.575071450832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-1388.8182796149572</v>
      </c>
      <c r="AC35">
        <f t="shared" ref="AC35:AC66" si="33">S35*Z35</f>
        <v>-1638.4700272614039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-12110.748472014924</v>
      </c>
      <c r="AI35">
        <f t="shared" ref="AI35:AI66" si="38">SUM(AE35:AH35)</f>
        <v>-12114.807391263525</v>
      </c>
      <c r="AJ35">
        <f t="shared" ref="AJ35:AJ66" si="39">AB35-AC35</f>
        <v>249.65174764644667</v>
      </c>
      <c r="AK35">
        <f t="shared" si="30"/>
        <v>-97.217279573047009</v>
      </c>
      <c r="AL35">
        <f t="shared" ref="AL35:AL66" si="40">SUM(AI35:AK35)</f>
        <v>-11962.372923190125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-525.3057548428344</v>
      </c>
      <c r="AR35">
        <f t="shared" ref="AR35:AR66" si="45">AI35*$K35</f>
        <v>-525.48181114890485</v>
      </c>
      <c r="AS35">
        <f t="shared" ref="AS35:AS66" si="46">AJ35*$K35</f>
        <v>10.828686604159197</v>
      </c>
      <c r="AT35">
        <f t="shared" ref="AT35:AT66" si="47">AK35*$K35</f>
        <v>-4.2168158762354144</v>
      </c>
      <c r="AU35">
        <f t="shared" ref="AU35:AU66" si="48">AL35*$K35</f>
        <v>-518.86994042098115</v>
      </c>
      <c r="AW35">
        <v>32</v>
      </c>
      <c r="AX35">
        <f>IF(Z35&gt;0, (R35*SUMPRODUCT(K35:$K$98, X35:$X$98)-K35*$AZ$3)/Z35, 0)</f>
        <v>-20183.575071450832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500000</v>
      </c>
      <c r="S36">
        <f t="shared" si="32"/>
        <v>-30290.091293823982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-1638.4700272614039</v>
      </c>
      <c r="AC36">
        <f t="shared" si="33"/>
        <v>-1799.105969134099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-10485.371431737394</v>
      </c>
      <c r="AI36">
        <f t="shared" si="38"/>
        <v>-10488.341224650334</v>
      </c>
      <c r="AJ36">
        <f t="shared" si="39"/>
        <v>160.63594187269518</v>
      </c>
      <c r="AK36">
        <f t="shared" si="30"/>
        <v>-114.69290190829828</v>
      </c>
      <c r="AL36">
        <f t="shared" si="40"/>
        <v>-10442.398184685937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-406.07567138486581</v>
      </c>
      <c r="AR36">
        <f t="shared" si="45"/>
        <v>-406.19068501684319</v>
      </c>
      <c r="AS36">
        <f t="shared" si="46"/>
        <v>6.2210812815895169</v>
      </c>
      <c r="AT36">
        <f t="shared" si="47"/>
        <v>-4.4418070879701412</v>
      </c>
      <c r="AU36">
        <f t="shared" si="48"/>
        <v>-404.41141082322383</v>
      </c>
      <c r="AW36">
        <v>33</v>
      </c>
      <c r="AX36">
        <f>IF(Z36&gt;0, (R36*SUMPRODUCT(K36:$K$98, X36:$X$98)-K36*$AZ$3)/Z36, 0)</f>
        <v>-30290.091293823982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500000</v>
      </c>
      <c r="S37">
        <f t="shared" si="32"/>
        <v>-45388.145220034494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-1799.105969134099</v>
      </c>
      <c r="AC37">
        <f t="shared" si="33"/>
        <v>-1879.5835932241982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-8695.2833682354012</v>
      </c>
      <c r="AI37">
        <f t="shared" si="38"/>
        <v>-8697.3539348823888</v>
      </c>
      <c r="AJ37">
        <f t="shared" si="39"/>
        <v>80.477624090099198</v>
      </c>
      <c r="AK37">
        <f t="shared" si="30"/>
        <v>-125.93741783938694</v>
      </c>
      <c r="AL37">
        <f t="shared" si="40"/>
        <v>-8742.813728631676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-300.6691491421135</v>
      </c>
      <c r="AR37">
        <f t="shared" si="45"/>
        <v>-300.74074606260791</v>
      </c>
      <c r="AS37">
        <f t="shared" si="46"/>
        <v>2.7827889828804384</v>
      </c>
      <c r="AT37">
        <f t="shared" si="47"/>
        <v>-4.3547167657869705</v>
      </c>
      <c r="AU37">
        <f t="shared" si="48"/>
        <v>-302.31267384551444</v>
      </c>
      <c r="AW37">
        <v>34</v>
      </c>
      <c r="AX37">
        <f>IF(Z37&gt;0, (R37*SUMPRODUCT(K37:$K$98, X37:$X$98)-K37*$AZ$3)/Z37, 0)</f>
        <v>-45388.145220034494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500000</v>
      </c>
      <c r="S38">
        <f t="shared" si="32"/>
        <v>-69254.512237464209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-1879.5835932241982</v>
      </c>
      <c r="AC38">
        <f t="shared" si="33"/>
        <v>-1889.5402001388411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-6856.6091680160998</v>
      </c>
      <c r="AI38">
        <f t="shared" si="38"/>
        <v>-6857.9733680798154</v>
      </c>
      <c r="AJ38">
        <f t="shared" si="39"/>
        <v>9.9566069146428617</v>
      </c>
      <c r="AK38">
        <f t="shared" si="30"/>
        <v>-131.57085152569388</v>
      </c>
      <c r="AL38">
        <f t="shared" si="40"/>
        <v>-6979.5876126908661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-211.68812747200175</v>
      </c>
      <c r="AR38">
        <f t="shared" si="45"/>
        <v>-211.73024522290584</v>
      </c>
      <c r="AS38">
        <f t="shared" si="46"/>
        <v>0.30739618112802186</v>
      </c>
      <c r="AT38">
        <f t="shared" si="47"/>
        <v>-4.0620642808826792</v>
      </c>
      <c r="AU38">
        <f t="shared" si="48"/>
        <v>-215.48491332266047</v>
      </c>
      <c r="AW38">
        <v>35</v>
      </c>
      <c r="AX38">
        <f>IF(Z38&gt;0, (R38*SUMPRODUCT(K38:$K$98, X38:$X$98)-K38*$AZ$3)/Z38, 0)</f>
        <v>-69254.512237464209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500000</v>
      </c>
      <c r="S39">
        <f t="shared" si="32"/>
        <v>-109401.66461543678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-1889.5402001388411</v>
      </c>
      <c r="AC39">
        <f t="shared" si="33"/>
        <v>-1841.6635577648874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-5088.5992062394298</v>
      </c>
      <c r="AI39">
        <f t="shared" si="38"/>
        <v>-5089.4409043818841</v>
      </c>
      <c r="AJ39">
        <f t="shared" si="39"/>
        <v>-47.8766423739537</v>
      </c>
      <c r="AK39">
        <f t="shared" si="30"/>
        <v>-132.26781400971888</v>
      </c>
      <c r="AL39">
        <f t="shared" si="40"/>
        <v>-5269.5853607655563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-140.27081793696792</v>
      </c>
      <c r="AR39">
        <f t="shared" si="45"/>
        <v>-140.29401993856266</v>
      </c>
      <c r="AS39">
        <f t="shared" si="46"/>
        <v>-1.3197533375463477</v>
      </c>
      <c r="AT39">
        <f t="shared" si="47"/>
        <v>-3.6460553692514641</v>
      </c>
      <c r="AU39">
        <f t="shared" si="48"/>
        <v>-145.25982864536044</v>
      </c>
      <c r="AW39">
        <v>36</v>
      </c>
      <c r="AX39">
        <f>IF(Z39&gt;0, (R39*SUMPRODUCT(K39:$K$98, X39:$X$98)-K39*$AZ$3)/Z39, 0)</f>
        <v>-109401.66461543678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500000</v>
      </c>
      <c r="S40">
        <f t="shared" si="32"/>
        <v>-182087.69832819872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-1841.6635577648874</v>
      </c>
      <c r="AC40">
        <f t="shared" si="33"/>
        <v>-1750.1801169108237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-3526.9402280488166</v>
      </c>
      <c r="AI40">
        <f t="shared" si="38"/>
        <v>-3527.4208151870416</v>
      </c>
      <c r="AJ40">
        <f t="shared" si="39"/>
        <v>-91.483440854063701</v>
      </c>
      <c r="AK40">
        <f t="shared" ref="AK40:AK71" si="61">G40*SUM(AB40:AB40, AE40:AF40)</f>
        <v>-128.91644904354214</v>
      </c>
      <c r="AL40">
        <f t="shared" si="40"/>
        <v>-3747.8207050846477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-86.805883279477229</v>
      </c>
      <c r="AR40">
        <f t="shared" si="45"/>
        <v>-86.817711603273196</v>
      </c>
      <c r="AS40">
        <f t="shared" si="46"/>
        <v>-2.2516119852635326</v>
      </c>
      <c r="AT40">
        <f t="shared" si="47"/>
        <v>-3.1729219960921609</v>
      </c>
      <c r="AU40">
        <f t="shared" si="48"/>
        <v>-92.24224558462889</v>
      </c>
      <c r="AW40">
        <v>37</v>
      </c>
      <c r="AX40">
        <f>IF(Z40&gt;0, (R40*SUMPRODUCT(K40:$K$98, X40:$X$98)-K40*$AZ$3)/Z40, 0)</f>
        <v>-182087.69832819872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500000</v>
      </c>
      <c r="S41">
        <f t="shared" si="32"/>
        <v>-326634.09563935228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-1750.1801169108237</v>
      </c>
      <c r="AC41">
        <f t="shared" si="33"/>
        <v>-1630.0625548411656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-2262.5701683297175</v>
      </c>
      <c r="AI41">
        <f t="shared" si="38"/>
        <v>-2262.8196925797274</v>
      </c>
      <c r="AJ41">
        <f t="shared" si="39"/>
        <v>-120.11756206965811</v>
      </c>
      <c r="AK41">
        <f t="shared" si="61"/>
        <v>-122.51260818375768</v>
      </c>
      <c r="AL41">
        <f t="shared" si="40"/>
        <v>-2505.449862833143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-49.720455075869779</v>
      </c>
      <c r="AR41">
        <f t="shared" si="45"/>
        <v>-49.725938423717558</v>
      </c>
      <c r="AS41">
        <f t="shared" si="46"/>
        <v>-2.639608677027828</v>
      </c>
      <c r="AT41">
        <f t="shared" si="47"/>
        <v>-2.6922403188604584</v>
      </c>
      <c r="AU41">
        <f t="shared" si="48"/>
        <v>-55.057787419605837</v>
      </c>
      <c r="AW41">
        <v>38</v>
      </c>
      <c r="AX41">
        <f>IF(Z41&gt;0, (R41*SUMPRODUCT(K41:$K$98, X41:$X$98)-K41*$AZ$3)/Z41, 0)</f>
        <v>-326634.09563935228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500000</v>
      </c>
      <c r="S42">
        <f t="shared" si="32"/>
        <v>-649795.72055947292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-1630.0625548411656</v>
      </c>
      <c r="AC42">
        <f t="shared" si="33"/>
        <v>-1495.0299337124497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-1319.9055108339164</v>
      </c>
      <c r="AI42">
        <f t="shared" si="38"/>
        <v>-1320.0205492903428</v>
      </c>
      <c r="AJ42">
        <f t="shared" si="39"/>
        <v>-135.03262112871585</v>
      </c>
      <c r="AK42">
        <f t="shared" si="61"/>
        <v>-114.1043788388816</v>
      </c>
      <c r="AL42">
        <f t="shared" si="40"/>
        <v>-1569.1575492579402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-25.89750095078881</v>
      </c>
      <c r="AR42">
        <f t="shared" si="45"/>
        <v>-25.899758088523463</v>
      </c>
      <c r="AS42">
        <f t="shared" si="46"/>
        <v>-2.6494377100213895</v>
      </c>
      <c r="AT42">
        <f t="shared" si="47"/>
        <v>-2.2388104566683125</v>
      </c>
      <c r="AU42">
        <f t="shared" si="48"/>
        <v>-30.788006255213165</v>
      </c>
      <c r="AW42">
        <v>39</v>
      </c>
      <c r="AX42">
        <f>IF(Z42&gt;0, (R42*SUMPRODUCT(K42:$K$98, X42:$X$98)-K42*$AZ$3)/Z42, 0)</f>
        <v>-649795.72055947292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500000</v>
      </c>
      <c r="S43">
        <f t="shared" si="32"/>
        <v>-1490447.8826134021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-1495.0299337124497</v>
      </c>
      <c r="AC43">
        <f t="shared" si="33"/>
        <v>-1355.9693309091451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-683.9941886299747</v>
      </c>
      <c r="AI43">
        <f t="shared" si="38"/>
        <v>-684.0396772829738</v>
      </c>
      <c r="AJ43">
        <f t="shared" si="39"/>
        <v>-139.06060280330462</v>
      </c>
      <c r="AK43">
        <f t="shared" si="61"/>
        <v>-104.6520953598715</v>
      </c>
      <c r="AL43">
        <f t="shared" si="40"/>
        <v>-927.75237544614993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-11.982554273895419</v>
      </c>
      <c r="AR43">
        <f t="shared" si="45"/>
        <v>-11.983351167001338</v>
      </c>
      <c r="AS43">
        <f t="shared" si="46"/>
        <v>-2.4361335931651347</v>
      </c>
      <c r="AT43">
        <f t="shared" si="47"/>
        <v>-1.8333480508632278</v>
      </c>
      <c r="AU43">
        <f t="shared" si="48"/>
        <v>-16.252832811029702</v>
      </c>
      <c r="AW43">
        <v>40</v>
      </c>
      <c r="AX43">
        <f>IF(Z43&gt;0, (R43*SUMPRODUCT(K43:$K$98, X43:$X$98)-K43*$AZ$3)/Z43, 0)</f>
        <v>-1490447.8826134021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500000</v>
      </c>
      <c r="S44">
        <f t="shared" si="32"/>
        <v>-4134158.630987159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-1355.9693309091451</v>
      </c>
      <c r="AC44">
        <f t="shared" si="33"/>
        <v>-1220.667863974028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-302.70570702696807</v>
      </c>
      <c r="AI44">
        <f t="shared" si="38"/>
        <v>-302.72047022273449</v>
      </c>
      <c r="AJ44">
        <f t="shared" si="39"/>
        <v>-135.30146693511711</v>
      </c>
      <c r="AK44">
        <f t="shared" si="61"/>
        <v>-94.917853163640174</v>
      </c>
      <c r="AL44">
        <f t="shared" si="40"/>
        <v>-532.93979032149173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-4.7347775439616511</v>
      </c>
      <c r="AR44">
        <f t="shared" si="45"/>
        <v>-4.7350084627919511</v>
      </c>
      <c r="AS44">
        <f t="shared" si="46"/>
        <v>-2.1163206785935795</v>
      </c>
      <c r="AT44">
        <f t="shared" si="47"/>
        <v>-1.4846595529836326</v>
      </c>
      <c r="AU44">
        <f t="shared" si="48"/>
        <v>-8.3359886943691635</v>
      </c>
      <c r="AW44">
        <v>41</v>
      </c>
      <c r="AX44">
        <f>IF(Z44&gt;0, (R44*SUMPRODUCT(K44:$K$98, X44:$X$98)-K44*$AZ$3)/Z44, 0)</f>
        <v>-4134158.630987159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500000</v>
      </c>
      <c r="S45">
        <f t="shared" si="32"/>
        <v>-14790258.073958816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-1220.667863974028</v>
      </c>
      <c r="AC45">
        <f t="shared" si="33"/>
        <v>-1093.8990511528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-109.17524715446777</v>
      </c>
      <c r="AI45">
        <f t="shared" si="38"/>
        <v>-109.17894519356108</v>
      </c>
      <c r="AJ45">
        <f t="shared" si="39"/>
        <v>-126.76881282122804</v>
      </c>
      <c r="AK45">
        <f t="shared" si="61"/>
        <v>-85.446750478181968</v>
      </c>
      <c r="AL45">
        <f t="shared" si="40"/>
        <v>-321.39450849297111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-1.5247025664334455</v>
      </c>
      <c r="AR45">
        <f t="shared" si="45"/>
        <v>-1.5247542119285855</v>
      </c>
      <c r="AS45">
        <f t="shared" si="46"/>
        <v>-1.7704080301167211</v>
      </c>
      <c r="AT45">
        <f t="shared" si="47"/>
        <v>-1.1933188441804301</v>
      </c>
      <c r="AU45">
        <f t="shared" si="48"/>
        <v>-4.4884810862257369</v>
      </c>
      <c r="AW45">
        <v>42</v>
      </c>
      <c r="AX45">
        <f>IF(Z45&gt;0, (R45*SUMPRODUCT(K45:$K$98, X45:$X$98)-K45*$AZ$3)/Z45, 0)</f>
        <v>-14790258.073958816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500000</v>
      </c>
      <c r="S46">
        <f t="shared" si="32"/>
        <v>-53264079.268093146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-1093.8990511528</v>
      </c>
      <c r="AC46">
        <f t="shared" si="33"/>
        <v>-978.00983375031399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-27.429823484912269</v>
      </c>
      <c r="AI46">
        <f t="shared" si="38"/>
        <v>-27.430741561266156</v>
      </c>
      <c r="AJ46">
        <f t="shared" si="39"/>
        <v>-115.889217402486</v>
      </c>
      <c r="AK46">
        <f t="shared" si="61"/>
        <v>-76.572933580696002</v>
      </c>
      <c r="AL46">
        <f t="shared" si="40"/>
        <v>-219.89289254444816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-0.34203136826140573</v>
      </c>
      <c r="AR46">
        <f t="shared" si="45"/>
        <v>-0.3420428160533196</v>
      </c>
      <c r="AS46">
        <f t="shared" si="46"/>
        <v>-1.4450602504503349</v>
      </c>
      <c r="AT46">
        <f t="shared" si="47"/>
        <v>-0.95481275185023173</v>
      </c>
      <c r="AU46">
        <f t="shared" si="48"/>
        <v>-2.7419158183538861</v>
      </c>
      <c r="AW46">
        <v>43</v>
      </c>
      <c r="AX46">
        <f>IF(Z46&gt;0, (R46*SUMPRODUCT(K46:$K$98, X46:$X$98)-K46*$AZ$3)/Z46, 0)</f>
        <v>-53264079.268093146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500000</v>
      </c>
      <c r="S47">
        <f t="shared" si="32"/>
        <v>-193504197.43286434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-978.00983375031399</v>
      </c>
      <c r="AC47">
        <f t="shared" si="33"/>
        <v>-873.51800800346882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-6.8318523894540855</v>
      </c>
      <c r="AI47">
        <f t="shared" si="38"/>
        <v>-6.8320780998054866</v>
      </c>
      <c r="AJ47">
        <f t="shared" si="39"/>
        <v>-104.49182574684517</v>
      </c>
      <c r="AK47">
        <f t="shared" si="61"/>
        <v>-68.460688362521992</v>
      </c>
      <c r="AL47">
        <f t="shared" si="40"/>
        <v>-179.78459220917264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-7.6061235664656252E-2</v>
      </c>
      <c r="AR47">
        <f t="shared" si="45"/>
        <v>-7.6063748571442172E-2</v>
      </c>
      <c r="AS47">
        <f t="shared" si="46"/>
        <v>-1.1633414965799738</v>
      </c>
      <c r="AT47">
        <f t="shared" si="47"/>
        <v>-0.76219511992741817</v>
      </c>
      <c r="AU47">
        <f t="shared" si="48"/>
        <v>-2.0016003650788341</v>
      </c>
      <c r="AW47">
        <v>44</v>
      </c>
      <c r="AX47">
        <f>IF(Z47&gt;0, (R47*SUMPRODUCT(K47:$K$98, X47:$X$98)-K47*$AZ$3)/Z47, 0)</f>
        <v>-193504197.43286434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500000</v>
      </c>
      <c r="S48">
        <f t="shared" si="32"/>
        <v>-710478072.57885456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-873.51800800346882</v>
      </c>
      <c r="AC48">
        <f t="shared" si="33"/>
        <v>-779.99241110064565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-1.6856116597747646</v>
      </c>
      <c r="AI48">
        <f t="shared" si="38"/>
        <v>-1.6856665518566742</v>
      </c>
      <c r="AJ48">
        <f t="shared" si="39"/>
        <v>-93.525596902823168</v>
      </c>
      <c r="AK48">
        <f t="shared" si="61"/>
        <v>-61.146260560242823</v>
      </c>
      <c r="AL48">
        <f t="shared" si="40"/>
        <v>-156.35752401492266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-1.6755770614790968E-2</v>
      </c>
      <c r="AR48">
        <f t="shared" si="45"/>
        <v>-1.6756316267834904E-2</v>
      </c>
      <c r="AS48">
        <f t="shared" si="46"/>
        <v>-0.92968830586073925</v>
      </c>
      <c r="AT48">
        <f t="shared" si="47"/>
        <v>-0.6078225135418035</v>
      </c>
      <c r="AU48">
        <f t="shared" si="48"/>
        <v>-1.5542671356703777</v>
      </c>
      <c r="AW48">
        <v>45</v>
      </c>
      <c r="AX48">
        <f>IF(Z48&gt;0, (R48*SUMPRODUCT(K48:$K$98, X48:$X$98)-K48*$AZ$3)/Z48, 0)</f>
        <v>-710478072.57885456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500000</v>
      </c>
      <c r="S49">
        <f t="shared" si="32"/>
        <v>-2640325185.8035774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-779.99241110064565</v>
      </c>
      <c r="AC49">
        <f t="shared" si="33"/>
        <v>-696.43625781903893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-0.41154704957159688</v>
      </c>
      <c r="AI49">
        <f t="shared" si="38"/>
        <v>-0.41156023802773029</v>
      </c>
      <c r="AJ49">
        <f t="shared" si="39"/>
        <v>-83.556153281606726</v>
      </c>
      <c r="AK49">
        <f t="shared" si="61"/>
        <v>-54.599468777045203</v>
      </c>
      <c r="AL49">
        <f t="shared" si="40"/>
        <v>-138.56718229667968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-3.6526524361918718E-3</v>
      </c>
      <c r="AR49">
        <f t="shared" si="45"/>
        <v>-3.6527694892638731E-3</v>
      </c>
      <c r="AS49">
        <f t="shared" si="46"/>
        <v>-0.74159585680564166</v>
      </c>
      <c r="AT49">
        <f t="shared" si="47"/>
        <v>-0.48459315368888545</v>
      </c>
      <c r="AU49">
        <f t="shared" si="48"/>
        <v>-1.2298417799837911</v>
      </c>
      <c r="AW49">
        <v>46</v>
      </c>
      <c r="AX49">
        <f>IF(Z49&gt;0, (R49*SUMPRODUCT(K49:$K$98, X49:$X$98)-K49*$AZ$3)/Z49, 0)</f>
        <v>-2640325185.8035774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500000</v>
      </c>
      <c r="S50">
        <f t="shared" si="32"/>
        <v>-9932521786.9621258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-696.43625781903893</v>
      </c>
      <c r="AC50">
        <f t="shared" si="33"/>
        <v>-621.82124167484881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-9.9263431416293013E-2</v>
      </c>
      <c r="AI50">
        <f t="shared" si="38"/>
        <v>-9.9266561644723472E-2</v>
      </c>
      <c r="AJ50">
        <f t="shared" si="39"/>
        <v>-74.615016144190122</v>
      </c>
      <c r="AK50">
        <f t="shared" si="61"/>
        <v>-48.750538047332732</v>
      </c>
      <c r="AL50">
        <f t="shared" si="40"/>
        <v>-123.46482075316757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-7.8661118664689498E-4</v>
      </c>
      <c r="AR50">
        <f t="shared" si="45"/>
        <v>-7.8663599208294557E-4</v>
      </c>
      <c r="AS50">
        <f t="shared" si="46"/>
        <v>-0.5912852855621189</v>
      </c>
      <c r="AT50">
        <f t="shared" si="47"/>
        <v>-0.38632271760043796</v>
      </c>
      <c r="AU50">
        <f t="shared" si="48"/>
        <v>-0.97839463915463976</v>
      </c>
      <c r="AW50">
        <v>47</v>
      </c>
      <c r="AX50">
        <f>IF(Z50&gt;0, (R50*SUMPRODUCT(K50:$K$98, X50:$X$98)-K50*$AZ$3)/Z50, 0)</f>
        <v>-9932521786.9621258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500000</v>
      </c>
      <c r="S51">
        <f t="shared" si="32"/>
        <v>-37866907759.179131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-621.82124167484881</v>
      </c>
      <c r="AC51">
        <f t="shared" si="33"/>
        <v>-555.19821686047635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-2.365834576612583E-2</v>
      </c>
      <c r="AI51">
        <f t="shared" si="38"/>
        <v>-2.3659078857695377E-2</v>
      </c>
      <c r="AJ51">
        <f t="shared" si="39"/>
        <v>-66.623024814372457</v>
      </c>
      <c r="AK51">
        <f t="shared" si="61"/>
        <v>-43.527486917239422</v>
      </c>
      <c r="AL51">
        <f t="shared" si="40"/>
        <v>-110.17417081046958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-1.6739295892170827E-4</v>
      </c>
      <c r="AR51">
        <f t="shared" si="45"/>
        <v>-1.6739814585946798E-4</v>
      </c>
      <c r="AS51">
        <f t="shared" si="46"/>
        <v>-0.47138651899998968</v>
      </c>
      <c r="AT51">
        <f t="shared" si="47"/>
        <v>-0.30797566750990141</v>
      </c>
      <c r="AU51">
        <f t="shared" si="48"/>
        <v>-0.77952958465575051</v>
      </c>
      <c r="AW51">
        <v>48</v>
      </c>
      <c r="AX51">
        <f>IF(Z51&gt;0, (R51*SUMPRODUCT(K51:$K$98, X51:$X$98)-K51*$AZ$3)/Z51, 0)</f>
        <v>-37866907759.179131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500000</v>
      </c>
      <c r="S52">
        <f t="shared" si="32"/>
        <v>-146427014178.30045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-555.19821686047635</v>
      </c>
      <c r="AC52">
        <f t="shared" si="33"/>
        <v>-495.71283833775749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-5.5649105523172503E-3</v>
      </c>
      <c r="AI52">
        <f t="shared" si="38"/>
        <v>-5.5650798219158693E-3</v>
      </c>
      <c r="AJ52">
        <f t="shared" si="39"/>
        <v>-59.485378522718861</v>
      </c>
      <c r="AK52">
        <f t="shared" si="61"/>
        <v>-38.86387518023335</v>
      </c>
      <c r="AL52">
        <f t="shared" si="40"/>
        <v>-98.354818782774117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-3.5155475543071065E-5</v>
      </c>
      <c r="AR52">
        <f t="shared" si="45"/>
        <v>-3.5156544878000799E-5</v>
      </c>
      <c r="AS52">
        <f t="shared" si="46"/>
        <v>-0.37578982629917901</v>
      </c>
      <c r="AT52">
        <f t="shared" si="47"/>
        <v>-0.2455166171249126</v>
      </c>
      <c r="AU52">
        <f t="shared" si="48"/>
        <v>-0.62134159996896954</v>
      </c>
      <c r="AW52">
        <v>49</v>
      </c>
      <c r="AX52">
        <f>IF(Z52&gt;0, (R52*SUMPRODUCT(K52:$K$98, X52:$X$98)-K52*$AZ$3)/Z52, 0)</f>
        <v>-146427014178.30045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500000</v>
      </c>
      <c r="S53">
        <f t="shared" si="32"/>
        <v>-574700790734.81958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-495.71283833775749</v>
      </c>
      <c r="AC53">
        <f t="shared" si="33"/>
        <v>-442.60077892566358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-1.2906984069160721E-3</v>
      </c>
      <c r="AI53">
        <f t="shared" si="38"/>
        <v>-1.2907369139780129E-3</v>
      </c>
      <c r="AJ53">
        <f t="shared" si="39"/>
        <v>-53.112059412093913</v>
      </c>
      <c r="AK53">
        <f t="shared" si="61"/>
        <v>-34.699898683643028</v>
      </c>
      <c r="AL53">
        <f t="shared" si="40"/>
        <v>-87.813248832650913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-7.2801703272218665E-6</v>
      </c>
      <c r="AR53">
        <f t="shared" si="45"/>
        <v>-7.2803875258859594E-6</v>
      </c>
      <c r="AS53">
        <f t="shared" si="46"/>
        <v>-0.29957799349380765</v>
      </c>
      <c r="AT53">
        <f t="shared" si="47"/>
        <v>-0.19572440114640183</v>
      </c>
      <c r="AU53">
        <f t="shared" si="48"/>
        <v>-0.49530967502773532</v>
      </c>
      <c r="AW53">
        <v>50</v>
      </c>
      <c r="AX53">
        <f>IF(Z53&gt;0, (R53*SUMPRODUCT(K53:$K$98, X53:$X$98)-K53*$AZ$3)/Z53, 0)</f>
        <v>-574700790734.81958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500000</v>
      </c>
      <c r="S54">
        <f t="shared" si="32"/>
        <v>-2292459191077.9238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-442.60077892566358</v>
      </c>
      <c r="AC54">
        <f t="shared" si="33"/>
        <v>-395.17927319907545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-2.9502878825635149E-4</v>
      </c>
      <c r="AI54">
        <f t="shared" si="38"/>
        <v>-2.9503740736884731E-4</v>
      </c>
      <c r="AJ54">
        <f t="shared" si="39"/>
        <v>-47.421505726588123</v>
      </c>
      <c r="AK54">
        <f t="shared" si="61"/>
        <v>-30.982054524796453</v>
      </c>
      <c r="AL54">
        <f t="shared" si="40"/>
        <v>-78.403855288791945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-1.4858095281918628E-6</v>
      </c>
      <c r="AR54">
        <f t="shared" si="45"/>
        <v>-1.4858529353439124E-6</v>
      </c>
      <c r="AS54">
        <f t="shared" si="46"/>
        <v>-0.23882186367707031</v>
      </c>
      <c r="AT54">
        <f t="shared" si="47"/>
        <v>-0.15603030500163864</v>
      </c>
      <c r="AU54">
        <f t="shared" si="48"/>
        <v>-0.39485365453164434</v>
      </c>
      <c r="AW54">
        <v>51</v>
      </c>
      <c r="AX54">
        <f>IF(Z54&gt;0, (R54*SUMPRODUCT(K54:$K$98, X54:$X$98)-K54*$AZ$3)/Z54, 0)</f>
        <v>-2292459191077.9238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500000</v>
      </c>
      <c r="S55">
        <f t="shared" si="32"/>
        <v>-9300829375094.2793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-395.17927319907545</v>
      </c>
      <c r="AC55">
        <f t="shared" si="33"/>
        <v>-352.83863807170775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-6.6361086037207588E-5</v>
      </c>
      <c r="AI55">
        <f t="shared" si="38"/>
        <v>-6.6362982849974719E-5</v>
      </c>
      <c r="AJ55">
        <f t="shared" si="39"/>
        <v>-42.340635127367705</v>
      </c>
      <c r="AK55">
        <f t="shared" si="61"/>
        <v>-27.662549123935285</v>
      </c>
      <c r="AL55">
        <f t="shared" si="40"/>
        <v>-70.003250614285832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-2.9839683042330653E-7</v>
      </c>
      <c r="AR55">
        <f t="shared" si="45"/>
        <v>-2.9840535956216511E-7</v>
      </c>
      <c r="AS55">
        <f t="shared" si="46"/>
        <v>-0.19038735009599425</v>
      </c>
      <c r="AT55">
        <f t="shared" si="47"/>
        <v>-0.12438640584307474</v>
      </c>
      <c r="AU55">
        <f t="shared" si="48"/>
        <v>-0.31477405434442851</v>
      </c>
      <c r="AW55">
        <v>52</v>
      </c>
      <c r="AX55">
        <f>IF(Z55&gt;0, (R55*SUMPRODUCT(K55:$K$98, X55:$X$98)-K55*$AZ$3)/Z55, 0)</f>
        <v>-9300829375094.2793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500000</v>
      </c>
      <c r="S56">
        <f t="shared" si="32"/>
        <v>-38430484966519.531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-352.83863807170775</v>
      </c>
      <c r="AC56">
        <f t="shared" si="33"/>
        <v>-315.03449853691075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-1.4679688614004138E-5</v>
      </c>
      <c r="AI56">
        <f t="shared" si="38"/>
        <v>-1.4680098489782197E-5</v>
      </c>
      <c r="AJ56">
        <f t="shared" si="39"/>
        <v>-37.804139534797002</v>
      </c>
      <c r="AK56">
        <f t="shared" si="61"/>
        <v>-24.698704665019545</v>
      </c>
      <c r="AL56">
        <f t="shared" si="40"/>
        <v>-62.502858879915038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-5.8935848654424144E-8</v>
      </c>
      <c r="AR56">
        <f t="shared" si="45"/>
        <v>-5.8937494219085494E-8</v>
      </c>
      <c r="AS56">
        <f t="shared" si="46"/>
        <v>-0.15177563398777014</v>
      </c>
      <c r="AT56">
        <f t="shared" si="47"/>
        <v>-9.9160081550317095E-2</v>
      </c>
      <c r="AU56">
        <f t="shared" si="48"/>
        <v>-0.25093577447558146</v>
      </c>
      <c r="AW56">
        <v>53</v>
      </c>
      <c r="AX56">
        <f>IF(Z56&gt;0, (R56*SUMPRODUCT(K56:$K$98, X56:$X$98)-K56*$AZ$3)/Z56, 0)</f>
        <v>-38430484966519.531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500000</v>
      </c>
      <c r="S57">
        <f t="shared" si="32"/>
        <v>-161953470747606.88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-315.03449853691075</v>
      </c>
      <c r="AC57">
        <f t="shared" si="33"/>
        <v>-281.28080231620913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-3.1893701585706464E-6</v>
      </c>
      <c r="AI57">
        <f t="shared" si="38"/>
        <v>-3.1894569985750678E-6</v>
      </c>
      <c r="AJ57">
        <f t="shared" si="39"/>
        <v>-33.753696220701613</v>
      </c>
      <c r="AK57">
        <f t="shared" si="61"/>
        <v>-22.052414897583756</v>
      </c>
      <c r="AL57">
        <f t="shared" si="40"/>
        <v>-55.806114307742362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-1.143272091258427E-8</v>
      </c>
      <c r="AR57">
        <f t="shared" si="45"/>
        <v>-1.143303220211331E-8</v>
      </c>
      <c r="AS57">
        <f t="shared" si="46"/>
        <v>-0.12099460692025038</v>
      </c>
      <c r="AT57">
        <f t="shared" si="47"/>
        <v>-7.9049809974261767E-2</v>
      </c>
      <c r="AU57">
        <f t="shared" si="48"/>
        <v>-0.20004442832754432</v>
      </c>
      <c r="AW57">
        <v>54</v>
      </c>
      <c r="AX57">
        <f>IF(Z57&gt;0, (R57*SUMPRODUCT(K57:$K$98, X57:$X$98)-K57*$AZ$3)/Z57, 0)</f>
        <v>-161953470747606.88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500000</v>
      </c>
      <c r="S58">
        <f t="shared" si="32"/>
        <v>-696626232569652.13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-281.28080231620913</v>
      </c>
      <c r="AC58">
        <f t="shared" si="33"/>
        <v>-251.14357350653697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-6.794589979111087E-7</v>
      </c>
      <c r="AI58">
        <f t="shared" si="38"/>
        <v>-6.794770236156949E-7</v>
      </c>
      <c r="AJ58">
        <f t="shared" si="39"/>
        <v>-30.137228809672166</v>
      </c>
      <c r="AK58">
        <f t="shared" si="61"/>
        <v>-19.689656162134643</v>
      </c>
      <c r="AL58">
        <f t="shared" si="40"/>
        <v>-49.826885651283831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-2.1746526935137747E-9</v>
      </c>
      <c r="AR58">
        <f t="shared" si="45"/>
        <v>-2.174710385953129E-9</v>
      </c>
      <c r="AS58">
        <f t="shared" si="46"/>
        <v>-9.6456159985342654E-2</v>
      </c>
      <c r="AT58">
        <f t="shared" si="47"/>
        <v>-6.3018024544503781E-2</v>
      </c>
      <c r="AU58">
        <f t="shared" si="48"/>
        <v>-0.15947418670455682</v>
      </c>
      <c r="AW58">
        <v>55</v>
      </c>
      <c r="AX58">
        <f>IF(Z58&gt;0, (R58*SUMPRODUCT(K58:$K$98, X58:$X$98)-K58*$AZ$3)/Z58, 0)</f>
        <v>-696626232569652.13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500000</v>
      </c>
      <c r="S59">
        <f t="shared" si="32"/>
        <v>-3062698029101148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-251.14357350653697</v>
      </c>
      <c r="AC59">
        <f t="shared" si="33"/>
        <v>-224.235333489868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-1.4184699217181133E-7</v>
      </c>
      <c r="AI59">
        <f t="shared" si="38"/>
        <v>-1.4185065292013454E-7</v>
      </c>
      <c r="AJ59">
        <f t="shared" si="39"/>
        <v>-26.908240016668969</v>
      </c>
      <c r="AK59">
        <f t="shared" si="61"/>
        <v>-17.580050145457591</v>
      </c>
      <c r="AL59">
        <f t="shared" si="40"/>
        <v>-44.488290303977209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-4.0534867832558385E-10</v>
      </c>
      <c r="AR59">
        <f t="shared" si="45"/>
        <v>-4.0535913945325226E-10</v>
      </c>
      <c r="AS59">
        <f t="shared" si="46"/>
        <v>-7.6894260215352658E-2</v>
      </c>
      <c r="AT59">
        <f t="shared" si="47"/>
        <v>-5.023758334422302E-2</v>
      </c>
      <c r="AU59">
        <f t="shared" si="48"/>
        <v>-0.12713184396493482</v>
      </c>
      <c r="AW59">
        <v>56</v>
      </c>
      <c r="AX59">
        <f>IF(Z59&gt;0, (R59*SUMPRODUCT(K59:$K$98, X59:$X$98)-K59*$AZ$3)/Z59, 0)</f>
        <v>-3062698029101148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500000</v>
      </c>
      <c r="S60">
        <f t="shared" si="32"/>
        <v>-1.3771517641250614E+16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-224.235333489868</v>
      </c>
      <c r="AC60">
        <f t="shared" si="33"/>
        <v>-200.21011918773442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-2.8972415816443613E-8</v>
      </c>
      <c r="AI60">
        <f t="shared" si="38"/>
        <v>-2.8973142715701934E-8</v>
      </c>
      <c r="AJ60">
        <f t="shared" si="39"/>
        <v>-24.025214302133577</v>
      </c>
      <c r="AK60">
        <f t="shared" si="61"/>
        <v>-15.69647334429076</v>
      </c>
      <c r="AL60">
        <f t="shared" si="40"/>
        <v>-39.721687675397483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-7.3922273818253022E-11</v>
      </c>
      <c r="AR60">
        <f t="shared" si="45"/>
        <v>-7.3924128480506678E-11</v>
      </c>
      <c r="AS60">
        <f t="shared" si="46"/>
        <v>-6.1299633466413928E-2</v>
      </c>
      <c r="AT60">
        <f t="shared" si="47"/>
        <v>-4.0049093865311004E-2</v>
      </c>
      <c r="AU60">
        <f t="shared" si="48"/>
        <v>-0.10134872740564907</v>
      </c>
      <c r="AW60">
        <v>57</v>
      </c>
      <c r="AX60">
        <f>IF(Z60&gt;0, (R60*SUMPRODUCT(K60:$K$98, X60:$X$98)-K60*$AZ$3)/Z60, 0)</f>
        <v>-1.3771517641250614E+16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500000</v>
      </c>
      <c r="S61">
        <f t="shared" si="32"/>
        <v>-6.3342054581584664E+16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-200.21011918773442</v>
      </c>
      <c r="AC61">
        <f t="shared" si="33"/>
        <v>-178.75903498911288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-5.7852414266577475E-9</v>
      </c>
      <c r="AI61">
        <f t="shared" si="38"/>
        <v>-5.78538253278082E-9</v>
      </c>
      <c r="AJ61">
        <f t="shared" si="39"/>
        <v>-21.451084198621544</v>
      </c>
      <c r="AK61">
        <f t="shared" si="61"/>
        <v>-14.014708343141411</v>
      </c>
      <c r="AL61">
        <f t="shared" si="40"/>
        <v>-35.465792547548332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-1.3179352448412472E-11</v>
      </c>
      <c r="AR61">
        <f t="shared" si="45"/>
        <v>-1.3179673902123986E-11</v>
      </c>
      <c r="AS61">
        <f t="shared" si="46"/>
        <v>-4.8867692496202896E-2</v>
      </c>
      <c r="AT61">
        <f t="shared" si="47"/>
        <v>-3.1926892430948241E-2</v>
      </c>
      <c r="AU61">
        <f t="shared" si="48"/>
        <v>-8.0794584940330802E-2</v>
      </c>
      <c r="AW61">
        <v>58</v>
      </c>
      <c r="AX61">
        <f>IF(Z61&gt;0, (R61*SUMPRODUCT(K61:$K$98, X61:$X$98)-K61*$AZ$3)/Z61, 0)</f>
        <v>-6.3342054581584664E+16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500000</v>
      </c>
      <c r="S62">
        <f t="shared" si="32"/>
        <v>-2.9833654515909299E+17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-178.75903498911288</v>
      </c>
      <c r="AC62">
        <f t="shared" si="33"/>
        <v>-159.60628124029085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-1.1294569374893308E-9</v>
      </c>
      <c r="AI62">
        <f t="shared" si="38"/>
        <v>-1.1294836868574236E-9</v>
      </c>
      <c r="AJ62">
        <f t="shared" si="39"/>
        <v>-19.152753748822022</v>
      </c>
      <c r="AK62">
        <f t="shared" si="61"/>
        <v>-12.513132449237903</v>
      </c>
      <c r="AL62">
        <f t="shared" si="40"/>
        <v>-31.665886199189409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-2.2973345258897075E-12</v>
      </c>
      <c r="AR62">
        <f t="shared" si="45"/>
        <v>-2.2973889345571171E-12</v>
      </c>
      <c r="AS62">
        <f t="shared" si="46"/>
        <v>-3.8957025268126257E-2</v>
      </c>
      <c r="AT62">
        <f t="shared" si="47"/>
        <v>-2.5451923175191109E-2</v>
      </c>
      <c r="AU62">
        <f t="shared" si="48"/>
        <v>-6.4408948445614761E-2</v>
      </c>
      <c r="AW62">
        <v>59</v>
      </c>
      <c r="AX62">
        <f>IF(Z62&gt;0, (R62*SUMPRODUCT(K62:$K$98, X62:$X$98)-K62*$AZ$3)/Z62, 0)</f>
        <v>-2.9833654515909299E+17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500000</v>
      </c>
      <c r="S63">
        <f t="shared" si="32"/>
        <v>-1.4403307328600778E+18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-159.60628124029085</v>
      </c>
      <c r="AC63">
        <f t="shared" si="33"/>
        <v>-142.50560825026167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-2.1534899213842224E-10</v>
      </c>
      <c r="AI63">
        <f t="shared" si="38"/>
        <v>-2.1535393911362033E-10</v>
      </c>
      <c r="AJ63">
        <f t="shared" si="39"/>
        <v>-17.100672990029182</v>
      </c>
      <c r="AK63">
        <f t="shared" si="61"/>
        <v>-11.172439686820361</v>
      </c>
      <c r="AL63">
        <f t="shared" si="40"/>
        <v>-28.273112677064898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-3.9109240588958294E-13</v>
      </c>
      <c r="AR63">
        <f t="shared" si="45"/>
        <v>-3.9110139002465076E-13</v>
      </c>
      <c r="AS63">
        <f t="shared" si="46"/>
        <v>-3.1056302031367937E-2</v>
      </c>
      <c r="AT63">
        <f t="shared" si="47"/>
        <v>-2.0290117327162738E-2</v>
      </c>
      <c r="AU63">
        <f t="shared" si="48"/>
        <v>-5.1346419358921778E-2</v>
      </c>
      <c r="AW63">
        <v>60</v>
      </c>
      <c r="AX63">
        <f>IF(Z63&gt;0, (R63*SUMPRODUCT(K63:$K$98, X63:$X$98)-K63*$AZ$3)/Z63, 0)</f>
        <v>-1.4403307328600778E+18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500000</v>
      </c>
      <c r="S64">
        <f t="shared" si="32"/>
        <v>-7.1343060492011868E+18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-142.50560825026167</v>
      </c>
      <c r="AC64">
        <f t="shared" si="33"/>
        <v>-127.23715022344827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-4.0057778600955968E-11</v>
      </c>
      <c r="AI64">
        <f t="shared" si="38"/>
        <v>-4.0058670328541983E-11</v>
      </c>
      <c r="AJ64">
        <f t="shared" si="39"/>
        <v>-15.268458026813406</v>
      </c>
      <c r="AK64">
        <f t="shared" si="61"/>
        <v>-9.9753925775183188</v>
      </c>
      <c r="AL64">
        <f t="shared" si="40"/>
        <v>-25.243850604371783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-6.4953921887748265E-14</v>
      </c>
      <c r="AR64">
        <f t="shared" si="45"/>
        <v>-6.4955367829235529E-14</v>
      </c>
      <c r="AS64">
        <f t="shared" si="46"/>
        <v>-2.4757893838784489E-2</v>
      </c>
      <c r="AT64">
        <f t="shared" si="47"/>
        <v>-1.6175157308006234E-2</v>
      </c>
      <c r="AU64">
        <f t="shared" si="48"/>
        <v>-4.0933051146855678E-2</v>
      </c>
      <c r="AW64">
        <v>61</v>
      </c>
      <c r="AX64">
        <f>IF(Z64&gt;0, (R64*SUMPRODUCT(K64:$K$98, X64:$X$98)-K64*$AZ$3)/Z64, 0)</f>
        <v>-7.1343060492011868E+18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500000</v>
      </c>
      <c r="S65">
        <f t="shared" si="32"/>
        <v>-3.6284228662974607E+19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-127.23715022344827</v>
      </c>
      <c r="AC65">
        <f t="shared" si="33"/>
        <v>-113.60459841379311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-7.2626213123889946E-12</v>
      </c>
      <c r="AI65">
        <f t="shared" si="38"/>
        <v>-7.2627778605679144E-12</v>
      </c>
      <c r="AJ65">
        <f t="shared" si="39"/>
        <v>-13.632551809655155</v>
      </c>
      <c r="AK65">
        <f t="shared" si="61"/>
        <v>-8.9066005156413794</v>
      </c>
      <c r="AL65">
        <f t="shared" si="40"/>
        <v>-22.539152325303796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-1.0514627555783362E-14</v>
      </c>
      <c r="AR65">
        <f t="shared" si="45"/>
        <v>-1.0514854202021006E-14</v>
      </c>
      <c r="AS65">
        <f t="shared" si="46"/>
        <v>-1.9736841389337595E-2</v>
      </c>
      <c r="AT65">
        <f t="shared" si="47"/>
        <v>-1.2894736374367246E-2</v>
      </c>
      <c r="AU65">
        <f t="shared" si="48"/>
        <v>-3.2631577763715357E-2</v>
      </c>
      <c r="AW65">
        <v>62</v>
      </c>
      <c r="AX65">
        <f>IF(Z65&gt;0, (R65*SUMPRODUCT(K65:$K$98, X65:$X$98)-K65*$AZ$3)/Z65, 0)</f>
        <v>-3.6284228662974607E+19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500000</v>
      </c>
      <c r="S66">
        <f t="shared" si="32"/>
        <v>-1.8964251722565475E+20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-113.60459841379311</v>
      </c>
      <c r="AC66">
        <f t="shared" si="33"/>
        <v>-101.43267715517243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-1.2823957047315232E-12</v>
      </c>
      <c r="AI66">
        <f t="shared" si="38"/>
        <v>-1.2824224478581805E-12</v>
      </c>
      <c r="AJ66">
        <f t="shared" si="39"/>
        <v>-12.171921258620685</v>
      </c>
      <c r="AK66">
        <f t="shared" si="61"/>
        <v>-7.9523218889655185</v>
      </c>
      <c r="AL66">
        <f t="shared" si="40"/>
        <v>-20.124243147587485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-1.657694613182604E-15</v>
      </c>
      <c r="AR66">
        <f t="shared" si="45"/>
        <v>-1.6577291828063448E-15</v>
      </c>
      <c r="AS66">
        <f t="shared" si="46"/>
        <v>-1.5734089117775522E-2</v>
      </c>
      <c r="AT66">
        <f t="shared" si="47"/>
        <v>-1.0279604890280012E-2</v>
      </c>
      <c r="AU66">
        <f t="shared" si="48"/>
        <v>-2.6013694008057191E-2</v>
      </c>
      <c r="AW66">
        <v>63</v>
      </c>
      <c r="AX66">
        <f>IF(Z66&gt;0, (R66*SUMPRODUCT(K66:$K$98, X66:$X$98)-K66*$AZ$3)/Z66, 0)</f>
        <v>-1.8964251722565475E+20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-1.0195899741239472E+21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-101.43267715517243</v>
      </c>
      <c r="AC67">
        <f t="shared" ref="AC67:AC79" si="64">S67*Z67</f>
        <v>-90.564890317118227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-2.2034454665666693E-13</v>
      </c>
      <c r="AI67">
        <f t="shared" ref="AI67:AI79" si="69">SUM(AE67:AH67)</f>
        <v>-2.2034898789739191E-13</v>
      </c>
      <c r="AJ67">
        <f t="shared" ref="AJ67:AJ79" si="70">AB67-AC67</f>
        <v>-10.867786838054201</v>
      </c>
      <c r="AK67">
        <f t="shared" si="61"/>
        <v>-7.1002874008620704</v>
      </c>
      <c r="AL67">
        <f t="shared" ref="AL67:AL79" si="71">SUM(AI67:AK67)</f>
        <v>-17.968074238916493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-2.5431194262958301E-16</v>
      </c>
      <c r="AR67">
        <f t="shared" ref="AR67:AR79" si="76">AI67*$K67</f>
        <v>-2.5431706851344807E-16</v>
      </c>
      <c r="AS67">
        <f t="shared" ref="AS67:AS79" si="77">AJ67*$K67</f>
        <v>-1.25431195135328E-2</v>
      </c>
      <c r="AT67">
        <f t="shared" ref="AT67:AT79" si="78">AK67*$K67</f>
        <v>-8.1948380821747543E-3</v>
      </c>
      <c r="AU67">
        <f t="shared" ref="AU67:AU79" si="79">AL67*$K67</f>
        <v>-2.0737957595707811E-2</v>
      </c>
      <c r="AW67">
        <v>64</v>
      </c>
      <c r="AX67">
        <f>IF(Z67&gt;0, (R67*SUMPRODUCT(K67:$K$98, X67:$X$98)-K67*$AZ$3)/Z67, 0)</f>
        <v>-1.0195899741239472E+21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500000</v>
      </c>
      <c r="S68">
        <f t="shared" si="63"/>
        <v>-5.6436764575504322E+21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-90.564890317118227</v>
      </c>
      <c r="AC68">
        <f t="shared" si="64"/>
        <v>-80.861509211712686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-3.680437948611475E-14</v>
      </c>
      <c r="AI68">
        <f t="shared" si="69"/>
        <v>-3.6805095876483866E-14</v>
      </c>
      <c r="AJ68">
        <f t="shared" si="70"/>
        <v>-9.7033811054055406</v>
      </c>
      <c r="AK68">
        <f t="shared" si="61"/>
        <v>-6.3395423221982767</v>
      </c>
      <c r="AL68">
        <f t="shared" si="71"/>
        <v>-16.042923427603853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-3.7926775954847441E-17</v>
      </c>
      <c r="AR68">
        <f t="shared" si="76"/>
        <v>-3.7927514192454078E-17</v>
      </c>
      <c r="AS68">
        <f t="shared" si="77"/>
        <v>-9.999298081579084E-3</v>
      </c>
      <c r="AT68">
        <f t="shared" si="78"/>
        <v>-6.5328747466316586E-3</v>
      </c>
      <c r="AU68">
        <f t="shared" si="79"/>
        <v>-1.6532172828210779E-2</v>
      </c>
      <c r="AW68">
        <v>65</v>
      </c>
      <c r="AX68">
        <f>IF(Z68&gt;0, (R68*SUMPRODUCT(K68:$K$98, X68:$X$98)-K68*$AZ$3)/Z68, 0)</f>
        <v>-5.6436764575504322E+21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500000</v>
      </c>
      <c r="S69">
        <f t="shared" si="63"/>
        <v>-3.218593626551208E+22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-80.861509211712686</v>
      </c>
      <c r="AC69">
        <f t="shared" si="64"/>
        <v>-72.197776081886332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-5.9706913141495525E-15</v>
      </c>
      <c r="AI69">
        <f t="shared" si="69"/>
        <v>-5.9708034714835603E-15</v>
      </c>
      <c r="AJ69">
        <f t="shared" si="70"/>
        <v>-8.6637331298263547</v>
      </c>
      <c r="AK69">
        <f t="shared" si="61"/>
        <v>-5.6603056448198883</v>
      </c>
      <c r="AL69">
        <f t="shared" si="71"/>
        <v>-14.324038774646247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-5.4935492472325522E-18</v>
      </c>
      <c r="AR69">
        <f t="shared" si="76"/>
        <v>-5.493652441620839E-18</v>
      </c>
      <c r="AS69">
        <f t="shared" si="77"/>
        <v>-7.9713792104424905E-3</v>
      </c>
      <c r="AT69">
        <f t="shared" si="78"/>
        <v>-5.2079677508224302E-3</v>
      </c>
      <c r="AU69">
        <f t="shared" si="79"/>
        <v>-1.3179346961264925E-2</v>
      </c>
      <c r="AW69">
        <v>66</v>
      </c>
      <c r="AX69">
        <f>IF(Z69&gt;0, (R69*SUMPRODUCT(K69:$K$98, X69:$X$98)-K69*$AZ$3)/Z69, 0)</f>
        <v>-3.218593626551208E+22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500000</v>
      </c>
      <c r="S70">
        <f t="shared" si="63"/>
        <v>-1.9025133162099317E+23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-72.197776081886332</v>
      </c>
      <c r="AC70">
        <f t="shared" si="64"/>
        <v>-64.462300073112786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-9.4094407479083897E-16</v>
      </c>
      <c r="AI70">
        <f t="shared" si="69"/>
        <v>-9.40961016144028E-16</v>
      </c>
      <c r="AJ70">
        <f t="shared" si="70"/>
        <v>-7.7354760087735457</v>
      </c>
      <c r="AK70">
        <f t="shared" si="61"/>
        <v>-5.0538443257320438</v>
      </c>
      <c r="AL70">
        <f t="shared" si="71"/>
        <v>-12.789320334505589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-7.7299056426819342E-19</v>
      </c>
      <c r="AR70">
        <f t="shared" si="76"/>
        <v>-7.7300448167998436E-19</v>
      </c>
      <c r="AS70">
        <f t="shared" si="77"/>
        <v>-6.354734702202252E-3</v>
      </c>
      <c r="AT70">
        <f t="shared" si="78"/>
        <v>-4.1517600054387996E-3</v>
      </c>
      <c r="AU70">
        <f t="shared" si="79"/>
        <v>-1.0506494707641052E-2</v>
      </c>
      <c r="AW70">
        <v>67</v>
      </c>
      <c r="AX70">
        <f>IF(Z70&gt;0, (R70*SUMPRODUCT(K70:$K$98, X70:$X$98)-K70*$AZ$3)/Z70, 0)</f>
        <v>-1.9025133162099317E+23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500000</v>
      </c>
      <c r="S71">
        <f t="shared" si="63"/>
        <v>-1.1669052073332917E+24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-64.462300073112786</v>
      </c>
      <c r="AC71">
        <f t="shared" si="64"/>
        <v>-57.55562506527928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-1.4305774252020688E-16</v>
      </c>
      <c r="AI71">
        <f t="shared" si="69"/>
        <v>-1.430602086856119E-16</v>
      </c>
      <c r="AJ71">
        <f t="shared" si="70"/>
        <v>-6.9066750078335062</v>
      </c>
      <c r="AK71">
        <f t="shared" si="61"/>
        <v>-4.5123610051178957</v>
      </c>
      <c r="AL71">
        <f t="shared" si="71"/>
        <v>-11.419036012951402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-1.0493097919673485E-19</v>
      </c>
      <c r="AR71">
        <f t="shared" si="76"/>
        <v>-1.0493278809673739E-19</v>
      </c>
      <c r="AS71">
        <f t="shared" si="77"/>
        <v>-5.0659555980566299E-3</v>
      </c>
      <c r="AT71">
        <f t="shared" si="78"/>
        <v>-3.3097576573970023E-3</v>
      </c>
      <c r="AU71">
        <f t="shared" si="79"/>
        <v>-8.3757132554536321E-3</v>
      </c>
      <c r="AW71">
        <v>68</v>
      </c>
      <c r="AX71">
        <f>IF(Z71&gt;0, (R71*SUMPRODUCT(K71:$K$98, X71:$X$98)-K71*$AZ$3)/Z71, 0)</f>
        <v>-1.1669052073332917E+24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500000</v>
      </c>
      <c r="S72">
        <f t="shared" si="63"/>
        <v>-7.4351827789719685E+24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-57.55562506527928</v>
      </c>
      <c r="AC72">
        <f t="shared" si="64"/>
        <v>-51.388950951142206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-2.0959241433213867E-17</v>
      </c>
      <c r="AI72">
        <f t="shared" si="69"/>
        <v>-2.0959587012821516E-17</v>
      </c>
      <c r="AJ72">
        <f t="shared" si="70"/>
        <v>-6.1666741141370736</v>
      </c>
      <c r="AK72">
        <f t="shared" ref="AK72:AK79" si="92">G72*SUM(AB72:AB72, AE72:AF72)</f>
        <v>-4.02889375456955</v>
      </c>
      <c r="AL72">
        <f t="shared" si="71"/>
        <v>-10.195567868706624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-1.3726186513820632E-20</v>
      </c>
      <c r="AR72">
        <f t="shared" si="76"/>
        <v>-1.3726412833564364E-20</v>
      </c>
      <c r="AS72">
        <f t="shared" si="77"/>
        <v>-4.0385487867160728E-3</v>
      </c>
      <c r="AT72">
        <f t="shared" si="78"/>
        <v>-2.6385185406544976E-3</v>
      </c>
      <c r="AU72">
        <f t="shared" si="79"/>
        <v>-6.67706732737057E-3</v>
      </c>
      <c r="AW72">
        <v>69</v>
      </c>
      <c r="AX72">
        <f>IF(Z72&gt;0, (R72*SUMPRODUCT(K72:$K$98, X72:$X$98)-K72*$AZ$3)/Z72, 0)</f>
        <v>-7.4351827789719685E+24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500000</v>
      </c>
      <c r="S73">
        <f t="shared" si="63"/>
        <v>-4.9273254414999925E+25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-51.388950951142206</v>
      </c>
      <c r="AC73">
        <f t="shared" si="64"/>
        <v>-45.882991920662683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-2.9556407803630352E-18</v>
      </c>
      <c r="AI73">
        <f t="shared" si="69"/>
        <v>-2.9556873400965717E-18</v>
      </c>
      <c r="AJ73">
        <f t="shared" si="70"/>
        <v>-5.5059590304795236</v>
      </c>
      <c r="AK73">
        <f t="shared" si="92"/>
        <v>-3.597226566579955</v>
      </c>
      <c r="AL73">
        <f t="shared" si="71"/>
        <v>-9.1031855970594791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-1.7282555605939693E-21</v>
      </c>
      <c r="AR73">
        <f t="shared" si="76"/>
        <v>-1.7282827855256723E-21</v>
      </c>
      <c r="AS73">
        <f t="shared" si="77"/>
        <v>-3.2195063669611507E-3</v>
      </c>
      <c r="AT73">
        <f t="shared" si="78"/>
        <v>-2.1034108264146182E-3</v>
      </c>
      <c r="AU73">
        <f t="shared" si="79"/>
        <v>-5.3229171933757693E-3</v>
      </c>
      <c r="AW73">
        <v>70</v>
      </c>
      <c r="AX73">
        <f>IF(Z73&gt;0, (R73*SUMPRODUCT(K73:$K$98, X73:$X$98)-K73*$AZ$3)/Z73, 0)</f>
        <v>-4.9273254414999925E+25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500000</v>
      </c>
      <c r="S74">
        <f t="shared" si="63"/>
        <v>-3.4003533339676313E+26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-45.882991920662683</v>
      </c>
      <c r="AC74">
        <f t="shared" si="64"/>
        <v>-40.966957072020257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-4.0070209707448914E-19</v>
      </c>
      <c r="AI74">
        <f t="shared" si="69"/>
        <v>-4.0070812100098274E-19</v>
      </c>
      <c r="AJ74">
        <f t="shared" si="70"/>
        <v>-4.9160348486424255</v>
      </c>
      <c r="AK74">
        <f t="shared" si="92"/>
        <v>-3.2118094344463879</v>
      </c>
      <c r="AL74">
        <f t="shared" si="71"/>
        <v>-8.1278442830888125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-2.0919914509971279E-22</v>
      </c>
      <c r="AR74">
        <f t="shared" si="76"/>
        <v>-2.092022900801903E-22</v>
      </c>
      <c r="AS74">
        <f t="shared" si="77"/>
        <v>-2.5665707644779551E-3</v>
      </c>
      <c r="AT74">
        <f t="shared" si="78"/>
        <v>-1.6768262327922657E-3</v>
      </c>
      <c r="AU74">
        <f t="shared" si="79"/>
        <v>-4.2433969972702204E-3</v>
      </c>
      <c r="AW74">
        <v>71</v>
      </c>
      <c r="AX74">
        <f>IF(Z74&gt;0, (R74*SUMPRODUCT(K74:$K$98, X74:$X$98)-K74*$AZ$3)/Z74, 0)</f>
        <v>-3.4003533339676313E+26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500000</v>
      </c>
      <c r="S75">
        <f t="shared" si="63"/>
        <v>-2.4472470578096206E+27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-40.966957072020257</v>
      </c>
      <c r="AC75">
        <f t="shared" si="64"/>
        <v>-36.577640242875219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-5.21636504622907E-20</v>
      </c>
      <c r="AI75">
        <f t="shared" si="69"/>
        <v>-5.2164397784473115E-20</v>
      </c>
      <c r="AJ75">
        <f t="shared" si="70"/>
        <v>-4.389316829145038</v>
      </c>
      <c r="AK75">
        <f t="shared" si="92"/>
        <v>-2.8676869950414181</v>
      </c>
      <c r="AL75">
        <f t="shared" si="71"/>
        <v>-7.2570038241864561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-2.4315782137830845E-23</v>
      </c>
      <c r="AR75">
        <f t="shared" si="76"/>
        <v>-2.4316130497717728E-23</v>
      </c>
      <c r="AS75">
        <f t="shared" si="77"/>
        <v>-2.0460544997432748E-3</v>
      </c>
      <c r="AT75">
        <f t="shared" si="78"/>
        <v>-1.3367556064989364E-3</v>
      </c>
      <c r="AU75">
        <f t="shared" si="79"/>
        <v>-3.3828101062422112E-3</v>
      </c>
      <c r="AW75">
        <v>72</v>
      </c>
      <c r="AX75">
        <f>IF(Z75&gt;0, (R75*SUMPRODUCT(K75:$K$98, X75:$X$98)-K75*$AZ$3)/Z75, 0)</f>
        <v>-2.4472470578096206E+27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500000</v>
      </c>
      <c r="S76">
        <f t="shared" si="63"/>
        <v>-1.8402284702053322E+28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-36.577640242875219</v>
      </c>
      <c r="AC76">
        <f t="shared" si="64"/>
        <v>-32.658607359710018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-6.5111376306089383E-21</v>
      </c>
      <c r="AI76">
        <f t="shared" si="69"/>
        <v>-6.511226365806465E-21</v>
      </c>
      <c r="AJ76">
        <f t="shared" si="70"/>
        <v>-3.919032883165201</v>
      </c>
      <c r="AK76">
        <f t="shared" si="92"/>
        <v>-2.5604348170012656</v>
      </c>
      <c r="AL76">
        <f t="shared" si="71"/>
        <v>-6.4794677001664667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-2.7099365357904403E-24</v>
      </c>
      <c r="AR76">
        <f t="shared" si="76"/>
        <v>-2.709973467394014E-24</v>
      </c>
      <c r="AS76">
        <f t="shared" si="77"/>
        <v>-1.6311021203310498E-3</v>
      </c>
      <c r="AT76">
        <f t="shared" si="78"/>
        <v>-1.0656533852829529E-3</v>
      </c>
      <c r="AU76">
        <f t="shared" si="79"/>
        <v>-2.6967555056140024E-3</v>
      </c>
      <c r="AW76">
        <v>73</v>
      </c>
      <c r="AX76">
        <f>IF(Z76&gt;0, (R76*SUMPRODUCT(K76:$K$98, X76:$X$98)-K76*$AZ$3)/Z76, 0)</f>
        <v>-1.8402284702053322E+28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500000</v>
      </c>
      <c r="S77">
        <f t="shared" si="63"/>
        <v>-1.448704196077651E+29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-32.658607359710018</v>
      </c>
      <c r="AC77">
        <f t="shared" si="64"/>
        <v>-29.159470856883942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-7.7783861842798129E-22</v>
      </c>
      <c r="AI77">
        <f t="shared" si="69"/>
        <v>-7.7784868241169029E-22</v>
      </c>
      <c r="AJ77">
        <f t="shared" si="70"/>
        <v>-3.4991365028260759</v>
      </c>
      <c r="AK77">
        <f t="shared" si="92"/>
        <v>-2.2861025151797016</v>
      </c>
      <c r="AL77">
        <f t="shared" si="71"/>
        <v>-5.7852390180057771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-2.8905049901362105E-25</v>
      </c>
      <c r="AR77">
        <f t="shared" si="76"/>
        <v>-2.8905423886330741E-25</v>
      </c>
      <c r="AS77">
        <f t="shared" si="77"/>
        <v>-1.3003046239884017E-3</v>
      </c>
      <c r="AT77">
        <f t="shared" si="78"/>
        <v>-8.4953235433908863E-4</v>
      </c>
      <c r="AU77">
        <f t="shared" si="79"/>
        <v>-2.1498369783274902E-3</v>
      </c>
      <c r="AW77">
        <v>74</v>
      </c>
      <c r="AX77">
        <f>IF(Z77&gt;0, (R77*SUMPRODUCT(K77:$K$98, X77:$X$98)-K77*$AZ$3)/Z77, 0)</f>
        <v>-1.448704196077651E+29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500000</v>
      </c>
      <c r="S78">
        <f t="shared" si="63"/>
        <v>-1.196627364365153E+30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-29.159470856883942</v>
      </c>
      <c r="AC78">
        <f t="shared" si="64"/>
        <v>-26.03524183650352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-8.8754846680956767E-23</v>
      </c>
      <c r="AI78">
        <f t="shared" si="69"/>
        <v>-8.875593454016055E-23</v>
      </c>
      <c r="AJ78">
        <f t="shared" si="70"/>
        <v>-3.1242290203804224</v>
      </c>
      <c r="AK78">
        <f t="shared" si="92"/>
        <v>-2.0411629599818761</v>
      </c>
      <c r="AL78">
        <f t="shared" si="71"/>
        <v>-5.1653919803622985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-2.9448167693714331E-26</v>
      </c>
      <c r="AR78">
        <f t="shared" si="76"/>
        <v>-2.9448528636935556E-26</v>
      </c>
      <c r="AS78">
        <f t="shared" si="77"/>
        <v>-1.0365948851948346E-3</v>
      </c>
      <c r="AT78">
        <f t="shared" si="78"/>
        <v>-6.7724199166062534E-4</v>
      </c>
      <c r="AU78">
        <f t="shared" si="79"/>
        <v>-1.71383687685546E-3</v>
      </c>
      <c r="AW78">
        <v>75</v>
      </c>
      <c r="AX78">
        <f>IF(Z78&gt;0, (R78*SUMPRODUCT(K78:$K$98, X78:$X$98)-K78*$AZ$3)/Z78, 0)</f>
        <v>-1.196627364365153E+30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-26.03524183650352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-26.03524183650352</v>
      </c>
      <c r="AK79">
        <f t="shared" si="92"/>
        <v>-1.8224669285552466</v>
      </c>
      <c r="AL79">
        <f t="shared" si="71"/>
        <v>-27.857708765058767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-3.2227073323504596E-27</v>
      </c>
      <c r="AR79">
        <f t="shared" si="76"/>
        <v>-3.2227073323504596E-27</v>
      </c>
      <c r="AS79">
        <f t="shared" si="77"/>
        <v>-7.7127595624615665E-3</v>
      </c>
      <c r="AT79">
        <f t="shared" si="78"/>
        <v>-5.3989316937230975E-4</v>
      </c>
      <c r="AU79">
        <f t="shared" si="79"/>
        <v>-8.2526527318338757E-3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100906.83242667375</v>
      </c>
      <c r="AO81" s="6">
        <f t="shared" si="93"/>
        <v>-10090.683242667375</v>
      </c>
      <c r="AP81" s="6">
        <f t="shared" si="93"/>
        <v>-2933.9772014386567</v>
      </c>
      <c r="AQ81" s="6">
        <f t="shared" si="93"/>
        <v>-78468.511913348251</v>
      </c>
      <c r="AR81" s="6">
        <f t="shared" si="93"/>
        <v>9413.6600692194552</v>
      </c>
      <c r="AS81" s="6">
        <f t="shared" si="93"/>
        <v>-10944.004041737993</v>
      </c>
      <c r="AT81" s="6">
        <f t="shared" si="93"/>
        <v>4834.1126512190776</v>
      </c>
      <c r="AU81" s="6">
        <f t="shared" si="93"/>
        <v>3303.7686787005796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206051.03635770807</v>
      </c>
      <c r="K3">
        <v>1</v>
      </c>
      <c r="L3" s="2">
        <v>0</v>
      </c>
      <c r="O3">
        <f>$C$3</f>
        <v>206051.03635770807</v>
      </c>
      <c r="P3" s="2">
        <f>O3*C5</f>
        <v>20605.103635770807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206051.03635770807</v>
      </c>
      <c r="AF3">
        <f t="shared" ref="AF3:AF34" si="4">-$Z3*P3</f>
        <v>-20605.103635770807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182926.02451793724</v>
      </c>
      <c r="AJ3">
        <f t="shared" ref="AJ3:AJ34" si="8">AB3-AC3</f>
        <v>0</v>
      </c>
      <c r="AL3">
        <f t="shared" ref="AL3:AL34" si="9">SUM(AI3:AK3)</f>
        <v>182926.02451793724</v>
      </c>
      <c r="AN3">
        <f t="shared" ref="AN3:AN34" si="10">AE3*$K3</f>
        <v>206051.03635770807</v>
      </c>
      <c r="AO3">
        <f t="shared" ref="AO3:AO34" si="11">AF3*$K3</f>
        <v>-20605.103635770807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182926.02451793724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182926.02451793724</v>
      </c>
      <c r="AW3">
        <v>0</v>
      </c>
      <c r="AX3">
        <f>IF(Z3&gt;0, (R3*SUMPRODUCT(K3:$K$98, X3:$X$98)-K3*$AZ$3)/Z3, 0)</f>
        <v>0</v>
      </c>
      <c r="AZ3">
        <f>C6*ABS(SUMPRODUCT(X4:X69, K4:K69))/1</f>
        <v>178485.68188657338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9059.4314411507185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8790.2246831379598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-8790.2246831379598</v>
      </c>
      <c r="AK4">
        <f>G4*SUM(AB4, AE4:AF4)</f>
        <v>0</v>
      </c>
      <c r="AL4">
        <f t="shared" si="9"/>
        <v>-18648.042183137957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-9372.3307663053802</v>
      </c>
      <c r="AR4">
        <f t="shared" si="14"/>
        <v>-9372.3307663053802</v>
      </c>
      <c r="AS4">
        <f t="shared" si="15"/>
        <v>-8357.3157284065019</v>
      </c>
      <c r="AT4">
        <f t="shared" si="16"/>
        <v>0</v>
      </c>
      <c r="AU4">
        <f t="shared" si="17"/>
        <v>-17729.64649471188</v>
      </c>
      <c r="AW4">
        <v>1</v>
      </c>
      <c r="AX4">
        <f>IF(Z4&gt;0, (R4*SUMPRODUCT(K4:$K$98, X4:$X$98)-K4*$AZ$3)/Z4, 0)</f>
        <v>9059.4314411507185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500000</v>
      </c>
      <c r="S5">
        <f t="shared" si="1"/>
        <v>8661.9615456761148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8790.2246831379598</v>
      </c>
      <c r="AC5">
        <f t="shared" si="2"/>
        <v>8127.242398670991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-11156.699307113066</v>
      </c>
      <c r="AI5">
        <f t="shared" si="7"/>
        <v>-11203.612713249855</v>
      </c>
      <c r="AJ5">
        <f t="shared" si="8"/>
        <v>662.98228446696885</v>
      </c>
      <c r="AK5">
        <f>G5*SUM(AB5, AE5:AF5)</f>
        <v>36.039921200865635</v>
      </c>
      <c r="AL5">
        <f t="shared" si="9"/>
        <v>-10504.590507582021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-10062.844193689802</v>
      </c>
      <c r="AR5">
        <f t="shared" si="14"/>
        <v>-10105.1579895137</v>
      </c>
      <c r="AS5">
        <f t="shared" si="15"/>
        <v>597.98039259820905</v>
      </c>
      <c r="AT5">
        <f t="shared" si="16"/>
        <v>32.50639833646396</v>
      </c>
      <c r="AU5">
        <f t="shared" si="17"/>
        <v>-9474.671198579028</v>
      </c>
      <c r="AW5">
        <v>2</v>
      </c>
      <c r="AX5">
        <f>IF(Z5&gt;0, (R5*SUMPRODUCT(K5:$K$98, X5:$X$98)-K5*$AZ$3)/Z5, 0)</f>
        <v>8661.9615456761148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500000</v>
      </c>
      <c r="S6">
        <f t="shared" si="1"/>
        <v>7477.2561836223276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8127.242398670991</v>
      </c>
      <c r="AC6">
        <f t="shared" si="2"/>
        <v>6760.1760954392084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-12393.47104104211</v>
      </c>
      <c r="AI6">
        <f t="shared" si="7"/>
        <v>-12438.675966013427</v>
      </c>
      <c r="AJ6">
        <f t="shared" si="8"/>
        <v>1367.0663032317825</v>
      </c>
      <c r="AK6">
        <f>G6*SUM(AB6, AE6:AF6)</f>
        <v>57.703421030564037</v>
      </c>
      <c r="AL6">
        <f t="shared" si="9"/>
        <v>-11013.90624175108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-10574.550210620699</v>
      </c>
      <c r="AR6">
        <f t="shared" si="14"/>
        <v>-10613.120660117334</v>
      </c>
      <c r="AS6">
        <f t="shared" si="15"/>
        <v>1166.4295835201756</v>
      </c>
      <c r="AT6">
        <f t="shared" si="16"/>
        <v>49.234610787534294</v>
      </c>
      <c r="AU6">
        <f t="shared" si="17"/>
        <v>-9397.4564658096242</v>
      </c>
      <c r="AW6">
        <v>3</v>
      </c>
      <c r="AX6">
        <f>IF(Z6&gt;0, (R6*SUMPRODUCT(K6:$K$98, X6:$X$98)-K6*$AZ$3)/Z6, 0)</f>
        <v>7477.2561836223276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500000</v>
      </c>
      <c r="S7">
        <f t="shared" si="1"/>
        <v>6128.8825321285531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6760.1760954392084</v>
      </c>
      <c r="AC7">
        <f t="shared" si="2"/>
        <v>5319.037340944371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-13596.689415652138</v>
      </c>
      <c r="AI7">
        <f t="shared" si="7"/>
        <v>-13640.082622432175</v>
      </c>
      <c r="AJ7">
        <f t="shared" si="8"/>
        <v>1441.1387544948375</v>
      </c>
      <c r="AK7">
        <f>G7*SUM(AB7, AE7:AF7)</f>
        <v>93.290430117061078</v>
      </c>
      <c r="AL7">
        <f t="shared" si="9"/>
        <v>-12105.653437820278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-10905.413531605138</v>
      </c>
      <c r="AR7">
        <f t="shared" si="14"/>
        <v>-10940.217655604176</v>
      </c>
      <c r="AS7">
        <f t="shared" si="15"/>
        <v>1155.8853478035985</v>
      </c>
      <c r="AT7">
        <f t="shared" si="16"/>
        <v>74.82488478384245</v>
      </c>
      <c r="AU7">
        <f t="shared" si="17"/>
        <v>-9709.5074230167356</v>
      </c>
      <c r="AW7">
        <v>4</v>
      </c>
      <c r="AX7">
        <f>IF(Z7&gt;0, (R7*SUMPRODUCT(K7:$K$98, X7:$X$98)-K7*$AZ$3)/Z7, 0)</f>
        <v>6128.8825321285531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500000</v>
      </c>
      <c r="S8">
        <f t="shared" si="1"/>
        <v>4796.1464389148787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5319.037340944371</v>
      </c>
      <c r="AC8">
        <f t="shared" si="2"/>
        <v>3978.7931143512833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-14802.12667048501</v>
      </c>
      <c r="AI8">
        <f t="shared" si="7"/>
        <v>-14843.605732530199</v>
      </c>
      <c r="AJ8">
        <f t="shared" si="8"/>
        <v>1340.2442265930877</v>
      </c>
      <c r="AK8">
        <f t="shared" ref="AK8:AK39" si="30">G8*SUM(AB8:AB8, AE8:AF8)</f>
        <v>114.89120656439842</v>
      </c>
      <c r="AL8">
        <f t="shared" si="9"/>
        <v>-13388.470299372713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-11078.995165139258</v>
      </c>
      <c r="AR8">
        <f t="shared" si="14"/>
        <v>-11110.041131579303</v>
      </c>
      <c r="AS8">
        <f t="shared" si="15"/>
        <v>1003.1368895213009</v>
      </c>
      <c r="AT8">
        <f t="shared" si="16"/>
        <v>85.992989411586919</v>
      </c>
      <c r="AU8">
        <f t="shared" si="17"/>
        <v>-10020.911252646414</v>
      </c>
      <c r="AW8">
        <v>5</v>
      </c>
      <c r="AX8">
        <f>IF(Z8&gt;0, (R8*SUMPRODUCT(K8:$K$98, X8:$X$98)-K8*$AZ$3)/Z8, 0)</f>
        <v>4796.1464389148787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500000</v>
      </c>
      <c r="S9">
        <f t="shared" si="1"/>
        <v>2417.340072577696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3978.7931143512833</v>
      </c>
      <c r="AC9">
        <f t="shared" si="2"/>
        <v>1907.2431884744292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-16150.600764833365</v>
      </c>
      <c r="AI9">
        <f t="shared" si="7"/>
        <v>-16190.049976181619</v>
      </c>
      <c r="AJ9">
        <f t="shared" si="8"/>
        <v>2071.5499258768541</v>
      </c>
      <c r="AK9">
        <f t="shared" si="30"/>
        <v>88.727086450033624</v>
      </c>
      <c r="AL9">
        <f t="shared" si="9"/>
        <v>-14029.772963854732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-11273.236864816114</v>
      </c>
      <c r="AR9">
        <f t="shared" si="14"/>
        <v>-11300.772701416532</v>
      </c>
      <c r="AS9">
        <f t="shared" si="15"/>
        <v>1445.9569233208636</v>
      </c>
      <c r="AT9">
        <f t="shared" si="16"/>
        <v>61.932152025836132</v>
      </c>
      <c r="AU9">
        <f t="shared" si="17"/>
        <v>-9792.8836260698336</v>
      </c>
      <c r="AW9">
        <v>6</v>
      </c>
      <c r="AX9">
        <f>IF(Z9&gt;0, (R9*SUMPRODUCT(K9:$K$98, X9:$X$98)-K9*$AZ$3)/Z9, 0)</f>
        <v>2417.340072577696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500000</v>
      </c>
      <c r="S10">
        <f t="shared" si="1"/>
        <v>-3952.0616094602719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1907.2431884744292</v>
      </c>
      <c r="AC10">
        <f t="shared" si="2"/>
        <v>-2949.4824818912311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-17389.74019275825</v>
      </c>
      <c r="AI10">
        <f t="shared" si="7"/>
        <v>-17427.055937973746</v>
      </c>
      <c r="AJ10">
        <f t="shared" si="8"/>
        <v>4856.7256703656603</v>
      </c>
      <c r="AK10">
        <f t="shared" si="30"/>
        <v>8.2011457104400449</v>
      </c>
      <c r="AL10">
        <f t="shared" si="9"/>
        <v>-12562.129121897646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-11513.008823824899</v>
      </c>
      <c r="AR10">
        <f t="shared" si="14"/>
        <v>-11537.713994757383</v>
      </c>
      <c r="AS10">
        <f t="shared" si="15"/>
        <v>3215.4319085860807</v>
      </c>
      <c r="AT10">
        <f t="shared" si="16"/>
        <v>5.4296304535412192</v>
      </c>
      <c r="AU10">
        <f t="shared" si="17"/>
        <v>-8316.8524557177625</v>
      </c>
      <c r="AW10">
        <v>7</v>
      </c>
      <c r="AX10">
        <f>IF(Z10&gt;0, (R10*SUMPRODUCT(K10:$K$98, X10:$X$98)-K10*$AZ$3)/Z10, 0)</f>
        <v>-3952.0616094602719</v>
      </c>
    </row>
    <row r="11" spans="1:52" x14ac:dyDescent="0.25">
      <c r="A11" t="s">
        <v>33</v>
      </c>
      <c r="C11" s="25">
        <f>AU71</f>
        <v>6521.8934273082923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500000</v>
      </c>
      <c r="S11">
        <f t="shared" si="1"/>
        <v>-12339.939681834774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-2949.4824818912311</v>
      </c>
      <c r="AC11">
        <f t="shared" si="2"/>
        <v>-8664.2237594699545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-18361.610592286132</v>
      </c>
      <c r="AI11">
        <f t="shared" si="7"/>
        <v>-18396.717018990243</v>
      </c>
      <c r="AJ11">
        <f t="shared" si="8"/>
        <v>5714.7412775787234</v>
      </c>
      <c r="AK11">
        <f t="shared" si="30"/>
        <v>-4.7191719710259701</v>
      </c>
      <c r="AL11">
        <f t="shared" si="9"/>
        <v>-12686.694913382546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-11559.94956400085</v>
      </c>
      <c r="AR11">
        <f t="shared" si="14"/>
        <v>-11582.051575152436</v>
      </c>
      <c r="AS11">
        <f t="shared" si="15"/>
        <v>3597.8391224502429</v>
      </c>
      <c r="AT11">
        <f t="shared" si="16"/>
        <v>-2.9710569067304498</v>
      </c>
      <c r="AU11">
        <f t="shared" si="17"/>
        <v>-7987.1835096089244</v>
      </c>
      <c r="AW11">
        <v>8</v>
      </c>
      <c r="AX11">
        <f>IF(Z11&gt;0, (R11*SUMPRODUCT(K11:$K$98, X11:$X$98)-K11*$AZ$3)/Z11, 0)</f>
        <v>-12339.939681834774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500000</v>
      </c>
      <c r="S12">
        <f t="shared" si="1"/>
        <v>-19456.041018815456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-8664.2237594699545</v>
      </c>
      <c r="AC12">
        <f t="shared" si="2"/>
        <v>-12774.839661105769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-19253.543980472372</v>
      </c>
      <c r="AI12">
        <f t="shared" si="7"/>
        <v>-19286.373988511397</v>
      </c>
      <c r="AJ12">
        <f t="shared" si="8"/>
        <v>4110.6159016358142</v>
      </c>
      <c r="AK12">
        <f t="shared" si="30"/>
        <v>-181.94869894886907</v>
      </c>
      <c r="AL12">
        <f t="shared" si="9"/>
        <v>-15357.706785824452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-11317.913672367598</v>
      </c>
      <c r="AR12">
        <f t="shared" si="14"/>
        <v>-11337.21231147662</v>
      </c>
      <c r="AS12">
        <f t="shared" si="15"/>
        <v>2416.3653175831696</v>
      </c>
      <c r="AT12">
        <f t="shared" si="16"/>
        <v>-106.95587625797597</v>
      </c>
      <c r="AU12">
        <f t="shared" si="17"/>
        <v>-9027.8028701514268</v>
      </c>
      <c r="AW12">
        <v>9</v>
      </c>
      <c r="AX12">
        <f>IF(Z12&gt;0, (R12*SUMPRODUCT(K12:$K$98, X12:$X$98)-K12*$AZ$3)/Z12, 0)</f>
        <v>-19456.041018815456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500000</v>
      </c>
      <c r="S13">
        <f t="shared" si="1"/>
        <v>-21064.716674104566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-12774.839661105769</v>
      </c>
      <c r="AC13">
        <f t="shared" si="2"/>
        <v>-12851.30414479367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-19973.713857326653</v>
      </c>
      <c r="AI13">
        <f t="shared" si="7"/>
        <v>-20004.218193899553</v>
      </c>
      <c r="AJ13">
        <f t="shared" si="8"/>
        <v>76.46448368790152</v>
      </c>
      <c r="AK13">
        <f t="shared" si="30"/>
        <v>-894.23877627740387</v>
      </c>
      <c r="AL13">
        <f t="shared" si="9"/>
        <v>-20821.992486489056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-10483.263375483455</v>
      </c>
      <c r="AR13">
        <f t="shared" si="14"/>
        <v>-10499.273667644058</v>
      </c>
      <c r="AS13">
        <f t="shared" si="15"/>
        <v>40.132612647626985</v>
      </c>
      <c r="AT13">
        <f t="shared" si="16"/>
        <v>-469.34389264054317</v>
      </c>
      <c r="AU13">
        <f t="shared" si="17"/>
        <v>-10928.484947636975</v>
      </c>
      <c r="AW13">
        <v>10</v>
      </c>
      <c r="AX13">
        <f>IF(Z13&gt;0, (R13*SUMPRODUCT(K13:$K$98, X13:$X$98)-K13*$AZ$3)/Z13, 0)</f>
        <v>-21064.716674104566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500000</v>
      </c>
      <c r="S14">
        <f t="shared" si="1"/>
        <v>-23627.697529392826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-12851.30414479367</v>
      </c>
      <c r="AC14">
        <f t="shared" si="2"/>
        <v>-13297.559316098836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-20595.235585282102</v>
      </c>
      <c r="AI14">
        <f t="shared" si="7"/>
        <v>-20623.375354930744</v>
      </c>
      <c r="AJ14">
        <f t="shared" si="8"/>
        <v>446.25517130516528</v>
      </c>
      <c r="AK14">
        <f t="shared" si="30"/>
        <v>-899.59129013555696</v>
      </c>
      <c r="AL14">
        <f t="shared" si="9"/>
        <v>-21076.711473761137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-9651.3133131796894</v>
      </c>
      <c r="AR14">
        <f t="shared" si="14"/>
        <v>-9664.5001365260487</v>
      </c>
      <c r="AS14">
        <f t="shared" si="15"/>
        <v>209.12353529816787</v>
      </c>
      <c r="AT14">
        <f t="shared" si="16"/>
        <v>-421.56533529096163</v>
      </c>
      <c r="AU14">
        <f t="shared" si="17"/>
        <v>-9876.9419365188423</v>
      </c>
      <c r="AW14">
        <v>11</v>
      </c>
      <c r="AX14">
        <f>IF(Z14&gt;0, (R14*SUMPRODUCT(K14:$K$98, X14:$X$98)-K14*$AZ$3)/Z14, 0)</f>
        <v>-23627.697529392826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500000</v>
      </c>
      <c r="S15">
        <f t="shared" si="1"/>
        <v>-27168.362889535929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-13297.559316098836</v>
      </c>
      <c r="AC15">
        <f t="shared" si="2"/>
        <v>-13987.258161262143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-21165.592817857443</v>
      </c>
      <c r="AI15">
        <f t="shared" si="7"/>
        <v>-21191.334630527814</v>
      </c>
      <c r="AJ15">
        <f t="shared" si="8"/>
        <v>689.69884516330785</v>
      </c>
      <c r="AK15">
        <f t="shared" si="30"/>
        <v>-930.82915212691853</v>
      </c>
      <c r="AL15">
        <f t="shared" si="9"/>
        <v>-21432.464937491426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-8855.8869641428137</v>
      </c>
      <c r="AR15">
        <f t="shared" si="14"/>
        <v>-8866.6575853686263</v>
      </c>
      <c r="AS15">
        <f t="shared" si="15"/>
        <v>288.57660943533079</v>
      </c>
      <c r="AT15">
        <f t="shared" si="16"/>
        <v>-389.46784175163691</v>
      </c>
      <c r="AU15">
        <f t="shared" si="17"/>
        <v>-8967.548817684934</v>
      </c>
      <c r="AW15">
        <v>12</v>
      </c>
      <c r="AX15">
        <f>IF(Z15&gt;0, (R15*SUMPRODUCT(K15:$K$98, X15:$X$98)-K15*$AZ$3)/Z15, 0)</f>
        <v>-27168.362889535929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500000</v>
      </c>
      <c r="S16">
        <f t="shared" si="1"/>
        <v>-31799.637656013478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-13987.258161262143</v>
      </c>
      <c r="AC16">
        <f t="shared" si="2"/>
        <v>-14841.70363610467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-21481.166328123785</v>
      </c>
      <c r="AI16">
        <f t="shared" si="7"/>
        <v>-21504.502606034639</v>
      </c>
      <c r="AJ16">
        <f t="shared" si="8"/>
        <v>854.44547484252689</v>
      </c>
      <c r="AK16">
        <f t="shared" si="30"/>
        <v>-979.10807128835017</v>
      </c>
      <c r="AL16">
        <f t="shared" si="9"/>
        <v>-21629.165202480461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-8024.933880767293</v>
      </c>
      <c r="AR16">
        <f t="shared" si="14"/>
        <v>-8033.6518472127473</v>
      </c>
      <c r="AS16">
        <f t="shared" si="15"/>
        <v>319.20373110071193</v>
      </c>
      <c r="AT16">
        <f t="shared" si="16"/>
        <v>-365.77518251081261</v>
      </c>
      <c r="AU16">
        <f t="shared" si="17"/>
        <v>-8080.2232986228482</v>
      </c>
      <c r="AW16">
        <v>13</v>
      </c>
      <c r="AX16">
        <f>IF(Z16&gt;0, (R16*SUMPRODUCT(K16:$K$98, X16:$X$98)-K16*$AZ$3)/Z16, 0)</f>
        <v>-31799.637656013478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500000</v>
      </c>
      <c r="S17">
        <f t="shared" si="1"/>
        <v>-37521.240204492016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-14841.70363610467</v>
      </c>
      <c r="AC17">
        <f t="shared" si="2"/>
        <v>-15722.493329996702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-21514.577114849195</v>
      </c>
      <c r="AI17">
        <f t="shared" si="7"/>
        <v>-21535.528572269457</v>
      </c>
      <c r="AJ17">
        <f t="shared" si="8"/>
        <v>880.78969389203121</v>
      </c>
      <c r="AK17">
        <f t="shared" si="30"/>
        <v>-1038.919254527327</v>
      </c>
      <c r="AL17">
        <f t="shared" si="9"/>
        <v>-21693.658132904751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-7176.2638233080024</v>
      </c>
      <c r="AR17">
        <f t="shared" si="14"/>
        <v>-7183.2522565515656</v>
      </c>
      <c r="AS17">
        <f t="shared" si="15"/>
        <v>293.79053943186085</v>
      </c>
      <c r="AT17">
        <f t="shared" si="16"/>
        <v>-346.53521757844851</v>
      </c>
      <c r="AU17">
        <f t="shared" si="17"/>
        <v>-7235.9969346981525</v>
      </c>
      <c r="AW17">
        <v>14</v>
      </c>
      <c r="AX17">
        <f>IF(Z17&gt;0, (R17*SUMPRODUCT(K17:$K$98, X17:$X$98)-K17*$AZ$3)/Z17, 0)</f>
        <v>-37521.240204492016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500000</v>
      </c>
      <c r="S18">
        <f t="shared" si="1"/>
        <v>-44399.287871291337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-15722.493329996702</v>
      </c>
      <c r="AC18">
        <f t="shared" si="2"/>
        <v>-16520.056986451797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-21379.766807216914</v>
      </c>
      <c r="AI18">
        <f t="shared" si="7"/>
        <v>-21398.370773382252</v>
      </c>
      <c r="AJ18">
        <f t="shared" si="8"/>
        <v>797.56365645509504</v>
      </c>
      <c r="AK18">
        <f t="shared" si="30"/>
        <v>-1100.5745330997693</v>
      </c>
      <c r="AL18">
        <f t="shared" si="9"/>
        <v>-21701.381650026928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-6367.229790227484</v>
      </c>
      <c r="AR18">
        <f t="shared" si="14"/>
        <v>-6372.7703430619677</v>
      </c>
      <c r="AS18">
        <f t="shared" si="15"/>
        <v>237.52696270145603</v>
      </c>
      <c r="AT18">
        <f t="shared" si="16"/>
        <v>-327.76835298096324</v>
      </c>
      <c r="AU18">
        <f t="shared" si="17"/>
        <v>-6463.0117333414755</v>
      </c>
      <c r="AW18">
        <v>15</v>
      </c>
      <c r="AX18">
        <f>IF(Z18&gt;0, (R18*SUMPRODUCT(K18:$K$98, X18:$X$98)-K18*$AZ$3)/Z18, 0)</f>
        <v>-44399.287871291337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500000</v>
      </c>
      <c r="S19">
        <f t="shared" si="1"/>
        <v>-52694.706821141815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-16520.056986451797</v>
      </c>
      <c r="AC19">
        <f t="shared" si="2"/>
        <v>-17192.018770560626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-21050.747888864498</v>
      </c>
      <c r="AI19">
        <f t="shared" si="7"/>
        <v>-21067.060740579294</v>
      </c>
      <c r="AJ19">
        <f t="shared" si="8"/>
        <v>671.96178410882931</v>
      </c>
      <c r="AK19">
        <f t="shared" si="30"/>
        <v>-1156.4039890516258</v>
      </c>
      <c r="AL19">
        <f t="shared" si="9"/>
        <v>-21551.50294552209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-5597.5382118937123</v>
      </c>
      <c r="AR19">
        <f t="shared" si="14"/>
        <v>-5601.8759110244318</v>
      </c>
      <c r="AS19">
        <f t="shared" si="15"/>
        <v>178.67924614075721</v>
      </c>
      <c r="AT19">
        <f t="shared" si="16"/>
        <v>-307.49575033041526</v>
      </c>
      <c r="AU19">
        <f t="shared" si="17"/>
        <v>-5730.69241521409</v>
      </c>
      <c r="AW19">
        <v>16</v>
      </c>
      <c r="AX19">
        <f>IF(Z19&gt;0, (R19*SUMPRODUCT(K19:$K$98, X19:$X$98)-K19*$AZ$3)/Z19, 0)</f>
        <v>-52694.706821141815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500000</v>
      </c>
      <c r="S20">
        <f t="shared" si="1"/>
        <v>-62797.393021279859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-17192.018770560626</v>
      </c>
      <c r="AC20">
        <f t="shared" si="2"/>
        <v>-17704.496262705528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-20532.015023096392</v>
      </c>
      <c r="AI20">
        <f t="shared" si="7"/>
        <v>-20546.111544791733</v>
      </c>
      <c r="AJ20">
        <f t="shared" si="8"/>
        <v>512.4774921449025</v>
      </c>
      <c r="AK20">
        <f t="shared" si="30"/>
        <v>-1203.4413139392439</v>
      </c>
      <c r="AL20">
        <f t="shared" si="9"/>
        <v>-21237.075366586076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-4874.6460587984129</v>
      </c>
      <c r="AR20">
        <f t="shared" si="14"/>
        <v>-4877.9928103884376</v>
      </c>
      <c r="AS20">
        <f t="shared" si="15"/>
        <v>121.670785088404</v>
      </c>
      <c r="AT20">
        <f t="shared" si="16"/>
        <v>-285.71722996452519</v>
      </c>
      <c r="AU20">
        <f t="shared" si="17"/>
        <v>-5042.039255264559</v>
      </c>
      <c r="AW20">
        <v>17</v>
      </c>
      <c r="AX20">
        <f>IF(Z20&gt;0, (R20*SUMPRODUCT(K20:$K$98, X20:$X$98)-K20*$AZ$3)/Z20, 0)</f>
        <v>-62797.393021279859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500000</v>
      </c>
      <c r="S21">
        <f t="shared" si="1"/>
        <v>-75322.034730011976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-17704.496262705528</v>
      </c>
      <c r="AC21">
        <f t="shared" si="2"/>
        <v>-18038.909536013933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-19810.329537147016</v>
      </c>
      <c r="AI21">
        <f t="shared" si="7"/>
        <v>-19822.30406067169</v>
      </c>
      <c r="AJ21">
        <f t="shared" si="8"/>
        <v>334.41327330840431</v>
      </c>
      <c r="AK21">
        <f t="shared" si="30"/>
        <v>-1239.314738389387</v>
      </c>
      <c r="AL21">
        <f t="shared" si="9"/>
        <v>-20727.205525752674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-4199.3801549991422</v>
      </c>
      <c r="AR21">
        <f t="shared" si="14"/>
        <v>-4201.9185063355399</v>
      </c>
      <c r="AS21">
        <f t="shared" si="15"/>
        <v>70.888697780938671</v>
      </c>
      <c r="AT21">
        <f t="shared" si="16"/>
        <v>-262.70909367920848</v>
      </c>
      <c r="AU21">
        <f t="shared" si="17"/>
        <v>-4393.7389022338093</v>
      </c>
      <c r="AW21">
        <v>18</v>
      </c>
      <c r="AX21">
        <f>IF(Z21&gt;0, (R21*SUMPRODUCT(K21:$K$98, X21:$X$98)-K21*$AZ$3)/Z21, 0)</f>
        <v>-75322.034730011976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500000</v>
      </c>
      <c r="S22">
        <f t="shared" si="1"/>
        <v>-91201.114964751716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-18038.909536013933</v>
      </c>
      <c r="AC22">
        <f t="shared" si="2"/>
        <v>-18184.51041825414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-18853.220907362058</v>
      </c>
      <c r="AI22">
        <f t="shared" si="7"/>
        <v>-18863.190363560749</v>
      </c>
      <c r="AJ22">
        <f t="shared" si="8"/>
        <v>145.60088224020728</v>
      </c>
      <c r="AK22">
        <f t="shared" si="30"/>
        <v>-1262.7236675209754</v>
      </c>
      <c r="AL22">
        <f t="shared" si="9"/>
        <v>-19980.313148841517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-3568.2972499150978</v>
      </c>
      <c r="AR22">
        <f t="shared" si="14"/>
        <v>-3570.1841414606715</v>
      </c>
      <c r="AS22">
        <f t="shared" si="15"/>
        <v>27.557478387157914</v>
      </c>
      <c r="AT22">
        <f t="shared" si="16"/>
        <v>-238.99223439631623</v>
      </c>
      <c r="AU22">
        <f t="shared" si="17"/>
        <v>-3781.6188974698298</v>
      </c>
      <c r="AW22">
        <v>19</v>
      </c>
      <c r="AX22">
        <f>IF(Z22&gt;0, (R22*SUMPRODUCT(K22:$K$98, X22:$X$98)-K22*$AZ$3)/Z22, 0)</f>
        <v>-91201.114964751716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500000</v>
      </c>
      <c r="S23">
        <f t="shared" si="1"/>
        <v>-111944.27252363945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-18184.51041825414</v>
      </c>
      <c r="AC23">
        <f t="shared" si="2"/>
        <v>-18133.36188892019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-17704.808605951512</v>
      </c>
      <c r="AI23">
        <f t="shared" si="7"/>
        <v>-17712.907886727618</v>
      </c>
      <c r="AJ23">
        <f t="shared" si="8"/>
        <v>-51.148529333950137</v>
      </c>
      <c r="AK23">
        <f t="shared" si="30"/>
        <v>-1272.91572927779</v>
      </c>
      <c r="AL23">
        <f t="shared" si="9"/>
        <v>-19036.972145339358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-2991.9110832816878</v>
      </c>
      <c r="AR23">
        <f t="shared" si="14"/>
        <v>-2993.2797695216791</v>
      </c>
      <c r="AS23">
        <f t="shared" si="15"/>
        <v>-8.6435191260052342</v>
      </c>
      <c r="AT23">
        <f t="shared" si="16"/>
        <v>-215.10826596733688</v>
      </c>
      <c r="AU23">
        <f t="shared" si="17"/>
        <v>-3217.0315546150209</v>
      </c>
      <c r="AW23">
        <v>20</v>
      </c>
      <c r="AX23">
        <f>IF(Z23&gt;0, (R23*SUMPRODUCT(K23:$K$98, X23:$X$98)-K23*$AZ$3)/Z23, 0)</f>
        <v>-111944.27252363945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500000</v>
      </c>
      <c r="S24">
        <f t="shared" si="1"/>
        <v>-139974.4731918133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-18133.36188892019</v>
      </c>
      <c r="AC24">
        <f t="shared" si="2"/>
        <v>-17893.624955015228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-16265.421924949085</v>
      </c>
      <c r="AI24">
        <f t="shared" si="7"/>
        <v>-16271.813670724936</v>
      </c>
      <c r="AJ24">
        <f t="shared" si="8"/>
        <v>-239.73693390496192</v>
      </c>
      <c r="AK24">
        <f t="shared" si="30"/>
        <v>-1269.3353322244134</v>
      </c>
      <c r="AL24">
        <f t="shared" si="9"/>
        <v>-17780.885936854313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-2454.1706444306537</v>
      </c>
      <c r="AR24">
        <f t="shared" si="14"/>
        <v>-2455.1350482390603</v>
      </c>
      <c r="AS24">
        <f t="shared" si="15"/>
        <v>-36.17215392813803</v>
      </c>
      <c r="AT24">
        <f t="shared" si="16"/>
        <v>-191.52073181117544</v>
      </c>
      <c r="AU24">
        <f t="shared" si="17"/>
        <v>-2682.8279339783739</v>
      </c>
      <c r="AW24">
        <v>21</v>
      </c>
      <c r="AX24">
        <f>IF(Z24&gt;0, (R24*SUMPRODUCT(K24:$K$98, X24:$X$98)-K24*$AZ$3)/Z24, 0)</f>
        <v>-139974.4731918133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500000</v>
      </c>
      <c r="S25">
        <f t="shared" si="1"/>
        <v>-179150.84311511996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-17893.624955015228</v>
      </c>
      <c r="AC25">
        <f t="shared" si="2"/>
        <v>-17462.395584100654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-14541.712142632183</v>
      </c>
      <c r="AI25">
        <f t="shared" si="7"/>
        <v>-14546.585799736013</v>
      </c>
      <c r="AJ25">
        <f t="shared" si="8"/>
        <v>-431.22937091457425</v>
      </c>
      <c r="AK25">
        <f t="shared" si="30"/>
        <v>-1252.5537468510661</v>
      </c>
      <c r="AL25">
        <f t="shared" si="9"/>
        <v>-16230.368917501653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-1959.0113147078282</v>
      </c>
      <c r="AR25">
        <f t="shared" si="14"/>
        <v>-1959.6678776570025</v>
      </c>
      <c r="AS25">
        <f t="shared" si="15"/>
        <v>-58.093793122154068</v>
      </c>
      <c r="AT25">
        <f t="shared" si="16"/>
        <v>-168.73989378232659</v>
      </c>
      <c r="AU25">
        <f t="shared" si="17"/>
        <v>-2186.5015645614831</v>
      </c>
      <c r="AW25">
        <v>22</v>
      </c>
      <c r="AX25">
        <f>IF(Z25&gt;0, (R25*SUMPRODUCT(K25:$K$98, X25:$X$98)-K25*$AZ$3)/Z25, 0)</f>
        <v>-179150.84311511996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500000</v>
      </c>
      <c r="S26">
        <f t="shared" si="1"/>
        <v>-236196.97913046123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-17462.395584100654</v>
      </c>
      <c r="AC26">
        <f t="shared" si="2"/>
        <v>-16845.15688510739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-12590.07677529085</v>
      </c>
      <c r="AI26">
        <f t="shared" si="7"/>
        <v>-12593.642688146112</v>
      </c>
      <c r="AJ26">
        <f t="shared" si="8"/>
        <v>-617.23869899326382</v>
      </c>
      <c r="AK26">
        <f t="shared" si="30"/>
        <v>-1222.3676908870459</v>
      </c>
      <c r="AL26">
        <f t="shared" si="9"/>
        <v>-14433.249078026422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-1514.3691603160464</v>
      </c>
      <c r="AR26">
        <f t="shared" si="14"/>
        <v>-1514.7980781497313</v>
      </c>
      <c r="AS26">
        <f t="shared" si="15"/>
        <v>-74.243173174565825</v>
      </c>
      <c r="AT26">
        <f t="shared" si="16"/>
        <v>-147.02975737837124</v>
      </c>
      <c r="AU26">
        <f t="shared" si="17"/>
        <v>-1736.0710087026682</v>
      </c>
      <c r="AW26">
        <v>23</v>
      </c>
      <c r="AX26">
        <f>IF(Z26&gt;0, (R26*SUMPRODUCT(K26:$K$98, X26:$X$98)-K26*$AZ$3)/Z26, 0)</f>
        <v>-236196.97913046123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500000</v>
      </c>
      <c r="S27">
        <f t="shared" si="1"/>
        <v>-322970.54667017295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-16845.15688510739</v>
      </c>
      <c r="AC27">
        <f t="shared" si="2"/>
        <v>-16059.302818904605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-10440.66830647827</v>
      </c>
      <c r="AI27">
        <f t="shared" si="7"/>
        <v>-10443.154493374332</v>
      </c>
      <c r="AJ27">
        <f t="shared" si="8"/>
        <v>-785.85406620278445</v>
      </c>
      <c r="AK27">
        <f t="shared" si="30"/>
        <v>-1179.1609819575174</v>
      </c>
      <c r="AL27">
        <f t="shared" si="9"/>
        <v>-12408.169541534633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-1121.2789118009991</v>
      </c>
      <c r="AR27">
        <f t="shared" si="14"/>
        <v>-1121.5459166378084</v>
      </c>
      <c r="AS27">
        <f t="shared" si="15"/>
        <v>-84.397048763583612</v>
      </c>
      <c r="AT27">
        <f t="shared" si="16"/>
        <v>-126.6363707644211</v>
      </c>
      <c r="AU27">
        <f t="shared" si="17"/>
        <v>-1332.5793361658129</v>
      </c>
      <c r="AW27">
        <v>24</v>
      </c>
      <c r="AX27">
        <f>IF(Z27&gt;0, (R27*SUMPRODUCT(K27:$K$98, X27:$X$98)-K27*$AZ$3)/Z27, 0)</f>
        <v>-322970.54667017295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500000</v>
      </c>
      <c r="S28">
        <f t="shared" si="1"/>
        <v>-461737.08865395305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-16059.302818904605</v>
      </c>
      <c r="AC28">
        <f t="shared" si="2"/>
        <v>-15126.810992742359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-8232.9211135233945</v>
      </c>
      <c r="AI28">
        <f t="shared" si="7"/>
        <v>-8234.5591464391437</v>
      </c>
      <c r="AJ28">
        <f t="shared" si="8"/>
        <v>-932.49182616224607</v>
      </c>
      <c r="AK28">
        <f t="shared" si="30"/>
        <v>-1124.1511973233225</v>
      </c>
      <c r="AL28">
        <f t="shared" si="9"/>
        <v>-10291.202169924713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-789.44392495954662</v>
      </c>
      <c r="AR28">
        <f t="shared" si="14"/>
        <v>-789.60099377101596</v>
      </c>
      <c r="AS28">
        <f t="shared" si="15"/>
        <v>-89.415408830897078</v>
      </c>
      <c r="AT28">
        <f t="shared" si="16"/>
        <v>-107.79337263479486</v>
      </c>
      <c r="AU28">
        <f t="shared" si="17"/>
        <v>-986.80977523670788</v>
      </c>
      <c r="AW28">
        <v>25</v>
      </c>
      <c r="AX28">
        <f>IF(Z28&gt;0, (R28*SUMPRODUCT(K28:$K$98, X28:$X$98)-K28*$AZ$3)/Z28, 0)</f>
        <v>-461737.08865395305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500000</v>
      </c>
      <c r="S29">
        <f t="shared" si="1"/>
        <v>-696706.39012421761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-15126.810992742359</v>
      </c>
      <c r="AC29">
        <f t="shared" si="2"/>
        <v>-14082.531044520438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-6110.0224348106849</v>
      </c>
      <c r="AI29">
        <f t="shared" si="7"/>
        <v>-6111.0330851537947</v>
      </c>
      <c r="AJ29">
        <f t="shared" si="8"/>
        <v>-1044.2799482219216</v>
      </c>
      <c r="AK29">
        <f t="shared" si="30"/>
        <v>-1058.8767694919652</v>
      </c>
      <c r="AL29">
        <f t="shared" si="9"/>
        <v>-8214.1898028676806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-523.10890739062393</v>
      </c>
      <c r="AR29">
        <f t="shared" si="14"/>
        <v>-523.1954341100228</v>
      </c>
      <c r="AS29">
        <f t="shared" si="15"/>
        <v>-89.405914389450615</v>
      </c>
      <c r="AT29">
        <f t="shared" si="16"/>
        <v>-90.655619657707177</v>
      </c>
      <c r="AU29">
        <f t="shared" si="17"/>
        <v>-703.25696815718061</v>
      </c>
      <c r="AW29">
        <v>26</v>
      </c>
      <c r="AX29">
        <f>IF(Z29&gt;0, (R29*SUMPRODUCT(K29:$K$98, X29:$X$98)-K29*$AZ$3)/Z29, 0)</f>
        <v>-696706.39012421761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500000</v>
      </c>
      <c r="S30">
        <f t="shared" si="1"/>
        <v>-1123671.1917715194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-14082.531044520438</v>
      </c>
      <c r="AC30">
        <f t="shared" si="2"/>
        <v>-12968.386493713324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-4234.8951147874359</v>
      </c>
      <c r="AI30">
        <f t="shared" si="7"/>
        <v>-4235.4721691156365</v>
      </c>
      <c r="AJ30">
        <f t="shared" si="8"/>
        <v>-1114.1445508071138</v>
      </c>
      <c r="AK30">
        <f t="shared" si="30"/>
        <v>-985.77717311643073</v>
      </c>
      <c r="AL30">
        <f t="shared" si="9"/>
        <v>-6335.3938930391814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-323.72329059783709</v>
      </c>
      <c r="AR30">
        <f t="shared" si="14"/>
        <v>-323.76740170824604</v>
      </c>
      <c r="AS30">
        <f t="shared" si="15"/>
        <v>-85.167289959442471</v>
      </c>
      <c r="AT30">
        <f t="shared" si="16"/>
        <v>-75.354647902183601</v>
      </c>
      <c r="AU30">
        <f t="shared" si="17"/>
        <v>-484.28933956987214</v>
      </c>
      <c r="AW30">
        <v>27</v>
      </c>
      <c r="AX30">
        <f>IF(Z30&gt;0, (R30*SUMPRODUCT(K30:$K$98, X30:$X$98)-K30*$AZ$3)/Z30, 0)</f>
        <v>-1123671.1917715194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500000</v>
      </c>
      <c r="S31">
        <f t="shared" si="1"/>
        <v>-1974274.6796548774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-12968.386493713324</v>
      </c>
      <c r="AC31">
        <f t="shared" si="2"/>
        <v>-11830.276339491749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-2716.7308582442711</v>
      </c>
      <c r="AI31">
        <f t="shared" si="7"/>
        <v>-2717.0304689433647</v>
      </c>
      <c r="AJ31">
        <f t="shared" si="8"/>
        <v>-1138.1101542215747</v>
      </c>
      <c r="AK31">
        <f t="shared" si="30"/>
        <v>-907.78705455993281</v>
      </c>
      <c r="AL31">
        <f t="shared" si="9"/>
        <v>-4762.9276777248724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-185.42141061293546</v>
      </c>
      <c r="AR31">
        <f t="shared" si="14"/>
        <v>-185.44185954268204</v>
      </c>
      <c r="AS31">
        <f t="shared" si="15"/>
        <v>-77.677915568364867</v>
      </c>
      <c r="AT31">
        <f t="shared" si="16"/>
        <v>-61.95798000448449</v>
      </c>
      <c r="AU31">
        <f t="shared" si="17"/>
        <v>-325.07775511553143</v>
      </c>
      <c r="AW31">
        <v>28</v>
      </c>
      <c r="AX31">
        <f>IF(Z31&gt;0, (R31*SUMPRODUCT(K31:$K$98, X31:$X$98)-K31*$AZ$3)/Z31, 0)</f>
        <v>-1974274.6796548774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500000</v>
      </c>
      <c r="S32">
        <f t="shared" si="1"/>
        <v>-3876963.4962731195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-11830.276339491749</v>
      </c>
      <c r="AC32">
        <f t="shared" si="2"/>
        <v>-10710.489317230213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-1584.8472155435127</v>
      </c>
      <c r="AI32">
        <f t="shared" si="7"/>
        <v>-1584.9853454140612</v>
      </c>
      <c r="AJ32">
        <f t="shared" si="8"/>
        <v>-1119.7870222615365</v>
      </c>
      <c r="AK32">
        <f t="shared" si="30"/>
        <v>-828.11934376442252</v>
      </c>
      <c r="AL32">
        <f t="shared" si="9"/>
        <v>-3532.8917114400201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-96.578986461762526</v>
      </c>
      <c r="AR32">
        <f t="shared" si="14"/>
        <v>-96.587403956374516</v>
      </c>
      <c r="AS32">
        <f t="shared" si="15"/>
        <v>-68.238688627134138</v>
      </c>
      <c r="AT32">
        <f t="shared" si="16"/>
        <v>-50.464755280981201</v>
      </c>
      <c r="AU32">
        <f t="shared" si="17"/>
        <v>-215.29084786448985</v>
      </c>
      <c r="AW32">
        <v>29</v>
      </c>
      <c r="AX32">
        <f>IF(Z32&gt;0, (R32*SUMPRODUCT(K32:$K$98, X32:$X$98)-K32*$AZ$3)/Z32, 0)</f>
        <v>-3876963.4962731195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500000</v>
      </c>
      <c r="S33">
        <f t="shared" si="1"/>
        <v>-8826248.4135309812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-10710.489317230213</v>
      </c>
      <c r="AC33">
        <f t="shared" si="2"/>
        <v>-9641.7036314826237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-821.29082453278897</v>
      </c>
      <c r="AI33">
        <f t="shared" si="7"/>
        <v>-821.34544402217875</v>
      </c>
      <c r="AJ33">
        <f t="shared" si="8"/>
        <v>-1068.785685747589</v>
      </c>
      <c r="AK33">
        <f t="shared" si="30"/>
        <v>-749.734252206115</v>
      </c>
      <c r="AL33">
        <f t="shared" si="9"/>
        <v>-2639.8653819758829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-44.686278772416884</v>
      </c>
      <c r="AR33">
        <f t="shared" si="14"/>
        <v>-44.689250608527026</v>
      </c>
      <c r="AS33">
        <f t="shared" si="15"/>
        <v>-58.152427464966458</v>
      </c>
      <c r="AT33">
        <f t="shared" si="16"/>
        <v>-40.7928991759659</v>
      </c>
      <c r="AU33">
        <f t="shared" si="17"/>
        <v>-143.6345772494594</v>
      </c>
      <c r="AW33">
        <v>30</v>
      </c>
      <c r="AX33">
        <f>IF(Z33&gt;0, (R33*SUMPRODUCT(K33:$K$98, X33:$X$98)-K33*$AZ$3)/Z33, 0)</f>
        <v>-8826248.4135309812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500000</v>
      </c>
      <c r="S34">
        <f t="shared" si="1"/>
        <v>-24386785.497539219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-9641.7036314826237</v>
      </c>
      <c r="AC34">
        <f t="shared" si="2"/>
        <v>-8645.8857386395503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-363.46715198402296</v>
      </c>
      <c r="AI34">
        <f t="shared" si="7"/>
        <v>-363.48487856332042</v>
      </c>
      <c r="AJ34">
        <f t="shared" si="8"/>
        <v>-995.81789284307342</v>
      </c>
      <c r="AK34">
        <f t="shared" si="30"/>
        <v>-674.91925420378368</v>
      </c>
      <c r="AL34">
        <f t="shared" si="9"/>
        <v>-2034.2220256101773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-17.657302810285298</v>
      </c>
      <c r="AR34">
        <f t="shared" si="14"/>
        <v>-17.658163970851628</v>
      </c>
      <c r="AS34">
        <f t="shared" si="15"/>
        <v>-48.377021092137937</v>
      </c>
      <c r="AT34">
        <f t="shared" si="16"/>
        <v>-32.787704690551998</v>
      </c>
      <c r="AU34">
        <f t="shared" si="17"/>
        <v>-98.82288975354156</v>
      </c>
      <c r="AW34">
        <v>31</v>
      </c>
      <c r="AX34">
        <f>IF(Z34&gt;0, (R34*SUMPRODUCT(K34:$K$98, X34:$X$98)-K34*$AZ$3)/Z34, 0)</f>
        <v>-24386785.497539219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-87093831.364800543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-8645.8857386395503</v>
      </c>
      <c r="AC35">
        <f t="shared" ref="AC35:AC69" si="33">S35*Z35</f>
        <v>-7734.5214596502892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-131.08975228818855</v>
      </c>
      <c r="AI35">
        <f t="shared" ref="AI35:AI66" si="38">SUM(AE35:AH35)</f>
        <v>-131.09419262646421</v>
      </c>
      <c r="AJ35">
        <f t="shared" ref="AJ35:AJ69" si="39">AB35-AC35</f>
        <v>-911.36427898926104</v>
      </c>
      <c r="AK35">
        <f t="shared" si="30"/>
        <v>-605.21200170476857</v>
      </c>
      <c r="AL35">
        <f t="shared" ref="AL35:AL66" si="40">SUM(AI35:AK35)</f>
        <v>-1647.6704733204938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-5.6860400855513866</v>
      </c>
      <c r="AR35">
        <f t="shared" ref="AR35:AR69" si="45">AI35*$K35</f>
        <v>-5.6862326859719996</v>
      </c>
      <c r="AS35">
        <f t="shared" ref="AS35:AS69" si="46">AJ35*$K35</f>
        <v>-39.530579106445444</v>
      </c>
      <c r="AT35">
        <f t="shared" ref="AT35:AT69" si="47">AK35*$K35</f>
        <v>-26.251172512591378</v>
      </c>
      <c r="AU35">
        <f t="shared" ref="AU35:AU69" si="48">AL35*$K35</f>
        <v>-71.467984305008827</v>
      </c>
      <c r="AW35">
        <v>32</v>
      </c>
      <c r="AX35">
        <f>IF(Z35&gt;0, (R35*SUMPRODUCT(K35:$K$98, X35:$X$98)-K35*$AZ$3)/Z35, 0)</f>
        <v>-87093831.364800543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500000</v>
      </c>
      <c r="S36">
        <f t="shared" si="32"/>
        <v>-313451381.67420489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-7734.5214596502892</v>
      </c>
      <c r="AC36">
        <f t="shared" si="33"/>
        <v>-6910.7239445576724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-32.935751094370069</v>
      </c>
      <c r="AI36">
        <f t="shared" si="38"/>
        <v>-32.936853454153528</v>
      </c>
      <c r="AJ36">
        <f t="shared" si="39"/>
        <v>-823.79751509261678</v>
      </c>
      <c r="AK36">
        <f t="shared" si="30"/>
        <v>-541.41650217552035</v>
      </c>
      <c r="AL36">
        <f t="shared" si="40"/>
        <v>-1398.1508707222906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-1.2755301350345256</v>
      </c>
      <c r="AR36">
        <f t="shared" si="45"/>
        <v>-1.2755728270356712</v>
      </c>
      <c r="AS36">
        <f t="shared" si="46"/>
        <v>-31.903889261745384</v>
      </c>
      <c r="AT36">
        <f t="shared" si="47"/>
        <v>-20.96788569208946</v>
      </c>
      <c r="AU36">
        <f t="shared" si="48"/>
        <v>-54.147347780870518</v>
      </c>
      <c r="AW36">
        <v>33</v>
      </c>
      <c r="AX36">
        <f>IF(Z36&gt;0, (R36*SUMPRODUCT(K36:$K$98, X36:$X$98)-K36*$AZ$3)/Z36, 0)</f>
        <v>-313451381.67420489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500000</v>
      </c>
      <c r="S37">
        <f t="shared" si="32"/>
        <v>-1138562567.8655307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-6910.7239445576724</v>
      </c>
      <c r="AC37">
        <f t="shared" si="33"/>
        <v>-6171.3891575693451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-8.2031949617286024</v>
      </c>
      <c r="AI37">
        <f t="shared" si="38"/>
        <v>-8.2034659784180555</v>
      </c>
      <c r="AJ37">
        <f t="shared" si="39"/>
        <v>-739.33478698832732</v>
      </c>
      <c r="AK37">
        <f t="shared" si="30"/>
        <v>-483.75067611903711</v>
      </c>
      <c r="AL37">
        <f t="shared" si="40"/>
        <v>-1231.2889290857825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-0.28365351017770751</v>
      </c>
      <c r="AR37">
        <f t="shared" si="45"/>
        <v>-0.28366288150627383</v>
      </c>
      <c r="AS37">
        <f t="shared" si="46"/>
        <v>-25.565027834171449</v>
      </c>
      <c r="AT37">
        <f t="shared" si="47"/>
        <v>-16.727333431935072</v>
      </c>
      <c r="AU37">
        <f t="shared" si="48"/>
        <v>-42.576024147612792</v>
      </c>
      <c r="AW37">
        <v>34</v>
      </c>
      <c r="AX37">
        <f>IF(Z37&gt;0, (R37*SUMPRODUCT(K37:$K$98, X37:$X$98)-K37*$AZ$3)/Z37, 0)</f>
        <v>-1138562567.8655307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500000</v>
      </c>
      <c r="S38">
        <f t="shared" si="32"/>
        <v>-4180227710.3281517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-6171.3891575693451</v>
      </c>
      <c r="AC38">
        <f t="shared" si="33"/>
        <v>-5510.4135993622358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-2.0239607483674349</v>
      </c>
      <c r="AI38">
        <f t="shared" si="38"/>
        <v>-2.0240266588151572</v>
      </c>
      <c r="AJ38">
        <f t="shared" si="39"/>
        <v>-660.97555820710932</v>
      </c>
      <c r="AK38">
        <f t="shared" si="30"/>
        <v>-431.99724102985419</v>
      </c>
      <c r="AL38">
        <f t="shared" si="40"/>
        <v>-1094.9968258957788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-6.2486930551227768E-2</v>
      </c>
      <c r="AR38">
        <f t="shared" si="45"/>
        <v>-6.2488965443244691E-2</v>
      </c>
      <c r="AS38">
        <f t="shared" si="46"/>
        <v>-20.406687152931148</v>
      </c>
      <c r="AT38">
        <f t="shared" si="47"/>
        <v>-13.337304896020598</v>
      </c>
      <c r="AU38">
        <f t="shared" si="48"/>
        <v>-33.80648101439499</v>
      </c>
      <c r="AW38">
        <v>35</v>
      </c>
      <c r="AX38">
        <f>IF(Z38&gt;0, (R38*SUMPRODUCT(K38:$K$98, X38:$X$98)-K38*$AZ$3)/Z38, 0)</f>
        <v>-4180227710.3281517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500000</v>
      </c>
      <c r="S39">
        <f t="shared" si="32"/>
        <v>-15534683929.002249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-5510.4135993622358</v>
      </c>
      <c r="AC39">
        <f t="shared" si="33"/>
        <v>-4920.0660758309223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-0.49415597573087511</v>
      </c>
      <c r="AI39">
        <f t="shared" si="38"/>
        <v>-0.49417181147654693</v>
      </c>
      <c r="AJ39">
        <f t="shared" si="39"/>
        <v>-590.34752353131353</v>
      </c>
      <c r="AK39">
        <f t="shared" si="30"/>
        <v>-385.72895195535654</v>
      </c>
      <c r="AL39">
        <f t="shared" si="40"/>
        <v>-976.5706472981467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-1.3621757205640862E-2</v>
      </c>
      <c r="AR39">
        <f t="shared" si="45"/>
        <v>-1.3622193729113826E-2</v>
      </c>
      <c r="AS39">
        <f t="shared" si="46"/>
        <v>-16.273344910179677</v>
      </c>
      <c r="AT39">
        <f t="shared" si="47"/>
        <v>-10.632889995817335</v>
      </c>
      <c r="AU39">
        <f t="shared" si="48"/>
        <v>-26.919857099726126</v>
      </c>
      <c r="AW39">
        <v>36</v>
      </c>
      <c r="AX39">
        <f>IF(Z39&gt;0, (R39*SUMPRODUCT(K39:$K$98, X39:$X$98)-K39*$AZ$3)/Z39, 0)</f>
        <v>-15534683929.002249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500000</v>
      </c>
      <c r="S40">
        <f t="shared" si="32"/>
        <v>-58439096014.37883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-4920.0660758309223</v>
      </c>
      <c r="AC40">
        <f t="shared" si="33"/>
        <v>-4392.9279025328924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-0.11918835976827856</v>
      </c>
      <c r="AI40">
        <f t="shared" si="38"/>
        <v>-0.11919211832051682</v>
      </c>
      <c r="AJ40">
        <f t="shared" si="39"/>
        <v>-527.13817329802987</v>
      </c>
      <c r="AK40">
        <f t="shared" ref="AK40:AK69" si="61">G40*SUM(AB40:AB40, AE40:AF40)</f>
        <v>-344.40462530816461</v>
      </c>
      <c r="AL40">
        <f t="shared" si="40"/>
        <v>-871.66199072451491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-2.933491972457188E-3</v>
      </c>
      <c r="AR40">
        <f t="shared" si="45"/>
        <v>-2.9335844788297939E-3</v>
      </c>
      <c r="AS40">
        <f t="shared" si="46"/>
        <v>-12.97404883121038</v>
      </c>
      <c r="AT40">
        <f t="shared" si="47"/>
        <v>-8.476567725093533</v>
      </c>
      <c r="AU40">
        <f t="shared" si="48"/>
        <v>-21.453550140782742</v>
      </c>
      <c r="AW40">
        <v>37</v>
      </c>
      <c r="AX40">
        <f>IF(Z40&gt;0, (R40*SUMPRODUCT(K40:$K$98, X40:$X$98)-K40*$AZ$3)/Z40, 0)</f>
        <v>-58439096014.37883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500000</v>
      </c>
      <c r="S41">
        <f t="shared" si="32"/>
        <v>-222794032253.19363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-4392.9279025328924</v>
      </c>
      <c r="AC41">
        <f t="shared" si="33"/>
        <v>-3922.2595904398327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-2.8407233020885637E-2</v>
      </c>
      <c r="AI41">
        <f t="shared" si="38"/>
        <v>-2.8408113264299425E-2</v>
      </c>
      <c r="AJ41">
        <f t="shared" si="39"/>
        <v>-470.66831209305974</v>
      </c>
      <c r="AK41">
        <f t="shared" si="61"/>
        <v>-307.50495317730253</v>
      </c>
      <c r="AL41">
        <f t="shared" si="40"/>
        <v>-778.20167338362648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-6.2425491726844032E-4</v>
      </c>
      <c r="AR41">
        <f t="shared" si="45"/>
        <v>-6.2427426080249892E-4</v>
      </c>
      <c r="AS41">
        <f t="shared" si="46"/>
        <v>-10.34303509991658</v>
      </c>
      <c r="AT41">
        <f t="shared" si="47"/>
        <v>-6.7574859883114344</v>
      </c>
      <c r="AU41">
        <f t="shared" si="48"/>
        <v>-17.101145362488815</v>
      </c>
      <c r="AW41">
        <v>38</v>
      </c>
      <c r="AX41">
        <f>IF(Z41&gt;0, (R41*SUMPRODUCT(K41:$K$98, X41:$X$98)-K41*$AZ$3)/Z41, 0)</f>
        <v>-222794032253.19363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500000</v>
      </c>
      <c r="S42">
        <f t="shared" si="32"/>
        <v>-861518997822.43689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-3922.2595904398327</v>
      </c>
      <c r="AC42">
        <f t="shared" si="33"/>
        <v>-3502.0180311366862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-6.6819427005926505E-3</v>
      </c>
      <c r="AI42">
        <f t="shared" si="38"/>
        <v>-6.6821459473022406E-3</v>
      </c>
      <c r="AJ42">
        <f t="shared" si="39"/>
        <v>-420.24155930314646</v>
      </c>
      <c r="AK42">
        <f t="shared" si="61"/>
        <v>-274.5581713307883</v>
      </c>
      <c r="AL42">
        <f t="shared" si="40"/>
        <v>-694.80641277988207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-1.3110454954641738E-4</v>
      </c>
      <c r="AR42">
        <f t="shared" si="45"/>
        <v>-1.3110853739388951E-4</v>
      </c>
      <c r="AS42">
        <f t="shared" si="46"/>
        <v>-8.245443399003765</v>
      </c>
      <c r="AT42">
        <f t="shared" si="47"/>
        <v>-5.387029938676136</v>
      </c>
      <c r="AU42">
        <f t="shared" si="48"/>
        <v>-13.632604446217295</v>
      </c>
      <c r="AW42">
        <v>39</v>
      </c>
      <c r="AX42">
        <f>IF(Z42&gt;0, (R42*SUMPRODUCT(K42:$K$98, X42:$X$98)-K42*$AZ$3)/Z42, 0)</f>
        <v>-861518997822.43689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500000</v>
      </c>
      <c r="S43">
        <f t="shared" si="32"/>
        <v>-3381313455031.1538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-3502.0180311366862</v>
      </c>
      <c r="AC43">
        <f t="shared" si="33"/>
        <v>-3126.8019269215356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-1.5497774344581674E-3</v>
      </c>
      <c r="AI43">
        <f t="shared" si="38"/>
        <v>-1.5498236709572159E-3</v>
      </c>
      <c r="AJ43">
        <f t="shared" si="39"/>
        <v>-375.21610421515061</v>
      </c>
      <c r="AK43">
        <f t="shared" si="61"/>
        <v>-245.14126217956806</v>
      </c>
      <c r="AL43">
        <f t="shared" si="40"/>
        <v>-620.3589162183896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-2.7149780699232661E-5</v>
      </c>
      <c r="AR43">
        <f t="shared" si="45"/>
        <v>-2.7150590693481873E-5</v>
      </c>
      <c r="AS43">
        <f t="shared" si="46"/>
        <v>-6.5732244629199643</v>
      </c>
      <c r="AT43">
        <f t="shared" si="47"/>
        <v>-4.2945079470945293</v>
      </c>
      <c r="AU43">
        <f t="shared" si="48"/>
        <v>-10.867759560605187</v>
      </c>
      <c r="AW43">
        <v>40</v>
      </c>
      <c r="AX43">
        <f>IF(Z43&gt;0, (R43*SUMPRODUCT(K43:$K$98, X43:$X$98)-K43*$AZ$3)/Z43, 0)</f>
        <v>-3381313455031.1538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500000</v>
      </c>
      <c r="S44">
        <f t="shared" si="32"/>
        <v>-13487928282884.846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-3126.8019269215356</v>
      </c>
      <c r="AC44">
        <f t="shared" si="33"/>
        <v>-2791.7874582501554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-3.5424926234139335E-4</v>
      </c>
      <c r="AI44">
        <f t="shared" si="38"/>
        <v>-3.5425961154921719E-4</v>
      </c>
      <c r="AJ44">
        <f t="shared" si="39"/>
        <v>-335.0144686713802</v>
      </c>
      <c r="AK44">
        <f t="shared" si="61"/>
        <v>-218.87613488450751</v>
      </c>
      <c r="AL44">
        <f t="shared" si="40"/>
        <v>-553.89095781549918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-5.5409971248066991E-6</v>
      </c>
      <c r="AR44">
        <f t="shared" si="45"/>
        <v>-5.541159002153787E-6</v>
      </c>
      <c r="AS44">
        <f t="shared" si="46"/>
        <v>-5.2401357039039196</v>
      </c>
      <c r="AT44">
        <f t="shared" si="47"/>
        <v>-3.4235555666876172</v>
      </c>
      <c r="AU44">
        <f t="shared" si="48"/>
        <v>-8.6636968117505386</v>
      </c>
      <c r="AW44">
        <v>41</v>
      </c>
      <c r="AX44">
        <f>IF(Z44&gt;0, (R44*SUMPRODUCT(K44:$K$98, X44:$X$98)-K44*$AZ$3)/Z44, 0)</f>
        <v>-13487928282884.846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500000</v>
      </c>
      <c r="S45">
        <f t="shared" si="32"/>
        <v>-54722422041297.516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-2791.7874582501554</v>
      </c>
      <c r="AC45">
        <f t="shared" si="33"/>
        <v>-2492.6673782365451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-7.9681599601826115E-5</v>
      </c>
      <c r="AI45">
        <f t="shared" si="38"/>
        <v>-7.9683877157611522E-5</v>
      </c>
      <c r="AJ45">
        <f t="shared" si="39"/>
        <v>-299.12008001361028</v>
      </c>
      <c r="AK45">
        <f t="shared" si="61"/>
        <v>-195.42512207751091</v>
      </c>
      <c r="AL45">
        <f t="shared" si="40"/>
        <v>-494.54528177499833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-1.1128048030753162E-6</v>
      </c>
      <c r="AR45">
        <f t="shared" si="45"/>
        <v>-1.1128366106071672E-6</v>
      </c>
      <c r="AS45">
        <f t="shared" si="46"/>
        <v>-4.1774043618445376</v>
      </c>
      <c r="AT45">
        <f t="shared" si="47"/>
        <v>-2.7292375601913776</v>
      </c>
      <c r="AU45">
        <f t="shared" si="48"/>
        <v>-6.9066430348725261</v>
      </c>
      <c r="AW45">
        <v>42</v>
      </c>
      <c r="AX45">
        <f>IF(Z45&gt;0, (R45*SUMPRODUCT(K45:$K$98, X45:$X$98)-K45*$AZ$3)/Z45, 0)</f>
        <v>-54722422041297.516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500000</v>
      </c>
      <c r="S46">
        <f t="shared" si="32"/>
        <v>-226109858805284.69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-2492.6673782365451</v>
      </c>
      <c r="AC46">
        <f t="shared" si="33"/>
        <v>-2225.5958743898786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-1.7626309939604232E-5</v>
      </c>
      <c r="AI46">
        <f t="shared" si="38"/>
        <v>-1.7626802088837826E-5</v>
      </c>
      <c r="AJ46">
        <f t="shared" si="39"/>
        <v>-267.07150384666647</v>
      </c>
      <c r="AK46">
        <f t="shared" si="61"/>
        <v>-174.48671647655817</v>
      </c>
      <c r="AL46">
        <f t="shared" si="40"/>
        <v>-441.55823795002675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-2.1978817725015825E-7</v>
      </c>
      <c r="AR46">
        <f t="shared" si="45"/>
        <v>-2.1979431401862299E-7</v>
      </c>
      <c r="AS46">
        <f t="shared" si="46"/>
        <v>-3.3302012291311973</v>
      </c>
      <c r="AT46">
        <f t="shared" si="47"/>
        <v>-2.1757314775555887</v>
      </c>
      <c r="AU46">
        <f t="shared" si="48"/>
        <v>-5.5059329264811003</v>
      </c>
      <c r="AW46">
        <v>43</v>
      </c>
      <c r="AX46">
        <f>IF(Z46&gt;0, (R46*SUMPRODUCT(K46:$K$98, X46:$X$98)-K46*$AZ$3)/Z46, 0)</f>
        <v>-226109858805284.69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500000</v>
      </c>
      <c r="S47">
        <f t="shared" si="32"/>
        <v>-952870525379221.5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-2225.5958743898786</v>
      </c>
      <c r="AC47">
        <f t="shared" si="33"/>
        <v>-1987.1391737529959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-3.8295653542310927E-6</v>
      </c>
      <c r="AI47">
        <f t="shared" si="38"/>
        <v>-3.8296696254369294E-6</v>
      </c>
      <c r="AJ47">
        <f t="shared" si="39"/>
        <v>-238.45670063688272</v>
      </c>
      <c r="AK47">
        <f t="shared" si="61"/>
        <v>-155.79171120729151</v>
      </c>
      <c r="AL47">
        <f t="shared" si="40"/>
        <v>-394.24841567384385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-4.2635797188915767E-8</v>
      </c>
      <c r="AR47">
        <f t="shared" si="45"/>
        <v>-4.2636958074179095E-8</v>
      </c>
      <c r="AS47">
        <f t="shared" si="46"/>
        <v>-2.6548160394911031</v>
      </c>
      <c r="AT47">
        <f t="shared" si="47"/>
        <v>-1.7344798138539328</v>
      </c>
      <c r="AU47">
        <f t="shared" si="48"/>
        <v>-4.3892958959819941</v>
      </c>
      <c r="AW47">
        <v>44</v>
      </c>
      <c r="AX47">
        <f>IF(Z47&gt;0, (R47*SUMPRODUCT(K47:$K$98, X47:$X$98)-K47*$AZ$3)/Z47, 0)</f>
        <v>-952870525379221.5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500000</v>
      </c>
      <c r="S48">
        <f t="shared" si="32"/>
        <v>-4098674768407334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-1987.1391737529959</v>
      </c>
      <c r="AC48">
        <f t="shared" si="33"/>
        <v>-1774.2314051736043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-8.158452950431725E-7</v>
      </c>
      <c r="AI48">
        <f t="shared" si="38"/>
        <v>-8.1586693900744661E-7</v>
      </c>
      <c r="AJ48">
        <f t="shared" si="39"/>
        <v>-212.90776857939159</v>
      </c>
      <c r="AK48">
        <f t="shared" si="61"/>
        <v>-139.09974216270973</v>
      </c>
      <c r="AL48">
        <f t="shared" si="40"/>
        <v>-352.00751155796826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-8.1098849439179197E-9</v>
      </c>
      <c r="AR48">
        <f t="shared" si="45"/>
        <v>-8.1101000950759394E-9</v>
      </c>
      <c r="AS48">
        <f t="shared" si="46"/>
        <v>-2.1164030942334455</v>
      </c>
      <c r="AT48">
        <f t="shared" si="47"/>
        <v>-1.3827166884728175</v>
      </c>
      <c r="AU48">
        <f t="shared" si="48"/>
        <v>-3.4991197908163634</v>
      </c>
      <c r="AW48">
        <v>45</v>
      </c>
      <c r="AX48">
        <f>IF(Z48&gt;0, (R48*SUMPRODUCT(K48:$K$98, X48:$X$98)-K48*$AZ$3)/Z48, 0)</f>
        <v>-4098674768407334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500000</v>
      </c>
      <c r="S49">
        <f t="shared" si="32"/>
        <v>-1.8019710639912944E+16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-1774.2314051736043</v>
      </c>
      <c r="AC49">
        <f t="shared" si="33"/>
        <v>-1584.1351831977609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-1.7031962419392072E-7</v>
      </c>
      <c r="AI49">
        <f t="shared" si="38"/>
        <v>-1.7032401975613271E-7</v>
      </c>
      <c r="AJ49">
        <f t="shared" si="39"/>
        <v>-190.09622197584349</v>
      </c>
      <c r="AK49">
        <f t="shared" si="61"/>
        <v>-124.19619836215232</v>
      </c>
      <c r="AL49">
        <f t="shared" si="40"/>
        <v>-314.29242050831982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-1.5116580009279805E-9</v>
      </c>
      <c r="AR49">
        <f t="shared" si="45"/>
        <v>-1.5116970133836371E-9</v>
      </c>
      <c r="AS49">
        <f t="shared" si="46"/>
        <v>-1.687183589418829</v>
      </c>
      <c r="AT49">
        <f t="shared" si="47"/>
        <v>-1.1022932784611394</v>
      </c>
      <c r="AU49">
        <f t="shared" si="48"/>
        <v>-2.7894768693916654</v>
      </c>
      <c r="AW49">
        <v>46</v>
      </c>
      <c r="AX49">
        <f>IF(Z49&gt;0, (R49*SUMPRODUCT(K49:$K$98, X49:$X$98)-K49*$AZ$3)/Z49, 0)</f>
        <v>-1.8019710639912944E+16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500000</v>
      </c>
      <c r="S50">
        <f t="shared" si="32"/>
        <v>-8.102619344435232E+16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-1584.1351831977609</v>
      </c>
      <c r="AC50">
        <f t="shared" si="33"/>
        <v>-1414.4064135707431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-3.4787984562053386E-8</v>
      </c>
      <c r="AI50">
        <f t="shared" si="38"/>
        <v>-3.4788857370187053E-8</v>
      </c>
      <c r="AJ50">
        <f t="shared" si="39"/>
        <v>-169.72876962701775</v>
      </c>
      <c r="AK50">
        <f t="shared" si="61"/>
        <v>-110.88946282384327</v>
      </c>
      <c r="AL50">
        <f t="shared" si="40"/>
        <v>-280.61823248564986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-2.7567672633286659E-10</v>
      </c>
      <c r="AR50">
        <f t="shared" si="45"/>
        <v>-2.7568364288442983E-10</v>
      </c>
      <c r="AS50">
        <f t="shared" si="46"/>
        <v>-1.3450124278346436</v>
      </c>
      <c r="AT50">
        <f t="shared" si="47"/>
        <v>-0.87874145285876915</v>
      </c>
      <c r="AU50">
        <f t="shared" si="48"/>
        <v>-2.2237538809690962</v>
      </c>
      <c r="AW50">
        <v>47</v>
      </c>
      <c r="AX50">
        <f>IF(Z50&gt;0, (R50*SUMPRODUCT(K50:$K$98, X50:$X$98)-K50*$AZ$3)/Z50, 0)</f>
        <v>-8.102619344435232E+16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500000</v>
      </c>
      <c r="S51">
        <f t="shared" si="32"/>
        <v>-3.7267973664108486E+17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-1414.4064135707431</v>
      </c>
      <c r="AC51">
        <f t="shared" si="33"/>
        <v>-1262.8628692598318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-6.9465001024904526E-9</v>
      </c>
      <c r="AI51">
        <f t="shared" si="38"/>
        <v>-6.9466695325325368E-9</v>
      </c>
      <c r="AJ51">
        <f t="shared" si="39"/>
        <v>-151.54354431091133</v>
      </c>
      <c r="AK51">
        <f t="shared" si="61"/>
        <v>-99.008448949952026</v>
      </c>
      <c r="AL51">
        <f t="shared" si="40"/>
        <v>-250.55199326781002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-4.9149472148248174E-11</v>
      </c>
      <c r="AR51">
        <f t="shared" si="45"/>
        <v>-4.9150670938575913E-11</v>
      </c>
      <c r="AS51">
        <f t="shared" si="46"/>
        <v>-1.0722356727074109</v>
      </c>
      <c r="AT51">
        <f t="shared" si="47"/>
        <v>-0.70052730616994996</v>
      </c>
      <c r="AU51">
        <f t="shared" si="48"/>
        <v>-1.7727629789265116</v>
      </c>
      <c r="AW51">
        <v>48</v>
      </c>
      <c r="AX51">
        <f>IF(Z51&gt;0, (R51*SUMPRODUCT(K51:$K$98, X51:$X$98)-K51*$AZ$3)/Z51, 0)</f>
        <v>-3.7267973664108486E+17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500000</v>
      </c>
      <c r="S52">
        <f t="shared" si="32"/>
        <v>-1.755294895543575E+18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-1262.8628692598318</v>
      </c>
      <c r="AC52">
        <f t="shared" si="33"/>
        <v>-1127.5561332677498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-1.3561703226205459E-9</v>
      </c>
      <c r="AI52">
        <f t="shared" si="38"/>
        <v>-1.356202441329947E-9</v>
      </c>
      <c r="AJ52">
        <f t="shared" si="39"/>
        <v>-135.30673599208194</v>
      </c>
      <c r="AK52">
        <f t="shared" si="61"/>
        <v>-88.400400848188227</v>
      </c>
      <c r="AL52">
        <f t="shared" si="40"/>
        <v>-223.70713684162638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-8.567399630398838E-12</v>
      </c>
      <c r="AR52">
        <f t="shared" si="45"/>
        <v>-8.5676025354576364E-12</v>
      </c>
      <c r="AS52">
        <f t="shared" si="46"/>
        <v>-0.85477971357539106</v>
      </c>
      <c r="AT52">
        <f t="shared" si="47"/>
        <v>-0.55845607953609921</v>
      </c>
      <c r="AU52">
        <f t="shared" si="48"/>
        <v>-1.4132357931200579</v>
      </c>
      <c r="AW52">
        <v>49</v>
      </c>
      <c r="AX52">
        <f>IF(Z52&gt;0, (R52*SUMPRODUCT(K52:$K$98, X52:$X$98)-K52*$AZ$3)/Z52, 0)</f>
        <v>-1.755294895543575E+18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500000</v>
      </c>
      <c r="S53">
        <f t="shared" si="32"/>
        <v>-8.4743395480952791E+18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-1127.5561332677498</v>
      </c>
      <c r="AC53">
        <f t="shared" si="33"/>
        <v>-1006.7465475604982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-2.5857551753462256E-10</v>
      </c>
      <c r="AI53">
        <f t="shared" si="38"/>
        <v>-2.5858145750517632E-10</v>
      </c>
      <c r="AJ53">
        <f t="shared" si="39"/>
        <v>-120.80958570725159</v>
      </c>
      <c r="AK53">
        <f t="shared" si="61"/>
        <v>-78.928929328742498</v>
      </c>
      <c r="AL53">
        <f t="shared" si="40"/>
        <v>-199.73851503625266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-1.4584923945164557E-12</v>
      </c>
      <c r="AR53">
        <f t="shared" si="45"/>
        <v>-1.4585258988557639E-12</v>
      </c>
      <c r="AS53">
        <f t="shared" si="46"/>
        <v>-0.68142515431731721</v>
      </c>
      <c r="AT53">
        <f t="shared" si="47"/>
        <v>-0.44519776748734097</v>
      </c>
      <c r="AU53">
        <f t="shared" si="48"/>
        <v>-1.1266229218061166</v>
      </c>
      <c r="AW53">
        <v>50</v>
      </c>
      <c r="AX53">
        <f>IF(Z53&gt;0, (R53*SUMPRODUCT(K53:$K$98, X53:$X$98)-K53*$AZ$3)/Z53, 0)</f>
        <v>-8.4743395480952791E+18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500000</v>
      </c>
      <c r="S54">
        <f t="shared" si="32"/>
        <v>-4.1975450861142041E+19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-1006.7465475604982</v>
      </c>
      <c r="AC54">
        <f t="shared" si="33"/>
        <v>-898.88084603616028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-4.8098487623158304E-11</v>
      </c>
      <c r="AI54">
        <f t="shared" si="38"/>
        <v>-4.8099558345244183E-11</v>
      </c>
      <c r="AJ54">
        <f t="shared" si="39"/>
        <v>-107.86570152433796</v>
      </c>
      <c r="AK54">
        <f t="shared" si="61"/>
        <v>-70.47225832923489</v>
      </c>
      <c r="AL54">
        <f t="shared" si="40"/>
        <v>-178.33795985362096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-2.422312467351852E-13</v>
      </c>
      <c r="AR54">
        <f t="shared" si="45"/>
        <v>-2.4223663905329304E-13</v>
      </c>
      <c r="AS54">
        <f t="shared" si="46"/>
        <v>-0.54322796103105575</v>
      </c>
      <c r="AT54">
        <f t="shared" si="47"/>
        <v>-0.35490893454029354</v>
      </c>
      <c r="AU54">
        <f t="shared" si="48"/>
        <v>-0.89813689557159149</v>
      </c>
      <c r="AW54">
        <v>51</v>
      </c>
      <c r="AX54">
        <f>IF(Z54&gt;0, (R54*SUMPRODUCT(K54:$K$98, X54:$X$98)-K54*$AZ$3)/Z54, 0)</f>
        <v>-4.1975450861142041E+19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500000</v>
      </c>
      <c r="S55">
        <f t="shared" si="32"/>
        <v>-2.1348213081602592E+20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-898.88084603616028</v>
      </c>
      <c r="AC55">
        <f t="shared" si="33"/>
        <v>-802.57218396085761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-8.7204311748153571E-12</v>
      </c>
      <c r="AI55">
        <f t="shared" si="38"/>
        <v>-8.7206191465628969E-12</v>
      </c>
      <c r="AJ55">
        <f t="shared" si="39"/>
        <v>-96.308662075302664</v>
      </c>
      <c r="AK55">
        <f t="shared" si="61"/>
        <v>-62.921659222531225</v>
      </c>
      <c r="AL55">
        <f t="shared" si="40"/>
        <v>-159.23032129784261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-3.9211971621900687E-14</v>
      </c>
      <c r="AR55">
        <f t="shared" si="45"/>
        <v>-3.9212816848780238E-14</v>
      </c>
      <c r="AS55">
        <f t="shared" si="46"/>
        <v>-0.43305800464848598</v>
      </c>
      <c r="AT55">
        <f t="shared" si="47"/>
        <v>-0.28293122970367818</v>
      </c>
      <c r="AU55">
        <f t="shared" si="48"/>
        <v>-0.7159892343522033</v>
      </c>
      <c r="AW55">
        <v>52</v>
      </c>
      <c r="AX55">
        <f>IF(Z55&gt;0, (R55*SUMPRODUCT(K55:$K$98, X55:$X$98)-K55*$AZ$3)/Z55, 0)</f>
        <v>-2.1348213081602592E+20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500000</v>
      </c>
      <c r="S56">
        <f t="shared" si="32"/>
        <v>-1.1157819846935307E+21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-802.57218396085761</v>
      </c>
      <c r="AC56">
        <f t="shared" si="33"/>
        <v>-716.5823071079086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-1.5398081492853558E-12</v>
      </c>
      <c r="AI56">
        <f t="shared" si="38"/>
        <v>-1.5398402605004918E-12</v>
      </c>
      <c r="AJ56">
        <f t="shared" si="39"/>
        <v>-85.98987685294901</v>
      </c>
      <c r="AK56">
        <f t="shared" si="61"/>
        <v>-56.180052877260039</v>
      </c>
      <c r="AL56">
        <f t="shared" si="40"/>
        <v>-142.16992973021058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-6.182004430022925E-15</v>
      </c>
      <c r="AR56">
        <f t="shared" si="45"/>
        <v>-6.1821333497680997E-15</v>
      </c>
      <c r="AS56">
        <f t="shared" si="46"/>
        <v>-0.34523118993023516</v>
      </c>
      <c r="AT56">
        <f t="shared" si="47"/>
        <v>-0.2255510440877537</v>
      </c>
      <c r="AU56">
        <f t="shared" si="48"/>
        <v>-0.57078223401799499</v>
      </c>
      <c r="AW56">
        <v>53</v>
      </c>
      <c r="AX56">
        <f>IF(Z56&gt;0, (R56*SUMPRODUCT(K56:$K$98, X56:$X$98)-K56*$AZ$3)/Z56, 0)</f>
        <v>-1.1157819846935307E+21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500000</v>
      </c>
      <c r="S57">
        <f t="shared" si="32"/>
        <v>-5.9988664016095643E+21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-716.5823071079086</v>
      </c>
      <c r="AC57">
        <f t="shared" si="33"/>
        <v>-639.8056313463469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-2.6457381862765576E-13</v>
      </c>
      <c r="AI57">
        <f t="shared" si="38"/>
        <v>-2.6457915134877765E-13</v>
      </c>
      <c r="AJ57">
        <f t="shared" si="39"/>
        <v>-76.776675761561705</v>
      </c>
      <c r="AK57">
        <f t="shared" si="61"/>
        <v>-50.160761497553608</v>
      </c>
      <c r="AL57">
        <f t="shared" si="40"/>
        <v>-126.93743725911558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-9.4839999083150534E-16</v>
      </c>
      <c r="AR57">
        <f t="shared" si="45"/>
        <v>-9.4841910667860361E-16</v>
      </c>
      <c r="AS57">
        <f t="shared" si="46"/>
        <v>-0.27521619095203725</v>
      </c>
      <c r="AT57">
        <f t="shared" si="47"/>
        <v>-0.17980791142199753</v>
      </c>
      <c r="AU57">
        <f t="shared" si="48"/>
        <v>-0.45502410237403573</v>
      </c>
      <c r="AW57">
        <v>54</v>
      </c>
      <c r="AX57">
        <f>IF(Z57&gt;0, (R57*SUMPRODUCT(K57:$K$98, X57:$X$98)-K57*$AZ$3)/Z57, 0)</f>
        <v>-5.9988664016095643E+21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500000</v>
      </c>
      <c r="S58">
        <f t="shared" si="32"/>
        <v>-3.3205172610532632E+22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-639.8056313463469</v>
      </c>
      <c r="AC58">
        <f t="shared" si="33"/>
        <v>-571.25502798780974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-4.4192040922325749E-14</v>
      </c>
      <c r="AI58">
        <f t="shared" si="38"/>
        <v>-4.4192901112144195E-14</v>
      </c>
      <c r="AJ58">
        <f t="shared" si="39"/>
        <v>-68.55060335853716</v>
      </c>
      <c r="AK58">
        <f t="shared" si="61"/>
        <v>-44.786394194244288</v>
      </c>
      <c r="AL58">
        <f t="shared" si="40"/>
        <v>-113.3369975527815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-1.4143949983598478E-16</v>
      </c>
      <c r="AR58">
        <f t="shared" si="45"/>
        <v>-1.4144225292941848E-16</v>
      </c>
      <c r="AS58">
        <f t="shared" si="46"/>
        <v>-0.21940066242987638</v>
      </c>
      <c r="AT58">
        <f t="shared" si="47"/>
        <v>-0.14334176612085259</v>
      </c>
      <c r="AU58">
        <f t="shared" si="48"/>
        <v>-0.36274242855072913</v>
      </c>
      <c r="AW58">
        <v>55</v>
      </c>
      <c r="AX58">
        <f>IF(Z58&gt;0, (R58*SUMPRODUCT(K58:$K$98, X58:$X$98)-K58*$AZ$3)/Z58, 0)</f>
        <v>-3.3205172610532632E+22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500000</v>
      </c>
      <c r="S59">
        <f t="shared" si="32"/>
        <v>-1.8936939021337945E+23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-571.25502798780974</v>
      </c>
      <c r="AC59">
        <f t="shared" si="33"/>
        <v>-510.04913213197295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-7.1691749344400133E-15</v>
      </c>
      <c r="AI59">
        <f t="shared" si="38"/>
        <v>-7.1693096048668322E-15</v>
      </c>
      <c r="AJ59">
        <f t="shared" si="39"/>
        <v>-61.205895855836786</v>
      </c>
      <c r="AK59">
        <f t="shared" si="61"/>
        <v>-39.987851959146688</v>
      </c>
      <c r="AL59">
        <f t="shared" si="40"/>
        <v>-101.19374781498348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-2.0486973603502774E-17</v>
      </c>
      <c r="AR59">
        <f t="shared" si="45"/>
        <v>-2.0487358444088288E-17</v>
      </c>
      <c r="AS59">
        <f t="shared" si="46"/>
        <v>-0.17490486481973572</v>
      </c>
      <c r="AT59">
        <f t="shared" si="47"/>
        <v>-0.11427117834889396</v>
      </c>
      <c r="AU59">
        <f t="shared" si="48"/>
        <v>-0.28917604316862972</v>
      </c>
      <c r="AW59">
        <v>56</v>
      </c>
      <c r="AX59">
        <f>IF(Z59&gt;0, (R59*SUMPRODUCT(K59:$K$98, X59:$X$98)-K59*$AZ$3)/Z59, 0)</f>
        <v>-1.8936939021337945E+23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500000</v>
      </c>
      <c r="S60">
        <f t="shared" si="32"/>
        <v>-1.1193640091481651E+24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-510.04913213197295</v>
      </c>
      <c r="AC60">
        <f t="shared" si="33"/>
        <v>-455.40101083211857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-1.1298176912468938E-15</v>
      </c>
      <c r="AI60">
        <f t="shared" si="38"/>
        <v>-1.1298380332003205E-15</v>
      </c>
      <c r="AJ60">
        <f t="shared" si="39"/>
        <v>-54.648121299854381</v>
      </c>
      <c r="AK60">
        <f t="shared" si="61"/>
        <v>-35.703439249238109</v>
      </c>
      <c r="AL60">
        <f t="shared" si="40"/>
        <v>-90.351560549092483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-2.882696881965134E-18</v>
      </c>
      <c r="AR60">
        <f t="shared" si="45"/>
        <v>-2.8827487838659194E-18</v>
      </c>
      <c r="AS60">
        <f t="shared" si="46"/>
        <v>-0.13943308738818244</v>
      </c>
      <c r="AT60">
        <f t="shared" si="47"/>
        <v>-9.1096283760278965E-2</v>
      </c>
      <c r="AU60">
        <f t="shared" si="48"/>
        <v>-0.23052937114846139</v>
      </c>
      <c r="AW60">
        <v>57</v>
      </c>
      <c r="AX60">
        <f>IF(Z60&gt;0, (R60*SUMPRODUCT(K60:$K$98, X60:$X$98)-K60*$AZ$3)/Z60, 0)</f>
        <v>-1.1193640091481651E+24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500000</v>
      </c>
      <c r="S61">
        <f t="shared" si="32"/>
        <v>-6.8656112945300043E+24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-455.40101083211857</v>
      </c>
      <c r="AC61">
        <f t="shared" si="33"/>
        <v>-406.60804538582016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-1.7177340577345254E-16</v>
      </c>
      <c r="AI61">
        <f t="shared" si="38"/>
        <v>-1.7177636696676761E-16</v>
      </c>
      <c r="AJ61">
        <f t="shared" si="39"/>
        <v>-48.79296544629841</v>
      </c>
      <c r="AK61">
        <f t="shared" si="61"/>
        <v>-31.878070758248302</v>
      </c>
      <c r="AL61">
        <f t="shared" si="40"/>
        <v>-80.671036204546709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-3.9131681618694007E-19</v>
      </c>
      <c r="AR61">
        <f t="shared" si="45"/>
        <v>-3.9132356207833665E-19</v>
      </c>
      <c r="AS61">
        <f t="shared" si="46"/>
        <v>-0.11115520359389511</v>
      </c>
      <c r="AT61">
        <f t="shared" si="47"/>
        <v>-7.2621399681344817E-2</v>
      </c>
      <c r="AU61">
        <f t="shared" si="48"/>
        <v>-0.18377660327523992</v>
      </c>
      <c r="AW61">
        <v>58</v>
      </c>
      <c r="AX61">
        <f>IF(Z61&gt;0, (R61*SUMPRODUCT(K61:$K$98, X61:$X$98)-K61*$AZ$3)/Z61, 0)</f>
        <v>-6.8656112945300043E+24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500000</v>
      </c>
      <c r="S62">
        <f t="shared" si="32"/>
        <v>-4.3745691203882734E+25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-406.60804538582016</v>
      </c>
      <c r="AC62">
        <f t="shared" si="33"/>
        <v>-363.04289766591091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-2.5166343463742767E-17</v>
      </c>
      <c r="AI62">
        <f t="shared" si="38"/>
        <v>-2.5166758410778322E-17</v>
      </c>
      <c r="AJ62">
        <f t="shared" si="39"/>
        <v>-43.565147719909248</v>
      </c>
      <c r="AK62">
        <f t="shared" si="61"/>
        <v>-28.462563177007414</v>
      </c>
      <c r="AL62">
        <f t="shared" si="40"/>
        <v>-72.027710896916659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-5.1188768522838151E-20</v>
      </c>
      <c r="AR62">
        <f t="shared" si="45"/>
        <v>-5.1189612532131074E-20</v>
      </c>
      <c r="AS62">
        <f t="shared" si="46"/>
        <v>-8.8612247762990273E-2</v>
      </c>
      <c r="AT62">
        <f t="shared" si="47"/>
        <v>-5.7893335205153718E-2</v>
      </c>
      <c r="AU62">
        <f t="shared" si="48"/>
        <v>-0.14650558296814398</v>
      </c>
      <c r="AW62">
        <v>59</v>
      </c>
      <c r="AX62">
        <f>IF(Z62&gt;0, (R62*SUMPRODUCT(K62:$K$98, X62:$X$98)-K62*$AZ$3)/Z62, 0)</f>
        <v>-4.3745691203882734E+25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500000</v>
      </c>
      <c r="S63">
        <f t="shared" si="32"/>
        <v>-2.8990444973929311E+26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-363.04289766591091</v>
      </c>
      <c r="AC63">
        <f t="shared" si="33"/>
        <v>-324.14544434456326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-3.548919996512254E-18</v>
      </c>
      <c r="AI63">
        <f t="shared" si="38"/>
        <v>-3.548975902077801E-18</v>
      </c>
      <c r="AJ63">
        <f t="shared" si="39"/>
        <v>-38.897453321347655</v>
      </c>
      <c r="AK63">
        <f t="shared" si="61"/>
        <v>-25.413002836613767</v>
      </c>
      <c r="AL63">
        <f t="shared" si="40"/>
        <v>-64.310456157961426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-6.4451458349685524E-21</v>
      </c>
      <c r="AR63">
        <f t="shared" si="45"/>
        <v>-6.445247364313618E-21</v>
      </c>
      <c r="AS63">
        <f t="shared" si="46"/>
        <v>-7.0641141392690135E-2</v>
      </c>
      <c r="AT63">
        <f t="shared" si="47"/>
        <v>-4.6152212376557498E-2</v>
      </c>
      <c r="AU63">
        <f t="shared" si="48"/>
        <v>-0.11679335376924764</v>
      </c>
      <c r="AW63">
        <v>60</v>
      </c>
      <c r="AX63">
        <f>IF(Z63&gt;0, (R63*SUMPRODUCT(K63:$K$98, X63:$X$98)-K63*$AZ$3)/Z63, 0)</f>
        <v>-2.8990444973929311E+26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500000</v>
      </c>
      <c r="S64">
        <f t="shared" si="32"/>
        <v>-2.0006341653433846E+27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-324.14544434456326</v>
      </c>
      <c r="AC64">
        <f t="shared" si="33"/>
        <v>-289.41557530764572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-4.8113413998076632E-19</v>
      </c>
      <c r="AI64">
        <f t="shared" si="38"/>
        <v>-4.8114137307665967E-19</v>
      </c>
      <c r="AJ64">
        <f t="shared" si="39"/>
        <v>-34.729869036917535</v>
      </c>
      <c r="AK64">
        <f t="shared" si="61"/>
        <v>-22.690181104119429</v>
      </c>
      <c r="AL64">
        <f t="shared" si="40"/>
        <v>-57.420050141036967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-7.8016181718808103E-22</v>
      </c>
      <c r="AR64">
        <f t="shared" si="45"/>
        <v>-7.8017354569530406E-22</v>
      </c>
      <c r="AS64">
        <f t="shared" si="46"/>
        <v>-5.6314685421468516E-2</v>
      </c>
      <c r="AT64">
        <f t="shared" si="47"/>
        <v>-3.679226114202605E-2</v>
      </c>
      <c r="AU64">
        <f t="shared" si="48"/>
        <v>-9.3106946563494566E-2</v>
      </c>
      <c r="AW64">
        <v>61</v>
      </c>
      <c r="AX64">
        <f>IF(Z64&gt;0, (R64*SUMPRODUCT(K64:$K$98, X64:$X$98)-K64*$AZ$3)/Z64, 0)</f>
        <v>-2.0006341653433846E+27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500000</v>
      </c>
      <c r="S65">
        <f t="shared" si="32"/>
        <v>-1.4398639182526251E+28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-289.41557530764572</v>
      </c>
      <c r="AC65">
        <f t="shared" si="33"/>
        <v>-258.40676366754082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-6.2634344283868271E-20</v>
      </c>
      <c r="AI65">
        <f t="shared" si="38"/>
        <v>-6.2635241614374272E-20</v>
      </c>
      <c r="AJ65">
        <f t="shared" si="39"/>
        <v>-31.008811640104909</v>
      </c>
      <c r="AK65">
        <f t="shared" si="61"/>
        <v>-20.259090271535204</v>
      </c>
      <c r="AL65">
        <f t="shared" si="40"/>
        <v>-51.267901911640109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-9.0680316929390976E-23</v>
      </c>
      <c r="AR65">
        <f t="shared" si="45"/>
        <v>-9.0681616060332717E-23</v>
      </c>
      <c r="AS65">
        <f t="shared" si="46"/>
        <v>-4.4893722434206348E-2</v>
      </c>
      <c r="AT65">
        <f t="shared" si="47"/>
        <v>-2.9330565323681477E-2</v>
      </c>
      <c r="AU65">
        <f t="shared" si="48"/>
        <v>-7.4224287757887822E-2</v>
      </c>
      <c r="AW65">
        <v>62</v>
      </c>
      <c r="AX65">
        <f>IF(Z65&gt;0, (R65*SUMPRODUCT(K65:$K$98, X65:$X$98)-K65*$AZ$3)/Z65, 0)</f>
        <v>-1.4398639182526251E+28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500000</v>
      </c>
      <c r="S66">
        <f t="shared" si="32"/>
        <v>-1.0827180554305983E+29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-258.40676366754082</v>
      </c>
      <c r="AC66">
        <f t="shared" si="33"/>
        <v>-230.7203247031614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-7.8181038409116957E-21</v>
      </c>
      <c r="AI66">
        <f t="shared" si="38"/>
        <v>-7.8182103877285451E-21</v>
      </c>
      <c r="AJ66">
        <f t="shared" si="39"/>
        <v>-27.68643896437942</v>
      </c>
      <c r="AK66">
        <f t="shared" si="61"/>
        <v>-18.088473456727858</v>
      </c>
      <c r="AL66">
        <f t="shared" si="40"/>
        <v>-45.774912421107274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-1.0106107322852269E-23</v>
      </c>
      <c r="AR66">
        <f t="shared" si="45"/>
        <v>-1.0106245051077412E-23</v>
      </c>
      <c r="AS66">
        <f t="shared" si="46"/>
        <v>-3.5789000665024238E-2</v>
      </c>
      <c r="AT66">
        <f t="shared" si="47"/>
        <v>-2.3382147101149133E-2</v>
      </c>
      <c r="AU66">
        <f t="shared" si="48"/>
        <v>-5.9171147766173368E-2</v>
      </c>
      <c r="AW66">
        <v>63</v>
      </c>
      <c r="AX66">
        <f>IF(Z66&gt;0, (R66*SUMPRODUCT(K66:$K$98, X66:$X$98)-K66*$AZ$3)/Z66, 0)</f>
        <v>-1.0827180554305983E+29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500000</v>
      </c>
      <c r="S67">
        <f t="shared" si="32"/>
        <v>-8.5236057123729056E+29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-230.7203247031614</v>
      </c>
      <c r="AC67">
        <f t="shared" si="33"/>
        <v>-206.00028991353696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-9.3397243851110393E-22</v>
      </c>
      <c r="AI67">
        <f t="shared" ref="AI67:AI69" si="62">SUM(AE67:AH67)</f>
        <v>-9.3398452261593371E-22</v>
      </c>
      <c r="AJ67">
        <f t="shared" si="39"/>
        <v>-24.720034789624435</v>
      </c>
      <c r="AK67">
        <f t="shared" si="61"/>
        <v>-16.150422729221301</v>
      </c>
      <c r="AL67">
        <f t="shared" ref="AL67:AL69" si="63">SUM(AI67:AK67)</f>
        <v>-40.87045751884574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-1.0779497328352011E-24</v>
      </c>
      <c r="AR67">
        <f t="shared" si="45"/>
        <v>-1.0779636797752132E-24</v>
      </c>
      <c r="AS67">
        <f t="shared" si="46"/>
        <v>-2.8530772213826664E-2</v>
      </c>
      <c r="AT67">
        <f t="shared" si="47"/>
        <v>-1.8640104513033426E-2</v>
      </c>
      <c r="AU67">
        <f t="shared" si="48"/>
        <v>-4.7170876726860093E-2</v>
      </c>
      <c r="AW67">
        <v>64</v>
      </c>
      <c r="AX67">
        <f>IF(Z67&gt;0, (R67*SUMPRODUCT(K67:$K$98, X67:$X$98)-K67*$AZ$3)/Z67, 0)</f>
        <v>-8.5236057123729056E+29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500000</v>
      </c>
      <c r="S68">
        <f t="shared" si="32"/>
        <v>-7.0404847767403409E+30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-206.00028991353696</v>
      </c>
      <c r="AC68">
        <f t="shared" si="33"/>
        <v>-183.92883027994367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-1.0657041013446087E-22</v>
      </c>
      <c r="AI68">
        <f t="shared" si="62"/>
        <v>-1.0657171635722899E-22</v>
      </c>
      <c r="AJ68">
        <f t="shared" si="39"/>
        <v>-22.071459633593292</v>
      </c>
      <c r="AK68">
        <f t="shared" si="61"/>
        <v>-14.420020293947589</v>
      </c>
      <c r="AL68">
        <f t="shared" si="63"/>
        <v>-36.49147992754088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-1.0982041064191244E-25</v>
      </c>
      <c r="AR68">
        <f t="shared" si="45"/>
        <v>-1.0982175669960898E-25</v>
      </c>
      <c r="AS68">
        <f t="shared" si="46"/>
        <v>-2.2744556930665433E-2</v>
      </c>
      <c r="AT68">
        <f t="shared" si="47"/>
        <v>-1.4859777194701388E-2</v>
      </c>
      <c r="AU68">
        <f t="shared" si="48"/>
        <v>-3.7604334125366817E-2</v>
      </c>
      <c r="AW68">
        <v>65</v>
      </c>
      <c r="AX68">
        <f>IF(Z68&gt;0, (R68*SUMPRODUCT(K68:$K$98, X68:$X$98)-K68*$AZ$3)/Z68, 0)</f>
        <v>-7.0404847767403409E+30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-183.92883027994367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-183.92883027994367</v>
      </c>
      <c r="AK69">
        <f t="shared" si="61"/>
        <v>-12.875018119596058</v>
      </c>
      <c r="AL69">
        <f t="shared" si="63"/>
        <v>-196.80384839953973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-1.2018372290544001E-26</v>
      </c>
      <c r="AR69">
        <f t="shared" si="45"/>
        <v>-1.2018372290544001E-26</v>
      </c>
      <c r="AS69">
        <f t="shared" si="46"/>
        <v>-0.16923033430554599</v>
      </c>
      <c r="AT69">
        <f t="shared" si="47"/>
        <v>-1.184612340138822E-2</v>
      </c>
      <c r="AU69">
        <f t="shared" si="48"/>
        <v>-0.1810764577069342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206051.03635770807</v>
      </c>
      <c r="AO71" s="6">
        <f t="shared" si="70"/>
        <v>-20605.103635770807</v>
      </c>
      <c r="AP71" s="6">
        <f t="shared" si="70"/>
        <v>-2837.6148093945162</v>
      </c>
      <c r="AQ71" s="6">
        <f t="shared" si="70"/>
        <v>-178485.68188657344</v>
      </c>
      <c r="AR71" s="6">
        <f t="shared" si="70"/>
        <v>4122.6360259693238</v>
      </c>
      <c r="AS71" s="6">
        <f t="shared" si="70"/>
        <v>7053.1423402718065</v>
      </c>
      <c r="AT71" s="6">
        <f t="shared" si="70"/>
        <v>-4653.8849389328616</v>
      </c>
      <c r="AU71" s="6">
        <f t="shared" si="70"/>
        <v>6521.8934273082923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37377.67127373621</v>
      </c>
      <c r="K3">
        <v>1</v>
      </c>
      <c r="L3" s="2">
        <v>0</v>
      </c>
      <c r="O3">
        <f>$C$3</f>
        <v>37377.67127373621</v>
      </c>
      <c r="P3">
        <f>O3*C5</f>
        <v>3737.7671273736214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37377.67127373621</v>
      </c>
      <c r="AF3">
        <f t="shared" ref="AF3:AF34" si="4">-$Z3*P3</f>
        <v>-3737.7671273736214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31119.995942362591</v>
      </c>
      <c r="AJ3">
        <f t="shared" ref="AJ3:AJ34" si="8">AB3-AC3</f>
        <v>0</v>
      </c>
      <c r="AL3">
        <f t="shared" ref="AL3:AL34" si="9">SUM(AI3:AK3)</f>
        <v>31119.995942362591</v>
      </c>
      <c r="AN3">
        <f t="shared" ref="AN3:AN34" si="10">AE3*$K3</f>
        <v>37377.67127373621</v>
      </c>
      <c r="AO3">
        <f t="shared" ref="AO3:AO34" si="11">AF3*$K3</f>
        <v>-3737.7671273736214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31119.995942362591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31119.995942362591</v>
      </c>
      <c r="AW3">
        <v>0</v>
      </c>
      <c r="AX3">
        <f>IF(Z3&gt;0, (R3*SUMPRODUCT(K3:$K$98, X3:$X$98)-K3*$AZ$3)/Z3, 0)</f>
        <v>0</v>
      </c>
      <c r="AZ3">
        <f>C6*SUMPRODUCT(X4:X98, K4:K98)/1</f>
        <v>27614.39378292453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1375.2476731996596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1359.978701231692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-1359.978701231692</v>
      </c>
      <c r="AK4">
        <f>G4*SUM(AB4, AE4:AF4)</f>
        <v>0</v>
      </c>
      <c r="AL4">
        <f t="shared" si="9"/>
        <v>-2462.6857012316923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-1048.3998859098688</v>
      </c>
      <c r="AR4">
        <f t="shared" si="14"/>
        <v>-1048.3998859098688</v>
      </c>
      <c r="AS4">
        <f t="shared" si="15"/>
        <v>-1293.0012371474538</v>
      </c>
      <c r="AT4">
        <f t="shared" si="16"/>
        <v>0</v>
      </c>
      <c r="AU4">
        <f t="shared" si="17"/>
        <v>-2341.4011230573228</v>
      </c>
      <c r="AW4">
        <v>1</v>
      </c>
      <c r="AX4">
        <f>IF(Z4&gt;0, (R4*SUMPRODUCT(K4:$K$98, X4:$X$98)-K4*$AZ$3)/Z4, 0)</f>
        <v>1375.2476731996596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1000000</v>
      </c>
      <c r="S5">
        <f t="shared" si="1"/>
        <v>1696.5258472923463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1359.978701231692</v>
      </c>
      <c r="AC5">
        <f t="shared" si="2"/>
        <v>1659.044763447786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-1101.1658137769971</v>
      </c>
      <c r="AI5">
        <f t="shared" si="7"/>
        <v>-1150.0611714898082</v>
      </c>
      <c r="AJ5">
        <f t="shared" si="8"/>
        <v>-299.066062216094</v>
      </c>
      <c r="AK5">
        <f>G5*SUM(AB5, AE5:AF5)</f>
        <v>5.5759126750499375</v>
      </c>
      <c r="AL5">
        <f t="shared" si="9"/>
        <v>-1443.5513210308523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-993.20235406818279</v>
      </c>
      <c r="AR5">
        <f t="shared" si="14"/>
        <v>-1037.3037816422907</v>
      </c>
      <c r="AS5">
        <f t="shared" si="15"/>
        <v>-269.74422316663015</v>
      </c>
      <c r="AT5">
        <f t="shared" si="16"/>
        <v>5.0292240511379953</v>
      </c>
      <c r="AU5">
        <f t="shared" si="17"/>
        <v>-1302.0187807577829</v>
      </c>
      <c r="AW5">
        <v>2</v>
      </c>
      <c r="AX5">
        <f>IF(Z5&gt;0, (R5*SUMPRODUCT(K5:$K$98, X5:$X$98)-K5*$AZ$3)/Z5, 0)</f>
        <v>1696.5258472923463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1000000</v>
      </c>
      <c r="S6">
        <f t="shared" si="1"/>
        <v>2079.7878625262983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1659.044763447786</v>
      </c>
      <c r="AC6">
        <f t="shared" si="2"/>
        <v>2011.2087848659976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-1102.1561256474017</v>
      </c>
      <c r="AI6">
        <f t="shared" si="7"/>
        <v>-1150.5074219768023</v>
      </c>
      <c r="AJ6">
        <f t="shared" si="8"/>
        <v>-352.16402141821163</v>
      </c>
      <c r="AK6">
        <f>G6*SUM(AB6, AE6:AF6)</f>
        <v>11.77921782047928</v>
      </c>
      <c r="AL6">
        <f t="shared" si="9"/>
        <v>-1490.8922255745347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-940.39879965876173</v>
      </c>
      <c r="AR6">
        <f t="shared" si="14"/>
        <v>-981.65384508474881</v>
      </c>
      <c r="AS6">
        <f t="shared" si="15"/>
        <v>-300.47886621340342</v>
      </c>
      <c r="AT6">
        <f t="shared" si="16"/>
        <v>10.050447519666175</v>
      </c>
      <c r="AU6">
        <f t="shared" si="17"/>
        <v>-1272.0822637784861</v>
      </c>
      <c r="AW6">
        <v>3</v>
      </c>
      <c r="AX6">
        <f>IF(Z6&gt;0, (R6*SUMPRODUCT(K6:$K$98, X6:$X$98)-K6*$AZ$3)/Z6, 0)</f>
        <v>2079.7878625262983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1000000</v>
      </c>
      <c r="S7">
        <f t="shared" si="1"/>
        <v>2597.521629248065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2011.2087848659976</v>
      </c>
      <c r="AC7">
        <f t="shared" si="2"/>
        <v>2483.8847924694419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-1103.8446227853919</v>
      </c>
      <c r="AI7">
        <f t="shared" si="7"/>
        <v>-1151.6572139203593</v>
      </c>
      <c r="AJ7">
        <f t="shared" si="8"/>
        <v>-472.6760076034443</v>
      </c>
      <c r="AK7">
        <f>G7*SUM(AB7, AE7:AF7)</f>
        <v>27.754681231150766</v>
      </c>
      <c r="AL7">
        <f t="shared" si="9"/>
        <v>-1596.5785402926529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-885.3539062424785</v>
      </c>
      <c r="AR7">
        <f t="shared" si="14"/>
        <v>-923.70265882515776</v>
      </c>
      <c r="AS7">
        <f t="shared" si="15"/>
        <v>-379.11635485691932</v>
      </c>
      <c r="AT7">
        <f t="shared" si="16"/>
        <v>22.261027446515477</v>
      </c>
      <c r="AU7">
        <f t="shared" si="17"/>
        <v>-1280.5579862355617</v>
      </c>
      <c r="AW7">
        <v>4</v>
      </c>
      <c r="AX7">
        <f>IF(Z7&gt;0, (R7*SUMPRODUCT(K7:$K$98, X7:$X$98)-K7*$AZ$3)/Z7, 0)</f>
        <v>2597.521629248065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1000000</v>
      </c>
      <c r="S8">
        <f t="shared" si="1"/>
        <v>3255.5716064069748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2483.8847924694419</v>
      </c>
      <c r="AC8">
        <f t="shared" si="2"/>
        <v>3078.4050643518167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-1108.7931134563478</v>
      </c>
      <c r="AI8">
        <f t="shared" si="7"/>
        <v>-1156.0721390242927</v>
      </c>
      <c r="AJ8">
        <f t="shared" si="8"/>
        <v>-594.5202718823748</v>
      </c>
      <c r="AK8">
        <f>G8*SUM(AB8, AE8:AF8)</f>
        <v>53.651911517339947</v>
      </c>
      <c r="AL8">
        <f t="shared" si="9"/>
        <v>-1696.9404993893277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-829.90193345778687</v>
      </c>
      <c r="AR8">
        <f t="shared" si="14"/>
        <v>-865.2890171748993</v>
      </c>
      <c r="AS8">
        <f t="shared" si="15"/>
        <v>-444.98249233981772</v>
      </c>
      <c r="AT8">
        <f t="shared" si="16"/>
        <v>40.157018078106475</v>
      </c>
      <c r="AU8">
        <f t="shared" si="17"/>
        <v>-1270.1144914366107</v>
      </c>
      <c r="AW8">
        <v>5</v>
      </c>
      <c r="AX8">
        <f>IF(Z8&gt;0, (R8*SUMPRODUCT(K8:$K$98, X8:$X$98)-K8*$AZ$3)/Z8, 0)</f>
        <v>3255.5716064069748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1000000</v>
      </c>
      <c r="S9">
        <f t="shared" si="1"/>
        <v>3895.2747311180742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3078.4050643518167</v>
      </c>
      <c r="AC9">
        <f t="shared" si="2"/>
        <v>3642.0890879636245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-1122.854163306419</v>
      </c>
      <c r="AI9">
        <f t="shared" si="7"/>
        <v>-1169.604255910519</v>
      </c>
      <c r="AJ9">
        <f t="shared" si="8"/>
        <v>-563.68402361180779</v>
      </c>
      <c r="AK9">
        <f t="shared" ref="AK9:AK40" si="30">G9*SUM(AB9:AB9, AE9:AF9)</f>
        <v>68.64843293504552</v>
      </c>
      <c r="AL9">
        <f t="shared" si="9"/>
        <v>-1664.6398465872812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-783.76037720902548</v>
      </c>
      <c r="AR9">
        <f t="shared" si="14"/>
        <v>-816.3922820559128</v>
      </c>
      <c r="AS9">
        <f t="shared" si="15"/>
        <v>-393.4555505158059</v>
      </c>
      <c r="AT9">
        <f t="shared" si="16"/>
        <v>47.917105756232615</v>
      </c>
      <c r="AU9">
        <f t="shared" si="17"/>
        <v>-1161.930726815486</v>
      </c>
      <c r="AW9">
        <v>6</v>
      </c>
      <c r="AX9">
        <f>IF(Z9&gt;0, (R9*SUMPRODUCT(K9:$K$98, X9:$X$98)-K9*$AZ$3)/Z9, 0)</f>
        <v>3895.2747311180742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1000000</v>
      </c>
      <c r="S10">
        <f t="shared" si="1"/>
        <v>4165.5116183939635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3642.0890879636245</v>
      </c>
      <c r="AC10">
        <f t="shared" si="2"/>
        <v>3851.0585754879507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-1141.4904661013484</v>
      </c>
      <c r="AI10">
        <f t="shared" si="7"/>
        <v>-1187.7159832561024</v>
      </c>
      <c r="AJ10">
        <f t="shared" si="8"/>
        <v>-208.96948752432627</v>
      </c>
      <c r="AK10">
        <f t="shared" si="30"/>
        <v>15.660983078243586</v>
      </c>
      <c r="AL10">
        <f t="shared" si="9"/>
        <v>-1381.0244877021851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-755.73238374254981</v>
      </c>
      <c r="AR10">
        <f t="shared" si="14"/>
        <v>-786.33633647498789</v>
      </c>
      <c r="AS10">
        <f t="shared" si="15"/>
        <v>-138.34982737577818</v>
      </c>
      <c r="AT10">
        <f t="shared" si="16"/>
        <v>10.36847212039871</v>
      </c>
      <c r="AU10">
        <f t="shared" si="17"/>
        <v>-914.3176917303673</v>
      </c>
      <c r="AW10">
        <v>7</v>
      </c>
      <c r="AX10">
        <f>IF(Z10&gt;0, (R10*SUMPRODUCT(K10:$K$98, X10:$X$98)-K10*$AZ$3)/Z10, 0)</f>
        <v>4165.5116183939635</v>
      </c>
    </row>
    <row r="11" spans="1:52" x14ac:dyDescent="0.25">
      <c r="A11" t="s">
        <v>33</v>
      </c>
      <c r="C11" s="25">
        <f>AU100</f>
        <v>358.27536144917855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1000000</v>
      </c>
      <c r="S11">
        <f t="shared" si="1"/>
        <v>4367.5483772007801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3851.0585754879507</v>
      </c>
      <c r="AC11">
        <f t="shared" si="2"/>
        <v>3992.404554493547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-1158.695284573467</v>
      </c>
      <c r="AI11">
        <f t="shared" si="7"/>
        <v>-1204.4006117924448</v>
      </c>
      <c r="AJ11">
        <f t="shared" si="8"/>
        <v>-141.34597900559629</v>
      </c>
      <c r="AK11">
        <f t="shared" si="30"/>
        <v>6.1616937207807219</v>
      </c>
      <c r="AL11">
        <f t="shared" si="9"/>
        <v>-1339.5848970772604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-729.48170763092082</v>
      </c>
      <c r="AR11">
        <f t="shared" si="14"/>
        <v>-758.25648611791814</v>
      </c>
      <c r="AS11">
        <f t="shared" si="15"/>
        <v>-88.987421891272078</v>
      </c>
      <c r="AT11">
        <f t="shared" si="16"/>
        <v>3.8792277117002869</v>
      </c>
      <c r="AU11">
        <f t="shared" si="17"/>
        <v>-843.36468029748994</v>
      </c>
      <c r="AW11">
        <v>8</v>
      </c>
      <c r="AX11">
        <f>IF(Z11&gt;0, (R11*SUMPRODUCT(K11:$K$98, X11:$X$98)-K11*$AZ$3)/Z11, 0)</f>
        <v>4367.5483772007801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1000000</v>
      </c>
      <c r="S12">
        <f t="shared" si="1"/>
        <v>4885.5212949532961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3992.404554493547</v>
      </c>
      <c r="AC12">
        <f t="shared" si="2"/>
        <v>4415.4457327245309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-1183.5760125972067</v>
      </c>
      <c r="AI12">
        <f t="shared" si="7"/>
        <v>-1228.765107743365</v>
      </c>
      <c r="AJ12">
        <f t="shared" si="8"/>
        <v>-423.04117823098386</v>
      </c>
      <c r="AK12">
        <f t="shared" si="30"/>
        <v>83.840495644364495</v>
      </c>
      <c r="AL12">
        <f t="shared" si="9"/>
        <v>-1567.9657903299844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-695.74781395293019</v>
      </c>
      <c r="AR12">
        <f t="shared" si="14"/>
        <v>-722.31156129811257</v>
      </c>
      <c r="AS12">
        <f t="shared" si="15"/>
        <v>-248.67855704544849</v>
      </c>
      <c r="AT12">
        <f t="shared" si="16"/>
        <v>49.284406700077483</v>
      </c>
      <c r="AU12">
        <f t="shared" si="17"/>
        <v>-921.7057116434836</v>
      </c>
      <c r="AW12">
        <v>9</v>
      </c>
      <c r="AX12">
        <f>IF(Z12&gt;0, (R12*SUMPRODUCT(K12:$K$98, X12:$X$98)-K12*$AZ$3)/Z12, 0)</f>
        <v>4885.5212949532961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1000000</v>
      </c>
      <c r="S13">
        <f t="shared" si="1"/>
        <v>6109.3511363656071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4415.4457327245309</v>
      </c>
      <c r="AC13">
        <f t="shared" si="2"/>
        <v>5458.9175654445044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-1209.3297773177187</v>
      </c>
      <c r="AI13">
        <f t="shared" si="7"/>
        <v>-1254.0065150235494</v>
      </c>
      <c r="AJ13">
        <f t="shared" si="8"/>
        <v>-1043.4718327199735</v>
      </c>
      <c r="AK13">
        <f t="shared" si="30"/>
        <v>309.08120129071722</v>
      </c>
      <c r="AL13">
        <f t="shared" si="9"/>
        <v>-1988.3971464528058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-634.72034564999171</v>
      </c>
      <c r="AR13">
        <f t="shared" si="14"/>
        <v>-658.16906487532572</v>
      </c>
      <c r="AS13">
        <f t="shared" si="15"/>
        <v>-547.66930804354706</v>
      </c>
      <c r="AT13">
        <f t="shared" si="16"/>
        <v>162.22219166080922</v>
      </c>
      <c r="AU13">
        <f t="shared" si="17"/>
        <v>-1043.6161812580635</v>
      </c>
      <c r="AW13">
        <v>10</v>
      </c>
      <c r="AX13">
        <f>IF(Z13&gt;0, (R13*SUMPRODUCT(K13:$K$98, X13:$X$98)-K13*$AZ$3)/Z13, 0)</f>
        <v>6109.3511363656071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1000000</v>
      </c>
      <c r="S14">
        <f t="shared" si="1"/>
        <v>7219.1196607604852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5458.9175654445044</v>
      </c>
      <c r="AC14">
        <f t="shared" si="2"/>
        <v>6377.0719043238932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-1240.7418082669869</v>
      </c>
      <c r="AI14">
        <f t="shared" si="7"/>
        <v>-1284.9097415053461</v>
      </c>
      <c r="AJ14">
        <f t="shared" si="8"/>
        <v>-918.15433887938889</v>
      </c>
      <c r="AK14">
        <f t="shared" si="30"/>
        <v>382.12422958111534</v>
      </c>
      <c r="AL14">
        <f t="shared" si="9"/>
        <v>-1820.9398508036197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-581.43486063851162</v>
      </c>
      <c r="AR14">
        <f t="shared" si="14"/>
        <v>-602.13278178215887</v>
      </c>
      <c r="AS14">
        <f t="shared" si="15"/>
        <v>-430.26432777068737</v>
      </c>
      <c r="AT14">
        <f t="shared" si="16"/>
        <v>179.07057430701562</v>
      </c>
      <c r="AU14">
        <f t="shared" si="17"/>
        <v>-853.32653524583066</v>
      </c>
      <c r="AW14">
        <v>11</v>
      </c>
      <c r="AX14">
        <f>IF(Z14&gt;0, (R14*SUMPRODUCT(K14:$K$98, X14:$X$98)-K14*$AZ$3)/Z14, 0)</f>
        <v>7219.1196607604852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1000000</v>
      </c>
      <c r="S15">
        <f t="shared" si="1"/>
        <v>8224.7216423006394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6377.0719043238932</v>
      </c>
      <c r="AC15">
        <f t="shared" si="2"/>
        <v>7182.1322977294649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-1287.9510669691872</v>
      </c>
      <c r="AI15">
        <f t="shared" si="7"/>
        <v>-1331.6129233218142</v>
      </c>
      <c r="AJ15">
        <f t="shared" si="8"/>
        <v>-805.06039340557163</v>
      </c>
      <c r="AK15">
        <f t="shared" si="30"/>
        <v>446.39503330267257</v>
      </c>
      <c r="AL15">
        <f t="shared" si="9"/>
        <v>-1690.2782834247134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-538.89107489599985</v>
      </c>
      <c r="AR15">
        <f t="shared" si="14"/>
        <v>-557.15961421030033</v>
      </c>
      <c r="AS15">
        <f t="shared" si="15"/>
        <v>-336.84498727070365</v>
      </c>
      <c r="AT15">
        <f t="shared" si="16"/>
        <v>186.77596183121759</v>
      </c>
      <c r="AU15">
        <f t="shared" si="17"/>
        <v>-707.22863964978649</v>
      </c>
      <c r="AW15">
        <v>12</v>
      </c>
      <c r="AX15">
        <f>IF(Z15&gt;0, (R15*SUMPRODUCT(K15:$K$98, X15:$X$98)-K15*$AZ$3)/Z15, 0)</f>
        <v>8224.7216423006394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1000000</v>
      </c>
      <c r="S16">
        <f t="shared" si="1"/>
        <v>9130.6014372344762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7182.1322977294649</v>
      </c>
      <c r="AC16">
        <f t="shared" si="2"/>
        <v>7881.1834139442562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-1343.2797148538741</v>
      </c>
      <c r="AI16">
        <f t="shared" si="7"/>
        <v>-1386.4377886572322</v>
      </c>
      <c r="AJ16">
        <f t="shared" si="8"/>
        <v>-699.05111621479136</v>
      </c>
      <c r="AK16">
        <f t="shared" si="30"/>
        <v>502.74926084106261</v>
      </c>
      <c r="AL16">
        <f t="shared" si="9"/>
        <v>-1582.7396440309608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-501.82242111151743</v>
      </c>
      <c r="AR16">
        <f t="shared" si="14"/>
        <v>-517.94541384863828</v>
      </c>
      <c r="AS16">
        <f t="shared" si="15"/>
        <v>-261.15150831245626</v>
      </c>
      <c r="AT16">
        <f t="shared" si="16"/>
        <v>187.8170633394347</v>
      </c>
      <c r="AU16">
        <f t="shared" si="17"/>
        <v>-591.27985882165967</v>
      </c>
      <c r="AW16">
        <v>13</v>
      </c>
      <c r="AX16">
        <f>IF(Z16&gt;0, (R16*SUMPRODUCT(K16:$K$98, X16:$X$98)-K16*$AZ$3)/Z16, 0)</f>
        <v>9130.6014372344762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1000000</v>
      </c>
      <c r="S17">
        <f t="shared" si="1"/>
        <v>9945.3238385079421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7881.1834139442562</v>
      </c>
      <c r="AC17">
        <f t="shared" si="2"/>
        <v>8484.6665206102316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-1398.6150661306644</v>
      </c>
      <c r="AI17">
        <f t="shared" si="7"/>
        <v>-1441.2716284426824</v>
      </c>
      <c r="AJ17">
        <f t="shared" si="8"/>
        <v>-603.48310666597536</v>
      </c>
      <c r="AK17">
        <f t="shared" si="30"/>
        <v>551.68283897609797</v>
      </c>
      <c r="AL17">
        <f t="shared" si="9"/>
        <v>-1493.0718961325597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-466.51303663689833</v>
      </c>
      <c r="AR17">
        <f t="shared" si="14"/>
        <v>-480.74128492234291</v>
      </c>
      <c r="AS17">
        <f t="shared" si="15"/>
        <v>-201.29393960318703</v>
      </c>
      <c r="AT17">
        <f t="shared" si="16"/>
        <v>184.01577582259517</v>
      </c>
      <c r="AU17">
        <f t="shared" si="17"/>
        <v>-498.01944870293471</v>
      </c>
      <c r="AW17">
        <v>14</v>
      </c>
      <c r="AX17">
        <f>IF(Z17&gt;0, (R17*SUMPRODUCT(K17:$K$98, X17:$X$98)-K17*$AZ$3)/Z17, 0)</f>
        <v>9945.3238385079421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1000000</v>
      </c>
      <c r="S18">
        <f t="shared" si="1"/>
        <v>10680.306657012314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8484.6665206102316</v>
      </c>
      <c r="AC18">
        <f t="shared" si="2"/>
        <v>9005.0334194889565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-1456.2199617826238</v>
      </c>
      <c r="AI18">
        <f t="shared" si="7"/>
        <v>-1498.3771474734324</v>
      </c>
      <c r="AJ18">
        <f t="shared" si="8"/>
        <v>-520.3668988787249</v>
      </c>
      <c r="AK18">
        <f t="shared" si="30"/>
        <v>593.92665644271631</v>
      </c>
      <c r="AL18">
        <f t="shared" si="9"/>
        <v>-1424.8173899094409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-433.68513816794217</v>
      </c>
      <c r="AR18">
        <f t="shared" si="14"/>
        <v>-446.24020909191773</v>
      </c>
      <c r="AS18">
        <f t="shared" si="15"/>
        <v>-154.97342184623267</v>
      </c>
      <c r="AT18">
        <f t="shared" si="16"/>
        <v>176.88067106680205</v>
      </c>
      <c r="AU18">
        <f t="shared" si="17"/>
        <v>-424.33295987134835</v>
      </c>
      <c r="AW18">
        <v>15</v>
      </c>
      <c r="AX18">
        <f>IF(Z18&gt;0, (R18*SUMPRODUCT(K18:$K$98, X18:$X$98)-K18*$AZ$3)/Z18, 0)</f>
        <v>10680.306657012314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1000000</v>
      </c>
      <c r="S19">
        <f t="shared" si="1"/>
        <v>11344.958248113777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9005.0334194889565</v>
      </c>
      <c r="AC19">
        <f t="shared" si="2"/>
        <v>9452.4910808885288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-1523.5708085903902</v>
      </c>
      <c r="AI19">
        <f t="shared" si="7"/>
        <v>-1565.2302438838612</v>
      </c>
      <c r="AJ19">
        <f t="shared" si="8"/>
        <v>-447.45766139957232</v>
      </c>
      <c r="AK19">
        <f t="shared" si="30"/>
        <v>630.35233936422696</v>
      </c>
      <c r="AL19">
        <f t="shared" si="9"/>
        <v>-1382.3355659192066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-405.12792536562625</v>
      </c>
      <c r="AR19">
        <f t="shared" si="14"/>
        <v>-416.20545487537214</v>
      </c>
      <c r="AS19">
        <f t="shared" si="15"/>
        <v>-118.98206045276088</v>
      </c>
      <c r="AT19">
        <f t="shared" si="16"/>
        <v>167.61500946074847</v>
      </c>
      <c r="AU19">
        <f t="shared" si="17"/>
        <v>-367.57250586738456</v>
      </c>
      <c r="AW19">
        <v>16</v>
      </c>
      <c r="AX19">
        <f>IF(Z19&gt;0, (R19*SUMPRODUCT(K19:$K$98, X19:$X$98)-K19*$AZ$3)/Z19, 0)</f>
        <v>11344.958248113777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1000000</v>
      </c>
      <c r="S20">
        <f t="shared" si="1"/>
        <v>11945.18771057609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9452.4910808885288</v>
      </c>
      <c r="AC20">
        <f t="shared" si="2"/>
        <v>9834.097797993898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-1588.2326430153487</v>
      </c>
      <c r="AI20">
        <f t="shared" si="7"/>
        <v>-1629.3960723237342</v>
      </c>
      <c r="AJ20">
        <f t="shared" si="8"/>
        <v>-381.60671710536917</v>
      </c>
      <c r="AK20">
        <f t="shared" si="30"/>
        <v>661.67437566219712</v>
      </c>
      <c r="AL20">
        <f t="shared" si="9"/>
        <v>-1349.3284137669061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-377.07317012094165</v>
      </c>
      <c r="AR20">
        <f t="shared" si="14"/>
        <v>-386.84606129694316</v>
      </c>
      <c r="AS20">
        <f t="shared" si="15"/>
        <v>-90.599859656061952</v>
      </c>
      <c r="AT20">
        <f t="shared" si="16"/>
        <v>157.09263722539441</v>
      </c>
      <c r="AU20">
        <f t="shared" si="17"/>
        <v>-320.35328372761063</v>
      </c>
      <c r="AW20">
        <v>17</v>
      </c>
      <c r="AX20">
        <f>IF(Z20&gt;0, (R20*SUMPRODUCT(K20:$K$98, X20:$X$98)-K20*$AZ$3)/Z20, 0)</f>
        <v>11945.18771057609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1000000</v>
      </c>
      <c r="S21">
        <f t="shared" si="1"/>
        <v>12490.537383858595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9834.097797993898</v>
      </c>
      <c r="AC21">
        <f t="shared" si="2"/>
        <v>10159.466272936344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-1662.8675280106454</v>
      </c>
      <c r="AI21">
        <f t="shared" si="7"/>
        <v>-1703.5361796495465</v>
      </c>
      <c r="AJ21">
        <f t="shared" si="8"/>
        <v>-325.36847494244648</v>
      </c>
      <c r="AK21">
        <f t="shared" si="30"/>
        <v>688.38684585957287</v>
      </c>
      <c r="AL21">
        <f t="shared" si="9"/>
        <v>-1340.5178087324202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-352.49352538160974</v>
      </c>
      <c r="AR21">
        <f t="shared" si="14"/>
        <v>-361.11443844127052</v>
      </c>
      <c r="AS21">
        <f t="shared" si="15"/>
        <v>-68.9713875871456</v>
      </c>
      <c r="AT21">
        <f t="shared" si="16"/>
        <v>145.92377446546314</v>
      </c>
      <c r="AU21">
        <f t="shared" si="17"/>
        <v>-284.16205156295302</v>
      </c>
      <c r="AW21">
        <v>18</v>
      </c>
      <c r="AX21">
        <f>IF(Z21&gt;0, (R21*SUMPRODUCT(K21:$K$98, X21:$X$98)-K21*$AZ$3)/Z21, 0)</f>
        <v>12490.537383858595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1000000</v>
      </c>
      <c r="S22">
        <f t="shared" si="1"/>
        <v>12985.93164969226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10159.466272936344</v>
      </c>
      <c r="AC22">
        <f t="shared" si="2"/>
        <v>10434.15278778991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-1742.6362686392924</v>
      </c>
      <c r="AI22">
        <f t="shared" si="7"/>
        <v>-1782.8111019483727</v>
      </c>
      <c r="AJ22">
        <f t="shared" si="8"/>
        <v>-274.68651485356531</v>
      </c>
      <c r="AK22">
        <f t="shared" si="30"/>
        <v>711.16263910554414</v>
      </c>
      <c r="AL22">
        <f t="shared" si="9"/>
        <v>-1346.3349776963937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-329.82397201741327</v>
      </c>
      <c r="AR22">
        <f t="shared" si="14"/>
        <v>-337.4277521840483</v>
      </c>
      <c r="AS22">
        <f t="shared" si="15"/>
        <v>-51.98916091615903</v>
      </c>
      <c r="AT22">
        <f t="shared" si="16"/>
        <v>134.59979606836012</v>
      </c>
      <c r="AU22">
        <f t="shared" si="17"/>
        <v>-254.8171170318472</v>
      </c>
      <c r="AW22">
        <v>19</v>
      </c>
      <c r="AX22">
        <f>IF(Z22&gt;0, (R22*SUMPRODUCT(K22:$K$98, X22:$X$98)-K22*$AZ$3)/Z22, 0)</f>
        <v>12985.93164969226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1000000</v>
      </c>
      <c r="S23">
        <f t="shared" si="1"/>
        <v>13437.333394249081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10434.15278778991</v>
      </c>
      <c r="AC23">
        <f t="shared" si="2"/>
        <v>10664.3109945539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-1828.7158269060233</v>
      </c>
      <c r="AI23">
        <f t="shared" si="7"/>
        <v>-1868.3974760906674</v>
      </c>
      <c r="AJ23">
        <f t="shared" si="8"/>
        <v>-230.15820676399017</v>
      </c>
      <c r="AK23">
        <f t="shared" si="30"/>
        <v>730.39069514529376</v>
      </c>
      <c r="AL23">
        <f t="shared" si="9"/>
        <v>-1368.1649877093641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-309.03215462343712</v>
      </c>
      <c r="AR23">
        <f t="shared" si="14"/>
        <v>-315.73790155585652</v>
      </c>
      <c r="AS23">
        <f t="shared" si="15"/>
        <v>-38.894116567514985</v>
      </c>
      <c r="AT23">
        <f t="shared" si="16"/>
        <v>123.42771190401005</v>
      </c>
      <c r="AU23">
        <f t="shared" si="17"/>
        <v>-231.20430621936154</v>
      </c>
      <c r="AW23">
        <v>20</v>
      </c>
      <c r="AX23">
        <f>IF(Z23&gt;0, (R23*SUMPRODUCT(K23:$K$98, X23:$X$98)-K23*$AZ$3)/Z23, 0)</f>
        <v>13437.333394249081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1000000</v>
      </c>
      <c r="S24">
        <f t="shared" si="1"/>
        <v>13849.920027293248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10664.3109945539</v>
      </c>
      <c r="AC24">
        <f t="shared" si="2"/>
        <v>10855.262928128137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-1918.6315470670531</v>
      </c>
      <c r="AI24">
        <f t="shared" si="7"/>
        <v>-1957.8204481824973</v>
      </c>
      <c r="AJ24">
        <f t="shared" si="8"/>
        <v>-190.95193357423705</v>
      </c>
      <c r="AK24">
        <f t="shared" si="30"/>
        <v>746.5017696187731</v>
      </c>
      <c r="AL24">
        <f t="shared" si="9"/>
        <v>-1402.2706121379613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-289.48829252735607</v>
      </c>
      <c r="AR24">
        <f t="shared" si="14"/>
        <v>-295.40121941906472</v>
      </c>
      <c r="AS24">
        <f t="shared" si="15"/>
        <v>-28.811341755380358</v>
      </c>
      <c r="AT24">
        <f t="shared" si="16"/>
        <v>112.63419648547867</v>
      </c>
      <c r="AU24">
        <f t="shared" si="17"/>
        <v>-211.57836468896642</v>
      </c>
      <c r="AW24">
        <v>21</v>
      </c>
      <c r="AX24">
        <f>IF(Z24&gt;0, (R24*SUMPRODUCT(K24:$K$98, X24:$X$98)-K24*$AZ$3)/Z24, 0)</f>
        <v>13849.920027293248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1000000</v>
      </c>
      <c r="S25">
        <f t="shared" si="1"/>
        <v>14244.565961520901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10855.262928128137</v>
      </c>
      <c r="AC25">
        <f t="shared" si="2"/>
        <v>11012.189000062997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-2860.2458394799519</v>
      </c>
      <c r="AI25">
        <f t="shared" si="7"/>
        <v>-2898.8998392922676</v>
      </c>
      <c r="AJ25">
        <f t="shared" si="8"/>
        <v>-156.92607193486037</v>
      </c>
      <c r="AK25">
        <f t="shared" si="30"/>
        <v>759.86840496896968</v>
      </c>
      <c r="AL25">
        <f t="shared" si="9"/>
        <v>-2295.9575062581584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-385.32284970488877</v>
      </c>
      <c r="AR25">
        <f t="shared" si="14"/>
        <v>-390.53018858275311</v>
      </c>
      <c r="AS25">
        <f t="shared" si="15"/>
        <v>-21.140560855401464</v>
      </c>
      <c r="AT25">
        <f t="shared" si="16"/>
        <v>102.3669557217458</v>
      </c>
      <c r="AU25">
        <f t="shared" si="17"/>
        <v>-309.30379371640879</v>
      </c>
      <c r="AW25">
        <v>22</v>
      </c>
      <c r="AX25">
        <f>IF(Z25&gt;0, (R25*SUMPRODUCT(K25:$K$98, X25:$X$98)-K25*$AZ$3)/Z25, 0)</f>
        <v>14244.565961520901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1000000</v>
      </c>
      <c r="S26">
        <f t="shared" si="1"/>
        <v>14479.781946138006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11012.189000062997</v>
      </c>
      <c r="AC26">
        <f t="shared" si="2"/>
        <v>11025.450404342226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-3911.5969225672775</v>
      </c>
      <c r="AI26">
        <f t="shared" si="7"/>
        <v>-3949.6688025353419</v>
      </c>
      <c r="AJ26">
        <f t="shared" si="8"/>
        <v>-13.261404279228373</v>
      </c>
      <c r="AK26">
        <f t="shared" si="30"/>
        <v>770.85323000440985</v>
      </c>
      <c r="AL26">
        <f t="shared" si="9"/>
        <v>-3192.0769768101604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-470.49766676154326</v>
      </c>
      <c r="AR26">
        <f t="shared" si="14"/>
        <v>-475.0770574934603</v>
      </c>
      <c r="AS26">
        <f t="shared" si="15"/>
        <v>-1.5951182841363376</v>
      </c>
      <c r="AT26">
        <f t="shared" si="16"/>
        <v>92.720352662164174</v>
      </c>
      <c r="AU26">
        <f t="shared" si="17"/>
        <v>-383.95182311543243</v>
      </c>
      <c r="AW26">
        <v>23</v>
      </c>
      <c r="AX26">
        <f>IF(Z26&gt;0, (R26*SUMPRODUCT(K26:$K$98, X26:$X$98)-K26*$AZ$3)/Z26, 0)</f>
        <v>14479.781946138006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1000000</v>
      </c>
      <c r="S27">
        <f t="shared" si="1"/>
        <v>14570.4001114166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11025.450404342226</v>
      </c>
      <c r="AC27">
        <f t="shared" si="2"/>
        <v>10910.83153578079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-4987.8137462432951</v>
      </c>
      <c r="AI27">
        <f t="shared" si="7"/>
        <v>-5025.2555167243663</v>
      </c>
      <c r="AJ27">
        <f t="shared" si="8"/>
        <v>114.6188685614361</v>
      </c>
      <c r="AK27">
        <f t="shared" si="30"/>
        <v>771.78152830395584</v>
      </c>
      <c r="AL27">
        <f t="shared" si="9"/>
        <v>-4138.8551198589739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-535.66785242890501</v>
      </c>
      <c r="AR27">
        <f t="shared" si="14"/>
        <v>-539.68892334396014</v>
      </c>
      <c r="AS27">
        <f t="shared" si="15"/>
        <v>12.309530045378835</v>
      </c>
      <c r="AT27">
        <f t="shared" si="16"/>
        <v>82.885724055405106</v>
      </c>
      <c r="AU27">
        <f t="shared" si="17"/>
        <v>-444.49366924317616</v>
      </c>
      <c r="AW27">
        <v>24</v>
      </c>
      <c r="AX27">
        <f>IF(Z27&gt;0, (R27*SUMPRODUCT(K27:$K$98, X27:$X$98)-K27*$AZ$3)/Z27, 0)</f>
        <v>14570.4001114166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1000000</v>
      </c>
      <c r="S28">
        <f t="shared" si="1"/>
        <v>14543.919981062807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10910.83153578079</v>
      </c>
      <c r="AC28">
        <f t="shared" si="2"/>
        <v>10692.912610316263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-6131.7473937651112</v>
      </c>
      <c r="AI28">
        <f t="shared" si="7"/>
        <v>-6168.5081591716835</v>
      </c>
      <c r="AJ28">
        <f t="shared" si="8"/>
        <v>217.91892546452618</v>
      </c>
      <c r="AK28">
        <f t="shared" si="30"/>
        <v>763.75820750465539</v>
      </c>
      <c r="AL28">
        <f t="shared" si="9"/>
        <v>-5186.8310262025016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-587.96515387996556</v>
      </c>
      <c r="AR28">
        <f t="shared" si="14"/>
        <v>-591.49009509182929</v>
      </c>
      <c r="AS28">
        <f t="shared" si="15"/>
        <v>20.895957761467937</v>
      </c>
      <c r="AT28">
        <f t="shared" si="16"/>
        <v>73.235765135918385</v>
      </c>
      <c r="AU28">
        <f t="shared" si="17"/>
        <v>-497.35837219444289</v>
      </c>
      <c r="AW28">
        <v>25</v>
      </c>
      <c r="AX28">
        <f>IF(Z28&gt;0, (R28*SUMPRODUCT(K28:$K$98, X28:$X$98)-K28*$AZ$3)/Z28, 0)</f>
        <v>14543.919981062807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1000000</v>
      </c>
      <c r="S29">
        <f t="shared" si="1"/>
        <v>14417.645994411527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10692.912610316263</v>
      </c>
      <c r="AC29">
        <f t="shared" si="2"/>
        <v>10388.651855511638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-7311.97356472513</v>
      </c>
      <c r="AI29">
        <f t="shared" si="7"/>
        <v>-7348.0011237994004</v>
      </c>
      <c r="AJ29">
        <f t="shared" si="8"/>
        <v>304.26075480462532</v>
      </c>
      <c r="AK29">
        <f t="shared" si="30"/>
        <v>748.50388272213854</v>
      </c>
      <c r="AL29">
        <f t="shared" si="9"/>
        <v>-6295.2364862726363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-626.01382288230536</v>
      </c>
      <c r="AR29">
        <f t="shared" si="14"/>
        <v>-629.09831844093367</v>
      </c>
      <c r="AS29">
        <f t="shared" si="15"/>
        <v>26.049251488980104</v>
      </c>
      <c r="AT29">
        <f t="shared" si="16"/>
        <v>64.083078654121095</v>
      </c>
      <c r="AU29">
        <f t="shared" si="17"/>
        <v>-538.96598829783238</v>
      </c>
      <c r="AW29">
        <v>26</v>
      </c>
      <c r="AX29">
        <f>IF(Z29&gt;0, (R29*SUMPRODUCT(K29:$K$98, X29:$X$98)-K29*$AZ$3)/Z29, 0)</f>
        <v>14417.645994411527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1000000</v>
      </c>
      <c r="S30">
        <f t="shared" si="1"/>
        <v>14212.624782328701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10388.651855511638</v>
      </c>
      <c r="AC30">
        <f t="shared" si="2"/>
        <v>10015.945531803745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-8623.9391526947747</v>
      </c>
      <c r="AI30">
        <f t="shared" si="7"/>
        <v>-8659.1752392206672</v>
      </c>
      <c r="AJ30">
        <f t="shared" si="8"/>
        <v>372.70632370789281</v>
      </c>
      <c r="AK30">
        <f t="shared" si="30"/>
        <v>727.20562988581469</v>
      </c>
      <c r="AL30">
        <f t="shared" si="9"/>
        <v>-7559.2632856269593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-659.23001272866327</v>
      </c>
      <c r="AR30">
        <f t="shared" si="14"/>
        <v>-661.92352498074297</v>
      </c>
      <c r="AS30">
        <f t="shared" si="15"/>
        <v>28.49036735668901</v>
      </c>
      <c r="AT30">
        <f t="shared" si="16"/>
        <v>55.588956294546854</v>
      </c>
      <c r="AU30">
        <f t="shared" si="17"/>
        <v>-577.84420132950697</v>
      </c>
      <c r="AW30">
        <v>27</v>
      </c>
      <c r="AX30">
        <f>IF(Z30&gt;0, (R30*SUMPRODUCT(K30:$K$98, X30:$X$98)-K30*$AZ$3)/Z30, 0)</f>
        <v>14212.624782328701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1000000</v>
      </c>
      <c r="S31">
        <f t="shared" si="1"/>
        <v>13936.364899821587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10015.945531803745</v>
      </c>
      <c r="AC31">
        <f t="shared" si="2"/>
        <v>9582.8829290522353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-10057.405169329537</v>
      </c>
      <c r="AI31">
        <f t="shared" si="7"/>
        <v>-10091.786024731704</v>
      </c>
      <c r="AJ31">
        <f t="shared" si="8"/>
        <v>433.06260275150998</v>
      </c>
      <c r="AK31">
        <f t="shared" si="30"/>
        <v>701.11618722626224</v>
      </c>
      <c r="AL31">
        <f t="shared" si="9"/>
        <v>-8957.6072347539321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-686.43467126813766</v>
      </c>
      <c r="AR31">
        <f t="shared" si="14"/>
        <v>-688.78122197168034</v>
      </c>
      <c r="AS31">
        <f t="shared" si="15"/>
        <v>29.557244672292931</v>
      </c>
      <c r="AT31">
        <f t="shared" si="16"/>
        <v>47.852348731766625</v>
      </c>
      <c r="AU31">
        <f t="shared" si="17"/>
        <v>-611.37162856762075</v>
      </c>
      <c r="AW31">
        <v>28</v>
      </c>
      <c r="AX31">
        <f>IF(Z31&gt;0, (R31*SUMPRODUCT(K31:$K$98, X31:$X$98)-K31*$AZ$3)/Z31, 0)</f>
        <v>13936.364899821587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1000000</v>
      </c>
      <c r="S32">
        <f t="shared" si="1"/>
        <v>13596.42451228217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9582.8829290522353</v>
      </c>
      <c r="AC32">
        <f t="shared" si="2"/>
        <v>9098.3834452636984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-11566.225843480745</v>
      </c>
      <c r="AI32">
        <f t="shared" si="7"/>
        <v>-11599.684579036717</v>
      </c>
      <c r="AJ32">
        <f t="shared" si="8"/>
        <v>484.49948378853696</v>
      </c>
      <c r="AK32">
        <f t="shared" si="30"/>
        <v>670.80180503365659</v>
      </c>
      <c r="AL32">
        <f t="shared" si="9"/>
        <v>-10444.383290214524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-704.83410526618388</v>
      </c>
      <c r="AR32">
        <f t="shared" si="14"/>
        <v>-706.87304677208783</v>
      </c>
      <c r="AS32">
        <f t="shared" si="15"/>
        <v>29.524908537948171</v>
      </c>
      <c r="AT32">
        <f t="shared" si="16"/>
        <v>40.877983575630466</v>
      </c>
      <c r="AU32">
        <f t="shared" si="17"/>
        <v>-636.47015465850927</v>
      </c>
      <c r="AW32">
        <v>29</v>
      </c>
      <c r="AX32">
        <f>IF(Z32&gt;0, (R32*SUMPRODUCT(K32:$K$98, X32:$X$98)-K32*$AZ$3)/Z32, 0)</f>
        <v>13596.42451228217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1000000</v>
      </c>
      <c r="S33">
        <f t="shared" si="1"/>
        <v>13204.965097740762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9098.3834452636984</v>
      </c>
      <c r="AC33">
        <f t="shared" si="2"/>
        <v>8573.8486145328679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-13193.204355661324</v>
      </c>
      <c r="AI33">
        <f t="shared" si="7"/>
        <v>-13225.668843643954</v>
      </c>
      <c r="AJ33">
        <f t="shared" si="8"/>
        <v>524.53483073083044</v>
      </c>
      <c r="AK33">
        <f t="shared" si="30"/>
        <v>636.886841168459</v>
      </c>
      <c r="AL33">
        <f t="shared" si="9"/>
        <v>-12064.247171744664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-717.83975922771231</v>
      </c>
      <c r="AR33">
        <f t="shared" si="14"/>
        <v>-719.60614589229112</v>
      </c>
      <c r="AS33">
        <f t="shared" si="15"/>
        <v>28.539841152145488</v>
      </c>
      <c r="AT33">
        <f t="shared" si="16"/>
        <v>34.652892837476863</v>
      </c>
      <c r="AU33">
        <f t="shared" si="17"/>
        <v>-656.41341190266871</v>
      </c>
      <c r="AW33">
        <v>30</v>
      </c>
      <c r="AX33">
        <f>IF(Z33&gt;0, (R33*SUMPRODUCT(K33:$K$98, X33:$X$98)-K33*$AZ$3)/Z33, 0)</f>
        <v>13204.965097740762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1000000</v>
      </c>
      <c r="S34">
        <f t="shared" si="1"/>
        <v>12768.646954412987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8573.8486145328679</v>
      </c>
      <c r="AC34">
        <f t="shared" si="2"/>
        <v>8016.9903504260146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-14931.562071767692</v>
      </c>
      <c r="AI34">
        <f t="shared" si="7"/>
        <v>-14962.955336766907</v>
      </c>
      <c r="AJ34">
        <f t="shared" si="8"/>
        <v>556.85826410685331</v>
      </c>
      <c r="AK34">
        <f t="shared" si="30"/>
        <v>600.16940301730085</v>
      </c>
      <c r="AL34">
        <f t="shared" si="9"/>
        <v>-13805.927669642753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-725.37810223731697</v>
      </c>
      <c r="AR34">
        <f t="shared" si="14"/>
        <v>-726.90319297321662</v>
      </c>
      <c r="AS34">
        <f t="shared" si="15"/>
        <v>27.052279519819574</v>
      </c>
      <c r="AT34">
        <f t="shared" si="16"/>
        <v>29.156342818595249</v>
      </c>
      <c r="AU34">
        <f t="shared" si="17"/>
        <v>-670.69457063480183</v>
      </c>
      <c r="AW34">
        <v>31</v>
      </c>
      <c r="AX34">
        <f>IF(Z34&gt;0, (R34*SUMPRODUCT(K34:$K$98, X34:$X$98)-K34*$AZ$3)/Z34, 0)</f>
        <v>12768.646954412987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12289.830649079582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8016.9903504260146</v>
      </c>
      <c r="AC35">
        <f t="shared" ref="AC35:AC66" si="33">S35*Z35</f>
        <v>7435.3457259751731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-16586.794807313003</v>
      </c>
      <c r="AI35">
        <f t="shared" ref="AI35:AI66" si="38">SUM(AE35:AH35)</f>
        <v>-16617.04479992186</v>
      </c>
      <c r="AJ35">
        <f t="shared" ref="AJ35:AJ66" si="39">AB35-AC35</f>
        <v>581.64462445084155</v>
      </c>
      <c r="AK35">
        <f t="shared" si="30"/>
        <v>561.18932452982108</v>
      </c>
      <c r="AL35">
        <f t="shared" ref="AL35:AL66" si="40">SUM(AI35:AK35)</f>
        <v>-15474.210850941197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-719.4550185575041</v>
      </c>
      <c r="AR35">
        <f t="shared" ref="AR35:AR66" si="45">AI35*$K35</f>
        <v>-720.76711708205903</v>
      </c>
      <c r="AS35">
        <f t="shared" ref="AS35:AS66" si="46">AJ35*$K35</f>
        <v>25.228933554640314</v>
      </c>
      <c r="AT35">
        <f t="shared" ref="AT35:AT66" si="47">AK35*$K35</f>
        <v>24.341681475185602</v>
      </c>
      <c r="AU35">
        <f t="shared" ref="AU35:AU66" si="48">AL35*$K35</f>
        <v>-671.19650205223309</v>
      </c>
      <c r="AW35">
        <v>32</v>
      </c>
      <c r="AX35">
        <f>IF(Z35&gt;0, (R35*SUMPRODUCT(K35:$K$98, X35:$X$98)-K35*$AZ$3)/Z35, 0)</f>
        <v>12289.830649079582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1000000</v>
      </c>
      <c r="S36">
        <f t="shared" si="32"/>
        <v>11785.091640340344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7435.3457259751731</v>
      </c>
      <c r="AC36">
        <f t="shared" si="33"/>
        <v>6844.2241697270229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-18197.121423799545</v>
      </c>
      <c r="AI36">
        <f t="shared" si="38"/>
        <v>-18226.159060411122</v>
      </c>
      <c r="AJ36">
        <f t="shared" si="39"/>
        <v>591.12155624815023</v>
      </c>
      <c r="AK36">
        <f t="shared" si="30"/>
        <v>520.47420081826215</v>
      </c>
      <c r="AL36">
        <f t="shared" si="40"/>
        <v>-17114.563303344712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-704.73500605566267</v>
      </c>
      <c r="AR36">
        <f t="shared" si="45"/>
        <v>-705.85957067974323</v>
      </c>
      <c r="AS36">
        <f t="shared" si="46"/>
        <v>22.892854524635606</v>
      </c>
      <c r="AT36">
        <f t="shared" si="47"/>
        <v>20.156835827107834</v>
      </c>
      <c r="AU36">
        <f t="shared" si="48"/>
        <v>-662.80988032799985</v>
      </c>
      <c r="AW36">
        <v>33</v>
      </c>
      <c r="AX36">
        <f>IF(Z36&gt;0, (R36*SUMPRODUCT(K36:$K$98, X36:$X$98)-K36*$AZ$3)/Z36, 0)</f>
        <v>11785.091640340344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11265.863275019943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6844.2241697270229</v>
      </c>
      <c r="AC37">
        <f t="shared" si="33"/>
        <v>6254.0726121618536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-19810.417677350339</v>
      </c>
      <c r="AI37">
        <f t="shared" si="38"/>
        <v>-19838.174416711932</v>
      </c>
      <c r="AJ37">
        <f t="shared" si="39"/>
        <v>590.15155756516924</v>
      </c>
      <c r="AK37">
        <f t="shared" si="30"/>
        <v>479.09569188089165</v>
      </c>
      <c r="AL37">
        <f t="shared" si="40"/>
        <v>-18768.927167265872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-685.01291734297831</v>
      </c>
      <c r="AR37">
        <f t="shared" si="45"/>
        <v>-685.97270149875374</v>
      </c>
      <c r="AS37">
        <f t="shared" si="46"/>
        <v>20.406507662098395</v>
      </c>
      <c r="AT37">
        <f t="shared" si="47"/>
        <v>16.566371437842268</v>
      </c>
      <c r="AU37">
        <f t="shared" si="48"/>
        <v>-648.99982239881308</v>
      </c>
      <c r="AW37">
        <v>34</v>
      </c>
      <c r="AX37">
        <f>IF(Z37&gt;0, (R37*SUMPRODUCT(K37:$K$98, X37:$X$98)-K37*$AZ$3)/Z37, 0)</f>
        <v>11265.863275019943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1000000</v>
      </c>
      <c r="S38">
        <f t="shared" si="32"/>
        <v>10741.869217344387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6254.0726121618536</v>
      </c>
      <c r="AC38">
        <f t="shared" si="33"/>
        <v>5671.366345256818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-21615.147202425556</v>
      </c>
      <c r="AI38">
        <f t="shared" si="38"/>
        <v>-21641.545617033415</v>
      </c>
      <c r="AJ38">
        <f t="shared" si="39"/>
        <v>582.70626690503559</v>
      </c>
      <c r="AK38">
        <f t="shared" si="30"/>
        <v>437.78508285132978</v>
      </c>
      <c r="AL38">
        <f t="shared" si="40"/>
        <v>-20621.05426727705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-667.33715225554749</v>
      </c>
      <c r="AR38">
        <f t="shared" si="45"/>
        <v>-668.15216603562919</v>
      </c>
      <c r="AS38">
        <f t="shared" si="46"/>
        <v>17.990233289469856</v>
      </c>
      <c r="AT38">
        <f t="shared" si="47"/>
        <v>13.515996340620875</v>
      </c>
      <c r="AU38">
        <f t="shared" si="48"/>
        <v>-636.64593640553846</v>
      </c>
      <c r="AW38">
        <v>35</v>
      </c>
      <c r="AX38">
        <f>IF(Z38&gt;0, (R38*SUMPRODUCT(K38:$K$98, X38:$X$98)-K38*$AZ$3)/Z38, 0)</f>
        <v>10741.869217344387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1000000</v>
      </c>
      <c r="S39">
        <f t="shared" si="32"/>
        <v>10202.684739921342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5671.366345256818</v>
      </c>
      <c r="AC39">
        <f t="shared" si="33"/>
        <v>5095.3744166065771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-23273.548739862246</v>
      </c>
      <c r="AI39">
        <f t="shared" si="38"/>
        <v>-23298.519492887033</v>
      </c>
      <c r="AJ39">
        <f t="shared" si="39"/>
        <v>575.99192865024088</v>
      </c>
      <c r="AK39">
        <f t="shared" si="30"/>
        <v>396.99564416797728</v>
      </c>
      <c r="AL39">
        <f t="shared" si="40"/>
        <v>-22325.531920068814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-641.55174847204501</v>
      </c>
      <c r="AR39">
        <f t="shared" si="45"/>
        <v>-642.2400848509435</v>
      </c>
      <c r="AS39">
        <f t="shared" si="46"/>
        <v>15.877622835336224</v>
      </c>
      <c r="AT39">
        <f t="shared" si="47"/>
        <v>10.943464294962485</v>
      </c>
      <c r="AU39">
        <f t="shared" si="48"/>
        <v>-615.41899772064482</v>
      </c>
      <c r="AW39">
        <v>36</v>
      </c>
      <c r="AX39">
        <f>IF(Z39&gt;0, (R39*SUMPRODUCT(K39:$K$98, X39:$X$98)-K39*$AZ$3)/Z39, 0)</f>
        <v>10202.684739921342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1000000</v>
      </c>
      <c r="S40">
        <f t="shared" si="32"/>
        <v>9652.8959331210772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5095.3744166065771</v>
      </c>
      <c r="AC40">
        <f t="shared" si="33"/>
        <v>4535.3809034964124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-24574.250927561454</v>
      </c>
      <c r="AI40">
        <f t="shared" si="38"/>
        <v>-24597.743260509615</v>
      </c>
      <c r="AJ40">
        <f t="shared" si="39"/>
        <v>559.99351311016471</v>
      </c>
      <c r="AK40">
        <f t="shared" si="30"/>
        <v>356.67620916246045</v>
      </c>
      <c r="AL40">
        <f t="shared" si="40"/>
        <v>-23681.073538236993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-604.82724961818064</v>
      </c>
      <c r="AR40">
        <f t="shared" si="45"/>
        <v>-605.40544844776184</v>
      </c>
      <c r="AS40">
        <f t="shared" si="46"/>
        <v>13.782692190164481</v>
      </c>
      <c r="AT40">
        <f t="shared" si="47"/>
        <v>8.7785988361508487</v>
      </c>
      <c r="AU40">
        <f t="shared" si="48"/>
        <v>-582.84415742144654</v>
      </c>
      <c r="AW40">
        <v>37</v>
      </c>
      <c r="AX40">
        <f>IF(Z40&gt;0, (R40*SUMPRODUCT(K40:$K$98, X40:$X$98)-K40*$AZ$3)/Z40, 0)</f>
        <v>9652.8959331210772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1000000</v>
      </c>
      <c r="S41">
        <f t="shared" si="32"/>
        <v>9111.4103414903057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4535.3809034964124</v>
      </c>
      <c r="AC41">
        <f t="shared" si="33"/>
        <v>4003.3735068799087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-25767.969462316079</v>
      </c>
      <c r="AI41">
        <f t="shared" si="38"/>
        <v>-25789.938473461643</v>
      </c>
      <c r="AJ41">
        <f t="shared" si="39"/>
        <v>532.00739661650368</v>
      </c>
      <c r="AK41">
        <f t="shared" ref="AK41:AK72" si="61">G41*SUM(AB41:AB41, AE41:AF41)</f>
        <v>317.47666324474892</v>
      </c>
      <c r="AL41">
        <f t="shared" si="40"/>
        <v>-24940.45441360039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-566.25654575534304</v>
      </c>
      <c r="AR41">
        <f t="shared" si="45"/>
        <v>-566.7393193934887</v>
      </c>
      <c r="AS41">
        <f t="shared" si="46"/>
        <v>11.690974376732164</v>
      </c>
      <c r="AT41">
        <f t="shared" si="47"/>
        <v>6.9766164132494053</v>
      </c>
      <c r="AU41">
        <f t="shared" si="48"/>
        <v>-548.07172860350704</v>
      </c>
      <c r="AW41">
        <v>38</v>
      </c>
      <c r="AX41">
        <f>IF(Z41&gt;0, (R41*SUMPRODUCT(K41:$K$98, X41:$X$98)-K41*$AZ$3)/Z41, 0)</f>
        <v>9111.4103414903057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1000000</v>
      </c>
      <c r="S42">
        <f t="shared" si="32"/>
        <v>8578.3101566198693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4003.3735068799087</v>
      </c>
      <c r="AC42">
        <f t="shared" si="33"/>
        <v>3502.1346870189213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-26731.808400917849</v>
      </c>
      <c r="AI42">
        <f t="shared" si="38"/>
        <v>-26752.221131531911</v>
      </c>
      <c r="AJ42">
        <f t="shared" si="39"/>
        <v>501.23881986098741</v>
      </c>
      <c r="AK42">
        <f t="shared" si="61"/>
        <v>280.23614548159367</v>
      </c>
      <c r="AL42">
        <f t="shared" si="40"/>
        <v>-25970.746166189329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-524.49741878999146</v>
      </c>
      <c r="AR42">
        <f t="shared" si="45"/>
        <v>-524.8979313313414</v>
      </c>
      <c r="AS42">
        <f t="shared" si="46"/>
        <v>9.8346682450934626</v>
      </c>
      <c r="AT42">
        <f t="shared" si="47"/>
        <v>5.4984358989983511</v>
      </c>
      <c r="AU42">
        <f t="shared" si="48"/>
        <v>-509.56482718724959</v>
      </c>
      <c r="AW42">
        <v>39</v>
      </c>
      <c r="AX42">
        <f>IF(Z42&gt;0, (R42*SUMPRODUCT(K42:$K$98, X42:$X$98)-K42*$AZ$3)/Z42, 0)</f>
        <v>8578.3101566198693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1000000</v>
      </c>
      <c r="S43">
        <f t="shared" si="32"/>
        <v>8060.596764206417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3502.1346870189213</v>
      </c>
      <c r="AC43">
        <f t="shared" si="33"/>
        <v>3035.6888092060353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-27563.621646435935</v>
      </c>
      <c r="AI43">
        <f t="shared" si="38"/>
        <v>-27582.452068661532</v>
      </c>
      <c r="AJ43">
        <f t="shared" si="39"/>
        <v>466.44587781288601</v>
      </c>
      <c r="AK43">
        <f t="shared" si="61"/>
        <v>245.14942809132452</v>
      </c>
      <c r="AL43">
        <f t="shared" si="40"/>
        <v>-26870.856762757321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-482.87338964836232</v>
      </c>
      <c r="AR43">
        <f t="shared" si="45"/>
        <v>-483.20327045739452</v>
      </c>
      <c r="AS43">
        <f t="shared" si="46"/>
        <v>8.1714335291689668</v>
      </c>
      <c r="AT43">
        <f t="shared" si="47"/>
        <v>4.2946510016444712</v>
      </c>
      <c r="AU43">
        <f t="shared" si="48"/>
        <v>-470.73718592658111</v>
      </c>
      <c r="AW43">
        <v>40</v>
      </c>
      <c r="AX43">
        <f>IF(Z43&gt;0, (R43*SUMPRODUCT(K43:$K$98, X43:$X$98)-K43*$AZ$3)/Z43, 0)</f>
        <v>8060.596764206417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1000000</v>
      </c>
      <c r="S44">
        <f t="shared" si="32"/>
        <v>7560.3213786545411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3035.6888092060353</v>
      </c>
      <c r="AC44">
        <f t="shared" si="33"/>
        <v>2604.6471525729444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-28326.958919122906</v>
      </c>
      <c r="AI44">
        <f t="shared" si="38"/>
        <v>-28344.184689180292</v>
      </c>
      <c r="AJ44">
        <f t="shared" si="39"/>
        <v>431.04165663309095</v>
      </c>
      <c r="AK44">
        <f t="shared" si="61"/>
        <v>212.49821664442248</v>
      </c>
      <c r="AL44">
        <f t="shared" si="40"/>
        <v>-27700.644815902779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-443.07671069788722</v>
      </c>
      <c r="AR44">
        <f t="shared" si="45"/>
        <v>-443.34614793462191</v>
      </c>
      <c r="AS44">
        <f t="shared" si="46"/>
        <v>6.7421469399536793</v>
      </c>
      <c r="AT44">
        <f t="shared" si="47"/>
        <v>3.3237952273237887</v>
      </c>
      <c r="AU44">
        <f t="shared" si="48"/>
        <v>-433.2802057673444</v>
      </c>
      <c r="AW44">
        <v>41</v>
      </c>
      <c r="AX44">
        <f>IF(Z44&gt;0, (R44*SUMPRODUCT(K44:$K$98, X44:$X$98)-K44*$AZ$3)/Z44, 0)</f>
        <v>7560.3213786545411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1000000</v>
      </c>
      <c r="S45">
        <f t="shared" si="32"/>
        <v>7069.1666422991339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2604.6471525729444</v>
      </c>
      <c r="AC45">
        <f t="shared" si="33"/>
        <v>2207.8487749244064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-28749.306544261766</v>
      </c>
      <c r="AI45">
        <f t="shared" si="38"/>
        <v>-28764.922591291364</v>
      </c>
      <c r="AJ45">
        <f t="shared" si="39"/>
        <v>396.79837764853801</v>
      </c>
      <c r="AK45">
        <f t="shared" si="61"/>
        <v>182.32530068010612</v>
      </c>
      <c r="AL45">
        <f t="shared" si="40"/>
        <v>-28185.79891296272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-401.50256229050308</v>
      </c>
      <c r="AR45">
        <f t="shared" si="45"/>
        <v>-401.72065043414506</v>
      </c>
      <c r="AS45">
        <f t="shared" si="46"/>
        <v>5.5415446314617762</v>
      </c>
      <c r="AT45">
        <f t="shared" si="47"/>
        <v>2.5462901263634206</v>
      </c>
      <c r="AU45">
        <f t="shared" si="48"/>
        <v>-393.63281567631986</v>
      </c>
      <c r="AW45">
        <v>42</v>
      </c>
      <c r="AX45">
        <f>IF(Z45&gt;0, (R45*SUMPRODUCT(K45:$K$98, X45:$X$98)-K45*$AZ$3)/Z45, 0)</f>
        <v>7069.1666422991339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1000000</v>
      </c>
      <c r="S46">
        <f t="shared" si="32"/>
        <v>6589.3071002534061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2207.8487749244064</v>
      </c>
      <c r="AC46">
        <f t="shared" si="33"/>
        <v>1847.6661528565364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-28794.021851372265</v>
      </c>
      <c r="AI46">
        <f t="shared" si="38"/>
        <v>-28808.042036839001</v>
      </c>
      <c r="AJ46">
        <f t="shared" si="39"/>
        <v>360.18262206786994</v>
      </c>
      <c r="AK46">
        <f t="shared" si="61"/>
        <v>154.54941424470846</v>
      </c>
      <c r="AL46">
        <f t="shared" si="40"/>
        <v>-28293.31000052642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-359.04200028814626</v>
      </c>
      <c r="AR46">
        <f t="shared" si="45"/>
        <v>-359.21682252938683</v>
      </c>
      <c r="AS46">
        <f t="shared" si="46"/>
        <v>4.4912339708498994</v>
      </c>
      <c r="AT46">
        <f t="shared" si="47"/>
        <v>1.9271267876438358</v>
      </c>
      <c r="AU46">
        <f t="shared" si="48"/>
        <v>-352.79846177089308</v>
      </c>
      <c r="AW46">
        <v>43</v>
      </c>
      <c r="AX46">
        <f>IF(Z46&gt;0, (R46*SUMPRODUCT(K46:$K$98, X46:$X$98)-K46*$AZ$3)/Z46, 0)</f>
        <v>6589.3071002534061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1000000</v>
      </c>
      <c r="S47">
        <f t="shared" si="32"/>
        <v>6126.9167939665795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1847.6661528565364</v>
      </c>
      <c r="AC47">
        <f t="shared" si="33"/>
        <v>1525.5169563385984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-28613.598554040756</v>
      </c>
      <c r="AI47">
        <f t="shared" si="38"/>
        <v>-28626.047857725123</v>
      </c>
      <c r="AJ47">
        <f t="shared" si="39"/>
        <v>322.14919651793798</v>
      </c>
      <c r="AK47">
        <f t="shared" si="61"/>
        <v>129.33663069995757</v>
      </c>
      <c r="AL47">
        <f t="shared" si="40"/>
        <v>-28174.56203050723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-318.56450326595399</v>
      </c>
      <c r="AR47">
        <f t="shared" si="45"/>
        <v>-318.70310541474441</v>
      </c>
      <c r="AS47">
        <f t="shared" si="46"/>
        <v>3.5865918287922076</v>
      </c>
      <c r="AT47">
        <f t="shared" si="47"/>
        <v>1.4399467943610202</v>
      </c>
      <c r="AU47">
        <f t="shared" si="48"/>
        <v>-313.6765667915912</v>
      </c>
      <c r="AW47">
        <v>44</v>
      </c>
      <c r="AX47">
        <f>IF(Z47&gt;0, (R47*SUMPRODUCT(K47:$K$98, X47:$X$98)-K47*$AZ$3)/Z47, 0)</f>
        <v>6126.9167939665795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1000000</v>
      </c>
      <c r="S48">
        <f t="shared" si="32"/>
        <v>5679.1666589636716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1525.5169563385984</v>
      </c>
      <c r="AC48">
        <f t="shared" si="33"/>
        <v>1239.8924564389022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-28173.256274758125</v>
      </c>
      <c r="AI48">
        <f t="shared" si="38"/>
        <v>-28184.17242259191</v>
      </c>
      <c r="AJ48">
        <f t="shared" si="39"/>
        <v>285.62449989969627</v>
      </c>
      <c r="AK48">
        <f t="shared" si="61"/>
        <v>106.78618694370191</v>
      </c>
      <c r="AL48">
        <f t="shared" si="40"/>
        <v>-27791.761735748514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-280.05538338210465</v>
      </c>
      <c r="AR48">
        <f t="shared" si="45"/>
        <v>-280.16389501231282</v>
      </c>
      <c r="AS48">
        <f t="shared" si="46"/>
        <v>2.8392415148120147</v>
      </c>
      <c r="AT48">
        <f t="shared" si="47"/>
        <v>1.0615047913799693</v>
      </c>
      <c r="AU48">
        <f t="shared" si="48"/>
        <v>-276.26314870612089</v>
      </c>
      <c r="AW48">
        <v>45</v>
      </c>
      <c r="AX48">
        <f>IF(Z48&gt;0, (R48*SUMPRODUCT(K48:$K$98, X48:$X$98)-K48*$AZ$3)/Z48, 0)</f>
        <v>5679.1666589636716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1000000</v>
      </c>
      <c r="S49">
        <f t="shared" si="32"/>
        <v>5243.5282120907668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1239.8924564389022</v>
      </c>
      <c r="AC49">
        <f t="shared" si="33"/>
        <v>989.24779034809831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-27479.010443561066</v>
      </c>
      <c r="AI49">
        <f t="shared" si="38"/>
        <v>-27488.443479394336</v>
      </c>
      <c r="AJ49">
        <f t="shared" si="39"/>
        <v>250.64466609080387</v>
      </c>
      <c r="AK49">
        <f t="shared" si="61"/>
        <v>86.792471950723154</v>
      </c>
      <c r="AL49">
        <f t="shared" si="40"/>
        <v>-27151.006341352808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-243.88772692040311</v>
      </c>
      <c r="AR49">
        <f t="shared" si="45"/>
        <v>-243.97144906433039</v>
      </c>
      <c r="AS49">
        <f t="shared" si="46"/>
        <v>2.2245763908843195</v>
      </c>
      <c r="AT49">
        <f t="shared" si="47"/>
        <v>0.77031954048493589</v>
      </c>
      <c r="AU49">
        <f t="shared" si="48"/>
        <v>-240.97655313296113</v>
      </c>
      <c r="AW49">
        <v>46</v>
      </c>
      <c r="AX49">
        <f>IF(Z49&gt;0, (R49*SUMPRODUCT(K49:$K$98, X49:$X$98)-K49*$AZ$3)/Z49, 0)</f>
        <v>5243.5282120907668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1000000</v>
      </c>
      <c r="S50">
        <f t="shared" si="32"/>
        <v>4814.769620644106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989.24779034809831</v>
      </c>
      <c r="AC50">
        <f t="shared" si="33"/>
        <v>771.61963243778564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-26513.143090402536</v>
      </c>
      <c r="AI50">
        <f t="shared" si="38"/>
        <v>-26521.156138722952</v>
      </c>
      <c r="AJ50">
        <f t="shared" si="39"/>
        <v>217.62815791031267</v>
      </c>
      <c r="AK50">
        <f t="shared" si="61"/>
        <v>69.24734532436689</v>
      </c>
      <c r="AL50">
        <f t="shared" si="40"/>
        <v>-26234.280635488274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-210.10290144631506</v>
      </c>
      <c r="AR50">
        <f t="shared" si="45"/>
        <v>-210.16640069632129</v>
      </c>
      <c r="AS50">
        <f t="shared" si="46"/>
        <v>1.7245902252126872</v>
      </c>
      <c r="AT50">
        <f t="shared" si="47"/>
        <v>0.54874927957413711</v>
      </c>
      <c r="AU50">
        <f t="shared" si="48"/>
        <v>-207.89306119153449</v>
      </c>
      <c r="AW50">
        <v>47</v>
      </c>
      <c r="AX50">
        <f>IF(Z50&gt;0, (R50*SUMPRODUCT(K50:$K$98, X50:$X$98)-K50*$AZ$3)/Z50, 0)</f>
        <v>4814.769620644106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1000000</v>
      </c>
      <c r="S51">
        <f t="shared" si="32"/>
        <v>4384.1685710304391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771.61963243778564</v>
      </c>
      <c r="AC51">
        <f t="shared" si="33"/>
        <v>584.96277475047987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-25232.19730870999</v>
      </c>
      <c r="AI51">
        <f t="shared" si="38"/>
        <v>-25238.868616681768</v>
      </c>
      <c r="AJ51">
        <f t="shared" si="39"/>
        <v>186.65685768730577</v>
      </c>
      <c r="AK51">
        <f t="shared" si="61"/>
        <v>54.013374270645002</v>
      </c>
      <c r="AL51">
        <f t="shared" si="40"/>
        <v>-24998.198384723815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-178.52863464565803</v>
      </c>
      <c r="AR51">
        <f t="shared" si="45"/>
        <v>-178.57583701527057</v>
      </c>
      <c r="AS51">
        <f t="shared" si="46"/>
        <v>1.3206774480421692</v>
      </c>
      <c r="AT51">
        <f t="shared" si="47"/>
        <v>0.38216782482968653</v>
      </c>
      <c r="AU51">
        <f t="shared" si="48"/>
        <v>-176.87299174239871</v>
      </c>
      <c r="AW51">
        <v>48</v>
      </c>
      <c r="AX51">
        <f>IF(Z51&gt;0, (R51*SUMPRODUCT(K51:$K$98, X51:$X$98)-K51*$AZ$3)/Z51, 0)</f>
        <v>4384.1685710304391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1000000</v>
      </c>
      <c r="S52">
        <f t="shared" si="32"/>
        <v>3942.631063162255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584.96277475047987</v>
      </c>
      <c r="AC52">
        <f t="shared" si="33"/>
        <v>427.36810774679418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-23695.22036862516</v>
      </c>
      <c r="AI52">
        <f t="shared" si="38"/>
        <v>-23700.640202498787</v>
      </c>
      <c r="AJ52">
        <f t="shared" si="39"/>
        <v>157.59466700368569</v>
      </c>
      <c r="AK52">
        <f t="shared" si="61"/>
        <v>40.947394232533597</v>
      </c>
      <c r="AL52">
        <f t="shared" si="40"/>
        <v>-23502.098141262566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-149.69094872693142</v>
      </c>
      <c r="AR52">
        <f t="shared" si="45"/>
        <v>-149.72518770263474</v>
      </c>
      <c r="AS52">
        <f t="shared" si="46"/>
        <v>0.99558032595141932</v>
      </c>
      <c r="AT52">
        <f t="shared" si="47"/>
        <v>0.2586789316667274</v>
      </c>
      <c r="AU52">
        <f t="shared" si="48"/>
        <v>-148.47092844501657</v>
      </c>
      <c r="AW52">
        <v>49</v>
      </c>
      <c r="AX52">
        <f>IF(Z52&gt;0, (R52*SUMPRODUCT(K52:$K$98, X52:$X$98)-K52*$AZ$3)/Z52, 0)</f>
        <v>3942.631063162255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1000000</v>
      </c>
      <c r="S53">
        <f t="shared" si="32"/>
        <v>3464.5161955402386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427.36810774679418</v>
      </c>
      <c r="AC53">
        <f t="shared" si="33"/>
        <v>296.36820155733812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-21768.818035727225</v>
      </c>
      <c r="AI53">
        <f t="shared" si="38"/>
        <v>-21773.09523036033</v>
      </c>
      <c r="AJ53">
        <f t="shared" si="39"/>
        <v>130.99990618945606</v>
      </c>
      <c r="AK53">
        <f t="shared" si="61"/>
        <v>29.915767542275596</v>
      </c>
      <c r="AL53">
        <f t="shared" si="40"/>
        <v>-21612.179556628598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-122.78678138377742</v>
      </c>
      <c r="AR53">
        <f t="shared" si="45"/>
        <v>-122.81090685358883</v>
      </c>
      <c r="AS53">
        <f t="shared" si="46"/>
        <v>0.73890354617237919</v>
      </c>
      <c r="AT53">
        <f t="shared" si="47"/>
        <v>0.16873956147332858</v>
      </c>
      <c r="AU53">
        <f t="shared" si="48"/>
        <v>-121.90326374594312</v>
      </c>
      <c r="AW53">
        <v>50</v>
      </c>
      <c r="AX53">
        <f>IF(Z53&gt;0, (R53*SUMPRODUCT(K53:$K$98, X53:$X$98)-K53*$AZ$3)/Z53, 0)</f>
        <v>3464.5161955402386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1000000</v>
      </c>
      <c r="S54">
        <f t="shared" si="32"/>
        <v>2917.0608733287118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296.36820155733812</v>
      </c>
      <c r="AC54">
        <f t="shared" si="33"/>
        <v>190.26985101059236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-19461.892044455893</v>
      </c>
      <c r="AI54">
        <f t="shared" si="38"/>
        <v>-19465.153372540444</v>
      </c>
      <c r="AJ54">
        <f t="shared" si="39"/>
        <v>106.09835054674576</v>
      </c>
      <c r="AK54">
        <f t="shared" si="61"/>
        <v>20.74577410901367</v>
      </c>
      <c r="AL54">
        <f t="shared" si="40"/>
        <v>-19338.309247884685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-98.013027159804466</v>
      </c>
      <c r="AR54">
        <f t="shared" si="45"/>
        <v>-98.029451700511913</v>
      </c>
      <c r="AS54">
        <f t="shared" si="46"/>
        <v>0.53432731463079997</v>
      </c>
      <c r="AT54">
        <f t="shared" si="47"/>
        <v>0.10447885110826967</v>
      </c>
      <c r="AU54">
        <f t="shared" si="48"/>
        <v>-97.390645534772844</v>
      </c>
      <c r="AW54">
        <v>51</v>
      </c>
      <c r="AX54">
        <f>IF(Z54&gt;0, (R54*SUMPRODUCT(K54:$K$98, X54:$X$98)-K54*$AZ$3)/Z54, 0)</f>
        <v>2917.0608733287118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1000000</v>
      </c>
      <c r="S55">
        <f t="shared" si="32"/>
        <v>2245.3350212888799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190.26985101059236</v>
      </c>
      <c r="AC55">
        <f t="shared" si="33"/>
        <v>107.15720852670897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-16849.921978153659</v>
      </c>
      <c r="AI55">
        <f t="shared" si="38"/>
        <v>-16852.308196858456</v>
      </c>
      <c r="AJ55">
        <f t="shared" si="39"/>
        <v>83.112642483883391</v>
      </c>
      <c r="AK55">
        <f t="shared" si="61"/>
        <v>13.318889570741467</v>
      </c>
      <c r="AL55">
        <f t="shared" si="40"/>
        <v>-16755.876664803829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-75.766742399935481</v>
      </c>
      <c r="AR55">
        <f t="shared" si="45"/>
        <v>-75.777472183619395</v>
      </c>
      <c r="AS55">
        <f t="shared" si="46"/>
        <v>0.37372126597492672</v>
      </c>
      <c r="AT55">
        <f t="shared" si="47"/>
        <v>5.9889231325101482E-2</v>
      </c>
      <c r="AU55">
        <f t="shared" si="48"/>
        <v>-75.343861686319357</v>
      </c>
      <c r="AW55">
        <v>52</v>
      </c>
      <c r="AX55">
        <f>IF(Z55&gt;0, (R55*SUMPRODUCT(K55:$K$98, X55:$X$98)-K55*$AZ$3)/Z55, 0)</f>
        <v>2245.3350212888799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1000000</v>
      </c>
      <c r="S56">
        <f t="shared" si="32"/>
        <v>1343.2276966046425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107.15720852670897</v>
      </c>
      <c r="AC56">
        <f t="shared" si="33"/>
        <v>44.694381015988711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-13973.262395762986</v>
      </c>
      <c r="AI56">
        <f t="shared" si="38"/>
        <v>-13974.926089160947</v>
      </c>
      <c r="AJ56">
        <f t="shared" si="39"/>
        <v>62.46282751072026</v>
      </c>
      <c r="AK56">
        <f t="shared" si="61"/>
        <v>7.5010045968696284</v>
      </c>
      <c r="AL56">
        <f t="shared" si="40"/>
        <v>-13904.962257053356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-56.099696622966214</v>
      </c>
      <c r="AR56">
        <f t="shared" si="45"/>
        <v>-56.106376000498514</v>
      </c>
      <c r="AS56">
        <f t="shared" si="46"/>
        <v>0.25077505698501817</v>
      </c>
      <c r="AT56">
        <f t="shared" si="47"/>
        <v>3.0114948845407684E-2</v>
      </c>
      <c r="AU56">
        <f t="shared" si="48"/>
        <v>-55.825485994668085</v>
      </c>
      <c r="AW56">
        <v>53</v>
      </c>
      <c r="AX56">
        <f>IF(Z56&gt;0, (R56*SUMPRODUCT(K56:$K$98, X56:$X$98)-K56*$AZ$3)/Z56, 0)</f>
        <v>1343.2276966046425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1000000</v>
      </c>
      <c r="S57">
        <f t="shared" si="32"/>
        <v>21.584106908118098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44.694381015988711</v>
      </c>
      <c r="AC57">
        <f t="shared" si="33"/>
        <v>0.47317982982181661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-11018.525215622314</v>
      </c>
      <c r="AI57">
        <f t="shared" si="38"/>
        <v>-11019.621345825515</v>
      </c>
      <c r="AJ57">
        <f t="shared" si="39"/>
        <v>44.221201186166894</v>
      </c>
      <c r="AK57">
        <f t="shared" si="61"/>
        <v>3.12860667111921</v>
      </c>
      <c r="AL57">
        <f t="shared" si="40"/>
        <v>-10972.271537968229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-39.497367002059754</v>
      </c>
      <c r="AR57">
        <f t="shared" si="45"/>
        <v>-39.501296226349815</v>
      </c>
      <c r="AS57">
        <f t="shared" si="46"/>
        <v>0.15851676865480646</v>
      </c>
      <c r="AT57">
        <f t="shared" si="47"/>
        <v>1.121490612183608E-2</v>
      </c>
      <c r="AU57">
        <f t="shared" si="48"/>
        <v>-39.331564551573173</v>
      </c>
      <c r="AW57">
        <v>54</v>
      </c>
      <c r="AX57">
        <f>IF(Z57&gt;0, (R57*SUMPRODUCT(K57:$K$98, X57:$X$98)-K57*$AZ$3)/Z57, 0)</f>
        <v>21.584106908118098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1000000</v>
      </c>
      <c r="S58">
        <f t="shared" si="32"/>
        <v>-2101.0142158120293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0.47317982982181661</v>
      </c>
      <c r="AC58">
        <f t="shared" si="33"/>
        <v>-28.418387675095673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-8177.3449954954776</v>
      </c>
      <c r="AI58">
        <f t="shared" si="38"/>
        <v>-8178.0212971468709</v>
      </c>
      <c r="AJ58">
        <f t="shared" si="39"/>
        <v>28.891567504917489</v>
      </c>
      <c r="AK58">
        <f t="shared" si="61"/>
        <v>3.3122588087527167E-2</v>
      </c>
      <c r="AL58">
        <f t="shared" si="40"/>
        <v>-8149.0966070538661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-26.172124256086605</v>
      </c>
      <c r="AR58">
        <f t="shared" si="45"/>
        <v>-26.174288803487332</v>
      </c>
      <c r="AS58">
        <f t="shared" si="46"/>
        <v>9.2469340000739211E-2</v>
      </c>
      <c r="AT58">
        <f t="shared" si="47"/>
        <v>1.0601099642823727E-4</v>
      </c>
      <c r="AU58">
        <f t="shared" si="48"/>
        <v>-26.081713452490167</v>
      </c>
      <c r="AW58">
        <v>55</v>
      </c>
      <c r="AX58">
        <f>IF(Z58&gt;0, (R58*SUMPRODUCT(K58:$K$98, X58:$X$98)-K58*$AZ$3)/Z58, 0)</f>
        <v>-2101.0142158120293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1000000</v>
      </c>
      <c r="S59">
        <f t="shared" si="32"/>
        <v>-5842.4225047902137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-28.418387675095673</v>
      </c>
      <c r="AC59">
        <f t="shared" si="33"/>
        <v>-45.121048094448113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-5667.7694301180209</v>
      </c>
      <c r="AI59">
        <f t="shared" si="38"/>
        <v>-5668.1555802813946</v>
      </c>
      <c r="AJ59">
        <f t="shared" si="39"/>
        <v>16.702660419352441</v>
      </c>
      <c r="AK59">
        <f t="shared" si="61"/>
        <v>-1.9892871372566974</v>
      </c>
      <c r="AL59">
        <f t="shared" si="40"/>
        <v>-5653.4422069992988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-16.196486174128722</v>
      </c>
      <c r="AR59">
        <f t="shared" si="45"/>
        <v>-16.197589655111731</v>
      </c>
      <c r="AS59">
        <f t="shared" si="46"/>
        <v>4.7730312936808308E-2</v>
      </c>
      <c r="AT59">
        <f t="shared" si="47"/>
        <v>-5.6846810746638459E-3</v>
      </c>
      <c r="AU59">
        <f t="shared" si="48"/>
        <v>-16.155544023249586</v>
      </c>
      <c r="AW59">
        <v>56</v>
      </c>
      <c r="AX59">
        <f>IF(Z59&gt;0, (R59*SUMPRODUCT(K59:$K$98, X59:$X$98)-K59*$AZ$3)/Z59, 0)</f>
        <v>-5842.4225047902137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1000000</v>
      </c>
      <c r="S60">
        <f t="shared" si="32"/>
        <v>-13183.239584275834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-45.121048094448113</v>
      </c>
      <c r="AC60">
        <f t="shared" si="33"/>
        <v>-52.862655842921313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-3635.935174509757</v>
      </c>
      <c r="AI60">
        <f t="shared" si="38"/>
        <v>-3636.1356664127716</v>
      </c>
      <c r="AJ60">
        <f t="shared" si="39"/>
        <v>7.7416077484732</v>
      </c>
      <c r="AK60">
        <f t="shared" si="61"/>
        <v>-3.1584733666113682</v>
      </c>
      <c r="AL60">
        <f t="shared" si="40"/>
        <v>-3631.5525320309098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-9.2769825360224445</v>
      </c>
      <c r="AR60">
        <f t="shared" si="45"/>
        <v>-9.2774940852645553</v>
      </c>
      <c r="AS60">
        <f t="shared" si="46"/>
        <v>1.9752486344315926E-2</v>
      </c>
      <c r="AT60">
        <f t="shared" si="47"/>
        <v>-8.0587526609289528E-3</v>
      </c>
      <c r="AU60">
        <f t="shared" si="48"/>
        <v>-9.2658003515811682</v>
      </c>
      <c r="AW60">
        <v>57</v>
      </c>
      <c r="AX60">
        <f>IF(Z60&gt;0, (R60*SUMPRODUCT(K60:$K$98, X60:$X$98)-K60*$AZ$3)/Z60, 0)</f>
        <v>-13183.239584275834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1000000</v>
      </c>
      <c r="S61">
        <f t="shared" si="32"/>
        <v>-29529.837939037723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-52.862655842921313</v>
      </c>
      <c r="AC61">
        <f t="shared" si="33"/>
        <v>-54.590639784608491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-2121.0793552595574</v>
      </c>
      <c r="AI61">
        <f t="shared" si="38"/>
        <v>-2121.1717882757785</v>
      </c>
      <c r="AJ61">
        <f t="shared" si="39"/>
        <v>1.7279839416871781</v>
      </c>
      <c r="AK61">
        <f t="shared" si="61"/>
        <v>-3.7003859090044924</v>
      </c>
      <c r="AL61">
        <f t="shared" si="40"/>
        <v>-2123.1441902430956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-4.8320286626598152</v>
      </c>
      <c r="AR61">
        <f t="shared" si="45"/>
        <v>-4.8322392342174743</v>
      </c>
      <c r="AS61">
        <f t="shared" si="46"/>
        <v>3.9365184117906701E-3</v>
      </c>
      <c r="AT61">
        <f t="shared" si="47"/>
        <v>-8.4298452723491676E-3</v>
      </c>
      <c r="AU61">
        <f t="shared" si="48"/>
        <v>-4.8367325610780325</v>
      </c>
      <c r="AW61">
        <v>58</v>
      </c>
      <c r="AX61">
        <f>IF(Z61&gt;0, (R61*SUMPRODUCT(K61:$K$98, X61:$X$98)-K61*$AZ$3)/Z61, 0)</f>
        <v>-29529.837939037723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1000000</v>
      </c>
      <c r="S62">
        <f t="shared" si="32"/>
        <v>-72069.108711807319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-54.590639784608491</v>
      </c>
      <c r="AC62">
        <f t="shared" si="33"/>
        <v>-52.682491130897532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-1099.174100503551</v>
      </c>
      <c r="AI62">
        <f t="shared" si="38"/>
        <v>-1099.2106504845849</v>
      </c>
      <c r="AJ62">
        <f t="shared" si="39"/>
        <v>-1.9081486537109598</v>
      </c>
      <c r="AK62">
        <f t="shared" si="61"/>
        <v>-3.8213447849225948</v>
      </c>
      <c r="AL62">
        <f t="shared" si="40"/>
        <v>-1104.9401439232183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-2.2357387229510244</v>
      </c>
      <c r="AR62">
        <f t="shared" si="45"/>
        <v>-2.2358130662310223</v>
      </c>
      <c r="AS62">
        <f t="shared" si="46"/>
        <v>-3.8812066553370133E-3</v>
      </c>
      <c r="AT62">
        <f t="shared" si="47"/>
        <v>-7.7726799653343882E-3</v>
      </c>
      <c r="AU62">
        <f t="shared" si="48"/>
        <v>-2.2474669528516937</v>
      </c>
      <c r="AW62">
        <v>59</v>
      </c>
      <c r="AX62">
        <f>IF(Z62&gt;0, (R62*SUMPRODUCT(K62:$K$98, X62:$X$98)-K62*$AZ$3)/Z62, 0)</f>
        <v>-72069.108711807319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1000000</v>
      </c>
      <c r="S63">
        <f t="shared" si="32"/>
        <v>-206118.18504050723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-52.682491130897532</v>
      </c>
      <c r="AC63">
        <f t="shared" si="33"/>
        <v>-48.900214392803214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-486.44605286062824</v>
      </c>
      <c r="AI63">
        <f t="shared" si="38"/>
        <v>-486.45791503920873</v>
      </c>
      <c r="AJ63">
        <f t="shared" si="39"/>
        <v>-3.7822767380943176</v>
      </c>
      <c r="AK63">
        <f t="shared" si="61"/>
        <v>-3.6877743791628275</v>
      </c>
      <c r="AL63">
        <f t="shared" si="40"/>
        <v>-493.92796615646586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-0.88342812873007659</v>
      </c>
      <c r="AR63">
        <f t="shared" si="45"/>
        <v>-0.88344967147292419</v>
      </c>
      <c r="AS63">
        <f t="shared" si="46"/>
        <v>-6.8689418722270882E-3</v>
      </c>
      <c r="AT63">
        <f t="shared" si="47"/>
        <v>-6.6973174102328533E-3</v>
      </c>
      <c r="AU63">
        <f t="shared" si="48"/>
        <v>-0.89701593075538411</v>
      </c>
      <c r="AW63">
        <v>60</v>
      </c>
      <c r="AX63">
        <f>IF(Z63&gt;0, (R63*SUMPRODUCT(K63:$K$98, X63:$X$98)-K63*$AZ$3)/Z63, 0)</f>
        <v>-206118.18504050723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1000000</v>
      </c>
      <c r="S64">
        <f t="shared" si="32"/>
        <v>-747307.34916383936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-48.900214392803214</v>
      </c>
      <c r="AC64">
        <f t="shared" si="33"/>
        <v>-44.410414431314237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-175.44389423633498</v>
      </c>
      <c r="AI64">
        <f t="shared" si="38"/>
        <v>-175.44686559841787</v>
      </c>
      <c r="AJ64">
        <f t="shared" si="39"/>
        <v>-4.489799961488977</v>
      </c>
      <c r="AK64">
        <f t="shared" si="61"/>
        <v>-3.4230150074962253</v>
      </c>
      <c r="AL64">
        <f t="shared" si="40"/>
        <v>-183.35968056740307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-0.28448329887262674</v>
      </c>
      <c r="AR64">
        <f t="shared" si="45"/>
        <v>-0.28448811695359316</v>
      </c>
      <c r="AS64">
        <f t="shared" si="46"/>
        <v>-7.2802368522554691E-3</v>
      </c>
      <c r="AT64">
        <f t="shared" si="47"/>
        <v>-5.5504388206937113E-3</v>
      </c>
      <c r="AU64">
        <f t="shared" si="48"/>
        <v>-0.29731879262654232</v>
      </c>
      <c r="AW64">
        <v>61</v>
      </c>
      <c r="AX64">
        <f>IF(Z64&gt;0, (R64*SUMPRODUCT(K64:$K$98, X64:$X$98)-K64*$AZ$3)/Z64, 0)</f>
        <v>-747307.34916383936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1000000</v>
      </c>
      <c r="S65">
        <f t="shared" si="32"/>
        <v>-2704278.5322931884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-44.410414431314237</v>
      </c>
      <c r="AC65">
        <f t="shared" si="33"/>
        <v>-39.897372649634136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-44.07954344815375</v>
      </c>
      <c r="AI65">
        <f t="shared" si="38"/>
        <v>-44.080281119443399</v>
      </c>
      <c r="AJ65">
        <f t="shared" si="39"/>
        <v>-4.5130417816801014</v>
      </c>
      <c r="AK65">
        <f t="shared" si="61"/>
        <v>-3.1087290101919969</v>
      </c>
      <c r="AL65">
        <f t="shared" si="40"/>
        <v>-51.702051911315493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-6.3817175954868632E-2</v>
      </c>
      <c r="AR65">
        <f t="shared" si="45"/>
        <v>-6.381824393549651E-2</v>
      </c>
      <c r="AS65">
        <f t="shared" si="46"/>
        <v>-6.5338603566053042E-3</v>
      </c>
      <c r="AT65">
        <f t="shared" si="47"/>
        <v>-4.5007341437819891E-3</v>
      </c>
      <c r="AU65">
        <f t="shared" si="48"/>
        <v>-7.4852838435883806E-2</v>
      </c>
      <c r="AW65">
        <v>62</v>
      </c>
      <c r="AX65">
        <f>IF(Z65&gt;0, (R65*SUMPRODUCT(K65:$K$98, X65:$X$98)-K65*$AZ$3)/Z65, 0)</f>
        <v>-2704278.5322931884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1000000</v>
      </c>
      <c r="S66">
        <f t="shared" si="32"/>
        <v>-9836285.3379037492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-39.897372649634136</v>
      </c>
      <c r="AC66">
        <f t="shared" si="33"/>
        <v>-35.677685289381216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-10.978741237542364</v>
      </c>
      <c r="AI66">
        <f t="shared" si="38"/>
        <v>-10.978922595057238</v>
      </c>
      <c r="AJ66">
        <f t="shared" si="39"/>
        <v>-4.2196873602529195</v>
      </c>
      <c r="AK66">
        <f t="shared" si="61"/>
        <v>-2.79281608547439</v>
      </c>
      <c r="AL66">
        <f t="shared" si="40"/>
        <v>-17.991426040784546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-1.4191719561950528E-2</v>
      </c>
      <c r="AR66">
        <f t="shared" si="45"/>
        <v>-1.4191953994563144E-2</v>
      </c>
      <c r="AS66">
        <f t="shared" si="46"/>
        <v>-5.4545979689400309E-3</v>
      </c>
      <c r="AT66">
        <f t="shared" si="47"/>
        <v>-3.6101463560889451E-3</v>
      </c>
      <c r="AU66">
        <f t="shared" si="48"/>
        <v>-2.3256698319592116E-2</v>
      </c>
      <c r="AW66">
        <v>63</v>
      </c>
      <c r="AX66">
        <f>IF(Z66&gt;0, (R66*SUMPRODUCT(K66:$K$98, X66:$X$98)-K66*$AZ$3)/Z66, 0)</f>
        <v>-9836285.3379037492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-36126156.212544143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-35.677685289381216</v>
      </c>
      <c r="AC67">
        <f t="shared" ref="AC67:AC98" si="64">S67*Z67</f>
        <v>-31.867319387329069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-2.7087666982117269</v>
      </c>
      <c r="AI67">
        <f t="shared" ref="AI67:AI98" si="69">SUM(AE67:AH67)</f>
        <v>-2.708810803816541</v>
      </c>
      <c r="AJ67">
        <f t="shared" ref="AJ67:AJ98" si="70">AB67-AC67</f>
        <v>-3.8103659020521476</v>
      </c>
      <c r="AK67">
        <f t="shared" si="61"/>
        <v>-2.4974379702566853</v>
      </c>
      <c r="AL67">
        <f t="shared" ref="AL67:AL98" si="71">SUM(AI67:AK67)</f>
        <v>-9.0166146761253749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-3.1263388706684048E-3</v>
      </c>
      <c r="AR67">
        <f t="shared" ref="AR67:AR98" si="76">AI67*$K67</f>
        <v>-3.1263897754092362E-3</v>
      </c>
      <c r="AS67">
        <f t="shared" ref="AS67:AS98" si="77">AJ67*$K67</f>
        <v>-4.3977560115898862E-3</v>
      </c>
      <c r="AT67">
        <f t="shared" ref="AT67:AT98" si="78">AK67*$K67</f>
        <v>-2.8824325877349483E-3</v>
      </c>
      <c r="AU67">
        <f t="shared" ref="AU67:AU98" si="79">AL67*$K67</f>
        <v>-1.0406578374734072E-2</v>
      </c>
      <c r="AW67">
        <v>64</v>
      </c>
      <c r="AX67">
        <f>IF(Z67&gt;0, (R67*SUMPRODUCT(K67:$K$98, X67:$X$98)-K67*$AZ$3)/Z67, 0)</f>
        <v>-36126156.212544143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1000000</v>
      </c>
      <c r="S68">
        <f t="shared" si="63"/>
        <v>-134264333.92689222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-31.867319387329069</v>
      </c>
      <c r="AC68">
        <f t="shared" si="64"/>
        <v>-28.45566213547286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-0.6613533646153068</v>
      </c>
      <c r="AI68">
        <f t="shared" si="69"/>
        <v>-0.66136396149584209</v>
      </c>
      <c r="AJ68">
        <f t="shared" si="70"/>
        <v>-3.4116572518562087</v>
      </c>
      <c r="AK68">
        <f t="shared" si="61"/>
        <v>-2.2307123571130352</v>
      </c>
      <c r="AL68">
        <f t="shared" si="71"/>
        <v>-6.3037335704650861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-6.8152217852803019E-4</v>
      </c>
      <c r="AR68">
        <f t="shared" si="76"/>
        <v>-6.8153309857394578E-4</v>
      </c>
      <c r="AS68">
        <f t="shared" si="77"/>
        <v>-3.5157000887543104E-3</v>
      </c>
      <c r="AT68">
        <f t="shared" si="78"/>
        <v>-2.2987407740389784E-3</v>
      </c>
      <c r="AU68">
        <f t="shared" si="79"/>
        <v>-6.4959739613672345E-3</v>
      </c>
      <c r="AW68">
        <v>65</v>
      </c>
      <c r="AX68">
        <f>IF(Z68&gt;0, (R68*SUMPRODUCT(K68:$K$98, X68:$X$98)-K68*$AZ$3)/Z68, 0)</f>
        <v>-134264333.92689222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1000000</v>
      </c>
      <c r="S69">
        <f t="shared" si="63"/>
        <v>-505092159.20013392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-28.45566213547286</v>
      </c>
      <c r="AC69">
        <f t="shared" si="64"/>
        <v>-25.407429737359539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-0.15951567243347547</v>
      </c>
      <c r="AI69">
        <f t="shared" si="69"/>
        <v>-0.15951818756158373</v>
      </c>
      <c r="AJ69">
        <f t="shared" si="70"/>
        <v>-3.0482323981133206</v>
      </c>
      <c r="AK69">
        <f t="shared" si="61"/>
        <v>-1.9918963494831003</v>
      </c>
      <c r="AL69">
        <f t="shared" si="71"/>
        <v>-5.1996469351580048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-1.4676813054160249E-4</v>
      </c>
      <c r="AR69">
        <f t="shared" si="76"/>
        <v>-1.4677044467566148E-4</v>
      </c>
      <c r="AS69">
        <f t="shared" si="77"/>
        <v>-2.8046358310906089E-3</v>
      </c>
      <c r="AT69">
        <f t="shared" si="78"/>
        <v>-1.8327158641305147E-3</v>
      </c>
      <c r="AU69">
        <f t="shared" si="79"/>
        <v>-4.7841221398967852E-3</v>
      </c>
      <c r="AW69">
        <v>66</v>
      </c>
      <c r="AX69">
        <f>IF(Z69&gt;0, (R69*SUMPRODUCT(K69:$K$98, X69:$X$98)-K69*$AZ$3)/Z69, 0)</f>
        <v>-505092159.20013392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1000000</v>
      </c>
      <c r="S70">
        <f t="shared" si="63"/>
        <v>-1925629977.5059247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-25.407429737359539</v>
      </c>
      <c r="AC70">
        <f t="shared" si="64"/>
        <v>-22.685331933800931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-3.801880390090754E-2</v>
      </c>
      <c r="AI70">
        <f t="shared" si="69"/>
        <v>-3.8019392937539677E-2</v>
      </c>
      <c r="AJ70">
        <f t="shared" si="70"/>
        <v>-2.7220978035586079</v>
      </c>
      <c r="AK70">
        <f t="shared" si="61"/>
        <v>-1.7785200816151678</v>
      </c>
      <c r="AL70">
        <f t="shared" si="71"/>
        <v>-4.5386372781113149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-3.123264970524095E-5</v>
      </c>
      <c r="AR70">
        <f t="shared" si="76"/>
        <v>-3.1233133601968549E-5</v>
      </c>
      <c r="AS70">
        <f t="shared" si="77"/>
        <v>-2.2362178300912388E-3</v>
      </c>
      <c r="AT70">
        <f t="shared" si="78"/>
        <v>-1.4610637106733677E-3</v>
      </c>
      <c r="AU70">
        <f t="shared" si="79"/>
        <v>-3.7285146743665748E-3</v>
      </c>
      <c r="AW70">
        <v>67</v>
      </c>
      <c r="AX70">
        <f>IF(Z70&gt;0, (R70*SUMPRODUCT(K70:$K$98, X70:$X$98)-K70*$AZ$3)/Z70, 0)</f>
        <v>-1925629977.5059247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1000000</v>
      </c>
      <c r="S71">
        <f t="shared" si="63"/>
        <v>-7446199287.618289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-22.685331933800931</v>
      </c>
      <c r="AC71">
        <f t="shared" si="64"/>
        <v>-20.254787656013892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-8.9427741527714818E-3</v>
      </c>
      <c r="AI71">
        <f t="shared" si="69"/>
        <v>-8.9429101603296576E-3</v>
      </c>
      <c r="AJ71">
        <f t="shared" si="70"/>
        <v>-2.430544277787039</v>
      </c>
      <c r="AK71">
        <f t="shared" si="61"/>
        <v>-1.5879732353660654</v>
      </c>
      <c r="AL71">
        <f t="shared" si="71"/>
        <v>-4.0274604233134337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-6.5594076353680554E-6</v>
      </c>
      <c r="AR71">
        <f t="shared" si="76"/>
        <v>-6.5595073951294371E-6</v>
      </c>
      <c r="AS71">
        <f t="shared" si="77"/>
        <v>-1.7827723725836817E-3</v>
      </c>
      <c r="AT71">
        <f t="shared" si="78"/>
        <v>-1.1647575558633759E-3</v>
      </c>
      <c r="AU71">
        <f t="shared" si="79"/>
        <v>-2.954089435842187E-3</v>
      </c>
      <c r="AW71">
        <v>68</v>
      </c>
      <c r="AX71">
        <f>IF(Z71&gt;0, (R71*SUMPRODUCT(K71:$K$98, X71:$X$98)-K71*$AZ$3)/Z71, 0)</f>
        <v>-7446199287.618289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1000000</v>
      </c>
      <c r="S72">
        <f t="shared" si="63"/>
        <v>-29225055848.97411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-20.254787656013892</v>
      </c>
      <c r="AC72">
        <f t="shared" si="64"/>
        <v>-18.084637509674437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-2.0741437340059429E-3</v>
      </c>
      <c r="AI72">
        <f t="shared" si="69"/>
        <v>-2.0741746743018368E-3</v>
      </c>
      <c r="AJ72">
        <f t="shared" si="70"/>
        <v>-2.1701501463394557</v>
      </c>
      <c r="AK72">
        <f t="shared" si="61"/>
        <v>-1.4178351359209727</v>
      </c>
      <c r="AL72">
        <f t="shared" si="71"/>
        <v>-3.5900594569347302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-1.3583546828332123E-6</v>
      </c>
      <c r="AR72">
        <f t="shared" si="76"/>
        <v>-1.3583749456024344E-6</v>
      </c>
      <c r="AS72">
        <f t="shared" si="77"/>
        <v>-1.4212291874478812E-3</v>
      </c>
      <c r="AT72">
        <f t="shared" si="78"/>
        <v>-9.2853883016296259E-4</v>
      </c>
      <c r="AU72">
        <f t="shared" si="79"/>
        <v>-2.3511263925564464E-3</v>
      </c>
      <c r="AW72">
        <v>69</v>
      </c>
      <c r="AX72">
        <f>IF(Z72&gt;0, (R72*SUMPRODUCT(K72:$K$98, X72:$X$98)-K72*$AZ$3)/Z72, 0)</f>
        <v>-29225055848.97411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1000000</v>
      </c>
      <c r="S73">
        <f t="shared" si="63"/>
        <v>-116577622270.15997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-18.084637509674437</v>
      </c>
      <c r="AC73">
        <f t="shared" si="64"/>
        <v>-16.146998952183502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-4.7410929558315345E-4</v>
      </c>
      <c r="AI73">
        <f t="shared" si="69"/>
        <v>-4.7411622101130926E-4</v>
      </c>
      <c r="AJ73">
        <f t="shared" si="70"/>
        <v>-1.9376385574909349</v>
      </c>
      <c r="AK73">
        <f t="shared" ref="AK73:AK98" si="92">G73*SUM(AB73:AB73, AE73:AF73)</f>
        <v>-1.2659246256772108</v>
      </c>
      <c r="AL73">
        <f t="shared" si="71"/>
        <v>-3.204037299389157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-2.772265262628538E-7</v>
      </c>
      <c r="AR73">
        <f t="shared" si="76"/>
        <v>-2.772305757771924E-7</v>
      </c>
      <c r="AS73">
        <f t="shared" si="77"/>
        <v>-1.1329978371030823E-3</v>
      </c>
      <c r="AT73">
        <f t="shared" si="78"/>
        <v>-7.40225702715724E-4</v>
      </c>
      <c r="AU73">
        <f t="shared" si="79"/>
        <v>-1.8735007703945836E-3</v>
      </c>
      <c r="AW73">
        <v>70</v>
      </c>
      <c r="AX73">
        <f>IF(Z73&gt;0, (R73*SUMPRODUCT(K73:$K$98, X73:$X$98)-K73*$AZ$3)/Z73, 0)</f>
        <v>-116577622270.15997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1000000</v>
      </c>
      <c r="S74">
        <f t="shared" si="63"/>
        <v>-472971816471.90729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-16.146998952183502</v>
      </c>
      <c r="AC74">
        <f t="shared" si="64"/>
        <v>-14.416963590262158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-1.0664182279017375E-4</v>
      </c>
      <c r="AI74">
        <f t="shared" si="69"/>
        <v>-1.066433468729085E-4</v>
      </c>
      <c r="AJ74">
        <f t="shared" si="70"/>
        <v>-1.7300353619213436</v>
      </c>
      <c r="AK74">
        <f t="shared" si="92"/>
        <v>-1.1302899266528452</v>
      </c>
      <c r="AL74">
        <f t="shared" si="71"/>
        <v>-2.8604319319210614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-5.5675720996868601E-8</v>
      </c>
      <c r="AR74">
        <f t="shared" si="76"/>
        <v>-5.5676516692243044E-8</v>
      </c>
      <c r="AS74">
        <f t="shared" si="77"/>
        <v>-9.0321942747141951E-4</v>
      </c>
      <c r="AT74">
        <f t="shared" si="78"/>
        <v>-5.9010344117723941E-4</v>
      </c>
      <c r="AU74">
        <f t="shared" si="79"/>
        <v>-1.4933785451653511E-3</v>
      </c>
      <c r="AW74">
        <v>71</v>
      </c>
      <c r="AX74">
        <f>IF(Z74&gt;0, (R74*SUMPRODUCT(K74:$K$98, X74:$X$98)-K74*$AZ$3)/Z74, 0)</f>
        <v>-472971816471.90729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1000000</v>
      </c>
      <c r="S75">
        <f t="shared" si="63"/>
        <v>-1954291988668.9253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-14.416963590262158</v>
      </c>
      <c r="AC75">
        <f t="shared" si="64"/>
        <v>-12.872288968127277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-2.3590161723872751E-5</v>
      </c>
      <c r="AI75">
        <f t="shared" si="69"/>
        <v>-2.3590491057693971E-5</v>
      </c>
      <c r="AJ75">
        <f t="shared" si="70"/>
        <v>-1.544674622134881</v>
      </c>
      <c r="AK75">
        <f t="shared" si="92"/>
        <v>-1.0091874513183512</v>
      </c>
      <c r="AL75">
        <f t="shared" si="71"/>
        <v>-2.55388566394429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-1.099641662326821E-8</v>
      </c>
      <c r="AR75">
        <f t="shared" si="76"/>
        <v>-1.0996570140312675E-8</v>
      </c>
      <c r="AS75">
        <f t="shared" si="77"/>
        <v>-7.2004108709416721E-4</v>
      </c>
      <c r="AT75">
        <f t="shared" si="78"/>
        <v>-4.7042685826271434E-4</v>
      </c>
      <c r="AU75">
        <f t="shared" si="79"/>
        <v>-1.1904789419270219E-3</v>
      </c>
      <c r="AW75">
        <v>72</v>
      </c>
      <c r="AX75">
        <f>IF(Z75&gt;0, (R75*SUMPRODUCT(K75:$K$98, X75:$X$98)-K75*$AZ$3)/Z75, 0)</f>
        <v>-1954291988668.9253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1000000</v>
      </c>
      <c r="S76">
        <f t="shared" si="63"/>
        <v>-8235763116182.8555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-12.872288968127277</v>
      </c>
      <c r="AC76">
        <f t="shared" si="64"/>
        <v>-11.493115159649944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-5.1252965792612151E-6</v>
      </c>
      <c r="AI76">
        <f t="shared" si="69"/>
        <v>-5.1253663549152587E-6</v>
      </c>
      <c r="AJ76">
        <f t="shared" si="70"/>
        <v>-1.3791738084773328</v>
      </c>
      <c r="AK76">
        <f t="shared" si="92"/>
        <v>-0.90106022776890948</v>
      </c>
      <c r="AL76">
        <f t="shared" si="71"/>
        <v>-2.280239161612597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-2.1331492658991413E-9</v>
      </c>
      <c r="AR76">
        <f t="shared" si="76"/>
        <v>-2.1331783065376486E-9</v>
      </c>
      <c r="AS76">
        <f t="shared" si="77"/>
        <v>-5.740123623294434E-4</v>
      </c>
      <c r="AT76">
        <f t="shared" si="78"/>
        <v>-3.7502141264832373E-4</v>
      </c>
      <c r="AU76">
        <f t="shared" si="79"/>
        <v>-9.4903590815607355E-4</v>
      </c>
      <c r="AW76">
        <v>73</v>
      </c>
      <c r="AX76">
        <f>IF(Z76&gt;0, (R76*SUMPRODUCT(K76:$K$98, X76:$X$98)-K76*$AZ$3)/Z76, 0)</f>
        <v>-8235763116182.8555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1000000</v>
      </c>
      <c r="S77">
        <f t="shared" si="63"/>
        <v>-35425289784076.383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-11.493115159649944</v>
      </c>
      <c r="AC77">
        <f t="shared" si="64"/>
        <v>-10.261709965824389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-1.091886079257338E-6</v>
      </c>
      <c r="AI77">
        <f t="shared" si="69"/>
        <v>-1.0919005628508787E-6</v>
      </c>
      <c r="AJ77">
        <f t="shared" si="70"/>
        <v>-1.2314051938255552</v>
      </c>
      <c r="AK77">
        <f t="shared" si="92"/>
        <v>-0.80451806117549618</v>
      </c>
      <c r="AL77">
        <f t="shared" si="71"/>
        <v>-2.0359243469016142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-4.0575282404107267E-10</v>
      </c>
      <c r="AR77">
        <f t="shared" si="76"/>
        <v>-4.0575820624997984E-10</v>
      </c>
      <c r="AS77">
        <f t="shared" si="77"/>
        <v>-4.5759914374346173E-4</v>
      </c>
      <c r="AT77">
        <f t="shared" si="78"/>
        <v>-2.9896477436184166E-4</v>
      </c>
      <c r="AU77">
        <f t="shared" si="79"/>
        <v>-7.5656432386350962E-4</v>
      </c>
      <c r="AW77">
        <v>74</v>
      </c>
      <c r="AX77">
        <f>IF(Z77&gt;0, (R77*SUMPRODUCT(K77:$K$98, X77:$X$98)-K77*$AZ$3)/Z77, 0)</f>
        <v>-35425289784076.383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1000000</v>
      </c>
      <c r="S78">
        <f t="shared" si="63"/>
        <v>-155746310047890.22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-10.261709965824389</v>
      </c>
      <c r="AC78">
        <f t="shared" si="64"/>
        <v>-9.162241041267011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-2.2794717063587688E-7</v>
      </c>
      <c r="AI78">
        <f t="shared" si="69"/>
        <v>-2.2795011203495028E-7</v>
      </c>
      <c r="AJ78">
        <f t="shared" si="70"/>
        <v>-1.0994689245573781</v>
      </c>
      <c r="AK78">
        <f t="shared" si="92"/>
        <v>-0.71831969760770731</v>
      </c>
      <c r="AL78">
        <f t="shared" si="71"/>
        <v>-1.8177888501151975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-7.5631097987500424E-11</v>
      </c>
      <c r="AR78">
        <f t="shared" si="76"/>
        <v>-7.5632073920831471E-11</v>
      </c>
      <c r="AS78">
        <f t="shared" si="77"/>
        <v>-3.6479523626218268E-4</v>
      </c>
      <c r="AT78">
        <f t="shared" si="78"/>
        <v>-2.3833288776767798E-4</v>
      </c>
      <c r="AU78">
        <f t="shared" si="79"/>
        <v>-6.0312819966193453E-4</v>
      </c>
      <c r="AW78">
        <v>75</v>
      </c>
      <c r="AX78">
        <f>IF(Z78&gt;0, (R78*SUMPRODUCT(K78:$K$98, X78:$X$98)-K78*$AZ$3)/Z78, 0)</f>
        <v>-155746310047890.22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1000000</v>
      </c>
      <c r="S79">
        <f t="shared" si="63"/>
        <v>-700318162619234.75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-9.162241041267011</v>
      </c>
      <c r="AC79">
        <f t="shared" si="64"/>
        <v>-8.1805723583398482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-4.6558479039479223E-8</v>
      </c>
      <c r="AI79">
        <f t="shared" si="69"/>
        <v>-4.6559063100609935E-8</v>
      </c>
      <c r="AJ79">
        <f t="shared" si="70"/>
        <v>-0.98166868292716281</v>
      </c>
      <c r="AK79">
        <f t="shared" si="92"/>
        <v>-0.64135687288869081</v>
      </c>
      <c r="AL79">
        <f t="shared" si="71"/>
        <v>-1.6230256023749168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-1.3792626036679651E-11</v>
      </c>
      <c r="AR79">
        <f t="shared" si="76"/>
        <v>-1.3792799060732942E-11</v>
      </c>
      <c r="AS79">
        <f t="shared" si="77"/>
        <v>-2.9081252899290703E-4</v>
      </c>
      <c r="AT79">
        <f t="shared" si="78"/>
        <v>-1.8999751895475459E-4</v>
      </c>
      <c r="AU79">
        <f t="shared" si="79"/>
        <v>-4.8081006174046075E-4</v>
      </c>
      <c r="AW79">
        <v>76</v>
      </c>
      <c r="AX79">
        <f>IF(Z79&gt;0, (R79*SUMPRODUCT(K79:$K$98, X79:$X$98)-K79*$AZ$3)/Z79, 0)</f>
        <v>-700318162619234.75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1000000</v>
      </c>
      <c r="S80">
        <f t="shared" si="63"/>
        <v>-3221111313707848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-8.1805723583398482</v>
      </c>
      <c r="AC80">
        <f t="shared" si="64"/>
        <v>-7.3040824628154306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-9.2968443987504151E-9</v>
      </c>
      <c r="AI80">
        <f t="shared" si="69"/>
        <v>-9.2969577770498824E-9</v>
      </c>
      <c r="AJ80">
        <f t="shared" si="70"/>
        <v>-0.87648989552441758</v>
      </c>
      <c r="AK80">
        <f t="shared" si="92"/>
        <v>-0.5726400650837894</v>
      </c>
      <c r="AL80">
        <f t="shared" si="71"/>
        <v>-1.4491299699051647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-2.4590406969011108E-12</v>
      </c>
      <c r="AR80">
        <f t="shared" si="76"/>
        <v>-2.4590706857705139E-12</v>
      </c>
      <c r="AS80">
        <f t="shared" si="77"/>
        <v>-2.3183396764248757E-4</v>
      </c>
      <c r="AT80">
        <f t="shared" si="78"/>
        <v>-1.5146485886183134E-4</v>
      </c>
      <c r="AU80">
        <f t="shared" si="79"/>
        <v>-3.8329882896338959E-4</v>
      </c>
      <c r="AW80">
        <v>77</v>
      </c>
      <c r="AX80">
        <f>IF(Z80&gt;0, (R80*SUMPRODUCT(K80:$K$98, X80:$X$98)-K80*$AZ$3)/Z80, 0)</f>
        <v>-3221111313707848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1000000</v>
      </c>
      <c r="S81">
        <f t="shared" si="63"/>
        <v>-1.517120382741887E+16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-7.3040824628154306</v>
      </c>
      <c r="AC81">
        <f t="shared" si="64"/>
        <v>-6.5215021989444883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-1.8150297677367221E-9</v>
      </c>
      <c r="AI81">
        <f t="shared" si="69"/>
        <v>-1.8150512607648071E-9</v>
      </c>
      <c r="AJ81">
        <f t="shared" si="70"/>
        <v>-0.78258026387094226</v>
      </c>
      <c r="AK81">
        <f t="shared" si="92"/>
        <v>-0.51128577239708017</v>
      </c>
      <c r="AL81">
        <f t="shared" si="71"/>
        <v>-1.2938660380830735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-4.2864314583523309E-13</v>
      </c>
      <c r="AR81">
        <f t="shared" si="76"/>
        <v>-4.2864822169643146E-13</v>
      </c>
      <c r="AS81">
        <f t="shared" si="77"/>
        <v>-1.8481661961527985E-4</v>
      </c>
      <c r="AT81">
        <f t="shared" si="78"/>
        <v>-1.2074685814897964E-4</v>
      </c>
      <c r="AU81">
        <f t="shared" si="79"/>
        <v>-3.055634781929077E-4</v>
      </c>
      <c r="AW81">
        <v>78</v>
      </c>
      <c r="AX81">
        <f>IF(Z81&gt;0, (R81*SUMPRODUCT(K81:$K$98, X81:$X$98)-K81*$AZ$3)/Z81, 0)</f>
        <v>-1.517120382741887E+16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1000000</v>
      </c>
      <c r="S82">
        <f t="shared" si="63"/>
        <v>-7.3244634228314928E+16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-6.5215021989444883</v>
      </c>
      <c r="AC82">
        <f t="shared" si="64"/>
        <v>-5.8227698204865233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-3.4606439449758143E-10</v>
      </c>
      <c r="AI82">
        <f t="shared" si="69"/>
        <v>-3.4606836937566078E-10</v>
      </c>
      <c r="AJ82">
        <f t="shared" si="70"/>
        <v>-0.6987323784579651</v>
      </c>
      <c r="AK82">
        <f t="shared" si="92"/>
        <v>-0.45650515392611424</v>
      </c>
      <c r="AL82">
        <f t="shared" si="71"/>
        <v>-1.1552375327301476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-7.2971122526379925E-14</v>
      </c>
      <c r="AR82">
        <f t="shared" si="76"/>
        <v>-7.2971960668991437E-14</v>
      </c>
      <c r="AS82">
        <f t="shared" si="77"/>
        <v>-1.4733467762734944E-4</v>
      </c>
      <c r="AT82">
        <f t="shared" si="78"/>
        <v>-9.6258656049919684E-5</v>
      </c>
      <c r="AU82">
        <f t="shared" si="79"/>
        <v>-2.4359333375024105E-4</v>
      </c>
      <c r="AW82">
        <v>79</v>
      </c>
      <c r="AX82">
        <f>IF(Z82&gt;0, (R82*SUMPRODUCT(K82:$K$98, X82:$X$98)-K82*$AZ$3)/Z82, 0)</f>
        <v>-7.3244634228314928E+16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1000000</v>
      </c>
      <c r="S83">
        <f t="shared" si="63"/>
        <v>-3.6279836646196435E+17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-5.8227698204865233</v>
      </c>
      <c r="AC83">
        <f t="shared" si="64"/>
        <v>-5.1989016254344591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-6.4372583121017872E-11</v>
      </c>
      <c r="AI83">
        <f t="shared" si="69"/>
        <v>-6.4373299621160377E-11</v>
      </c>
      <c r="AJ83">
        <f t="shared" si="70"/>
        <v>-0.62386819505206415</v>
      </c>
      <c r="AK83">
        <f t="shared" si="92"/>
        <v>-0.40759388743405667</v>
      </c>
      <c r="AL83">
        <f t="shared" si="71"/>
        <v>-1.0314620825504941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-1.211928567587162E-14</v>
      </c>
      <c r="AR83">
        <f t="shared" si="76"/>
        <v>-1.2119420569789074E-14</v>
      </c>
      <c r="AS83">
        <f t="shared" si="77"/>
        <v>-1.1745430295553455E-4</v>
      </c>
      <c r="AT83">
        <f t="shared" si="78"/>
        <v>-7.673681126429037E-5</v>
      </c>
      <c r="AU83">
        <f t="shared" si="79"/>
        <v>-1.9419111423194435E-4</v>
      </c>
      <c r="AW83">
        <v>80</v>
      </c>
      <c r="AX83">
        <f>IF(Z83&gt;0, (R83*SUMPRODUCT(K83:$K$98, X83:$X$98)-K83*$AZ$3)/Z83, 0)</f>
        <v>-3.6279836646196435E+17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1000000</v>
      </c>
      <c r="S84">
        <f t="shared" si="63"/>
        <v>-1.8451491702873503E+18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-5.1989016254344591</v>
      </c>
      <c r="AC84">
        <f t="shared" si="64"/>
        <v>-4.6418764512807771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-1.1670984024488058E-11</v>
      </c>
      <c r="AI84">
        <f t="shared" si="69"/>
        <v>-1.1671109810427916E-11</v>
      </c>
      <c r="AJ84">
        <f t="shared" si="70"/>
        <v>-0.55702517415368202</v>
      </c>
      <c r="AK84">
        <f t="shared" si="92"/>
        <v>-0.3639231137804122</v>
      </c>
      <c r="AL84">
        <f t="shared" si="71"/>
        <v>-0.92094828794576533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-1.9618488217563116E-15</v>
      </c>
      <c r="AR84">
        <f t="shared" si="76"/>
        <v>-1.9618699659029737E-15</v>
      </c>
      <c r="AS84">
        <f t="shared" si="77"/>
        <v>-9.363385120818383E-5</v>
      </c>
      <c r="AT84">
        <f t="shared" si="78"/>
        <v>-6.1174116122681208E-5</v>
      </c>
      <c r="AU84">
        <f t="shared" si="79"/>
        <v>-1.548079673328269E-4</v>
      </c>
      <c r="AW84">
        <v>81</v>
      </c>
      <c r="AX84">
        <f>IF(Z84&gt;0, (R84*SUMPRODUCT(K84:$K$98, X84:$X$98)-K84*$AZ$3)/Z84, 0)</f>
        <v>-1.8451491702873503E+18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1000000</v>
      </c>
      <c r="S85">
        <f t="shared" si="63"/>
        <v>-9.643824499077419E+18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-4.6418764512807771</v>
      </c>
      <c r="AC85">
        <f t="shared" si="64"/>
        <v>-4.1445325457864106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-2.0608013469547776E-12</v>
      </c>
      <c r="AI85">
        <f t="shared" si="69"/>
        <v>-2.06082283496789E-12</v>
      </c>
      <c r="AJ85">
        <f t="shared" si="70"/>
        <v>-0.49734390549436647</v>
      </c>
      <c r="AK85">
        <f t="shared" si="92"/>
        <v>-0.32493135158965442</v>
      </c>
      <c r="AL85">
        <f t="shared" si="71"/>
        <v>-0.82227525708608162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-3.0929732950125256E-16</v>
      </c>
      <c r="AR85">
        <f t="shared" si="76"/>
        <v>-3.0930055455013064E-16</v>
      </c>
      <c r="AS85">
        <f t="shared" si="77"/>
        <v>-7.4644332914688491E-5</v>
      </c>
      <c r="AT85">
        <f t="shared" si="78"/>
        <v>-4.8767630837596728E-5</v>
      </c>
      <c r="AU85">
        <f t="shared" si="79"/>
        <v>-1.234119637525945E-4</v>
      </c>
      <c r="AW85">
        <v>82</v>
      </c>
      <c r="AX85">
        <f>IF(Z85&gt;0, (R85*SUMPRODUCT(K85:$K$98, X85:$X$98)-K85*$AZ$3)/Z85, 0)</f>
        <v>-9.643824499077419E+18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1000000</v>
      </c>
      <c r="S86">
        <f t="shared" si="63"/>
        <v>-5.1848851804525953E+19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-4.1445325457864106</v>
      </c>
      <c r="AC86">
        <f t="shared" si="64"/>
        <v>-3.7004754873092951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-3.54092217299858E-13</v>
      </c>
      <c r="AI86">
        <f t="shared" si="69"/>
        <v>-3.5409578582197423E-13</v>
      </c>
      <c r="AJ86">
        <f t="shared" si="70"/>
        <v>-0.44405705847711552</v>
      </c>
      <c r="AK86">
        <f t="shared" si="92"/>
        <v>-0.29011727820504879</v>
      </c>
      <c r="AL86">
        <f t="shared" si="71"/>
        <v>-0.73417433668251841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-4.7450238475825457E-17</v>
      </c>
      <c r="AR86">
        <f t="shared" si="76"/>
        <v>-4.7450716676749252E-17</v>
      </c>
      <c r="AS86">
        <f t="shared" si="77"/>
        <v>-5.9506005193470128E-5</v>
      </c>
      <c r="AT86">
        <f t="shared" si="78"/>
        <v>-3.8877256726400481E-5</v>
      </c>
      <c r="AU86">
        <f t="shared" si="79"/>
        <v>-9.8383261919918056E-5</v>
      </c>
      <c r="AW86">
        <v>83</v>
      </c>
      <c r="AX86">
        <f>IF(Z86&gt;0, (R86*SUMPRODUCT(K86:$K$98, X86:$X$98)-K86*$AZ$3)/Z86, 0)</f>
        <v>-5.1848851804525953E+19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1000000</v>
      </c>
      <c r="S87">
        <f t="shared" si="63"/>
        <v>-2.8699590198662735E+20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-3.7004754873092951</v>
      </c>
      <c r="AC87">
        <f t="shared" si="64"/>
        <v>-3.30399597081187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-5.9144392435951716E-14</v>
      </c>
      <c r="AI87">
        <f t="shared" si="69"/>
        <v>-5.9144968053224978E-14</v>
      </c>
      <c r="AJ87">
        <f t="shared" si="70"/>
        <v>-0.39647951649742508</v>
      </c>
      <c r="AK87">
        <f t="shared" si="92"/>
        <v>-0.25903328411165066</v>
      </c>
      <c r="AL87">
        <f t="shared" si="71"/>
        <v>-0.65551280060913486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-7.0764846710245296E-18</v>
      </c>
      <c r="AR87">
        <f t="shared" si="76"/>
        <v>-7.0765535422504041E-18</v>
      </c>
      <c r="AS87">
        <f t="shared" si="77"/>
        <v>-4.7437823017753659E-5</v>
      </c>
      <c r="AT87">
        <f t="shared" si="78"/>
        <v>-3.0992711038265678E-5</v>
      </c>
      <c r="AU87">
        <f t="shared" si="79"/>
        <v>-7.8430534056026419E-5</v>
      </c>
      <c r="AW87">
        <v>84</v>
      </c>
      <c r="AX87">
        <f>IF(Z87&gt;0, (R87*SUMPRODUCT(K87:$K$98, X87:$X$98)-K87*$AZ$3)/Z87, 0)</f>
        <v>-2.8699590198662735E+20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1000000</v>
      </c>
      <c r="S88">
        <f t="shared" si="63"/>
        <v>-1.6367401425796902E+21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-3.30399597081187</v>
      </c>
      <c r="AC88">
        <f t="shared" si="64"/>
        <v>-2.9499964025105982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-9.5948611314372687E-15</v>
      </c>
      <c r="AI88">
        <f t="shared" si="69"/>
        <v>-9.5949512494812325E-15</v>
      </c>
      <c r="AJ88">
        <f t="shared" si="70"/>
        <v>-0.35399956830127177</v>
      </c>
      <c r="AK88">
        <f t="shared" si="92"/>
        <v>-0.23127971795683092</v>
      </c>
      <c r="AL88">
        <f t="shared" si="71"/>
        <v>-0.58527928625811232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-1.0250018900589119E-18</v>
      </c>
      <c r="AR88">
        <f t="shared" si="76"/>
        <v>-1.0250115172087088E-18</v>
      </c>
      <c r="AS88">
        <f t="shared" si="77"/>
        <v>-3.7817142074102023E-5</v>
      </c>
      <c r="AT88">
        <f t="shared" si="78"/>
        <v>-2.4707199488413323E-5</v>
      </c>
      <c r="AU88">
        <f t="shared" si="79"/>
        <v>-6.2524341562516375E-5</v>
      </c>
      <c r="AW88">
        <v>85</v>
      </c>
      <c r="AX88">
        <f>IF(Z88&gt;0, (R88*SUMPRODUCT(K88:$K$98, X88:$X$98)-K88*$AZ$3)/Z88, 0)</f>
        <v>-1.6367401425796902E+21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1000000</v>
      </c>
      <c r="S89">
        <f t="shared" si="63"/>
        <v>-9.6747843242635035E+21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-2.9499964025105982</v>
      </c>
      <c r="AC89">
        <f t="shared" si="64"/>
        <v>-2.6339253593844631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-1.5120908543155493E-15</v>
      </c>
      <c r="AI89">
        <f t="shared" si="69"/>
        <v>-1.5121044666363573E-15</v>
      </c>
      <c r="AJ89">
        <f t="shared" si="70"/>
        <v>-0.3160710431261351</v>
      </c>
      <c r="AK89">
        <f t="shared" si="92"/>
        <v>-0.2064997481757419</v>
      </c>
      <c r="AL89">
        <f t="shared" si="71"/>
        <v>-0.52257079130187845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-1.4422675645835766E-19</v>
      </c>
      <c r="AR89">
        <f t="shared" si="76"/>
        <v>-1.4422805483330148E-19</v>
      </c>
      <c r="AS89">
        <f t="shared" si="77"/>
        <v>-3.0147594127951187E-5</v>
      </c>
      <c r="AT89">
        <f t="shared" si="78"/>
        <v>-1.9696428163594805E-5</v>
      </c>
      <c r="AU89">
        <f t="shared" si="79"/>
        <v>-4.9844022291546131E-5</v>
      </c>
      <c r="AW89">
        <v>86</v>
      </c>
      <c r="AX89">
        <f>IF(Z89&gt;0, (R89*SUMPRODUCT(K89:$K$98, X89:$X$98)-K89*$AZ$3)/Z89, 0)</f>
        <v>-9.6747843242635035E+21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1000000</v>
      </c>
      <c r="S90">
        <f t="shared" si="63"/>
        <v>-5.9340221756239403E+22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-2.6339253593844631</v>
      </c>
      <c r="AC90">
        <f t="shared" si="64"/>
        <v>-2.3517190708789841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-2.2989283837290546E-16</v>
      </c>
      <c r="AI90">
        <f t="shared" si="69"/>
        <v>-2.2989481992858664E-16</v>
      </c>
      <c r="AJ90">
        <f t="shared" si="70"/>
        <v>-0.28220628850547902</v>
      </c>
      <c r="AK90">
        <f t="shared" si="92"/>
        <v>-0.18437477515691245</v>
      </c>
      <c r="AL90">
        <f t="shared" si="71"/>
        <v>-0.46658106366239172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-1.9578317616169097E-20</v>
      </c>
      <c r="AR90">
        <f t="shared" si="76"/>
        <v>-1.9578486370997541E-20</v>
      </c>
      <c r="AS90">
        <f t="shared" si="77"/>
        <v>-2.4033477461695887E-5</v>
      </c>
      <c r="AT90">
        <f t="shared" si="78"/>
        <v>-1.5701871941641269E-5</v>
      </c>
      <c r="AU90">
        <f t="shared" si="79"/>
        <v>-3.9735349403337174E-5</v>
      </c>
      <c r="AW90">
        <v>87</v>
      </c>
      <c r="AX90">
        <f>IF(Z90&gt;0, (R90*SUMPRODUCT(K90:$K$98, X90:$X$98)-K90*$AZ$3)/Z90, 0)</f>
        <v>-5.9340221756239403E+22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1000000</v>
      </c>
      <c r="S91">
        <f t="shared" si="63"/>
        <v>-3.7809874540764799E+23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-2.3517190708789841</v>
      </c>
      <c r="AC91">
        <f t="shared" si="64"/>
        <v>-2.0997491704276645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-3.3681361234565438E-17</v>
      </c>
      <c r="AI91">
        <f t="shared" si="69"/>
        <v>-3.3681638906628087E-17</v>
      </c>
      <c r="AJ91">
        <f t="shared" si="70"/>
        <v>-0.25196990045131962</v>
      </c>
      <c r="AK91">
        <f t="shared" si="92"/>
        <v>-0.16462033496152889</v>
      </c>
      <c r="AL91">
        <f t="shared" si="71"/>
        <v>-0.41659023541284856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-2.5610705368764875E-21</v>
      </c>
      <c r="AR91">
        <f t="shared" si="76"/>
        <v>-2.5610916505640731E-21</v>
      </c>
      <c r="AS91">
        <f t="shared" si="77"/>
        <v>-1.9159341088724326E-5</v>
      </c>
      <c r="AT91">
        <f t="shared" si="78"/>
        <v>-1.2517436177966565E-5</v>
      </c>
      <c r="AU91">
        <f t="shared" si="79"/>
        <v>-3.1676777266690897E-5</v>
      </c>
      <c r="AW91">
        <v>88</v>
      </c>
      <c r="AX91">
        <f>IF(Z91&gt;0, (R91*SUMPRODUCT(K91:$K$98, X91:$X$98)-K91*$AZ$3)/Z91, 0)</f>
        <v>-3.7809874540764799E+23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1000000</v>
      </c>
      <c r="S92">
        <f t="shared" si="63"/>
        <v>-2.5056755469620374E+24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-2.0997491704276645</v>
      </c>
      <c r="AC92">
        <f t="shared" si="64"/>
        <v>-1.8747760450247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-4.7496950269041963E-18</v>
      </c>
      <c r="AI92">
        <f t="shared" si="69"/>
        <v>-4.749732437494871E-18</v>
      </c>
      <c r="AJ92">
        <f t="shared" si="70"/>
        <v>-0.22497312540296455</v>
      </c>
      <c r="AK92">
        <f t="shared" si="92"/>
        <v>-0.14698244192993654</v>
      </c>
      <c r="AL92">
        <f t="shared" si="71"/>
        <v>-0.37195556733290108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-3.2246278979041503E-22</v>
      </c>
      <c r="AR92">
        <f t="shared" si="76"/>
        <v>-3.2246532964263043E-22</v>
      </c>
      <c r="AS92">
        <f t="shared" si="77"/>
        <v>-1.5273709413842775E-5</v>
      </c>
      <c r="AT92">
        <f t="shared" si="78"/>
        <v>-9.9788234837105918E-6</v>
      </c>
      <c r="AU92">
        <f t="shared" si="79"/>
        <v>-2.5252532897553367E-5</v>
      </c>
      <c r="AW92">
        <v>89</v>
      </c>
      <c r="AX92">
        <f>IF(Z92&gt;0, (R92*SUMPRODUCT(K92:$K$98, X92:$X$98)-K92*$AZ$3)/Z92, 0)</f>
        <v>-2.5056755469620374E+24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1000000</v>
      </c>
      <c r="S93">
        <f t="shared" si="63"/>
        <v>-1.7291697699106696E+25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-1.8747760450247</v>
      </c>
      <c r="AC93">
        <f t="shared" si="64"/>
        <v>-1.6739071830577679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-6.4392559826266087E-19</v>
      </c>
      <c r="AI93">
        <f t="shared" si="69"/>
        <v>-6.4393043846751582E-19</v>
      </c>
      <c r="AJ93">
        <f t="shared" si="70"/>
        <v>-0.2008688619669321</v>
      </c>
      <c r="AK93">
        <f t="shared" si="92"/>
        <v>-0.131234323151729</v>
      </c>
      <c r="AL93">
        <f t="shared" si="71"/>
        <v>-0.3321031851186611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-3.9032965661304678E-23</v>
      </c>
      <c r="AR93">
        <f t="shared" si="76"/>
        <v>-3.9033259060962038E-23</v>
      </c>
      <c r="AS93">
        <f t="shared" si="77"/>
        <v>-1.2176107632208811E-5</v>
      </c>
      <c r="AT93">
        <f t="shared" si="78"/>
        <v>-7.9550569863764256E-6</v>
      </c>
      <c r="AU93">
        <f t="shared" si="79"/>
        <v>-2.0131164618585237E-5</v>
      </c>
      <c r="AW93">
        <v>90</v>
      </c>
      <c r="AX93">
        <f>IF(Z93&gt;0, (R93*SUMPRODUCT(K93:$K$98, X93:$X$98)-K93*$AZ$3)/Z93, 0)</f>
        <v>-1.7291697699106696E+25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1000000</v>
      </c>
      <c r="S94">
        <f t="shared" si="63"/>
        <v>-1.2444899739079616E+26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-1.6739071830577679</v>
      </c>
      <c r="AC94">
        <f t="shared" si="64"/>
        <v>-1.4945599848730069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-8.3826638484626395E-20</v>
      </c>
      <c r="AI94">
        <f t="shared" si="69"/>
        <v>-8.3827238955508527E-20</v>
      </c>
      <c r="AJ94">
        <f t="shared" si="70"/>
        <v>-0.17934719818476097</v>
      </c>
      <c r="AK94">
        <f t="shared" si="92"/>
        <v>-0.11717350281404376</v>
      </c>
      <c r="AL94">
        <f t="shared" si="71"/>
        <v>-0.29652070099880473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-4.5369071119355175E-24</v>
      </c>
      <c r="AR94">
        <f t="shared" si="76"/>
        <v>-4.536939610919909E-24</v>
      </c>
      <c r="AS94">
        <f t="shared" si="77"/>
        <v>-9.7067184567991245E-6</v>
      </c>
      <c r="AT94">
        <f t="shared" si="78"/>
        <v>-6.3417227251087573E-6</v>
      </c>
      <c r="AU94">
        <f t="shared" si="79"/>
        <v>-1.6048441181907884E-5</v>
      </c>
      <c r="AW94">
        <v>91</v>
      </c>
      <c r="AX94">
        <f>IF(Z94&gt;0, (R94*SUMPRODUCT(K94:$K$98, X94:$X$98)-K94*$AZ$3)/Z94, 0)</f>
        <v>-1.2444899739079616E+26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1000000</v>
      </c>
      <c r="S95">
        <f t="shared" si="63"/>
        <v>-9.3580493786364629E+26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-1.4945599848730069</v>
      </c>
      <c r="AC95">
        <f t="shared" si="64"/>
        <v>-1.3344285579223274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-1.0463354758487766E-20</v>
      </c>
      <c r="AI95">
        <f t="shared" si="69"/>
        <v>-1.0463426056923152E-20</v>
      </c>
      <c r="AJ95">
        <f t="shared" si="70"/>
        <v>-0.1601314269506795</v>
      </c>
      <c r="AK95">
        <f t="shared" si="92"/>
        <v>-0.10461919894111049</v>
      </c>
      <c r="AL95">
        <f t="shared" si="71"/>
        <v>-0.26475062589178999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-5.0562759085562041E-25</v>
      </c>
      <c r="AR95">
        <f t="shared" si="76"/>
        <v>-5.0563103625692313E-25</v>
      </c>
      <c r="AS95">
        <f t="shared" si="77"/>
        <v>-7.7381365248717532E-6</v>
      </c>
      <c r="AT95">
        <f t="shared" si="78"/>
        <v>-5.055582529582873E-6</v>
      </c>
      <c r="AU95">
        <f t="shared" si="79"/>
        <v>-1.2793719054454626E-5</v>
      </c>
      <c r="AW95">
        <v>92</v>
      </c>
      <c r="AX95">
        <f>IF(Z95&gt;0, (R95*SUMPRODUCT(K95:$K$98, X95:$X$98)-K95*$AZ$3)/Z95, 0)</f>
        <v>-9.3580493786364629E+26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1000000</v>
      </c>
      <c r="S96">
        <f t="shared" si="63"/>
        <v>-7.3670447020199661E+27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-1.3344285579223274</v>
      </c>
      <c r="AC96">
        <f t="shared" si="64"/>
        <v>-1.1914540695735067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-1.2499814734683777E-21</v>
      </c>
      <c r="AI96">
        <f t="shared" si="69"/>
        <v>-1.2499895598457363E-21</v>
      </c>
      <c r="AJ96">
        <f t="shared" si="70"/>
        <v>-0.14297448834882065</v>
      </c>
      <c r="AK96">
        <f t="shared" si="92"/>
        <v>-9.3409999054562931E-2</v>
      </c>
      <c r="AL96">
        <f t="shared" si="71"/>
        <v>-0.23638448740338358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-5.3931856160329641E-26</v>
      </c>
      <c r="AR96">
        <f t="shared" si="76"/>
        <v>-5.393220505617316E-26</v>
      </c>
      <c r="AS96">
        <f t="shared" si="77"/>
        <v>-6.1687950612816765E-6</v>
      </c>
      <c r="AT96">
        <f t="shared" si="78"/>
        <v>-4.030279440037367E-6</v>
      </c>
      <c r="AU96">
        <f t="shared" si="79"/>
        <v>-1.0199074501319043E-5</v>
      </c>
      <c r="AW96">
        <v>93</v>
      </c>
      <c r="AX96">
        <f>IF(Z96&gt;0, (R96*SUMPRODUCT(K96:$K$98, X96:$X$98)-K96*$AZ$3)/Z96, 0)</f>
        <v>-7.3670447020199661E+27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1000000</v>
      </c>
      <c r="S97">
        <f t="shared" si="63"/>
        <v>-6.0851672196481259E+28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-1.1914540695735067</v>
      </c>
      <c r="AC97">
        <f t="shared" si="64"/>
        <v>-1.0637982764049165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-1.4262844683121662E-22</v>
      </c>
      <c r="AI97">
        <f t="shared" si="69"/>
        <v>-1.4262932092246013E-22</v>
      </c>
      <c r="AJ97">
        <f t="shared" si="70"/>
        <v>-0.12765579316859021</v>
      </c>
      <c r="AK97">
        <f t="shared" si="92"/>
        <v>-8.3401784870145476E-2</v>
      </c>
      <c r="AL97">
        <f t="shared" si="71"/>
        <v>-0.2110575780387357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-5.4945220633154033E-27</v>
      </c>
      <c r="AR97">
        <f t="shared" si="76"/>
        <v>-5.4945557362167742E-27</v>
      </c>
      <c r="AS97">
        <f t="shared" si="77"/>
        <v>-4.9177256547207374E-6</v>
      </c>
      <c r="AT97">
        <f t="shared" si="78"/>
        <v>-3.2129140944175435E-6</v>
      </c>
      <c r="AU97">
        <f t="shared" si="79"/>
        <v>-8.1306397491382813E-6</v>
      </c>
      <c r="AW97">
        <v>94</v>
      </c>
      <c r="AX97">
        <f>IF(Z97&gt;0, (R97*SUMPRODUCT(K97:$K$98, X97:$X$98)-K97*$AZ$3)/Z97, 0)</f>
        <v>-6.0851672196481259E+28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-1.0637982764049165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-1.0637982764049165</v>
      </c>
      <c r="AK98">
        <f t="shared" si="92"/>
        <v>-7.4465879348344158E-2</v>
      </c>
      <c r="AL98">
        <f t="shared" si="71"/>
        <v>-1.1382641557532607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-6.013018101967515E-28</v>
      </c>
      <c r="AR98">
        <f t="shared" si="76"/>
        <v>-6.013018101967515E-28</v>
      </c>
      <c r="AS98">
        <f t="shared" si="77"/>
        <v>-3.6590220645243518E-5</v>
      </c>
      <c r="AT98">
        <f t="shared" si="78"/>
        <v>-2.5613154451670463E-6</v>
      </c>
      <c r="AU98">
        <f t="shared" si="79"/>
        <v>-3.9151536090410567E-5</v>
      </c>
      <c r="AW98">
        <v>95</v>
      </c>
    </row>
    <row r="100" spans="5:50" x14ac:dyDescent="0.25">
      <c r="AN100" s="6">
        <f t="shared" ref="AN100:AU100" si="93">SUM(AN3:AN98)</f>
        <v>37377.67127373621</v>
      </c>
      <c r="AO100" s="6">
        <f t="shared" si="93"/>
        <v>-3737.7671273736214</v>
      </c>
      <c r="AP100" s="6">
        <f t="shared" si="93"/>
        <v>-2991.2731632725586</v>
      </c>
      <c r="AQ100" s="6">
        <f t="shared" si="93"/>
        <v>-27614.393782924515</v>
      </c>
      <c r="AR100" s="6">
        <f t="shared" si="93"/>
        <v>3034.2372001655053</v>
      </c>
      <c r="AS100" s="6">
        <f t="shared" si="93"/>
        <v>-5530.0457938689688</v>
      </c>
      <c r="AT100" s="6">
        <f t="shared" si="93"/>
        <v>2854.083955152641</v>
      </c>
      <c r="AU100" s="6">
        <f t="shared" si="93"/>
        <v>358.27536144917855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79142.397115721891</v>
      </c>
      <c r="K3">
        <v>1</v>
      </c>
      <c r="L3" s="2">
        <v>0</v>
      </c>
      <c r="O3">
        <f>$C$3</f>
        <v>79142.397115721891</v>
      </c>
      <c r="P3">
        <f>O3*C5</f>
        <v>7914.2397115721897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79142.397115721891</v>
      </c>
      <c r="AF3">
        <f t="shared" ref="AF3:AF34" si="4">-$Z3*P3</f>
        <v>-7914.2397115721897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68708.249200149701</v>
      </c>
      <c r="AJ3">
        <f t="shared" ref="AJ3:AJ34" si="8">AB3-AC3</f>
        <v>0</v>
      </c>
      <c r="AL3">
        <f t="shared" ref="AL3:AL34" si="9">SUM(AI3:AK3)</f>
        <v>68708.249200149701</v>
      </c>
      <c r="AN3">
        <f t="shared" ref="AN3:AN34" si="10">AE3*$K3</f>
        <v>79142.397115721891</v>
      </c>
      <c r="AO3">
        <f t="shared" ref="AO3:AO34" si="11">AF3*$K3</f>
        <v>-7914.2397115721897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68708.249200149701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68708.249200149701</v>
      </c>
      <c r="AW3">
        <v>0</v>
      </c>
      <c r="AX3">
        <f>IF(Z3&gt;0, (R3*SUMPRODUCT(K3:$K$98, X3:$X$98)-K3*$AZ$3)/Z3, 0)</f>
        <v>0</v>
      </c>
      <c r="AZ3">
        <f>C6*SUMPRODUCT(X4:X89, K4:K89)/1</f>
        <v>58557.025263003809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2916.941982880212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2883.8694700737833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-2883.8694700737833</v>
      </c>
      <c r="AK4">
        <f>G4*SUM(AB4, AE4:AF4)</f>
        <v>0</v>
      </c>
      <c r="AL4">
        <f t="shared" si="9"/>
        <v>-4221.9464700737835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-1272.1781707548962</v>
      </c>
      <c r="AR4">
        <f t="shared" si="14"/>
        <v>-1272.1781707548962</v>
      </c>
      <c r="AS4">
        <f t="shared" si="15"/>
        <v>-2741.842051791009</v>
      </c>
      <c r="AT4">
        <f t="shared" si="16"/>
        <v>0</v>
      </c>
      <c r="AU4">
        <f t="shared" si="17"/>
        <v>-4014.0202225459052</v>
      </c>
      <c r="AW4">
        <v>1</v>
      </c>
      <c r="AX4">
        <f>IF(Z4&gt;0, (R4*SUMPRODUCT(K4:$K$98, X4:$X$98)-K4*$AZ$3)/Z4, 0)</f>
        <v>2916.941982880212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1000000</v>
      </c>
      <c r="S5">
        <f t="shared" si="1"/>
        <v>4572.3509939564492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2883.8694700737833</v>
      </c>
      <c r="AC5">
        <f t="shared" si="2"/>
        <v>4469.0271577739768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-1372.8332070535712</v>
      </c>
      <c r="AI5">
        <f t="shared" si="7"/>
        <v>-1421.7033305817185</v>
      </c>
      <c r="AJ5">
        <f t="shared" si="8"/>
        <v>-1585.1576877001935</v>
      </c>
      <c r="AK5">
        <f>G5*SUM(AB5, AE5:AF5)</f>
        <v>11.823864827302513</v>
      </c>
      <c r="AL5">
        <f t="shared" si="9"/>
        <v>-2995.0371534546093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-1238.2342022694775</v>
      </c>
      <c r="AR5">
        <f t="shared" si="14"/>
        <v>-1282.3128697367083</v>
      </c>
      <c r="AS5">
        <f t="shared" si="15"/>
        <v>-1429.7413952518018</v>
      </c>
      <c r="AT5">
        <f t="shared" si="16"/>
        <v>10.664597677965219</v>
      </c>
      <c r="AU5">
        <f t="shared" si="17"/>
        <v>-2701.3896673105446</v>
      </c>
      <c r="AW5">
        <v>2</v>
      </c>
      <c r="AX5">
        <f>IF(Z5&gt;0, (R5*SUMPRODUCT(K5:$K$98, X5:$X$98)-K5*$AZ$3)/Z5, 0)</f>
        <v>4572.3509939564492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1000000</v>
      </c>
      <c r="S6">
        <f t="shared" si="1"/>
        <v>6296.4762480683676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4469.0271577739768</v>
      </c>
      <c r="AC6">
        <f t="shared" si="2"/>
        <v>6083.6766167082969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-1425.0684405203046</v>
      </c>
      <c r="AI6">
        <f t="shared" si="7"/>
        <v>-1473.3786093911444</v>
      </c>
      <c r="AJ6">
        <f t="shared" si="8"/>
        <v>-1614.6494589343201</v>
      </c>
      <c r="AK6">
        <f>G6*SUM(AB6, AE6:AF6)</f>
        <v>31.730092820195239</v>
      </c>
      <c r="AL6">
        <f t="shared" si="9"/>
        <v>-3056.2979755052693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-1215.9190696415083</v>
      </c>
      <c r="AR6">
        <f t="shared" si="14"/>
        <v>-1257.139023657337</v>
      </c>
      <c r="AS6">
        <f t="shared" si="15"/>
        <v>-1377.6763361539126</v>
      </c>
      <c r="AT6">
        <f t="shared" si="16"/>
        <v>27.073243533120529</v>
      </c>
      <c r="AU6">
        <f t="shared" si="17"/>
        <v>-2607.7421162781288</v>
      </c>
      <c r="AW6">
        <v>3</v>
      </c>
      <c r="AX6">
        <f>IF(Z6&gt;0, (R6*SUMPRODUCT(K6:$K$98, X6:$X$98)-K6*$AZ$3)/Z6, 0)</f>
        <v>6296.4762480683676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1000000</v>
      </c>
      <c r="S7">
        <f t="shared" si="1"/>
        <v>8234.3092278327767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6083.6766167082969</v>
      </c>
      <c r="AC7">
        <f t="shared" si="2"/>
        <v>7864.2186621586307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-1486.2874665992003</v>
      </c>
      <c r="AI7">
        <f t="shared" si="7"/>
        <v>-1534.0402194080018</v>
      </c>
      <c r="AJ7">
        <f t="shared" si="8"/>
        <v>-1780.5420454503337</v>
      </c>
      <c r="AK7">
        <f>G7*SUM(AB7, AE7:AF7)</f>
        <v>83.954737310574501</v>
      </c>
      <c r="AL7">
        <f t="shared" si="9"/>
        <v>-3230.627527547761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-1192.0974992226538</v>
      </c>
      <c r="AR7">
        <f t="shared" si="14"/>
        <v>-1230.3982576449953</v>
      </c>
      <c r="AS7">
        <f t="shared" si="15"/>
        <v>-1428.10846982303</v>
      </c>
      <c r="AT7">
        <f t="shared" si="16"/>
        <v>67.337062745224216</v>
      </c>
      <c r="AU7">
        <f t="shared" si="17"/>
        <v>-2591.1696647228009</v>
      </c>
      <c r="AW7">
        <v>4</v>
      </c>
      <c r="AX7">
        <f>IF(Z7&gt;0, (R7*SUMPRODUCT(K7:$K$98, X7:$X$98)-K7*$AZ$3)/Z7, 0)</f>
        <v>8234.3092278327767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1000000</v>
      </c>
      <c r="S8">
        <f t="shared" si="1"/>
        <v>10392.668449209728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7864.2186621586307</v>
      </c>
      <c r="AC8">
        <f t="shared" si="2"/>
        <v>9810.2320450987536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-1547.5139097242677</v>
      </c>
      <c r="AI8">
        <f t="shared" si="7"/>
        <v>-1594.7117593094949</v>
      </c>
      <c r="AJ8">
        <f t="shared" si="8"/>
        <v>-1946.0133829401229</v>
      </c>
      <c r="AK8">
        <f t="shared" ref="AK8:AK39" si="30">G8*SUM(AB8:AB8, AE8:AF8)</f>
        <v>169.86712310262644</v>
      </c>
      <c r="AL8">
        <f t="shared" si="9"/>
        <v>-3370.8580191469914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-1158.2726932074781</v>
      </c>
      <c r="AR8">
        <f t="shared" si="14"/>
        <v>-1193.5990188767726</v>
      </c>
      <c r="AS8">
        <f t="shared" si="15"/>
        <v>-1456.5388704502607</v>
      </c>
      <c r="AT8">
        <f t="shared" si="16"/>
        <v>127.14098976890115</v>
      </c>
      <c r="AU8">
        <f t="shared" si="17"/>
        <v>-2522.9968995581321</v>
      </c>
      <c r="AW8">
        <v>5</v>
      </c>
      <c r="AX8">
        <f>IF(Z8&gt;0, (R8*SUMPRODUCT(K8:$K$98, X8:$X$98)-K8*$AZ$3)/Z8, 0)</f>
        <v>10392.668449209728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1000000</v>
      </c>
      <c r="S9">
        <f t="shared" si="1"/>
        <v>12441.866324523977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9810.2320450987536</v>
      </c>
      <c r="AC9">
        <f t="shared" si="2"/>
        <v>11607.093863833834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-1611.2515166243884</v>
      </c>
      <c r="AI9">
        <f t="shared" si="7"/>
        <v>-1657.8968251379322</v>
      </c>
      <c r="AJ9">
        <f t="shared" si="8"/>
        <v>-1796.8618187350803</v>
      </c>
      <c r="AK9">
        <f t="shared" si="30"/>
        <v>218.7681746057022</v>
      </c>
      <c r="AL9">
        <f t="shared" si="9"/>
        <v>-3235.9904692673099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-1124.6652839844583</v>
      </c>
      <c r="AR9">
        <f t="shared" si="14"/>
        <v>-1157.224048773604</v>
      </c>
      <c r="AS9">
        <f t="shared" si="15"/>
        <v>-1254.2226255788344</v>
      </c>
      <c r="AT9">
        <f t="shared" si="16"/>
        <v>152.70177789197402</v>
      </c>
      <c r="AU9">
        <f t="shared" si="17"/>
        <v>-2258.7448964604641</v>
      </c>
      <c r="AW9">
        <v>6</v>
      </c>
      <c r="AX9">
        <f>IF(Z9&gt;0, (R9*SUMPRODUCT(K9:$K$98, X9:$X$98)-K9*$AZ$3)/Z9, 0)</f>
        <v>12441.866324523977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1000000</v>
      </c>
      <c r="S10">
        <f t="shared" si="1"/>
        <v>13654.036055037874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11607.093863833834</v>
      </c>
      <c r="AC10">
        <f t="shared" si="2"/>
        <v>12587.537539528043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-1685.7726445535145</v>
      </c>
      <c r="AI10">
        <f t="shared" si="7"/>
        <v>-1731.8672113496953</v>
      </c>
      <c r="AJ10">
        <f t="shared" si="8"/>
        <v>-980.44367569420865</v>
      </c>
      <c r="AK10">
        <f t="shared" si="30"/>
        <v>49.910503614485485</v>
      </c>
      <c r="AL10">
        <f t="shared" si="9"/>
        <v>-2662.4003834294181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-1116.0785104650158</v>
      </c>
      <c r="AR10">
        <f t="shared" si="14"/>
        <v>-1146.5957665236092</v>
      </c>
      <c r="AS10">
        <f t="shared" si="15"/>
        <v>-649.11013991062578</v>
      </c>
      <c r="AT10">
        <f t="shared" si="16"/>
        <v>33.043625847521838</v>
      </c>
      <c r="AU10">
        <f t="shared" si="17"/>
        <v>-1762.662280586713</v>
      </c>
      <c r="AW10">
        <v>7</v>
      </c>
      <c r="AX10">
        <f>IF(Z10&gt;0, (R10*SUMPRODUCT(K10:$K$98, X10:$X$98)-K10*$AZ$3)/Z10, 0)</f>
        <v>13654.036055037874</v>
      </c>
    </row>
    <row r="11" spans="1:52" x14ac:dyDescent="0.25">
      <c r="A11" t="s">
        <v>33</v>
      </c>
      <c r="C11" s="25">
        <f>AU91</f>
        <v>2655.3685178157762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1000000</v>
      </c>
      <c r="S11">
        <f t="shared" si="1"/>
        <v>14681.649785960597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12587.537539528043</v>
      </c>
      <c r="AC11">
        <f t="shared" si="2"/>
        <v>13373.736542858001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-1757.3184834509502</v>
      </c>
      <c r="AI11">
        <f t="shared" si="7"/>
        <v>-1802.8642386549966</v>
      </c>
      <c r="AJ11">
        <f t="shared" si="8"/>
        <v>-786.19900332995894</v>
      </c>
      <c r="AK11">
        <f t="shared" si="30"/>
        <v>20.140060063244871</v>
      </c>
      <c r="AL11">
        <f t="shared" si="9"/>
        <v>-2568.9231819217102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-1106.357905504964</v>
      </c>
      <c r="AR11">
        <f t="shared" si="14"/>
        <v>-1135.0322219744733</v>
      </c>
      <c r="AS11">
        <f t="shared" si="15"/>
        <v>-494.96860746955304</v>
      </c>
      <c r="AT11">
        <f t="shared" si="16"/>
        <v>12.679610940277065</v>
      </c>
      <c r="AU11">
        <f t="shared" si="17"/>
        <v>-1617.3212185037489</v>
      </c>
      <c r="AW11">
        <v>8</v>
      </c>
      <c r="AX11">
        <f>IF(Z11&gt;0, (R11*SUMPRODUCT(K11:$K$98, X11:$X$98)-K11*$AZ$3)/Z11, 0)</f>
        <v>14681.649785960597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1000000</v>
      </c>
      <c r="S12">
        <f t="shared" si="1"/>
        <v>16346.541854163645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13373.736542858001</v>
      </c>
      <c r="AC12">
        <f t="shared" si="2"/>
        <v>14711.332767728964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-1839.8991201664012</v>
      </c>
      <c r="AI12">
        <f t="shared" si="7"/>
        <v>-1884.8974228623988</v>
      </c>
      <c r="AJ12">
        <f t="shared" si="8"/>
        <v>-1337.596224870962</v>
      </c>
      <c r="AK12">
        <f t="shared" si="30"/>
        <v>280.84846740001802</v>
      </c>
      <c r="AL12">
        <f t="shared" si="9"/>
        <v>-2941.645180333343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-1081.5577344632595</v>
      </c>
      <c r="AR12">
        <f t="shared" si="14"/>
        <v>-1108.0093272626373</v>
      </c>
      <c r="AS12">
        <f t="shared" si="15"/>
        <v>-786.28633860491618</v>
      </c>
      <c r="AT12">
        <f t="shared" si="16"/>
        <v>165.09265578711211</v>
      </c>
      <c r="AU12">
        <f t="shared" si="17"/>
        <v>-1729.2030100804416</v>
      </c>
      <c r="AW12">
        <v>9</v>
      </c>
      <c r="AX12">
        <f>IF(Z12&gt;0, (R12*SUMPRODUCT(K12:$K$98, X12:$X$98)-K12*$AZ$3)/Z12, 0)</f>
        <v>16346.541854163645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1000000</v>
      </c>
      <c r="S13">
        <f t="shared" si="1"/>
        <v>19479.29114772319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14711.332767728964</v>
      </c>
      <c r="AC13">
        <f t="shared" si="2"/>
        <v>17317.834586146881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-1928.1601711684691</v>
      </c>
      <c r="AI13">
        <f t="shared" si="7"/>
        <v>-1972.6120828289481</v>
      </c>
      <c r="AJ13">
        <f t="shared" si="8"/>
        <v>-2606.5018184179171</v>
      </c>
      <c r="AK13">
        <f t="shared" si="30"/>
        <v>1029.7932937410276</v>
      </c>
      <c r="AL13">
        <f t="shared" si="9"/>
        <v>-3549.320607505837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-1012.000624864351</v>
      </c>
      <c r="AR13">
        <f t="shared" si="14"/>
        <v>-1035.3313434682721</v>
      </c>
      <c r="AS13">
        <f t="shared" si="15"/>
        <v>-1368.0302644932751</v>
      </c>
      <c r="AT13">
        <f t="shared" si="16"/>
        <v>540.49008600540287</v>
      </c>
      <c r="AU13">
        <f t="shared" si="17"/>
        <v>-1862.8715219561441</v>
      </c>
      <c r="AW13">
        <v>10</v>
      </c>
      <c r="AX13">
        <f>IF(Z13&gt;0, (R13*SUMPRODUCT(K13:$K$98, X13:$X$98)-K13*$AZ$3)/Z13, 0)</f>
        <v>19479.29114772319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1000000</v>
      </c>
      <c r="S14">
        <f t="shared" si="1"/>
        <v>22318.868747828077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17317.834586146881</v>
      </c>
      <c r="AC14">
        <f t="shared" si="2"/>
        <v>19598.744276355024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-2023.403899758649</v>
      </c>
      <c r="AI14">
        <f t="shared" si="7"/>
        <v>-2067.3101221075353</v>
      </c>
      <c r="AJ14">
        <f t="shared" si="8"/>
        <v>-2280.9096902081437</v>
      </c>
      <c r="AK14">
        <f t="shared" si="30"/>
        <v>1212.2484210302819</v>
      </c>
      <c r="AL14">
        <f t="shared" si="9"/>
        <v>-3135.9713912853977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-948.20498240068378</v>
      </c>
      <c r="AR14">
        <f t="shared" si="14"/>
        <v>-968.78026091752963</v>
      </c>
      <c r="AS14">
        <f t="shared" si="15"/>
        <v>-1068.8770210037337</v>
      </c>
      <c r="AT14">
        <f t="shared" si="16"/>
        <v>568.08232546422505</v>
      </c>
      <c r="AU14">
        <f t="shared" si="17"/>
        <v>-1469.5749564570385</v>
      </c>
      <c r="AW14">
        <v>11</v>
      </c>
      <c r="AX14">
        <f>IF(Z14&gt;0, (R14*SUMPRODUCT(K14:$K$98, X14:$X$98)-K14*$AZ$3)/Z14, 0)</f>
        <v>22318.868747828077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1000000</v>
      </c>
      <c r="S15">
        <f t="shared" si="1"/>
        <v>24896.370083567424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19598.744276355024</v>
      </c>
      <c r="AC15">
        <f t="shared" si="2"/>
        <v>21590.637789554778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-2122.8921943020664</v>
      </c>
      <c r="AI15">
        <f t="shared" si="7"/>
        <v>-2166.2532098177489</v>
      </c>
      <c r="AJ15">
        <f t="shared" si="8"/>
        <v>-1991.8935131997532</v>
      </c>
      <c r="AK15">
        <f t="shared" si="30"/>
        <v>1371.9120993448519</v>
      </c>
      <c r="AL15">
        <f t="shared" si="9"/>
        <v>-2786.2346236726503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-888.23844772911502</v>
      </c>
      <c r="AR15">
        <f t="shared" si="14"/>
        <v>-906.3811123528692</v>
      </c>
      <c r="AS15">
        <f t="shared" si="15"/>
        <v>-833.42734358110886</v>
      </c>
      <c r="AT15">
        <f t="shared" si="16"/>
        <v>574.02117583436279</v>
      </c>
      <c r="AU15">
        <f t="shared" si="17"/>
        <v>-1165.7872800996154</v>
      </c>
      <c r="AW15">
        <v>12</v>
      </c>
      <c r="AX15">
        <f>IF(Z15&gt;0, (R15*SUMPRODUCT(K15:$K$98, X15:$X$98)-K15*$AZ$3)/Z15, 0)</f>
        <v>24896.370083567424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1000000</v>
      </c>
      <c r="S16">
        <f t="shared" si="1"/>
        <v>27271.383234092504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21590.637789554778</v>
      </c>
      <c r="AC16">
        <f t="shared" si="2"/>
        <v>23327.487284326053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-3164.7522817494596</v>
      </c>
      <c r="AI16">
        <f t="shared" si="7"/>
        <v>-3207.5214494958977</v>
      </c>
      <c r="AJ16">
        <f t="shared" si="8"/>
        <v>-1736.8494947712752</v>
      </c>
      <c r="AK16">
        <f t="shared" si="30"/>
        <v>1511.3446452688345</v>
      </c>
      <c r="AL16">
        <f t="shared" si="9"/>
        <v>-3433.0262989983389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-1182.2881226331001</v>
      </c>
      <c r="AR16">
        <f t="shared" si="14"/>
        <v>-1198.2658278497513</v>
      </c>
      <c r="AS16">
        <f t="shared" si="15"/>
        <v>-648.85221516745025</v>
      </c>
      <c r="AT16">
        <f t="shared" si="16"/>
        <v>564.60811596878602</v>
      </c>
      <c r="AU16">
        <f t="shared" si="17"/>
        <v>-1282.5099270484156</v>
      </c>
      <c r="AW16">
        <v>13</v>
      </c>
      <c r="AX16">
        <f>IF(Z16&gt;0, (R16*SUMPRODUCT(K16:$K$98, X16:$X$98)-K16*$AZ$3)/Z16, 0)</f>
        <v>27271.383234092504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1000000</v>
      </c>
      <c r="S17">
        <f t="shared" si="1"/>
        <v>29067.043783423633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23327.487284326053</v>
      </c>
      <c r="AC17">
        <f t="shared" si="2"/>
        <v>24489.027681782587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-4328.0319177842912</v>
      </c>
      <c r="AI17">
        <f t="shared" si="7"/>
        <v>-4370.1569922573754</v>
      </c>
      <c r="AJ17">
        <f t="shared" si="8"/>
        <v>-1161.5403974565343</v>
      </c>
      <c r="AK17">
        <f t="shared" si="30"/>
        <v>1632.9241099028238</v>
      </c>
      <c r="AL17">
        <f t="shared" si="9"/>
        <v>-3898.7732798110856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-1443.6304609622568</v>
      </c>
      <c r="AR17">
        <f t="shared" si="14"/>
        <v>-1457.6814295860697</v>
      </c>
      <c r="AS17">
        <f t="shared" si="15"/>
        <v>-387.43593653184166</v>
      </c>
      <c r="AT17">
        <f t="shared" si="16"/>
        <v>544.66765270581027</v>
      </c>
      <c r="AU17">
        <f t="shared" si="17"/>
        <v>-1300.4497134121009</v>
      </c>
      <c r="AW17">
        <v>14</v>
      </c>
      <c r="AX17">
        <f>IF(Z17&gt;0, (R17*SUMPRODUCT(K17:$K$98, X17:$X$98)-K17*$AZ$3)/Z17, 0)</f>
        <v>29067.043783423633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1000000</v>
      </c>
      <c r="S18">
        <f t="shared" si="1"/>
        <v>30339.592249068446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24489.027681782587</v>
      </c>
      <c r="AC18">
        <f t="shared" si="2"/>
        <v>25138.101256614631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-5518.8245417515727</v>
      </c>
      <c r="AI18">
        <f t="shared" si="7"/>
        <v>-5560.2524242528389</v>
      </c>
      <c r="AJ18">
        <f t="shared" si="8"/>
        <v>-649.07357483204396</v>
      </c>
      <c r="AK18">
        <f t="shared" si="30"/>
        <v>1714.2319377247813</v>
      </c>
      <c r="AL18">
        <f t="shared" si="9"/>
        <v>-4495.0940613601015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-1643.5924837785176</v>
      </c>
      <c r="AR18">
        <f t="shared" si="14"/>
        <v>-1655.9303567771635</v>
      </c>
      <c r="AS18">
        <f t="shared" si="15"/>
        <v>-193.30428806758445</v>
      </c>
      <c r="AT18">
        <f t="shared" si="16"/>
        <v>510.52515023485648</v>
      </c>
      <c r="AU18">
        <f t="shared" si="17"/>
        <v>-1338.7094946098914</v>
      </c>
      <c r="AW18">
        <v>15</v>
      </c>
      <c r="AX18">
        <f>IF(Z18&gt;0, (R18*SUMPRODUCT(K18:$K$98, X18:$X$98)-K18*$AZ$3)/Z18, 0)</f>
        <v>30339.592249068446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1000000</v>
      </c>
      <c r="S19">
        <f t="shared" si="1"/>
        <v>31178.098710352806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25138.101256614631</v>
      </c>
      <c r="AC19">
        <f t="shared" si="2"/>
        <v>25362.994519081043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-6784.5432331990478</v>
      </c>
      <c r="AI19">
        <f t="shared" si="7"/>
        <v>-6825.2176097136417</v>
      </c>
      <c r="AJ19">
        <f t="shared" si="8"/>
        <v>-224.89326246641212</v>
      </c>
      <c r="AK19">
        <f t="shared" si="30"/>
        <v>1759.6670879630244</v>
      </c>
      <c r="AL19">
        <f t="shared" si="9"/>
        <v>-5290.4437842170291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-1804.0565683733098</v>
      </c>
      <c r="AR19">
        <f t="shared" si="14"/>
        <v>-1814.8721639990515</v>
      </c>
      <c r="AS19">
        <f t="shared" si="15"/>
        <v>-59.800660617815588</v>
      </c>
      <c r="AT19">
        <f t="shared" si="16"/>
        <v>467.90754499963151</v>
      </c>
      <c r="AU19">
        <f t="shared" si="17"/>
        <v>-1406.7652796172354</v>
      </c>
      <c r="AW19">
        <v>16</v>
      </c>
      <c r="AX19">
        <f>IF(Z19&gt;0, (R19*SUMPRODUCT(K19:$K$98, X19:$X$98)-K19*$AZ$3)/Z19, 0)</f>
        <v>31178.098710352806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1000000</v>
      </c>
      <c r="S20">
        <f t="shared" si="1"/>
        <v>31642.322477822818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25362.994519081043</v>
      </c>
      <c r="AC20">
        <f t="shared" si="2"/>
        <v>25227.228795569266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-8090.41820938825</v>
      </c>
      <c r="AI20">
        <f t="shared" si="7"/>
        <v>-8130.2813212272285</v>
      </c>
      <c r="AJ20">
        <f t="shared" si="8"/>
        <v>135.76572351177674</v>
      </c>
      <c r="AK20">
        <f t="shared" si="30"/>
        <v>1775.4096163356733</v>
      </c>
      <c r="AL20">
        <f t="shared" si="9"/>
        <v>-6219.1059813797783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-1920.8014992226413</v>
      </c>
      <c r="AR20">
        <f t="shared" si="14"/>
        <v>-1930.265673138291</v>
      </c>
      <c r="AS20">
        <f t="shared" si="15"/>
        <v>32.233068614655203</v>
      </c>
      <c r="AT20">
        <f t="shared" si="16"/>
        <v>421.51213503828444</v>
      </c>
      <c r="AU20">
        <f t="shared" si="17"/>
        <v>-1476.5204694853512</v>
      </c>
      <c r="AW20">
        <v>17</v>
      </c>
      <c r="AX20">
        <f>IF(Z20&gt;0, (R20*SUMPRODUCT(K20:$K$98, X20:$X$98)-K20*$AZ$3)/Z20, 0)</f>
        <v>31642.322477822818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1000000</v>
      </c>
      <c r="S21">
        <f t="shared" si="1"/>
        <v>31800.000504219406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25227.228795569266</v>
      </c>
      <c r="AC21">
        <f t="shared" si="2"/>
        <v>24795.972693544441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-9542.0577960255396</v>
      </c>
      <c r="AI21">
        <f t="shared" si="7"/>
        <v>-9581.0451738563261</v>
      </c>
      <c r="AJ21">
        <f t="shared" si="8"/>
        <v>431.25610202482494</v>
      </c>
      <c r="AK21">
        <f t="shared" si="30"/>
        <v>1765.9060156898488</v>
      </c>
      <c r="AL21">
        <f t="shared" si="9"/>
        <v>-7383.8830561416526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-2022.7189089079279</v>
      </c>
      <c r="AR21">
        <f t="shared" si="14"/>
        <v>-2030.9834266914941</v>
      </c>
      <c r="AS21">
        <f t="shared" si="15"/>
        <v>91.41737461607859</v>
      </c>
      <c r="AT21">
        <f t="shared" si="16"/>
        <v>374.33555378148088</v>
      </c>
      <c r="AU21">
        <f t="shared" si="17"/>
        <v>-1565.2304982939347</v>
      </c>
      <c r="AW21">
        <v>18</v>
      </c>
      <c r="AX21">
        <f>IF(Z21&gt;0, (R21*SUMPRODUCT(K21:$K$98, X21:$X$98)-K21*$AZ$3)/Z21, 0)</f>
        <v>31800.000504219406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1000000</v>
      </c>
      <c r="S22">
        <f t="shared" si="1"/>
        <v>31680.480685649618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24795.972693544441</v>
      </c>
      <c r="AC22">
        <f t="shared" si="2"/>
        <v>24103.205032134545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-11128.132945349069</v>
      </c>
      <c r="AI22">
        <f t="shared" si="7"/>
        <v>-11166.174042754281</v>
      </c>
      <c r="AJ22">
        <f t="shared" si="8"/>
        <v>692.76766140989639</v>
      </c>
      <c r="AK22">
        <f t="shared" si="30"/>
        <v>1735.7180885481112</v>
      </c>
      <c r="AL22">
        <f t="shared" si="9"/>
        <v>-8737.6882927962724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-2106.191105524721</v>
      </c>
      <c r="AR22">
        <f t="shared" si="14"/>
        <v>-2113.3910393674187</v>
      </c>
      <c r="AS22">
        <f t="shared" si="15"/>
        <v>131.11822925035301</v>
      </c>
      <c r="AT22">
        <f t="shared" si="16"/>
        <v>328.51458710567442</v>
      </c>
      <c r="AU22">
        <f t="shared" si="17"/>
        <v>-1653.7582230113912</v>
      </c>
      <c r="AW22">
        <v>19</v>
      </c>
      <c r="AX22">
        <f>IF(Z22&gt;0, (R22*SUMPRODUCT(K22:$K$98, X22:$X$98)-K22*$AZ$3)/Z22, 0)</f>
        <v>31680.480685649618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1000000</v>
      </c>
      <c r="S23">
        <f t="shared" si="1"/>
        <v>31312.756483500543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24103.205032134545</v>
      </c>
      <c r="AC23">
        <f t="shared" si="2"/>
        <v>23184.470397590223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-12797.585132067043</v>
      </c>
      <c r="AI23">
        <f t="shared" si="7"/>
        <v>-12834.605939241599</v>
      </c>
      <c r="AJ23">
        <f t="shared" si="8"/>
        <v>918.73463454432203</v>
      </c>
      <c r="AK23">
        <f t="shared" si="30"/>
        <v>1687.2243522494184</v>
      </c>
      <c r="AL23">
        <f t="shared" si="9"/>
        <v>-10228.646952447858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-2162.6461854550248</v>
      </c>
      <c r="AR23">
        <f t="shared" si="14"/>
        <v>-2168.9022803817079</v>
      </c>
      <c r="AS23">
        <f t="shared" si="15"/>
        <v>155.2556933467161</v>
      </c>
      <c r="AT23">
        <f t="shared" si="16"/>
        <v>285.1217063019194</v>
      </c>
      <c r="AU23">
        <f t="shared" si="17"/>
        <v>-1728.5248807330722</v>
      </c>
      <c r="AW23">
        <v>20</v>
      </c>
      <c r="AX23">
        <f>IF(Z23&gt;0, (R23*SUMPRODUCT(K23:$K$98, X23:$X$98)-K23*$AZ$3)/Z23, 0)</f>
        <v>31312.756483500543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1000000</v>
      </c>
      <c r="S24">
        <f t="shared" si="1"/>
        <v>30737.216733426307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23184.470397590223</v>
      </c>
      <c r="AC24">
        <f t="shared" si="2"/>
        <v>22082.053204081982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-14597.774433178663</v>
      </c>
      <c r="AI24">
        <f t="shared" si="7"/>
        <v>-14633.695143559815</v>
      </c>
      <c r="AJ24">
        <f t="shared" si="8"/>
        <v>1102.4171935082413</v>
      </c>
      <c r="AK24">
        <f t="shared" si="30"/>
        <v>1622.9129278313158</v>
      </c>
      <c r="AL24">
        <f t="shared" si="9"/>
        <v>-11908.365022220258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-2202.5515017827947</v>
      </c>
      <c r="AR24">
        <f t="shared" si="14"/>
        <v>-2207.9713152589702</v>
      </c>
      <c r="AS24">
        <f t="shared" si="15"/>
        <v>166.33567371982096</v>
      </c>
      <c r="AT24">
        <f t="shared" si="16"/>
        <v>244.86947122111539</v>
      </c>
      <c r="AU24">
        <f t="shared" si="17"/>
        <v>-1796.7661703180336</v>
      </c>
      <c r="AW24">
        <v>21</v>
      </c>
      <c r="AX24">
        <f>IF(Z24&gt;0, (R24*SUMPRODUCT(K24:$K$98, X24:$X$98)-K24*$AZ$3)/Z24, 0)</f>
        <v>30737.216733426307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1000000</v>
      </c>
      <c r="S25">
        <f t="shared" si="1"/>
        <v>29978.219337855458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22082.053204081982</v>
      </c>
      <c r="AC25">
        <f t="shared" si="2"/>
        <v>20826.134730823094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-16521.200550125544</v>
      </c>
      <c r="AI25">
        <f t="shared" si="7"/>
        <v>-16555.935993375377</v>
      </c>
      <c r="AJ25">
        <f t="shared" si="8"/>
        <v>1255.9184732588874</v>
      </c>
      <c r="AK25">
        <f t="shared" si="30"/>
        <v>1545.7437242857388</v>
      </c>
      <c r="AL25">
        <f t="shared" si="9"/>
        <v>-13754.27379583075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-2225.6814392142642</v>
      </c>
      <c r="AR25">
        <f t="shared" si="14"/>
        <v>-2230.3608831257084</v>
      </c>
      <c r="AS25">
        <f t="shared" si="15"/>
        <v>169.19317858394865</v>
      </c>
      <c r="AT25">
        <f t="shared" si="16"/>
        <v>208.23747683993565</v>
      </c>
      <c r="AU25">
        <f t="shared" si="17"/>
        <v>-1852.9302277018239</v>
      </c>
      <c r="AW25">
        <v>22</v>
      </c>
      <c r="AX25">
        <f>IF(Z25&gt;0, (R25*SUMPRODUCT(K25:$K$98, X25:$X$98)-K25*$AZ$3)/Z25, 0)</f>
        <v>29978.219337855458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1000000</v>
      </c>
      <c r="S26">
        <f t="shared" si="1"/>
        <v>29048.993578727663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20826.134730823094</v>
      </c>
      <c r="AC26">
        <f t="shared" si="2"/>
        <v>19445.661352790892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-18352.652065354698</v>
      </c>
      <c r="AI26">
        <f t="shared" si="7"/>
        <v>-18386.122521568766</v>
      </c>
      <c r="AJ26">
        <f t="shared" si="8"/>
        <v>1380.4733780322022</v>
      </c>
      <c r="AK26">
        <f t="shared" si="30"/>
        <v>1457.8294311576167</v>
      </c>
      <c r="AL26">
        <f t="shared" si="9"/>
        <v>-15547.819712378947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-2207.5076104642494</v>
      </c>
      <c r="AR26">
        <f t="shared" si="14"/>
        <v>-2211.5335292554496</v>
      </c>
      <c r="AS26">
        <f t="shared" si="15"/>
        <v>166.04714551321609</v>
      </c>
      <c r="AT26">
        <f t="shared" si="16"/>
        <v>175.35174494558859</v>
      </c>
      <c r="AU26">
        <f t="shared" si="17"/>
        <v>-1870.1346387966448</v>
      </c>
      <c r="AW26">
        <v>23</v>
      </c>
      <c r="AX26">
        <f>IF(Z26&gt;0, (R26*SUMPRODUCT(K26:$K$98, X26:$X$98)-K26*$AZ$3)/Z26, 0)</f>
        <v>29048.993578727663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1000000</v>
      </c>
      <c r="S27">
        <f t="shared" si="1"/>
        <v>28000.85053762564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19445.661352790892</v>
      </c>
      <c r="AC27">
        <f t="shared" si="2"/>
        <v>17992.803796953485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-20134.416682767529</v>
      </c>
      <c r="AI27">
        <f t="shared" si="7"/>
        <v>-20166.545713585318</v>
      </c>
      <c r="AJ27">
        <f t="shared" si="8"/>
        <v>1452.8575558374068</v>
      </c>
      <c r="AK27">
        <f t="shared" si="30"/>
        <v>1361.1962946953627</v>
      </c>
      <c r="AL27">
        <f t="shared" si="9"/>
        <v>-17352.49186305255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-2162.3421188271273</v>
      </c>
      <c r="AR27">
        <f t="shared" si="14"/>
        <v>-2165.7926263669788</v>
      </c>
      <c r="AS27">
        <f t="shared" si="15"/>
        <v>156.03010184706488</v>
      </c>
      <c r="AT27">
        <f t="shared" si="16"/>
        <v>146.18611139255668</v>
      </c>
      <c r="AU27">
        <f t="shared" si="17"/>
        <v>-1863.5764131273575</v>
      </c>
      <c r="AW27">
        <v>24</v>
      </c>
      <c r="AX27">
        <f>IF(Z27&gt;0, (R27*SUMPRODUCT(K27:$K$98, X27:$X$98)-K27*$AZ$3)/Z27, 0)</f>
        <v>28000.85053762564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1000000</v>
      </c>
      <c r="S28">
        <f t="shared" si="1"/>
        <v>26869.597386553512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17992.803796953485</v>
      </c>
      <c r="AC28">
        <f t="shared" si="2"/>
        <v>16504.256369757462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-21919.4670896553</v>
      </c>
      <c r="AI28">
        <f t="shared" si="7"/>
        <v>-21950.178856810428</v>
      </c>
      <c r="AJ28">
        <f t="shared" si="8"/>
        <v>1488.5474271960229</v>
      </c>
      <c r="AK28">
        <f t="shared" si="30"/>
        <v>1259.4962657867441</v>
      </c>
      <c r="AL28">
        <f t="shared" si="9"/>
        <v>-19202.135163827661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-2101.8287304921737</v>
      </c>
      <c r="AR28">
        <f t="shared" si="14"/>
        <v>-2104.7736412560535</v>
      </c>
      <c r="AS28">
        <f t="shared" si="15"/>
        <v>142.73484553177653</v>
      </c>
      <c r="AT28">
        <f t="shared" si="16"/>
        <v>120.7714323779126</v>
      </c>
      <c r="AU28">
        <f t="shared" si="17"/>
        <v>-1841.2673633463644</v>
      </c>
      <c r="AW28">
        <v>25</v>
      </c>
      <c r="AX28">
        <f>IF(Z28&gt;0, (R28*SUMPRODUCT(K28:$K$98, X28:$X$98)-K28*$AZ$3)/Z28, 0)</f>
        <v>26869.597386553512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1000000</v>
      </c>
      <c r="S29">
        <f t="shared" si="1"/>
        <v>25684.062896900767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16504.256369757462</v>
      </c>
      <c r="AC29">
        <f t="shared" si="2"/>
        <v>15004.030042507347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-23916.331066725488</v>
      </c>
      <c r="AI29">
        <f t="shared" si="7"/>
        <v>-23945.539899655731</v>
      </c>
      <c r="AJ29">
        <f t="shared" si="8"/>
        <v>1500.226327250115</v>
      </c>
      <c r="AK29">
        <f t="shared" si="30"/>
        <v>1155.2979458830225</v>
      </c>
      <c r="AL29">
        <f t="shared" si="9"/>
        <v>-21290.015626522592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-2047.594087679458</v>
      </c>
      <c r="AR29">
        <f t="shared" si="14"/>
        <v>-2050.0947987395748</v>
      </c>
      <c r="AS29">
        <f t="shared" si="15"/>
        <v>128.44171412780946</v>
      </c>
      <c r="AT29">
        <f t="shared" si="16"/>
        <v>98.910708205971645</v>
      </c>
      <c r="AU29">
        <f t="shared" si="17"/>
        <v>-1822.7423764057939</v>
      </c>
      <c r="AW29">
        <v>26</v>
      </c>
      <c r="AX29">
        <f>IF(Z29&gt;0, (R29*SUMPRODUCT(K29:$K$98, X29:$X$98)-K29*$AZ$3)/Z29, 0)</f>
        <v>25684.062896900767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1000000</v>
      </c>
      <c r="S30">
        <f t="shared" si="1"/>
        <v>24419.075914757694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15004.030042507347</v>
      </c>
      <c r="AC30">
        <f t="shared" si="2"/>
        <v>13493.580957722585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-25751.288739669377</v>
      </c>
      <c r="AI30">
        <f t="shared" si="7"/>
        <v>-25778.917919833333</v>
      </c>
      <c r="AJ30">
        <f t="shared" si="8"/>
        <v>1510.4490847847628</v>
      </c>
      <c r="AK30">
        <f t="shared" si="30"/>
        <v>1050.2821029755144</v>
      </c>
      <c r="AL30">
        <f t="shared" si="9"/>
        <v>-23218.186732073056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-1968.4765978812741</v>
      </c>
      <c r="AR30">
        <f t="shared" si="14"/>
        <v>-1970.5886240063048</v>
      </c>
      <c r="AS30">
        <f t="shared" si="15"/>
        <v>115.46154857522554</v>
      </c>
      <c r="AT30">
        <f t="shared" si="16"/>
        <v>80.285525193772287</v>
      </c>
      <c r="AU30">
        <f t="shared" si="17"/>
        <v>-1774.841550237307</v>
      </c>
      <c r="AW30">
        <v>27</v>
      </c>
      <c r="AX30">
        <f>IF(Z30&gt;0, (R30*SUMPRODUCT(K30:$K$98, X30:$X$98)-K30*$AZ$3)/Z30, 0)</f>
        <v>24419.075914757694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1000000</v>
      </c>
      <c r="S31">
        <f t="shared" si="1"/>
        <v>23091.85070722429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13493.580957722585</v>
      </c>
      <c r="AC31">
        <f t="shared" si="2"/>
        <v>12004.698112425867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-27190.465806052598</v>
      </c>
      <c r="AI31">
        <f t="shared" si="7"/>
        <v>-27216.45917112461</v>
      </c>
      <c r="AJ31">
        <f t="shared" si="8"/>
        <v>1488.8828452967173</v>
      </c>
      <c r="AK31">
        <f t="shared" si="30"/>
        <v>944.55066704058106</v>
      </c>
      <c r="AL31">
        <f t="shared" si="9"/>
        <v>-24783.025658787312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-1855.794625250192</v>
      </c>
      <c r="AR31">
        <f t="shared" si="14"/>
        <v>-1857.5687157544478</v>
      </c>
      <c r="AS31">
        <f t="shared" si="15"/>
        <v>101.61873656882346</v>
      </c>
      <c r="AT31">
        <f t="shared" si="16"/>
        <v>64.467157851345092</v>
      </c>
      <c r="AU31">
        <f t="shared" si="17"/>
        <v>-1691.4828213342792</v>
      </c>
      <c r="AW31">
        <v>28</v>
      </c>
      <c r="AX31">
        <f>IF(Z31&gt;0, (R31*SUMPRODUCT(K31:$K$98, X31:$X$98)-K31*$AZ$3)/Z31, 0)</f>
        <v>23091.85070722429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1000000</v>
      </c>
      <c r="S32">
        <f t="shared" si="1"/>
        <v>21756.560920165794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12004.698112425867</v>
      </c>
      <c r="AC32">
        <f t="shared" si="2"/>
        <v>10577.112194840447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-28511.269565116261</v>
      </c>
      <c r="AI32">
        <f t="shared" si="7"/>
        <v>-28535.577433059298</v>
      </c>
      <c r="AJ32">
        <f t="shared" si="8"/>
        <v>1427.5859175854202</v>
      </c>
      <c r="AK32">
        <f t="shared" si="30"/>
        <v>840.32886786981078</v>
      </c>
      <c r="AL32">
        <f t="shared" si="9"/>
        <v>-26267.662647604066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-1737.4479320977955</v>
      </c>
      <c r="AR32">
        <f t="shared" si="14"/>
        <v>-1738.9292289862024</v>
      </c>
      <c r="AS32">
        <f t="shared" si="15"/>
        <v>86.995642012218767</v>
      </c>
      <c r="AT32">
        <f t="shared" si="16"/>
        <v>51.208791331720931</v>
      </c>
      <c r="AU32">
        <f t="shared" si="17"/>
        <v>-1600.7247956422625</v>
      </c>
      <c r="AW32">
        <v>29</v>
      </c>
      <c r="AX32">
        <f>IF(Z32&gt;0, (R32*SUMPRODUCT(K32:$K$98, X32:$X$98)-K32*$AZ$3)/Z32, 0)</f>
        <v>21756.560920165794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1000000</v>
      </c>
      <c r="S33">
        <f t="shared" si="1"/>
        <v>20415.374505845266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10577.112194840447</v>
      </c>
      <c r="AC33">
        <f t="shared" si="2"/>
        <v>9221.9934660147737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-29577.720370874114</v>
      </c>
      <c r="AI33">
        <f t="shared" si="7"/>
        <v>-29600.306274119179</v>
      </c>
      <c r="AJ33">
        <f t="shared" si="8"/>
        <v>1355.1187288256733</v>
      </c>
      <c r="AK33">
        <f t="shared" si="30"/>
        <v>740.39785363883141</v>
      </c>
      <c r="AL33">
        <f t="shared" si="9"/>
        <v>-27504.789691654674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-1609.318183601242</v>
      </c>
      <c r="AR33">
        <f t="shared" si="14"/>
        <v>-1610.5470783344931</v>
      </c>
      <c r="AS33">
        <f t="shared" si="15"/>
        <v>73.73175430332553</v>
      </c>
      <c r="AT33">
        <f t="shared" si="16"/>
        <v>40.284907491844301</v>
      </c>
      <c r="AU33">
        <f t="shared" si="17"/>
        <v>-1496.5304165393234</v>
      </c>
      <c r="AW33">
        <v>30</v>
      </c>
      <c r="AX33">
        <f>IF(Z33&gt;0, (R33*SUMPRODUCT(K33:$K$98, X33:$X$98)-K33*$AZ$3)/Z33, 0)</f>
        <v>20415.374505845266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1000000</v>
      </c>
      <c r="S34">
        <f t="shared" si="1"/>
        <v>19088.042481634573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9221.9934660147737</v>
      </c>
      <c r="AC34">
        <f t="shared" si="2"/>
        <v>7954.0406424779267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-30498.089812691538</v>
      </c>
      <c r="AI34">
        <f t="shared" si="7"/>
        <v>-30518.924952413516</v>
      </c>
      <c r="AJ34">
        <f t="shared" si="8"/>
        <v>1267.9528235368471</v>
      </c>
      <c r="AK34">
        <f t="shared" si="30"/>
        <v>645.53954262103423</v>
      </c>
      <c r="AL34">
        <f t="shared" si="9"/>
        <v>-28605.432586255632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-1481.6029564664575</v>
      </c>
      <c r="AR34">
        <f t="shared" si="14"/>
        <v>-1482.6151314846329</v>
      </c>
      <c r="AS34">
        <f t="shared" si="15"/>
        <v>61.597387362615073</v>
      </c>
      <c r="AT34">
        <f t="shared" si="16"/>
        <v>31.360432759474563</v>
      </c>
      <c r="AU34">
        <f t="shared" si="17"/>
        <v>-1389.6573113625432</v>
      </c>
      <c r="AW34">
        <v>31</v>
      </c>
      <c r="AX34">
        <f>IF(Z34&gt;0, (R34*SUMPRODUCT(K34:$K$98, X34:$X$98)-K34*$AZ$3)/Z34, 0)</f>
        <v>19088.042481634573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17778.99091345234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7954.0406424779267</v>
      </c>
      <c r="AC35">
        <f t="shared" ref="AC35:AC66" si="33">S35*Z35</f>
        <v>6777.2281860689654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-31342.693217802946</v>
      </c>
      <c r="AI35">
        <f t="shared" ref="AI35:AI66" si="38">SUM(AE35:AH35)</f>
        <v>-31361.752871466811</v>
      </c>
      <c r="AJ35">
        <f t="shared" ref="AJ35:AJ66" si="39">AB35-AC35</f>
        <v>1176.8124564089612</v>
      </c>
      <c r="AK35">
        <f t="shared" si="30"/>
        <v>556.78284497345487</v>
      </c>
      <c r="AL35">
        <f t="shared" ref="AL35:AL66" si="40">SUM(AI35:AK35)</f>
        <v>-29628.157570084393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-1359.4945975164887</v>
      </c>
      <c r="AR35">
        <f t="shared" ref="AR35:AR66" si="45">AI35*$K35</f>
        <v>-1360.3213132044643</v>
      </c>
      <c r="AS35">
        <f t="shared" ref="AS35:AS66" si="46">AJ35*$K35</f>
        <v>51.044438512684991</v>
      </c>
      <c r="AT35">
        <f t="shared" ref="AT35:AT66" si="47">AK35*$K35</f>
        <v>24.150549682224554</v>
      </c>
      <c r="AU35">
        <f t="shared" ref="AU35:AU66" si="48">AL35*$K35</f>
        <v>-1285.1263250095546</v>
      </c>
      <c r="AW35">
        <v>32</v>
      </c>
      <c r="AX35">
        <f>IF(Z35&gt;0, (R35*SUMPRODUCT(K35:$K$98, X35:$X$98)-K35*$AZ$3)/Z35, 0)</f>
        <v>17778.99091345234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1000000</v>
      </c>
      <c r="S36">
        <f t="shared" si="32"/>
        <v>16465.113372738229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6777.2281860689654</v>
      </c>
      <c r="AC36">
        <f t="shared" si="33"/>
        <v>5689.8679636038141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-31810.004660721668</v>
      </c>
      <c r="AI36">
        <f t="shared" si="38"/>
        <v>-31827.283217615863</v>
      </c>
      <c r="AJ36">
        <f t="shared" si="39"/>
        <v>1087.3602224651513</v>
      </c>
      <c r="AK36">
        <f t="shared" si="30"/>
        <v>474.40597302482763</v>
      </c>
      <c r="AL36">
        <f t="shared" si="40"/>
        <v>-30265.517022125885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-1231.9324197004541</v>
      </c>
      <c r="AR36">
        <f t="shared" si="45"/>
        <v>-1232.601580696519</v>
      </c>
      <c r="AS36">
        <f t="shared" si="46"/>
        <v>42.111100712964422</v>
      </c>
      <c r="AT36">
        <f t="shared" si="47"/>
        <v>18.372713380657682</v>
      </c>
      <c r="AU36">
        <f t="shared" si="48"/>
        <v>-1172.1177666028968</v>
      </c>
      <c r="AW36">
        <v>33</v>
      </c>
      <c r="AX36">
        <f>IF(Z36&gt;0, (R36*SUMPRODUCT(K36:$K$98, X36:$X$98)-K36*$AZ$3)/Z36, 0)</f>
        <v>16465.113372738229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1000000</v>
      </c>
      <c r="S37">
        <f t="shared" si="32"/>
        <v>15151.724645384338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5689.8679636038141</v>
      </c>
      <c r="AC37">
        <f t="shared" si="33"/>
        <v>4700.9126644849066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-31859.480432438137</v>
      </c>
      <c r="AI37">
        <f t="shared" si="38"/>
        <v>-31874.993229741765</v>
      </c>
      <c r="AJ37">
        <f t="shared" si="39"/>
        <v>988.95529911890753</v>
      </c>
      <c r="AK37">
        <f t="shared" si="30"/>
        <v>398.29075745226703</v>
      </c>
      <c r="AL37">
        <f t="shared" si="40"/>
        <v>-30487.747173170588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-1101.6504543974349</v>
      </c>
      <c r="AR37">
        <f t="shared" si="45"/>
        <v>-1102.1868623980224</v>
      </c>
      <c r="AS37">
        <f t="shared" si="46"/>
        <v>34.196510422179536</v>
      </c>
      <c r="AT37">
        <f t="shared" si="47"/>
        <v>13.772264581026938</v>
      </c>
      <c r="AU37">
        <f t="shared" si="48"/>
        <v>-1054.2180873948159</v>
      </c>
      <c r="AW37">
        <v>34</v>
      </c>
      <c r="AX37">
        <f>IF(Z37&gt;0, (R37*SUMPRODUCT(K37:$K$98, X37:$X$98)-K37*$AZ$3)/Z37, 0)</f>
        <v>15151.724645384338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1000000</v>
      </c>
      <c r="S38">
        <f t="shared" si="32"/>
        <v>13852.252580957807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4700.9126644849066</v>
      </c>
      <c r="AC38">
        <f t="shared" si="33"/>
        <v>3816.2060677495697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-31659.848976278245</v>
      </c>
      <c r="AI38">
        <f t="shared" si="38"/>
        <v>-31673.623653160023</v>
      </c>
      <c r="AJ38">
        <f t="shared" si="39"/>
        <v>884.70659673533692</v>
      </c>
      <c r="AK38">
        <f t="shared" si="30"/>
        <v>329.06388651394349</v>
      </c>
      <c r="AL38">
        <f t="shared" si="40"/>
        <v>-30459.853169910741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-977.45313778383002</v>
      </c>
      <c r="AR38">
        <f t="shared" si="45"/>
        <v>-977.87841148460291</v>
      </c>
      <c r="AS38">
        <f t="shared" si="46"/>
        <v>27.314067089989795</v>
      </c>
      <c r="AT38">
        <f t="shared" si="47"/>
        <v>10.159382903102117</v>
      </c>
      <c r="AU38">
        <f t="shared" si="48"/>
        <v>-940.40496149151102</v>
      </c>
      <c r="AW38">
        <v>35</v>
      </c>
      <c r="AX38">
        <f>IF(Z38&gt;0, (R38*SUMPRODUCT(K38:$K$98, X38:$X$98)-K38*$AZ$3)/Z38, 0)</f>
        <v>13852.252580957807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1000000</v>
      </c>
      <c r="S39">
        <f t="shared" si="32"/>
        <v>12553.310959329505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3816.2060677495697</v>
      </c>
      <c r="AC39">
        <f t="shared" si="33"/>
        <v>3032.4528028783257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-31172.627138954002</v>
      </c>
      <c r="AI39">
        <f t="shared" si="38"/>
        <v>-31184.705437710014</v>
      </c>
      <c r="AJ39">
        <f t="shared" si="39"/>
        <v>783.75326487124403</v>
      </c>
      <c r="AK39">
        <f t="shared" si="30"/>
        <v>267.13442474246989</v>
      </c>
      <c r="AL39">
        <f t="shared" si="40"/>
        <v>-30133.817748096299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-859.29540307746947</v>
      </c>
      <c r="AR39">
        <f t="shared" si="45"/>
        <v>-859.62834988210591</v>
      </c>
      <c r="AS39">
        <f t="shared" si="46"/>
        <v>21.604710268684041</v>
      </c>
      <c r="AT39">
        <f t="shared" si="47"/>
        <v>7.3637483989310972</v>
      </c>
      <c r="AU39">
        <f t="shared" si="48"/>
        <v>-830.6598912144907</v>
      </c>
      <c r="AW39">
        <v>36</v>
      </c>
      <c r="AX39">
        <f>IF(Z39&gt;0, (R39*SUMPRODUCT(K39:$K$98, X39:$X$98)-K39*$AZ$3)/Z39, 0)</f>
        <v>12553.310959329505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1000000</v>
      </c>
      <c r="S40">
        <f t="shared" si="32"/>
        <v>11239.04391643791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3032.4528028783257</v>
      </c>
      <c r="AC40">
        <f t="shared" si="33"/>
        <v>2346.1037149013796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-30404.47076300576</v>
      </c>
      <c r="AI40">
        <f t="shared" si="38"/>
        <v>-30414.908055236061</v>
      </c>
      <c r="AJ40">
        <f t="shared" si="39"/>
        <v>686.34908797694607</v>
      </c>
      <c r="AK40">
        <f t="shared" ref="AK40:AK71" si="61">G40*SUM(AB40:AB40, AE40:AF40)</f>
        <v>212.27169620148283</v>
      </c>
      <c r="AL40">
        <f t="shared" si="40"/>
        <v>-29516.287271057634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-748.3219928815945</v>
      </c>
      <c r="AR40">
        <f t="shared" si="45"/>
        <v>-748.57887797533442</v>
      </c>
      <c r="AS40">
        <f t="shared" si="46"/>
        <v>16.892585348083134</v>
      </c>
      <c r="AT40">
        <f t="shared" si="47"/>
        <v>5.2244809643957275</v>
      </c>
      <c r="AU40">
        <f t="shared" si="48"/>
        <v>-726.46181166285555</v>
      </c>
      <c r="AW40">
        <v>37</v>
      </c>
      <c r="AX40">
        <f>IF(Z40&gt;0, (R40*SUMPRODUCT(K40:$K$98, X40:$X$98)-K40*$AZ$3)/Z40, 0)</f>
        <v>11239.04391643791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1000000</v>
      </c>
      <c r="S41">
        <f t="shared" si="32"/>
        <v>9881.4137080369655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2346.1037149013796</v>
      </c>
      <c r="AC41">
        <f t="shared" si="33"/>
        <v>1752.1980747881103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-29335.775594365452</v>
      </c>
      <c r="AI41">
        <f t="shared" si="38"/>
        <v>-29344.641724893732</v>
      </c>
      <c r="AJ41">
        <f t="shared" si="39"/>
        <v>593.90564011326933</v>
      </c>
      <c r="AK41">
        <f t="shared" si="61"/>
        <v>164.22726004309658</v>
      </c>
      <c r="AL41">
        <f t="shared" si="40"/>
        <v>-28586.508824737368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-644.65983551449744</v>
      </c>
      <c r="AR41">
        <f t="shared" si="45"/>
        <v>-644.85467059665257</v>
      </c>
      <c r="AS41">
        <f t="shared" si="46"/>
        <v>13.051201289530253</v>
      </c>
      <c r="AT41">
        <f t="shared" si="47"/>
        <v>3.6089285625267027</v>
      </c>
      <c r="AU41">
        <f t="shared" si="48"/>
        <v>-628.19454074459566</v>
      </c>
      <c r="AW41">
        <v>38</v>
      </c>
      <c r="AX41">
        <f>IF(Z41&gt;0, (R41*SUMPRODUCT(K41:$K$98, X41:$X$98)-K41*$AZ$3)/Z41, 0)</f>
        <v>9881.4137080369655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1000000</v>
      </c>
      <c r="S42">
        <f t="shared" si="32"/>
        <v>8435.9694452093845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1752.1980747881103</v>
      </c>
      <c r="AC42">
        <f t="shared" si="33"/>
        <v>1245.4099828167602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-27918.45823323054</v>
      </c>
      <c r="AI42">
        <f t="shared" si="38"/>
        <v>-27925.839779541879</v>
      </c>
      <c r="AJ42">
        <f t="shared" si="39"/>
        <v>506.78809197135001</v>
      </c>
      <c r="AK42">
        <f t="shared" si="61"/>
        <v>122.65386523516773</v>
      </c>
      <c r="AL42">
        <f t="shared" si="40"/>
        <v>-27296.397822335362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-547.78034693016969</v>
      </c>
      <c r="AR42">
        <f t="shared" si="45"/>
        <v>-547.9251782086568</v>
      </c>
      <c r="AS42">
        <f t="shared" si="46"/>
        <v>9.9435489782782973</v>
      </c>
      <c r="AT42">
        <f t="shared" si="47"/>
        <v>2.4065575645174864</v>
      </c>
      <c r="AU42">
        <f t="shared" si="48"/>
        <v>-535.57507166586095</v>
      </c>
      <c r="AW42">
        <v>39</v>
      </c>
      <c r="AX42">
        <f>IF(Z42&gt;0, (R42*SUMPRODUCT(K42:$K$98, X42:$X$98)-K42*$AZ$3)/Z42, 0)</f>
        <v>8435.9694452093845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1000000</v>
      </c>
      <c r="S43">
        <f t="shared" si="32"/>
        <v>6843.0177239296827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1245.4099828167602</v>
      </c>
      <c r="AC43">
        <f t="shared" si="33"/>
        <v>820.72940690725795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-26217.852218534204</v>
      </c>
      <c r="AI43">
        <f t="shared" si="38"/>
        <v>-26223.849056771502</v>
      </c>
      <c r="AJ43">
        <f t="shared" si="39"/>
        <v>424.68057590950229</v>
      </c>
      <c r="AK43">
        <f t="shared" si="61"/>
        <v>87.178698797173226</v>
      </c>
      <c r="AL43">
        <f t="shared" si="40"/>
        <v>-25711.989782064826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-459.2975238324828</v>
      </c>
      <c r="AR43">
        <f t="shared" si="45"/>
        <v>-459.4025794613824</v>
      </c>
      <c r="AS43">
        <f t="shared" si="46"/>
        <v>7.4397679607445859</v>
      </c>
      <c r="AT43">
        <f t="shared" si="47"/>
        <v>1.5272403000339336</v>
      </c>
      <c r="AU43">
        <f t="shared" si="48"/>
        <v>-450.43557120060387</v>
      </c>
      <c r="AW43">
        <v>40</v>
      </c>
      <c r="AX43">
        <f>IF(Z43&gt;0, (R43*SUMPRODUCT(K43:$K$98, X43:$X$98)-K43*$AZ$3)/Z43, 0)</f>
        <v>6843.0177239296827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1000000</v>
      </c>
      <c r="S44">
        <f t="shared" si="32"/>
        <v>4979.7912105721962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820.72940690725795</v>
      </c>
      <c r="AC44">
        <f t="shared" si="33"/>
        <v>471.34239291465656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-24086.361947853595</v>
      </c>
      <c r="AI44">
        <f t="shared" si="38"/>
        <v>-24091.094499611125</v>
      </c>
      <c r="AJ44">
        <f t="shared" si="39"/>
        <v>349.3870139926014</v>
      </c>
      <c r="AK44">
        <f t="shared" si="61"/>
        <v>57.451058483508064</v>
      </c>
      <c r="AL44">
        <f t="shared" si="40"/>
        <v>-23684.256427135017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-376.74732593088993</v>
      </c>
      <c r="AR44">
        <f t="shared" si="45"/>
        <v>-376.82135023656707</v>
      </c>
      <c r="AS44">
        <f t="shared" si="46"/>
        <v>5.4649441672290813</v>
      </c>
      <c r="AT44">
        <f t="shared" si="47"/>
        <v>0.89862191319804674</v>
      </c>
      <c r="AU44">
        <f t="shared" si="48"/>
        <v>-370.45778415613995</v>
      </c>
      <c r="AW44">
        <v>41</v>
      </c>
      <c r="AX44">
        <f>IF(Z44&gt;0, (R44*SUMPRODUCT(K44:$K$98, X44:$X$98)-K44*$AZ$3)/Z44, 0)</f>
        <v>4979.7912105721962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1000000</v>
      </c>
      <c r="S45">
        <f t="shared" si="32"/>
        <v>2670.4671417580334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471.34239291465656</v>
      </c>
      <c r="AC45">
        <f t="shared" si="33"/>
        <v>192.72945076937529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-21533.836848811581</v>
      </c>
      <c r="AI45">
        <f t="shared" si="38"/>
        <v>-21537.445383209095</v>
      </c>
      <c r="AJ45">
        <f t="shared" si="39"/>
        <v>278.61294214528129</v>
      </c>
      <c r="AK45">
        <f t="shared" si="61"/>
        <v>32.99396750402596</v>
      </c>
      <c r="AL45">
        <f t="shared" si="40"/>
        <v>-21225.838473559787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-300.73388578720983</v>
      </c>
      <c r="AR45">
        <f t="shared" si="45"/>
        <v>-300.78428129168867</v>
      </c>
      <c r="AS45">
        <f t="shared" si="46"/>
        <v>3.89100898786561</v>
      </c>
      <c r="AT45">
        <f t="shared" si="47"/>
        <v>0.46078198347500982</v>
      </c>
      <c r="AU45">
        <f t="shared" si="48"/>
        <v>-296.43249032034805</v>
      </c>
      <c r="AW45">
        <v>42</v>
      </c>
      <c r="AX45">
        <f>IF(Z45&gt;0, (R45*SUMPRODUCT(K45:$K$98, X45:$X$98)-K45*$AZ$3)/Z45, 0)</f>
        <v>2670.4671417580334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1000000</v>
      </c>
      <c r="S46">
        <f t="shared" si="32"/>
        <v>-386.03118225433286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192.72945076937529</v>
      </c>
      <c r="AC46">
        <f t="shared" si="33"/>
        <v>-20.38444949496909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-18643.792184436072</v>
      </c>
      <c r="AI46">
        <f t="shared" si="38"/>
        <v>-18646.432443880389</v>
      </c>
      <c r="AJ46">
        <f t="shared" si="39"/>
        <v>213.11390026434438</v>
      </c>
      <c r="AK46">
        <f t="shared" si="61"/>
        <v>13.491061553856271</v>
      </c>
      <c r="AL46">
        <f t="shared" si="40"/>
        <v>-18419.827482062188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-232.47549346905205</v>
      </c>
      <c r="AR46">
        <f t="shared" si="45"/>
        <v>-232.508415720659</v>
      </c>
      <c r="AS46">
        <f t="shared" si="46"/>
        <v>2.657386364262694</v>
      </c>
      <c r="AT46">
        <f t="shared" si="47"/>
        <v>0.16822442350394387</v>
      </c>
      <c r="AU46">
        <f t="shared" si="48"/>
        <v>-229.68280493289237</v>
      </c>
      <c r="AW46">
        <v>43</v>
      </c>
      <c r="AX46">
        <f>IF(Z46&gt;0, (R46*SUMPRODUCT(K46:$K$98, X46:$X$98)-K46*$AZ$3)/Z46, 0)</f>
        <v>-386.03118225433286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1000000</v>
      </c>
      <c r="S47">
        <f t="shared" si="32"/>
        <v>-4743.2254452536517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-20.38444949496909</v>
      </c>
      <c r="AC47">
        <f t="shared" si="33"/>
        <v>-174.62781303289188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-15460.878725905322</v>
      </c>
      <c r="AI47">
        <f t="shared" si="38"/>
        <v>-15462.719538818903</v>
      </c>
      <c r="AJ47">
        <f t="shared" si="39"/>
        <v>154.24336353792279</v>
      </c>
      <c r="AK47">
        <f t="shared" si="61"/>
        <v>-1.4269114646478365</v>
      </c>
      <c r="AL47">
        <f t="shared" si="40"/>
        <v>-15309.903086745629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-172.13099366271933</v>
      </c>
      <c r="AR47">
        <f t="shared" si="45"/>
        <v>-172.15148803186736</v>
      </c>
      <c r="AS47">
        <f t="shared" si="46"/>
        <v>1.7172415554348153</v>
      </c>
      <c r="AT47">
        <f t="shared" si="47"/>
        <v>-1.588626963789706E-2</v>
      </c>
      <c r="AU47">
        <f t="shared" si="48"/>
        <v>-170.45013274607047</v>
      </c>
      <c r="AW47">
        <v>44</v>
      </c>
      <c r="AX47">
        <f>IF(Z47&gt;0, (R47*SUMPRODUCT(K47:$K$98, X47:$X$98)-K47*$AZ$3)/Z47, 0)</f>
        <v>-4743.2254452536517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1000000</v>
      </c>
      <c r="S48">
        <f t="shared" si="32"/>
        <v>-11415.845611825845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-174.62781303289188</v>
      </c>
      <c r="AC48">
        <f t="shared" si="33"/>
        <v>-276.90869068567446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-12191.57540108331</v>
      </c>
      <c r="AI48">
        <f t="shared" si="38"/>
        <v>-12192.788227097701</v>
      </c>
      <c r="AJ48">
        <f t="shared" si="39"/>
        <v>102.28087765278258</v>
      </c>
      <c r="AK48">
        <f t="shared" si="61"/>
        <v>-12.223946912302432</v>
      </c>
      <c r="AL48">
        <f t="shared" si="40"/>
        <v>-12102.731296357222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-121.18997852730588</v>
      </c>
      <c r="AR48">
        <f t="shared" si="45"/>
        <v>-121.20203458682288</v>
      </c>
      <c r="AS48">
        <f t="shared" si="46"/>
        <v>1.016719903597799</v>
      </c>
      <c r="AT48">
        <f t="shared" si="47"/>
        <v>-0.12151176653422691</v>
      </c>
      <c r="AU48">
        <f t="shared" si="48"/>
        <v>-120.30682644975931</v>
      </c>
      <c r="AW48">
        <v>45</v>
      </c>
      <c r="AX48">
        <f>IF(Z48&gt;0, (R48*SUMPRODUCT(K48:$K$98, X48:$X$98)-K48*$AZ$3)/Z48, 0)</f>
        <v>-11415.845611825845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1000000</v>
      </c>
      <c r="S49">
        <f t="shared" si="32"/>
        <v>-22432.959601661947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-276.90869068567446</v>
      </c>
      <c r="AC49">
        <f t="shared" si="33"/>
        <v>-335.73249420410821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-9047.9184956535664</v>
      </c>
      <c r="AI49">
        <f t="shared" si="38"/>
        <v>-9048.6667974830307</v>
      </c>
      <c r="AJ49">
        <f t="shared" si="39"/>
        <v>58.823803518433749</v>
      </c>
      <c r="AK49">
        <f t="shared" si="61"/>
        <v>-19.383608347997214</v>
      </c>
      <c r="AL49">
        <f t="shared" si="40"/>
        <v>-9009.226602312594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-80.30406625443436</v>
      </c>
      <c r="AR49">
        <f t="shared" si="45"/>
        <v>-80.310707746587553</v>
      </c>
      <c r="AS49">
        <f t="shared" si="46"/>
        <v>0.52208589382755211</v>
      </c>
      <c r="AT49">
        <f t="shared" si="47"/>
        <v>-0.17203764266613644</v>
      </c>
      <c r="AU49">
        <f t="shared" si="48"/>
        <v>-79.960659495426128</v>
      </c>
      <c r="AW49">
        <v>46</v>
      </c>
      <c r="AX49">
        <f>IF(Z49&gt;0, (R49*SUMPRODUCT(K49:$K$98, X49:$X$98)-K49*$AZ$3)/Z49, 0)</f>
        <v>-22432.959601661947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1000000</v>
      </c>
      <c r="S50">
        <f t="shared" si="32"/>
        <v>-42170.129270684745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-335.73249420410821</v>
      </c>
      <c r="AC50">
        <f t="shared" si="33"/>
        <v>-360.35247562919233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-6271.1694179606402</v>
      </c>
      <c r="AI50">
        <f t="shared" si="38"/>
        <v>-6271.5966783009108</v>
      </c>
      <c r="AJ50">
        <f t="shared" si="39"/>
        <v>24.61998142508412</v>
      </c>
      <c r="AK50">
        <f t="shared" si="61"/>
        <v>-23.501274594287576</v>
      </c>
      <c r="AL50">
        <f t="shared" si="40"/>
        <v>-6270.4779714701144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-49.695763557051919</v>
      </c>
      <c r="AR50">
        <f t="shared" si="45"/>
        <v>-49.69914937354519</v>
      </c>
      <c r="AS50">
        <f t="shared" si="46"/>
        <v>0.1951005776013417</v>
      </c>
      <c r="AT50">
        <f t="shared" si="47"/>
        <v>-0.18623540645898667</v>
      </c>
      <c r="AU50">
        <f t="shared" si="48"/>
        <v>-49.690284202402836</v>
      </c>
      <c r="AW50">
        <v>47</v>
      </c>
      <c r="AX50">
        <f>IF(Z50&gt;0, (R50*SUMPRODUCT(K50:$K$98, X50:$X$98)-K50*$AZ$3)/Z50, 0)</f>
        <v>-42170.129270684745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1000000</v>
      </c>
      <c r="S51">
        <f t="shared" si="32"/>
        <v>-81215.252340626481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-360.35247562919233</v>
      </c>
      <c r="AC51">
        <f t="shared" si="33"/>
        <v>-360.33030630289596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-4023.0227699291163</v>
      </c>
      <c r="AI51">
        <f t="shared" si="38"/>
        <v>-4023.244606527488</v>
      </c>
      <c r="AJ51">
        <f t="shared" si="39"/>
        <v>-2.2169326296364034E-2</v>
      </c>
      <c r="AK51">
        <f t="shared" si="61"/>
        <v>-25.224673294043466</v>
      </c>
      <c r="AL51">
        <f t="shared" si="40"/>
        <v>-4048.491449147828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-28.464614217958413</v>
      </c>
      <c r="AR51">
        <f t="shared" si="45"/>
        <v>-28.46618380718353</v>
      </c>
      <c r="AS51">
        <f t="shared" si="46"/>
        <v>-1.5685750655325317E-4</v>
      </c>
      <c r="AT51">
        <f t="shared" si="47"/>
        <v>-0.1784753990098934</v>
      </c>
      <c r="AU51">
        <f t="shared" si="48"/>
        <v>-28.644816063699977</v>
      </c>
      <c r="AW51">
        <v>48</v>
      </c>
      <c r="AX51">
        <f>IF(Z51&gt;0, (R51*SUMPRODUCT(K51:$K$98, X51:$X$98)-K51*$AZ$3)/Z51, 0)</f>
        <v>-81215.252340626481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1000000</v>
      </c>
      <c r="S52">
        <f t="shared" si="32"/>
        <v>-168373.83058085796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-360.33030630289596</v>
      </c>
      <c r="AC52">
        <f t="shared" si="33"/>
        <v>-344.40390901786475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-2346.8929267107519</v>
      </c>
      <c r="AI52">
        <f t="shared" si="38"/>
        <v>-2346.9952002968043</v>
      </c>
      <c r="AJ52">
        <f t="shared" si="39"/>
        <v>-15.926397285031214</v>
      </c>
      <c r="AK52">
        <f t="shared" si="61"/>
        <v>-25.223121441202721</v>
      </c>
      <c r="AL52">
        <f t="shared" si="40"/>
        <v>-2388.1447190230383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-14.826138913019985</v>
      </c>
      <c r="AR52">
        <f t="shared" si="45"/>
        <v>-14.826785010835819</v>
      </c>
      <c r="AS52">
        <f t="shared" si="46"/>
        <v>-0.10061259116015868</v>
      </c>
      <c r="AT52">
        <f t="shared" si="47"/>
        <v>-0.15934323123610236</v>
      </c>
      <c r="AU52">
        <f t="shared" si="48"/>
        <v>-15.086740833232081</v>
      </c>
      <c r="AW52">
        <v>49</v>
      </c>
      <c r="AX52">
        <f>IF(Z52&gt;0, (R52*SUMPRODUCT(K52:$K$98, X52:$X$98)-K52*$AZ$3)/Z52, 0)</f>
        <v>-168373.83058085796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1000000</v>
      </c>
      <c r="S53">
        <f t="shared" si="32"/>
        <v>-395136.14579361206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-344.40390901786475</v>
      </c>
      <c r="AC53">
        <f t="shared" si="33"/>
        <v>-319.59521623178688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-1216.1939699704283</v>
      </c>
      <c r="AI53">
        <f t="shared" si="38"/>
        <v>-1216.2344111221216</v>
      </c>
      <c r="AJ53">
        <f t="shared" si="39"/>
        <v>-24.80869278607787</v>
      </c>
      <c r="AK53">
        <f t="shared" si="61"/>
        <v>-24.108273631250533</v>
      </c>
      <c r="AL53">
        <f t="shared" si="40"/>
        <v>-1265.1513775394501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-6.8599288609028344</v>
      </c>
      <c r="AR53">
        <f t="shared" si="45"/>
        <v>-6.860156968779143</v>
      </c>
      <c r="AS53">
        <f t="shared" si="46"/>
        <v>-0.13993316185297777</v>
      </c>
      <c r="AT53">
        <f t="shared" si="47"/>
        <v>-0.13598245522758146</v>
      </c>
      <c r="AU53">
        <f t="shared" si="48"/>
        <v>-7.1360725858597025</v>
      </c>
      <c r="AW53">
        <v>50</v>
      </c>
      <c r="AX53">
        <f>IF(Z53&gt;0, (R53*SUMPRODUCT(K53:$K$98, X53:$X$98)-K53*$AZ$3)/Z53, 0)</f>
        <v>-395136.14579361206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1000000</v>
      </c>
      <c r="S54">
        <f t="shared" si="32"/>
        <v>-1108822.4529662952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-319.59521623178688</v>
      </c>
      <c r="AC54">
        <f t="shared" si="33"/>
        <v>-291.06690250420951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-538.23389391542605</v>
      </c>
      <c r="AI54">
        <f t="shared" si="38"/>
        <v>-538.24701896090676</v>
      </c>
      <c r="AJ54">
        <f t="shared" si="39"/>
        <v>-28.52831372757737</v>
      </c>
      <c r="AK54">
        <f t="shared" si="61"/>
        <v>-22.371665136225083</v>
      </c>
      <c r="AL54">
        <f t="shared" si="40"/>
        <v>-589.14699782470916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-2.7106271652394649</v>
      </c>
      <c r="AR54">
        <f t="shared" si="45"/>
        <v>-2.7106932649504403</v>
      </c>
      <c r="AS54">
        <f t="shared" si="46"/>
        <v>-0.14367289582212031</v>
      </c>
      <c r="AT54">
        <f t="shared" si="47"/>
        <v>-0.11266708383738662</v>
      </c>
      <c r="AU54">
        <f t="shared" si="48"/>
        <v>-2.9670332446099468</v>
      </c>
      <c r="AW54">
        <v>51</v>
      </c>
      <c r="AX54">
        <f>IF(Z54&gt;0, (R54*SUMPRODUCT(K54:$K$98, X54:$X$98)-K54*$AZ$3)/Z54, 0)</f>
        <v>-1108822.4529662952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1000000</v>
      </c>
      <c r="S55">
        <f t="shared" si="32"/>
        <v>-3987301.6497972766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-291.06690250420951</v>
      </c>
      <c r="AC55">
        <f t="shared" si="33"/>
        <v>-262.18088450116312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-194.1219376808549</v>
      </c>
      <c r="AI55">
        <f t="shared" si="38"/>
        <v>-194.12522537899676</v>
      </c>
      <c r="AJ55">
        <f t="shared" si="39"/>
        <v>-28.886018003046388</v>
      </c>
      <c r="AK55">
        <f t="shared" si="61"/>
        <v>-20.374683175294667</v>
      </c>
      <c r="AL55">
        <f t="shared" si="40"/>
        <v>-243.38592655733783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-0.87288159942288945</v>
      </c>
      <c r="AR55">
        <f t="shared" si="45"/>
        <v>-0.87289638276601267</v>
      </c>
      <c r="AS55">
        <f t="shared" si="46"/>
        <v>-0.12988781122157644</v>
      </c>
      <c r="AT55">
        <f t="shared" si="47"/>
        <v>-9.1616054580212672E-2</v>
      </c>
      <c r="AU55">
        <f t="shared" si="48"/>
        <v>-1.0944002485678019</v>
      </c>
      <c r="AW55">
        <v>52</v>
      </c>
      <c r="AX55">
        <f>IF(Z55&gt;0, (R55*SUMPRODUCT(K55:$K$98, X55:$X$98)-K55*$AZ$3)/Z55, 0)</f>
        <v>-3987301.6497972766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1000000</v>
      </c>
      <c r="S56">
        <f t="shared" si="32"/>
        <v>-14386243.752398401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-262.18088450116312</v>
      </c>
      <c r="AC56">
        <f t="shared" si="33"/>
        <v>-234.84247577175933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-48.772323616554203</v>
      </c>
      <c r="AI56">
        <f t="shared" si="38"/>
        <v>-48.77313982153381</v>
      </c>
      <c r="AJ56">
        <f t="shared" si="39"/>
        <v>-27.338408729403795</v>
      </c>
      <c r="AK56">
        <f t="shared" si="61"/>
        <v>-18.35266191508142</v>
      </c>
      <c r="AL56">
        <f t="shared" si="40"/>
        <v>-94.46421046601904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-0.1958105760123329</v>
      </c>
      <c r="AR56">
        <f t="shared" si="45"/>
        <v>-0.19581385290290013</v>
      </c>
      <c r="AS56">
        <f t="shared" si="46"/>
        <v>-0.10975793572295973</v>
      </c>
      <c r="AT56">
        <f t="shared" si="47"/>
        <v>-7.3682060530984209E-2</v>
      </c>
      <c r="AU56">
        <f t="shared" si="48"/>
        <v>-0.37925384915684413</v>
      </c>
      <c r="AW56">
        <v>53</v>
      </c>
      <c r="AX56">
        <f>IF(Z56&gt;0, (R56*SUMPRODUCT(K56:$K$98, X56:$X$98)-K56*$AZ$3)/Z56, 0)</f>
        <v>-14386243.752398401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1000000</v>
      </c>
      <c r="S57">
        <f t="shared" si="32"/>
        <v>-52288514.738181747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-234.84247577175933</v>
      </c>
      <c r="AC57">
        <f t="shared" si="33"/>
        <v>-209.84963426846207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-12.14755595573784</v>
      </c>
      <c r="AI57">
        <f t="shared" si="38"/>
        <v>-12.147756620869867</v>
      </c>
      <c r="AJ57">
        <f t="shared" si="39"/>
        <v>-24.992841503297257</v>
      </c>
      <c r="AK57">
        <f t="shared" si="61"/>
        <v>-16.438973304023154</v>
      </c>
      <c r="AL57">
        <f t="shared" si="40"/>
        <v>-53.579571428190278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-4.3544527636200162E-2</v>
      </c>
      <c r="AR57">
        <f t="shared" si="45"/>
        <v>-4.3545246947016183E-2</v>
      </c>
      <c r="AS57">
        <f t="shared" si="46"/>
        <v>-8.9590159659519317E-2</v>
      </c>
      <c r="AT57">
        <f t="shared" si="47"/>
        <v>-5.8927683062836626E-2</v>
      </c>
      <c r="AU57">
        <f t="shared" si="48"/>
        <v>-0.19206308966937211</v>
      </c>
      <c r="AW57">
        <v>54</v>
      </c>
      <c r="AX57">
        <f>IF(Z57&gt;0, (R57*SUMPRODUCT(K57:$K$98, X57:$X$98)-K57*$AZ$3)/Z57, 0)</f>
        <v>-52288514.738181747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1000000</v>
      </c>
      <c r="S58">
        <f t="shared" si="32"/>
        <v>-192007026.79854187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-209.84963426846207</v>
      </c>
      <c r="AC58">
        <f t="shared" si="33"/>
        <v>-187.40331086814334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-2.9971464237672554</v>
      </c>
      <c r="AI58">
        <f t="shared" si="38"/>
        <v>-2.9971952249267737</v>
      </c>
      <c r="AJ58">
        <f t="shared" si="39"/>
        <v>-22.446323400318732</v>
      </c>
      <c r="AK58">
        <f t="shared" si="61"/>
        <v>-14.689474398792346</v>
      </c>
      <c r="AL58">
        <f t="shared" si="40"/>
        <v>-40.132993024037852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-9.5925619696529997E-3</v>
      </c>
      <c r="AR58">
        <f t="shared" si="45"/>
        <v>-9.592718160936535E-3</v>
      </c>
      <c r="AS58">
        <f t="shared" si="46"/>
        <v>-7.1840917247475225E-2</v>
      </c>
      <c r="AT58">
        <f t="shared" si="47"/>
        <v>-4.7014617755955598E-2</v>
      </c>
      <c r="AU58">
        <f t="shared" si="48"/>
        <v>-0.12844825316436737</v>
      </c>
      <c r="AW58">
        <v>55</v>
      </c>
      <c r="AX58">
        <f>IF(Z58&gt;0, (R58*SUMPRODUCT(K58:$K$98, X58:$X$98)-K58*$AZ$3)/Z58, 0)</f>
        <v>-192007026.79854187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1000000</v>
      </c>
      <c r="S59">
        <f t="shared" si="32"/>
        <v>-713569588.59788036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-187.40331086814334</v>
      </c>
      <c r="AC59">
        <f t="shared" si="33"/>
        <v>-167.33266420872462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-0.73176212366749727</v>
      </c>
      <c r="AI59">
        <f t="shared" si="38"/>
        <v>-0.7317738487092369</v>
      </c>
      <c r="AJ59">
        <f t="shared" si="39"/>
        <v>-20.070646659418713</v>
      </c>
      <c r="AK59">
        <f t="shared" si="61"/>
        <v>-13.118231760770035</v>
      </c>
      <c r="AL59">
        <f t="shared" si="40"/>
        <v>-33.920652268897989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-2.0911180782604449E-3</v>
      </c>
      <c r="AR59">
        <f t="shared" si="45"/>
        <v>-2.0911515842946559E-3</v>
      </c>
      <c r="AS59">
        <f t="shared" si="46"/>
        <v>-5.7354829820296507E-2</v>
      </c>
      <c r="AT59">
        <f t="shared" si="47"/>
        <v>-3.7487279954136012E-2</v>
      </c>
      <c r="AU59">
        <f t="shared" si="48"/>
        <v>-9.693326135872718E-2</v>
      </c>
      <c r="AW59">
        <v>56</v>
      </c>
      <c r="AX59">
        <f>IF(Z59&gt;0, (R59*SUMPRODUCT(K59:$K$98, X59:$X$98)-K59*$AZ$3)/Z59, 0)</f>
        <v>-713569588.59788036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1000000</v>
      </c>
      <c r="S60">
        <f t="shared" si="32"/>
        <v>-2684364500.3431935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-167.33266420872462</v>
      </c>
      <c r="AC60">
        <f t="shared" si="33"/>
        <v>-149.40597030770613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-0.17649797137732318</v>
      </c>
      <c r="AI60">
        <f t="shared" si="38"/>
        <v>-0.17650075427007653</v>
      </c>
      <c r="AJ60">
        <f t="shared" si="39"/>
        <v>-17.926693901018496</v>
      </c>
      <c r="AK60">
        <f t="shared" si="61"/>
        <v>-11.713286494610724</v>
      </c>
      <c r="AL60">
        <f t="shared" si="40"/>
        <v>-29.816481149899296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-4.5032942545010783E-4</v>
      </c>
      <c r="AR60">
        <f t="shared" si="45"/>
        <v>-4.5033652591978989E-4</v>
      </c>
      <c r="AS60">
        <f t="shared" si="46"/>
        <v>-4.5739436559341873E-2</v>
      </c>
      <c r="AT60">
        <f t="shared" si="47"/>
        <v>-2.9886108809567186E-2</v>
      </c>
      <c r="AU60">
        <f t="shared" si="48"/>
        <v>-7.6075881894828848E-2</v>
      </c>
      <c r="AW60">
        <v>57</v>
      </c>
      <c r="AX60">
        <f>IF(Z60&gt;0, (R60*SUMPRODUCT(K60:$K$98, X60:$X$98)-K60*$AZ$3)/Z60, 0)</f>
        <v>-2684364500.3431935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1000000</v>
      </c>
      <c r="S61">
        <f t="shared" si="32"/>
        <v>-10233932244.053127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-149.40597030770613</v>
      </c>
      <c r="AC61">
        <f t="shared" si="33"/>
        <v>-133.39857687008094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-4.2066347841155774E-2</v>
      </c>
      <c r="AI61">
        <f t="shared" si="38"/>
        <v>-4.2066999587589547E-2</v>
      </c>
      <c r="AJ61">
        <f t="shared" si="39"/>
        <v>-16.007393437625183</v>
      </c>
      <c r="AK61">
        <f t="shared" si="61"/>
        <v>-10.45841792153943</v>
      </c>
      <c r="AL61">
        <f t="shared" si="40"/>
        <v>-26.507878358752201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-9.5831303057027211E-5</v>
      </c>
      <c r="AR61">
        <f t="shared" si="45"/>
        <v>-9.5832787799896905E-5</v>
      </c>
      <c r="AS61">
        <f t="shared" si="46"/>
        <v>-3.6466426262308504E-2</v>
      </c>
      <c r="AT61">
        <f t="shared" si="47"/>
        <v>-2.3825310937868979E-2</v>
      </c>
      <c r="AU61">
        <f t="shared" si="48"/>
        <v>-6.0387569987977376E-2</v>
      </c>
      <c r="AW61">
        <v>58</v>
      </c>
      <c r="AX61">
        <f>IF(Z61&gt;0, (R61*SUMPRODUCT(K61:$K$98, X61:$X$98)-K61*$AZ$3)/Z61, 0)</f>
        <v>-10233932244.053127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1000000</v>
      </c>
      <c r="S62">
        <f t="shared" si="32"/>
        <v>-39573464942.037689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-133.39857687008094</v>
      </c>
      <c r="AC62">
        <f t="shared" si="33"/>
        <v>-119.10595505223165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-9.8948364908029648E-3</v>
      </c>
      <c r="AI62">
        <f t="shared" si="38"/>
        <v>-9.8949869779478561E-3</v>
      </c>
      <c r="AJ62">
        <f t="shared" si="39"/>
        <v>-14.292621817849295</v>
      </c>
      <c r="AK62">
        <f t="shared" si="61"/>
        <v>-9.3379003809056673</v>
      </c>
      <c r="AL62">
        <f t="shared" si="40"/>
        <v>-23.640417185732908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-2.0126264883445138E-5</v>
      </c>
      <c r="AR62">
        <f t="shared" si="45"/>
        <v>-2.0126570976844703E-5</v>
      </c>
      <c r="AS62">
        <f t="shared" si="46"/>
        <v>-2.9071434667193648E-2</v>
      </c>
      <c r="AT62">
        <f t="shared" si="47"/>
        <v>-1.899344741027445E-2</v>
      </c>
      <c r="AU62">
        <f t="shared" si="48"/>
        <v>-4.8085008648444935E-2</v>
      </c>
      <c r="AW62">
        <v>59</v>
      </c>
      <c r="AX62">
        <f>IF(Z62&gt;0, (R62*SUMPRODUCT(K62:$K$98, X62:$X$98)-K62*$AZ$3)/Z62, 0)</f>
        <v>-39573464942.037689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1000000</v>
      </c>
      <c r="S63">
        <f t="shared" si="32"/>
        <v>-155319043296.17752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-119.10595505223165</v>
      </c>
      <c r="AC63">
        <f t="shared" si="33"/>
        <v>-106.34462013461049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-2.2949604625821718E-3</v>
      </c>
      <c r="AI63">
        <f t="shared" si="38"/>
        <v>-2.2949946968324857E-3</v>
      </c>
      <c r="AJ63">
        <f t="shared" si="39"/>
        <v>-12.761334917621156</v>
      </c>
      <c r="AK63">
        <f t="shared" si="61"/>
        <v>-8.337416853656217</v>
      </c>
      <c r="AL63">
        <f t="shared" si="40"/>
        <v>-21.101046765974203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-4.1678468044828783E-6</v>
      </c>
      <c r="AR63">
        <f t="shared" si="45"/>
        <v>-4.1679089768440589E-6</v>
      </c>
      <c r="AS63">
        <f t="shared" si="46"/>
        <v>-2.3175688568289977E-2</v>
      </c>
      <c r="AT63">
        <f t="shared" si="47"/>
        <v>-1.514147052104544E-2</v>
      </c>
      <c r="AU63">
        <f t="shared" si="48"/>
        <v>-3.8321326998312255E-2</v>
      </c>
      <c r="AW63">
        <v>60</v>
      </c>
      <c r="AX63">
        <f>IF(Z63&gt;0, (R63*SUMPRODUCT(K63:$K$98, X63:$X$98)-K63*$AZ$3)/Z63, 0)</f>
        <v>-155319043296.17752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1000000</v>
      </c>
      <c r="S64">
        <f t="shared" si="32"/>
        <v>-619561660509.65076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-106.34462013461049</v>
      </c>
      <c r="AC64">
        <f t="shared" si="33"/>
        <v>-94.950557298987576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-5.245837453147805E-4</v>
      </c>
      <c r="AI64">
        <f t="shared" si="38"/>
        <v>-5.2459140803532561E-4</v>
      </c>
      <c r="AJ64">
        <f t="shared" si="39"/>
        <v>-11.394062835622918</v>
      </c>
      <c r="AK64">
        <f t="shared" si="61"/>
        <v>-7.4441234094227351</v>
      </c>
      <c r="AL64">
        <f t="shared" si="40"/>
        <v>-18.838710836453689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-8.5061560592742201E-7</v>
      </c>
      <c r="AR64">
        <f t="shared" si="45"/>
        <v>-8.5062803107352637E-7</v>
      </c>
      <c r="AS64">
        <f t="shared" si="46"/>
        <v>-1.8475539414746389E-2</v>
      </c>
      <c r="AT64">
        <f t="shared" si="47"/>
        <v>-1.207068957255816E-2</v>
      </c>
      <c r="AU64">
        <f t="shared" si="48"/>
        <v>-3.0547079615335624E-2</v>
      </c>
      <c r="AW64">
        <v>61</v>
      </c>
      <c r="AX64">
        <f>IF(Z64&gt;0, (R64*SUMPRODUCT(K64:$K$98, X64:$X$98)-K64*$AZ$3)/Z64, 0)</f>
        <v>-619561660509.65076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1000000</v>
      </c>
      <c r="S65">
        <f t="shared" si="32"/>
        <v>-2513648811388.0845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-94.950557298987576</v>
      </c>
      <c r="AC65">
        <f t="shared" si="33"/>
        <v>-84.777284039362399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-1.1799508536877607E-4</v>
      </c>
      <c r="AI65">
        <f t="shared" si="38"/>
        <v>-1.1799677170784728E-4</v>
      </c>
      <c r="AJ65">
        <f t="shared" si="39"/>
        <v>-10.173273259625176</v>
      </c>
      <c r="AK65">
        <f t="shared" si="61"/>
        <v>-6.6465390109291311</v>
      </c>
      <c r="AL65">
        <f t="shared" si="40"/>
        <v>-16.819930267326015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-1.7083010702335944E-7</v>
      </c>
      <c r="AR65">
        <f t="shared" si="45"/>
        <v>-1.7083254845965414E-7</v>
      </c>
      <c r="AS65">
        <f t="shared" si="46"/>
        <v>-1.4728591061975995E-2</v>
      </c>
      <c r="AT65">
        <f t="shared" si="47"/>
        <v>-9.6226801906481359E-3</v>
      </c>
      <c r="AU65">
        <f t="shared" si="48"/>
        <v>-2.4351442085172589E-2</v>
      </c>
      <c r="AW65">
        <v>62</v>
      </c>
      <c r="AX65">
        <f>IF(Z65&gt;0, (R65*SUMPRODUCT(K65:$K$98, X65:$X$98)-K65*$AZ$3)/Z65, 0)</f>
        <v>-2513648811388.0845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1000000</v>
      </c>
      <c r="S66">
        <f t="shared" si="32"/>
        <v>-10386250416062.68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-84.777284039362399</v>
      </c>
      <c r="AC66">
        <f t="shared" si="33"/>
        <v>-75.694003754620397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-2.6101608858922094E-5</v>
      </c>
      <c r="AI66">
        <f t="shared" si="38"/>
        <v>-2.6101973254159657E-5</v>
      </c>
      <c r="AJ66">
        <f t="shared" si="39"/>
        <v>-9.0832802847420027</v>
      </c>
      <c r="AK66">
        <f t="shared" si="61"/>
        <v>-5.9344098827553688</v>
      </c>
      <c r="AL66">
        <f t="shared" si="40"/>
        <v>-15.017716269470625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-3.3740362854609683E-8</v>
      </c>
      <c r="AR66">
        <f t="shared" si="45"/>
        <v>-3.374083389176315E-8</v>
      </c>
      <c r="AS66">
        <f t="shared" si="46"/>
        <v>-1.1741543380478569E-2</v>
      </c>
      <c r="AT66">
        <f t="shared" si="47"/>
        <v>-7.6711418002766213E-3</v>
      </c>
      <c r="AU66">
        <f t="shared" si="48"/>
        <v>-1.9412718921589082E-2</v>
      </c>
      <c r="AW66">
        <v>63</v>
      </c>
      <c r="AX66">
        <f>IF(Z66&gt;0, (R66*SUMPRODUCT(K66:$K$98, X66:$X$98)-K66*$AZ$3)/Z66, 0)</f>
        <v>-10386250416062.68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-43769661112087.633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-75.694003754620397</v>
      </c>
      <c r="AC67">
        <f t="shared" ref="AC67:AC89" si="64">S67*Z67</f>
        <v>-67.583931953028483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-5.6709440216540192E-6</v>
      </c>
      <c r="AI67">
        <f t="shared" ref="AI67:AI89" si="69">SUM(AE67:AH67)</f>
        <v>-5.6710212257381221E-6</v>
      </c>
      <c r="AJ67">
        <f t="shared" ref="AJ67:AJ89" si="70">AB67-AC67</f>
        <v>-8.1100718015919142</v>
      </c>
      <c r="AK67">
        <f t="shared" si="61"/>
        <v>-5.2985802628234282</v>
      </c>
      <c r="AL67">
        <f t="shared" ref="AL67:AL89" si="71">SUM(AI67:AK67)</f>
        <v>-13.408657735436568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-6.5451530912522259E-9</v>
      </c>
      <c r="AR67">
        <f t="shared" ref="AR67:AR89" si="76">AI67*$K67</f>
        <v>-6.545242196795817E-9</v>
      </c>
      <c r="AS67">
        <f t="shared" ref="AS67:AS89" si="77">AJ67*$K67</f>
        <v>-9.3602866330154202E-3</v>
      </c>
      <c r="AT67">
        <f t="shared" ref="AT67:AT89" si="78">AK67*$K67</f>
        <v>-6.1153872889670707E-3</v>
      </c>
      <c r="AU67">
        <f t="shared" ref="AU67:AU89" si="79">AL67*$K67</f>
        <v>-1.5475680467224688E-2</v>
      </c>
      <c r="AW67">
        <v>64</v>
      </c>
      <c r="AX67">
        <f>IF(Z67&gt;0, (R67*SUMPRODUCT(K67:$K$98, X67:$X$98)-K67*$AZ$3)/Z67, 0)</f>
        <v>-43769661112087.633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1000000</v>
      </c>
      <c r="S68">
        <f t="shared" si="63"/>
        <v>-188270705050513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-67.583931953028483</v>
      </c>
      <c r="AC68">
        <f t="shared" si="64"/>
        <v>-60.342796392312685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-1.2081300540824886E-6</v>
      </c>
      <c r="AI68">
        <f t="shared" si="69"/>
        <v>-1.2081460796230464E-6</v>
      </c>
      <c r="AJ68">
        <f t="shared" si="70"/>
        <v>-7.2411355607157972</v>
      </c>
      <c r="AK68">
        <f t="shared" si="61"/>
        <v>-4.7308752367119942</v>
      </c>
      <c r="AL68">
        <f t="shared" si="71"/>
        <v>-11.97201200557387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-1.244973520142923E-9</v>
      </c>
      <c r="AR68">
        <f t="shared" si="76"/>
        <v>-1.2449900344027687E-9</v>
      </c>
      <c r="AS68">
        <f t="shared" si="77"/>
        <v>-7.4619632202618134E-3</v>
      </c>
      <c r="AT68">
        <f t="shared" si="78"/>
        <v>-4.8751493077285627E-3</v>
      </c>
      <c r="AU68">
        <f t="shared" si="79"/>
        <v>-1.2337113772980409E-2</v>
      </c>
      <c r="AW68">
        <v>65</v>
      </c>
      <c r="AX68">
        <f>IF(Z68&gt;0, (R68*SUMPRODUCT(K68:$K$98, X68:$X$98)-K68*$AZ$3)/Z68, 0)</f>
        <v>-188270705050513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1000000</v>
      </c>
      <c r="S69">
        <f t="shared" si="63"/>
        <v>-827726965112172.63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-60.342796392312685</v>
      </c>
      <c r="AC69">
        <f t="shared" si="64"/>
        <v>-53.877496779931818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-2.5221479861304088E-7</v>
      </c>
      <c r="AI69">
        <f t="shared" si="69"/>
        <v>-2.5221805315826238E-7</v>
      </c>
      <c r="AJ69">
        <f t="shared" si="70"/>
        <v>-6.4652996123808677</v>
      </c>
      <c r="AK69">
        <f t="shared" si="61"/>
        <v>-4.2239957474618883</v>
      </c>
      <c r="AL69">
        <f t="shared" si="71"/>
        <v>-10.68929561206081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-2.3205929500626593E-10</v>
      </c>
      <c r="AR69">
        <f t="shared" si="76"/>
        <v>-2.3206228946762911E-10</v>
      </c>
      <c r="AS69">
        <f t="shared" si="77"/>
        <v>-5.948631397935002E-3</v>
      </c>
      <c r="AT69">
        <f t="shared" si="78"/>
        <v>-3.8864391806341394E-3</v>
      </c>
      <c r="AU69">
        <f t="shared" si="79"/>
        <v>-9.8350708106314331E-3</v>
      </c>
      <c r="AW69">
        <v>66</v>
      </c>
      <c r="AX69">
        <f>IF(Z69&gt;0, (R69*SUMPRODUCT(K69:$K$98, X69:$X$98)-K69*$AZ$3)/Z69, 0)</f>
        <v>-827726965112172.63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1000000</v>
      </c>
      <c r="S70">
        <f t="shared" si="63"/>
        <v>-3721900231069887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-53.877496779931818</v>
      </c>
      <c r="AC70">
        <f t="shared" si="64"/>
        <v>-48.104907839426517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-5.1515170738528711E-8</v>
      </c>
      <c r="AI70">
        <f t="shared" si="69"/>
        <v>-5.1515816979761048E-8</v>
      </c>
      <c r="AJ70">
        <f t="shared" si="70"/>
        <v>-5.772588940505301</v>
      </c>
      <c r="AK70">
        <f t="shared" si="61"/>
        <v>-3.7714247745952276</v>
      </c>
      <c r="AL70">
        <f t="shared" si="71"/>
        <v>-9.5440137666163452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-4.2319986877434058E-11</v>
      </c>
      <c r="AR70">
        <f t="shared" si="76"/>
        <v>-4.2320517768045119E-11</v>
      </c>
      <c r="AS70">
        <f t="shared" si="77"/>
        <v>-4.7422125309640869E-3</v>
      </c>
      <c r="AT70">
        <f t="shared" si="78"/>
        <v>-3.0982455203381154E-3</v>
      </c>
      <c r="AU70">
        <f t="shared" si="79"/>
        <v>-7.8404580936227188E-3</v>
      </c>
      <c r="AW70">
        <v>67</v>
      </c>
      <c r="AX70">
        <f>IF(Z70&gt;0, (R70*SUMPRODUCT(K70:$K$98, X70:$X$98)-K70*$AZ$3)/Z70, 0)</f>
        <v>-3721900231069887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1000000</v>
      </c>
      <c r="S71">
        <f t="shared" si="63"/>
        <v>-1.7118869083650944E+16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-48.104907839426517</v>
      </c>
      <c r="AC71">
        <f t="shared" si="64"/>
        <v>-42.950810570953337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-1.0286601633293363E-8</v>
      </c>
      <c r="AI71">
        <f t="shared" si="69"/>
        <v>-1.0286727082031715E-8</v>
      </c>
      <c r="AJ71">
        <f t="shared" si="70"/>
        <v>-5.1540972684731798</v>
      </c>
      <c r="AK71">
        <f t="shared" si="61"/>
        <v>-3.3673435487598566</v>
      </c>
      <c r="AL71">
        <f t="shared" si="71"/>
        <v>-8.5214408275197631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-7.5450874798736733E-12</v>
      </c>
      <c r="AR71">
        <f t="shared" si="76"/>
        <v>-7.5451794948790994E-12</v>
      </c>
      <c r="AS71">
        <f t="shared" si="77"/>
        <v>-3.7804627958512326E-3</v>
      </c>
      <c r="AT71">
        <f t="shared" si="78"/>
        <v>-2.469902359973776E-3</v>
      </c>
      <c r="AU71">
        <f t="shared" si="79"/>
        <v>-6.250365163370188E-3</v>
      </c>
      <c r="AW71">
        <v>68</v>
      </c>
      <c r="AX71">
        <f>IF(Z71&gt;0, (R71*SUMPRODUCT(K71:$K$98, X71:$X$98)-K71*$AZ$3)/Z71, 0)</f>
        <v>-1.7118869083650944E+16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1000000</v>
      </c>
      <c r="S72">
        <f t="shared" si="63"/>
        <v>-8.0628648584009424E+16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-42.950810570953337</v>
      </c>
      <c r="AC72">
        <f t="shared" si="64"/>
        <v>-38.34893800978633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-2.0082608003836365E-9</v>
      </c>
      <c r="AI72">
        <f t="shared" si="69"/>
        <v>-2.0082845815945852E-9</v>
      </c>
      <c r="AJ72">
        <f t="shared" si="70"/>
        <v>-4.6018725611670064</v>
      </c>
      <c r="AK72">
        <f t="shared" ref="AK72:AK89" si="92">G72*SUM(AB72:AB72, AE72:AF72)</f>
        <v>-3.0065567399667339</v>
      </c>
      <c r="AL72">
        <f t="shared" si="71"/>
        <v>-7.6084293031420245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-1.3152080146744891E-12</v>
      </c>
      <c r="AR72">
        <f t="shared" si="76"/>
        <v>-1.3152235889660514E-12</v>
      </c>
      <c r="AS72">
        <f t="shared" si="77"/>
        <v>-3.0137617951818186E-3</v>
      </c>
      <c r="AT72">
        <f t="shared" si="78"/>
        <v>-1.9689910395215976E-3</v>
      </c>
      <c r="AU72">
        <f t="shared" si="79"/>
        <v>-4.9827528360186397E-3</v>
      </c>
      <c r="AW72">
        <v>69</v>
      </c>
      <c r="AX72">
        <f>IF(Z72&gt;0, (R72*SUMPRODUCT(K72:$K$98, X72:$X$98)-K72*$AZ$3)/Z72, 0)</f>
        <v>-8.0628648584009424E+16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1000000</v>
      </c>
      <c r="S73">
        <f t="shared" si="63"/>
        <v>-3.8926481649305453E+17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-38.34893800978633</v>
      </c>
      <c r="AC73">
        <f t="shared" si="64"/>
        <v>-34.240123223024653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-3.8290697498841383E-10</v>
      </c>
      <c r="AI73">
        <f t="shared" si="69"/>
        <v>-3.8291137303850366E-10</v>
      </c>
      <c r="AJ73">
        <f t="shared" si="70"/>
        <v>-4.1088147867616769</v>
      </c>
      <c r="AK73">
        <f t="shared" si="92"/>
        <v>-2.6844256606850432</v>
      </c>
      <c r="AL73">
        <f t="shared" si="71"/>
        <v>-6.793240447829632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-2.2389767833446234E-13</v>
      </c>
      <c r="AR73">
        <f t="shared" si="76"/>
        <v>-2.2390025001183736E-13</v>
      </c>
      <c r="AS73">
        <f t="shared" si="77"/>
        <v>-2.4025524515192882E-3</v>
      </c>
      <c r="AT73">
        <f t="shared" si="78"/>
        <v>-1.5696676016597054E-3</v>
      </c>
      <c r="AU73">
        <f t="shared" si="79"/>
        <v>-3.9722200534028944E-3</v>
      </c>
      <c r="AW73">
        <v>70</v>
      </c>
      <c r="AX73">
        <f>IF(Z73&gt;0, (R73*SUMPRODUCT(K73:$K$98, X73:$X$98)-K73*$AZ$3)/Z73, 0)</f>
        <v>-3.8926481649305453E+17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1000000</v>
      </c>
      <c r="S74">
        <f t="shared" si="63"/>
        <v>-1.9281226677243899E+18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-34.240123223024653</v>
      </c>
      <c r="AC74">
        <f t="shared" si="64"/>
        <v>-30.571538591986496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-7.1225793427388949E-11</v>
      </c>
      <c r="AI74">
        <f t="shared" si="69"/>
        <v>-7.1226586207306521E-11</v>
      </c>
      <c r="AJ74">
        <f t="shared" si="70"/>
        <v>-3.6685846310381578</v>
      </c>
      <c r="AK74">
        <f t="shared" si="92"/>
        <v>-2.396808625611726</v>
      </c>
      <c r="AL74">
        <f t="shared" si="71"/>
        <v>-6.0653932567211104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-3.7185667863596383E-14</v>
      </c>
      <c r="AR74">
        <f t="shared" si="76"/>
        <v>-3.7186081759311478E-14</v>
      </c>
      <c r="AS74">
        <f t="shared" si="77"/>
        <v>-1.9153001048468653E-3</v>
      </c>
      <c r="AT74">
        <f t="shared" si="78"/>
        <v>-1.2513294018333531E-3</v>
      </c>
      <c r="AU74">
        <f t="shared" si="79"/>
        <v>-3.1666295067174044E-3</v>
      </c>
      <c r="AW74">
        <v>71</v>
      </c>
      <c r="AX74">
        <f>IF(Z74&gt;0, (R74*SUMPRODUCT(K74:$K$98, X74:$X$98)-K74*$AZ$3)/Z74, 0)</f>
        <v>-1.9281226677243899E+18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1000000</v>
      </c>
      <c r="S75">
        <f t="shared" si="63"/>
        <v>-9.806201652059732E+18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-30.571538591986496</v>
      </c>
      <c r="AC75">
        <f t="shared" si="64"/>
        <v>-27.296016599987968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-1.2913496040073129E-11</v>
      </c>
      <c r="AI75">
        <f t="shared" si="69"/>
        <v>-1.2913635217389528E-11</v>
      </c>
      <c r="AJ75">
        <f t="shared" si="70"/>
        <v>-3.2755219919985272</v>
      </c>
      <c r="AK75">
        <f t="shared" si="92"/>
        <v>-2.1400077014390551</v>
      </c>
      <c r="AL75">
        <f t="shared" si="71"/>
        <v>-5.4155296934504964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-6.0195510391887279E-15</v>
      </c>
      <c r="AR75">
        <f t="shared" si="76"/>
        <v>-6.0196159158849344E-15</v>
      </c>
      <c r="AS75">
        <f t="shared" si="77"/>
        <v>-1.5268655172568286E-3</v>
      </c>
      <c r="AT75">
        <f t="shared" si="78"/>
        <v>-9.9755213794113602E-4</v>
      </c>
      <c r="AU75">
        <f t="shared" si="79"/>
        <v>-2.5244176552039845E-3</v>
      </c>
      <c r="AW75">
        <v>72</v>
      </c>
      <c r="AX75">
        <f>IF(Z75&gt;0, (R75*SUMPRODUCT(K75:$K$98, X75:$X$98)-K75*$AZ$3)/Z75, 0)</f>
        <v>-9.806201652059732E+18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1000000</v>
      </c>
      <c r="S76">
        <f t="shared" si="63"/>
        <v>-5.1252922667655954E+19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-27.296016599987968</v>
      </c>
      <c r="AC76">
        <f t="shared" si="64"/>
        <v>-24.371443392846409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-2.2801976232201401E-12</v>
      </c>
      <c r="AI76">
        <f t="shared" si="69"/>
        <v>-2.2802213988822138E-12</v>
      </c>
      <c r="AJ76">
        <f t="shared" si="70"/>
        <v>-2.9245732071415595</v>
      </c>
      <c r="AK76">
        <f t="shared" si="92"/>
        <v>-1.910721161999158</v>
      </c>
      <c r="AL76">
        <f t="shared" si="71"/>
        <v>-4.8352943691429981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-9.4901861987040932E-16</v>
      </c>
      <c r="AR76">
        <f t="shared" si="76"/>
        <v>-9.4902851530481293E-16</v>
      </c>
      <c r="AS76">
        <f t="shared" si="77"/>
        <v>-1.2172078422009228E-3</v>
      </c>
      <c r="AT76">
        <f t="shared" si="78"/>
        <v>-7.9524245690460534E-4</v>
      </c>
      <c r="AU76">
        <f t="shared" si="79"/>
        <v>-2.0124502991064773E-3</v>
      </c>
      <c r="AW76">
        <v>73</v>
      </c>
      <c r="AX76">
        <f>IF(Z76&gt;0, (R76*SUMPRODUCT(K76:$K$98, X76:$X$98)-K76*$AZ$3)/Z76, 0)</f>
        <v>-5.1252922667655954E+19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1000000</v>
      </c>
      <c r="S77">
        <f t="shared" si="63"/>
        <v>-2.7555511739127395E+20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-24.371443392846409</v>
      </c>
      <c r="AC77">
        <f t="shared" si="64"/>
        <v>-21.760217315041434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-3.9178945291401864E-13</v>
      </c>
      <c r="AI77">
        <f t="shared" si="69"/>
        <v>-3.9179340134682602E-13</v>
      </c>
      <c r="AJ77">
        <f t="shared" si="70"/>
        <v>-2.6112260778049752</v>
      </c>
      <c r="AK77">
        <f t="shared" si="92"/>
        <v>-1.7060010374992487</v>
      </c>
      <c r="AL77">
        <f t="shared" si="71"/>
        <v>-4.3172271153046156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-1.4559181582156943E-16</v>
      </c>
      <c r="AR77">
        <f t="shared" si="76"/>
        <v>-1.4559328308797439E-16</v>
      </c>
      <c r="AS77">
        <f t="shared" si="77"/>
        <v>-9.7035063950966834E-4</v>
      </c>
      <c r="AT77">
        <f t="shared" si="78"/>
        <v>-6.3396241781298274E-4</v>
      </c>
      <c r="AU77">
        <f t="shared" si="79"/>
        <v>-1.6043130573227967E-3</v>
      </c>
      <c r="AW77">
        <v>74</v>
      </c>
      <c r="AX77">
        <f>IF(Z77&gt;0, (R77*SUMPRODUCT(K77:$K$98, X77:$X$98)-K77*$AZ$3)/Z77, 0)</f>
        <v>-2.7555511739127395E+20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1000000</v>
      </c>
      <c r="S78">
        <f t="shared" si="63"/>
        <v>-1.5252640455933176E+21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-21.760217315041434</v>
      </c>
      <c r="AC78">
        <f t="shared" si="64"/>
        <v>-19.428765459858422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-6.5441001025420847E-14</v>
      </c>
      <c r="AI78">
        <f t="shared" si="69"/>
        <v>-6.5441637923848889E-14</v>
      </c>
      <c r="AJ78">
        <f t="shared" si="70"/>
        <v>-2.3314518551830119</v>
      </c>
      <c r="AK78">
        <f t="shared" si="92"/>
        <v>-1.5232152120529006</v>
      </c>
      <c r="AL78">
        <f t="shared" si="71"/>
        <v>-3.8546670672359777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-2.171281506652196E-17</v>
      </c>
      <c r="AR78">
        <f t="shared" si="76"/>
        <v>-2.1713026384465871E-17</v>
      </c>
      <c r="AS78">
        <f t="shared" si="77"/>
        <v>-7.7355758889482431E-4</v>
      </c>
      <c r="AT78">
        <f t="shared" si="78"/>
        <v>-5.053909580779517E-4</v>
      </c>
      <c r="AU78">
        <f t="shared" si="79"/>
        <v>-1.2789485469727976E-3</v>
      </c>
      <c r="AW78">
        <v>75</v>
      </c>
      <c r="AX78">
        <f>IF(Z78&gt;0, (R78*SUMPRODUCT(K78:$K$98, X78:$X$98)-K78*$AZ$3)/Z78, 0)</f>
        <v>-1.5252640455933176E+21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1000000</v>
      </c>
      <c r="S79">
        <f t="shared" si="63"/>
        <v>-8.6985942104929647E+21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-19.428765459858422</v>
      </c>
      <c r="AC79">
        <f t="shared" si="64"/>
        <v>-17.347112017730733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-1.0616345713942635E-14</v>
      </c>
      <c r="AI79">
        <f t="shared" si="69"/>
        <v>-1.0616445426100704E-14</v>
      </c>
      <c r="AJ79">
        <f t="shared" si="70"/>
        <v>-2.0816534421276884</v>
      </c>
      <c r="AK79">
        <f t="shared" si="92"/>
        <v>-1.3600135821900896</v>
      </c>
      <c r="AL79">
        <f t="shared" si="71"/>
        <v>-3.4416670243177885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-3.1450186803644232E-18</v>
      </c>
      <c r="AR79">
        <f t="shared" si="76"/>
        <v>-3.1450482193986859E-18</v>
      </c>
      <c r="AS79">
        <f t="shared" si="77"/>
        <v>-6.1667537380008291E-4</v>
      </c>
      <c r="AT79">
        <f t="shared" si="78"/>
        <v>-4.0289457754938743E-4</v>
      </c>
      <c r="AU79">
        <f t="shared" si="79"/>
        <v>-1.0195699513494735E-3</v>
      </c>
      <c r="AW79">
        <v>76</v>
      </c>
      <c r="AX79">
        <f>IF(Z79&gt;0, (R79*SUMPRODUCT(K79:$K$98, X79:$X$98)-K79*$AZ$3)/Z79, 0)</f>
        <v>-8.6985942104929647E+21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1000000</v>
      </c>
      <c r="S80">
        <f t="shared" si="63"/>
        <v>-5.1417461282623323E+22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-17.347112017730733</v>
      </c>
      <c r="AC80">
        <f t="shared" si="64"/>
        <v>-15.488492872973868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-1.6730705156021449E-15</v>
      </c>
      <c r="AI80">
        <f t="shared" si="69"/>
        <v>-1.6730855771128523E-15</v>
      </c>
      <c r="AJ80">
        <f t="shared" si="70"/>
        <v>-1.8586191447568652</v>
      </c>
      <c r="AK80">
        <f t="shared" si="92"/>
        <v>-1.2142978412411514</v>
      </c>
      <c r="AL80">
        <f t="shared" si="71"/>
        <v>-3.0729169859980185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-4.4253171400867799E-19</v>
      </c>
      <c r="AR80">
        <f t="shared" si="76"/>
        <v>-4.4253569781933435E-19</v>
      </c>
      <c r="AS80">
        <f t="shared" si="77"/>
        <v>-4.9160983242991314E-4</v>
      </c>
      <c r="AT80">
        <f t="shared" si="78"/>
        <v>-3.2118509052087642E-4</v>
      </c>
      <c r="AU80">
        <f t="shared" si="79"/>
        <v>-8.1279492295079005E-4</v>
      </c>
      <c r="AW80">
        <v>77</v>
      </c>
      <c r="AX80">
        <f>IF(Z80&gt;0, (R80*SUMPRODUCT(K80:$K$98, X80:$X$98)-K80*$AZ$3)/Z80, 0)</f>
        <v>-5.1417461282623323E+22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1000000</v>
      </c>
      <c r="S81">
        <f t="shared" si="63"/>
        <v>-3.1536863793457118E+23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-15.488492872973868</v>
      </c>
      <c r="AC81">
        <f t="shared" si="64"/>
        <v>-13.829011493726666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-2.5436760531423196E-16</v>
      </c>
      <c r="AI81">
        <f t="shared" si="69"/>
        <v>-2.5436979782956643E-16</v>
      </c>
      <c r="AJ81">
        <f t="shared" si="70"/>
        <v>-1.6594813792472021</v>
      </c>
      <c r="AK81">
        <f t="shared" si="92"/>
        <v>-1.0841945011081708</v>
      </c>
      <c r="AL81">
        <f t="shared" si="71"/>
        <v>-2.7436758803553731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-6.0072254724740718E-20</v>
      </c>
      <c r="AR81">
        <f t="shared" si="76"/>
        <v>-6.0072772516066768E-20</v>
      </c>
      <c r="AS81">
        <f t="shared" si="77"/>
        <v>-3.9190834855701003E-4</v>
      </c>
      <c r="AT81">
        <f t="shared" si="78"/>
        <v>-2.5604678772391296E-4</v>
      </c>
      <c r="AU81">
        <f t="shared" si="79"/>
        <v>-6.4795513628092304E-4</v>
      </c>
      <c r="AW81">
        <v>78</v>
      </c>
      <c r="AX81">
        <f>IF(Z81&gt;0, (R81*SUMPRODUCT(K81:$K$98, X81:$X$98)-K81*$AZ$3)/Z81, 0)</f>
        <v>-3.1536863793457118E+23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1000000</v>
      </c>
      <c r="S82">
        <f t="shared" si="63"/>
        <v>-2.0094378284227165E+24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-13.829011493726666</v>
      </c>
      <c r="AC82">
        <f t="shared" si="64"/>
        <v>-12.34733169082738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-3.7267133946395043E-17</v>
      </c>
      <c r="AI82">
        <f t="shared" si="69"/>
        <v>-3.7267441179878861E-17</v>
      </c>
      <c r="AJ82">
        <f t="shared" si="70"/>
        <v>-1.4816798028992864</v>
      </c>
      <c r="AK82">
        <f t="shared" si="92"/>
        <v>-0.96803080456086676</v>
      </c>
      <c r="AL82">
        <f t="shared" si="71"/>
        <v>-2.4497106074601529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-7.8581461735105228E-21</v>
      </c>
      <c r="AR82">
        <f t="shared" si="76"/>
        <v>-7.8582109567489838E-21</v>
      </c>
      <c r="AS82">
        <f t="shared" si="77"/>
        <v>-3.124269360307794E-4</v>
      </c>
      <c r="AT82">
        <f t="shared" si="78"/>
        <v>-2.0411893154010914E-4</v>
      </c>
      <c r="AU82">
        <f t="shared" si="79"/>
        <v>-5.1654586757088848E-4</v>
      </c>
      <c r="AW82">
        <v>79</v>
      </c>
      <c r="AX82">
        <f>IF(Z82&gt;0, (R82*SUMPRODUCT(K82:$K$98, X82:$X$98)-K82*$AZ$3)/Z82, 0)</f>
        <v>-2.0094378284227165E+24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1000000</v>
      </c>
      <c r="S83">
        <f t="shared" si="63"/>
        <v>-1.3316625064150391E+25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-12.34733169082738</v>
      </c>
      <c r="AC83">
        <f t="shared" si="64"/>
        <v>-11.024403295381589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-5.2553553147522866E-18</v>
      </c>
      <c r="AI83">
        <f t="shared" si="69"/>
        <v>-5.2553967081355287E-18</v>
      </c>
      <c r="AJ83">
        <f t="shared" si="70"/>
        <v>-1.3229283954457909</v>
      </c>
      <c r="AK83">
        <f t="shared" si="92"/>
        <v>-0.86431321835791663</v>
      </c>
      <c r="AL83">
        <f t="shared" si="71"/>
        <v>-2.1872416138037076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-9.894142707922154E-22</v>
      </c>
      <c r="AR83">
        <f t="shared" si="76"/>
        <v>-9.89422063834102E-22</v>
      </c>
      <c r="AS83">
        <f t="shared" si="77"/>
        <v>-2.4906484058576155E-4</v>
      </c>
      <c r="AT83">
        <f t="shared" si="78"/>
        <v>-1.6272236251603086E-4</v>
      </c>
      <c r="AU83">
        <f t="shared" si="79"/>
        <v>-4.1178720310179243E-4</v>
      </c>
      <c r="AW83">
        <v>80</v>
      </c>
      <c r="AX83">
        <f>IF(Z83&gt;0, (R83*SUMPRODUCT(K83:$K$98, X83:$X$98)-K83*$AZ$3)/Z83, 0)</f>
        <v>-1.3316625064150391E+25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1000000</v>
      </c>
      <c r="S84">
        <f t="shared" si="63"/>
        <v>-9.1898192988641013E+25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-11.024403295381589</v>
      </c>
      <c r="AC84">
        <f t="shared" si="64"/>
        <v>-9.8432172280192756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-7.1247896885295663E-19</v>
      </c>
      <c r="AI84">
        <f t="shared" si="69"/>
        <v>-7.1248432435392347E-19</v>
      </c>
      <c r="AJ84">
        <f t="shared" si="70"/>
        <v>-1.1811860673623134</v>
      </c>
      <c r="AK84">
        <f t="shared" si="92"/>
        <v>-0.77170823067671135</v>
      </c>
      <c r="AL84">
        <f t="shared" si="71"/>
        <v>-1.9528942980390247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-1.1976505345543367E-22</v>
      </c>
      <c r="AR84">
        <f t="shared" si="76"/>
        <v>-1.1976595369514265E-22</v>
      </c>
      <c r="AS84">
        <f t="shared" si="77"/>
        <v>-1.9855296602819001E-4</v>
      </c>
      <c r="AT84">
        <f t="shared" si="78"/>
        <v>-1.2972127113841745E-4</v>
      </c>
      <c r="AU84">
        <f t="shared" si="79"/>
        <v>-3.2827423716660746E-4</v>
      </c>
      <c r="AW84">
        <v>81</v>
      </c>
      <c r="AX84">
        <f>IF(Z84&gt;0, (R84*SUMPRODUCT(K84:$K$98, X84:$X$98)-K84*$AZ$3)/Z84, 0)</f>
        <v>-9.1898192988641013E+25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1000000</v>
      </c>
      <c r="S85">
        <f t="shared" si="63"/>
        <v>-6.6139474437221386E+26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-9.8432172280192756</v>
      </c>
      <c r="AC85">
        <f t="shared" si="64"/>
        <v>-8.7885868107314948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-9.2750959289514257E-20</v>
      </c>
      <c r="AI85">
        <f t="shared" si="69"/>
        <v>-9.2751623687506944E-20</v>
      </c>
      <c r="AJ85">
        <f t="shared" si="70"/>
        <v>-1.0546304172877807</v>
      </c>
      <c r="AK85">
        <f t="shared" si="92"/>
        <v>-0.68902520596134931</v>
      </c>
      <c r="AL85">
        <f t="shared" si="71"/>
        <v>-1.74365562324913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-1.3920615909591443E-23</v>
      </c>
      <c r="AR85">
        <f t="shared" si="76"/>
        <v>-1.3920715626395864E-23</v>
      </c>
      <c r="AS85">
        <f t="shared" si="77"/>
        <v>-1.5828520888726895E-4</v>
      </c>
      <c r="AT85">
        <f t="shared" si="78"/>
        <v>-1.0341300313968227E-4</v>
      </c>
      <c r="AU85">
        <f t="shared" si="79"/>
        <v>-2.6169821202695121E-4</v>
      </c>
      <c r="AW85">
        <v>82</v>
      </c>
      <c r="AX85">
        <f>IF(Z85&gt;0, (R85*SUMPRODUCT(K85:$K$98, X85:$X$98)-K85*$AZ$3)/Z85, 0)</f>
        <v>-6.6139474437221386E+26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1000000</v>
      </c>
      <c r="S86">
        <f t="shared" si="63"/>
        <v>-4.9734146569055144E+27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-8.7885868107314948</v>
      </c>
      <c r="AC86">
        <f t="shared" si="64"/>
        <v>-7.8469525095816914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-1.1577300590601978E-20</v>
      </c>
      <c r="AI86">
        <f t="shared" si="69"/>
        <v>-1.1577379479585211E-20</v>
      </c>
      <c r="AJ86">
        <f t="shared" si="70"/>
        <v>-0.9416343011498034</v>
      </c>
      <c r="AK86">
        <f t="shared" si="92"/>
        <v>-0.61520107675120472</v>
      </c>
      <c r="AL86">
        <f t="shared" si="71"/>
        <v>-1.5568353779010082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-1.5514197914866147E-24</v>
      </c>
      <c r="AR86">
        <f t="shared" si="76"/>
        <v>-1.5514303630295198E-24</v>
      </c>
      <c r="AS86">
        <f t="shared" si="77"/>
        <v>-1.2618399943181507E-4</v>
      </c>
      <c r="AT86">
        <f t="shared" si="78"/>
        <v>-8.2440212962119148E-5</v>
      </c>
      <c r="AU86">
        <f t="shared" si="79"/>
        <v>-2.0862421239393423E-4</v>
      </c>
      <c r="AW86">
        <v>83</v>
      </c>
      <c r="AX86">
        <f>IF(Z86&gt;0, (R86*SUMPRODUCT(K86:$K$98, X86:$X$98)-K86*$AZ$3)/Z86, 0)</f>
        <v>-4.9734146569055144E+27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1000000</v>
      </c>
      <c r="S87">
        <f t="shared" si="63"/>
        <v>-3.9152783466550607E+28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-7.8469525095816914</v>
      </c>
      <c r="AC87">
        <f t="shared" si="64"/>
        <v>-7.0062075978407963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-1.3830565420987874E-21</v>
      </c>
      <c r="AI87">
        <f t="shared" si="69"/>
        <v>-1.3830654893650831E-21</v>
      </c>
      <c r="AJ87">
        <f t="shared" si="70"/>
        <v>-0.84074491174089516</v>
      </c>
      <c r="AK87">
        <f t="shared" si="92"/>
        <v>-0.54928667567071843</v>
      </c>
      <c r="AL87">
        <f t="shared" si="71"/>
        <v>-1.3900315874116136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-1.654793973903939E-25</v>
      </c>
      <c r="AR87">
        <f t="shared" si="76"/>
        <v>-1.6548046790934223E-25</v>
      </c>
      <c r="AS87">
        <f t="shared" si="77"/>
        <v>-1.005931117919443E-4</v>
      </c>
      <c r="AT87">
        <f t="shared" si="78"/>
        <v>-6.572083303740364E-5</v>
      </c>
      <c r="AU87">
        <f t="shared" si="79"/>
        <v>-1.6631394482934794E-4</v>
      </c>
      <c r="AW87">
        <v>84</v>
      </c>
      <c r="AX87">
        <f>IF(Z87&gt;0, (R87*SUMPRODUCT(K87:$K$98, X87:$X$98)-K87*$AZ$3)/Z87, 0)</f>
        <v>-3.9152783466550607E+28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1000000</v>
      </c>
      <c r="S88">
        <f t="shared" si="63"/>
        <v>-3.2340136940299672E+29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-7.0062075978407963</v>
      </c>
      <c r="AC88">
        <f t="shared" si="64"/>
        <v>-6.2555424980721392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-1.5781290416405019E-22</v>
      </c>
      <c r="AI88">
        <f t="shared" si="69"/>
        <v>-1.578138713124747E-22</v>
      </c>
      <c r="AJ88">
        <f t="shared" si="70"/>
        <v>-0.75066509976865703</v>
      </c>
      <c r="AK88">
        <f t="shared" si="92"/>
        <v>-0.49043453184885577</v>
      </c>
      <c r="AL88">
        <f t="shared" si="71"/>
        <v>-1.2410996316175127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-1.6858870892236317E-26</v>
      </c>
      <c r="AR88">
        <f t="shared" si="76"/>
        <v>-1.6858974210976371E-26</v>
      </c>
      <c r="AS88">
        <f t="shared" si="77"/>
        <v>-8.0192212844343422E-5</v>
      </c>
      <c r="AT88">
        <f t="shared" si="78"/>
        <v>-5.239224572497102E-5</v>
      </c>
      <c r="AU88">
        <f t="shared" si="79"/>
        <v>-1.3258445856931443E-4</v>
      </c>
      <c r="AW88">
        <v>85</v>
      </c>
      <c r="AX88">
        <f>IF(Z88&gt;0, (R88*SUMPRODUCT(K88:$K$98, X88:$X$98)-K88*$AZ$3)/Z88, 0)</f>
        <v>-3.2340136940299672E+29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-6.2555424980721392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-6.2555424980721392</v>
      </c>
      <c r="AK89">
        <f t="shared" si="92"/>
        <v>-0.43788797486504977</v>
      </c>
      <c r="AL89">
        <f t="shared" si="71"/>
        <v>-6.6934304729371892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-1.844977500965421E-27</v>
      </c>
      <c r="AR89">
        <f t="shared" si="76"/>
        <v>-1.844977500965421E-27</v>
      </c>
      <c r="AS89">
        <f t="shared" si="77"/>
        <v>-5.9666825032993588E-4</v>
      </c>
      <c r="AT89">
        <f t="shared" si="78"/>
        <v>-4.1766777523095515E-5</v>
      </c>
      <c r="AU89">
        <f t="shared" si="79"/>
        <v>-6.3843502785303143E-4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79142.397115721891</v>
      </c>
      <c r="AO91" s="6">
        <f t="shared" si="93"/>
        <v>-7914.2397115721897</v>
      </c>
      <c r="AP91" s="6">
        <f t="shared" si="93"/>
        <v>-2977.7757141263073</v>
      </c>
      <c r="AQ91" s="6">
        <f t="shared" si="93"/>
        <v>-58557.02526300383</v>
      </c>
      <c r="AR91" s="6">
        <f t="shared" si="93"/>
        <v>9693.3564270195802</v>
      </c>
      <c r="AS91" s="6">
        <f t="shared" si="93"/>
        <v>-14162.01669362366</v>
      </c>
      <c r="AT91" s="6">
        <f t="shared" si="93"/>
        <v>7124.0287844198638</v>
      </c>
      <c r="AU91" s="6">
        <f t="shared" si="93"/>
        <v>2655.3685178157762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200914.48752351233</v>
      </c>
      <c r="K3">
        <v>1</v>
      </c>
      <c r="L3" s="2">
        <v>0</v>
      </c>
      <c r="O3">
        <f>$C$3</f>
        <v>200914.48752351233</v>
      </c>
      <c r="P3">
        <f>O3*C5</f>
        <v>20091.448752351236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200914.48752351233</v>
      </c>
      <c r="AF3">
        <f t="shared" ref="AF3:AF34" si="4">-$Z3*P3</f>
        <v>-20091.448752351236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178303.1305671611</v>
      </c>
      <c r="AJ3">
        <f t="shared" ref="AJ3:AJ34" si="8">AB3-AC3</f>
        <v>0</v>
      </c>
      <c r="AL3">
        <f t="shared" ref="AL3:AL34" si="9">SUM(AI3:AK3)</f>
        <v>178303.1305671611</v>
      </c>
      <c r="AN3">
        <f t="shared" ref="AN3:AN34" si="10">AE3*$K3</f>
        <v>200914.48752351233</v>
      </c>
      <c r="AO3">
        <f t="shared" ref="AO3:AO34" si="11">AF3*$K3</f>
        <v>-20091.448752351236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178303.1305671611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178303.1305671611</v>
      </c>
      <c r="AW3">
        <v>0</v>
      </c>
      <c r="AX3">
        <f>IF(Z3&gt;0, (R3*SUMPRODUCT(K3:$K$98, X3:$X$98)-K3*$AZ$3)/Z3, 0)</f>
        <v>0</v>
      </c>
      <c r="AZ3">
        <f>C6*ABS(SUMPRODUCT(X4:X79, K4:K79))/1</f>
        <v>156937.02382669656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7825.0365683974806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7728.9768342107709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-7728.9768342107709</v>
      </c>
      <c r="AK4">
        <f>G4*SUM(AB4, AE4:AF4)</f>
        <v>0</v>
      </c>
      <c r="AL4">
        <f t="shared" si="9"/>
        <v>-10004.923834210771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-2163.8590986879635</v>
      </c>
      <c r="AR4">
        <f t="shared" si="14"/>
        <v>-2163.8590986879635</v>
      </c>
      <c r="AS4">
        <f t="shared" si="15"/>
        <v>-7348.3331757090418</v>
      </c>
      <c r="AT4">
        <f t="shared" si="16"/>
        <v>0</v>
      </c>
      <c r="AU4">
        <f t="shared" si="17"/>
        <v>-9512.1922743970063</v>
      </c>
      <c r="AW4">
        <v>1</v>
      </c>
      <c r="AX4">
        <f>IF(Z4&gt;0, (R4*SUMPRODUCT(K4:$K$98, X4:$X$98)-K4*$AZ$3)/Z4, 0)</f>
        <v>7825.0365683974806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1000000</v>
      </c>
      <c r="S5">
        <f t="shared" si="1"/>
        <v>13555.652397761583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7728.9768342107709</v>
      </c>
      <c r="AC5">
        <f t="shared" si="2"/>
        <v>13222.982589230727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-2387.8525298490899</v>
      </c>
      <c r="AI5">
        <f t="shared" si="7"/>
        <v>-2436.6254778460975</v>
      </c>
      <c r="AJ5">
        <f t="shared" si="8"/>
        <v>-5494.0057550199563</v>
      </c>
      <c r="AK5">
        <f>G5*SUM(AB5, AE5:AF5)</f>
        <v>31.688805020264162</v>
      </c>
      <c r="AL5">
        <f t="shared" si="9"/>
        <v>-7898.9424278457891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-2153.7362712697432</v>
      </c>
      <c r="AR5">
        <f t="shared" si="14"/>
        <v>-2197.7272907505594</v>
      </c>
      <c r="AS5">
        <f t="shared" si="15"/>
        <v>-4955.3476696062971</v>
      </c>
      <c r="AT5">
        <f t="shared" si="16"/>
        <v>28.581885988432855</v>
      </c>
      <c r="AU5">
        <f t="shared" si="17"/>
        <v>-7124.4930743684235</v>
      </c>
      <c r="AW5">
        <v>2</v>
      </c>
      <c r="AX5">
        <f>IF(Z5&gt;0, (R5*SUMPRODUCT(K5:$K$98, X5:$X$98)-K5*$AZ$3)/Z5, 0)</f>
        <v>13555.652397761583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1000000</v>
      </c>
      <c r="S6">
        <f t="shared" si="1"/>
        <v>19451.523746026505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13222.982589230727</v>
      </c>
      <c r="AC6">
        <f t="shared" si="2"/>
        <v>18715.178963996557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-3559.7482352633524</v>
      </c>
      <c r="AI6">
        <f t="shared" si="7"/>
        <v>-3607.8554663686268</v>
      </c>
      <c r="AJ6">
        <f t="shared" si="8"/>
        <v>-5492.1963747658301</v>
      </c>
      <c r="AK6">
        <f>G6*SUM(AB6, AE6:AF6)</f>
        <v>93.883176383538171</v>
      </c>
      <c r="AL6">
        <f t="shared" si="9"/>
        <v>-9006.1686647509177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-3037.3037808619865</v>
      </c>
      <c r="AR6">
        <f t="shared" si="14"/>
        <v>-3078.3505811596606</v>
      </c>
      <c r="AS6">
        <f t="shared" si="15"/>
        <v>-4686.1372523662885</v>
      </c>
      <c r="AT6">
        <f t="shared" si="16"/>
        <v>80.104464625981493</v>
      </c>
      <c r="AU6">
        <f t="shared" si="17"/>
        <v>-7684.3833688999666</v>
      </c>
      <c r="AW6">
        <v>3</v>
      </c>
      <c r="AX6">
        <f>IF(Z6&gt;0, (R6*SUMPRODUCT(K6:$K$98, X6:$X$98)-K6*$AZ$3)/Z6, 0)</f>
        <v>19451.523746026505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1000000</v>
      </c>
      <c r="S7">
        <f t="shared" si="1"/>
        <v>25018.18356626638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18715.178963996557</v>
      </c>
      <c r="AC7">
        <f t="shared" si="2"/>
        <v>23708.605694167607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-4868.217986710587</v>
      </c>
      <c r="AI7">
        <f t="shared" si="7"/>
        <v>-4915.600734605473</v>
      </c>
      <c r="AJ7">
        <f t="shared" si="8"/>
        <v>-4993.4267301710497</v>
      </c>
      <c r="AK7">
        <f>G7*SUM(AB7, AE7:AF7)</f>
        <v>258.26946970315248</v>
      </c>
      <c r="AL7">
        <f t="shared" si="9"/>
        <v>-9650.7579950733689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-3904.6218299258553</v>
      </c>
      <c r="AR7">
        <f t="shared" si="14"/>
        <v>-3942.6258207695882</v>
      </c>
      <c r="AS7">
        <f t="shared" si="15"/>
        <v>-4005.0472411025744</v>
      </c>
      <c r="AT7">
        <f t="shared" si="16"/>
        <v>207.14861416624871</v>
      </c>
      <c r="AU7">
        <f t="shared" si="17"/>
        <v>-7740.5244477059132</v>
      </c>
      <c r="AW7">
        <v>4</v>
      </c>
      <c r="AX7">
        <f>IF(Z7&gt;0, (R7*SUMPRODUCT(K7:$K$98, X7:$X$98)-K7*$AZ$3)/Z7, 0)</f>
        <v>25018.18356626638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1000000</v>
      </c>
      <c r="S8">
        <f t="shared" si="1"/>
        <v>30273.852677164345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23708.605694167607</v>
      </c>
      <c r="AC8">
        <f t="shared" si="2"/>
        <v>28214.345901466833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-6207.6346501180915</v>
      </c>
      <c r="AI8">
        <f t="shared" si="7"/>
        <v>-6254.2331888015224</v>
      </c>
      <c r="AJ8">
        <f t="shared" si="8"/>
        <v>-4505.7402072992263</v>
      </c>
      <c r="AK8">
        <f t="shared" ref="AK8:AK39" si="30">G8*SUM(AB8:AB8, AE8:AF8)</f>
        <v>512.10588299402036</v>
      </c>
      <c r="AL8">
        <f t="shared" si="9"/>
        <v>-10247.867513106727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-4646.2481916698653</v>
      </c>
      <c r="AR8">
        <f t="shared" si="14"/>
        <v>-4681.1259491887022</v>
      </c>
      <c r="AS8">
        <f t="shared" si="15"/>
        <v>-3372.4258063254383</v>
      </c>
      <c r="AT8">
        <f t="shared" si="16"/>
        <v>383.29753068815074</v>
      </c>
      <c r="AU8">
        <f t="shared" si="17"/>
        <v>-7670.2542248259888</v>
      </c>
      <c r="AW8">
        <v>5</v>
      </c>
      <c r="AX8">
        <f>IF(Z8&gt;0, (R8*SUMPRODUCT(K8:$K$98, X8:$X$98)-K8*$AZ$3)/Z8, 0)</f>
        <v>30273.852677164345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1000000</v>
      </c>
      <c r="S9">
        <f t="shared" si="1"/>
        <v>34412.448924720324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28214.345901466833</v>
      </c>
      <c r="AC9">
        <f t="shared" si="2"/>
        <v>31488.069962978188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-7631.3289797511488</v>
      </c>
      <c r="AI9">
        <f t="shared" si="7"/>
        <v>-7677.0799665987579</v>
      </c>
      <c r="AJ9">
        <f t="shared" si="8"/>
        <v>-3273.7240615113551</v>
      </c>
      <c r="AK9">
        <f t="shared" si="30"/>
        <v>629.17991360271037</v>
      </c>
      <c r="AL9">
        <f t="shared" si="9"/>
        <v>-10321.624114507402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-5326.7231624840306</v>
      </c>
      <c r="AR9">
        <f t="shared" si="14"/>
        <v>-5358.6576842422064</v>
      </c>
      <c r="AS9">
        <f t="shared" si="15"/>
        <v>-2285.0832184412625</v>
      </c>
      <c r="AT9">
        <f t="shared" si="16"/>
        <v>439.17215835537826</v>
      </c>
      <c r="AU9">
        <f t="shared" si="17"/>
        <v>-7204.5687443280904</v>
      </c>
      <c r="AW9">
        <v>6</v>
      </c>
      <c r="AX9">
        <f>IF(Z9&gt;0, (R9*SUMPRODUCT(K9:$K$98, X9:$X$98)-K9*$AZ$3)/Z9, 0)</f>
        <v>34412.448924720324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1000000</v>
      </c>
      <c r="S10">
        <f t="shared" si="1"/>
        <v>35464.180094142204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31488.069962978188</v>
      </c>
      <c r="AC10">
        <f t="shared" si="2"/>
        <v>31803.189661859768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-9100.1915408974401</v>
      </c>
      <c r="AI10">
        <f t="shared" si="7"/>
        <v>-9145.0300082995291</v>
      </c>
      <c r="AJ10">
        <f t="shared" si="8"/>
        <v>-315.1196988815791</v>
      </c>
      <c r="AK10">
        <f t="shared" si="30"/>
        <v>135.39870084080621</v>
      </c>
      <c r="AL10">
        <f t="shared" si="9"/>
        <v>-9324.7510063403024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-6024.8505352874326</v>
      </c>
      <c r="AR10">
        <f t="shared" si="14"/>
        <v>-6054.5361812559686</v>
      </c>
      <c r="AS10">
        <f t="shared" si="15"/>
        <v>-208.62737646278882</v>
      </c>
      <c r="AT10">
        <f t="shared" si="16"/>
        <v>89.641732437370891</v>
      </c>
      <c r="AU10">
        <f t="shared" si="17"/>
        <v>-6173.5218252813866</v>
      </c>
      <c r="AW10">
        <v>7</v>
      </c>
      <c r="AX10">
        <f>IF(Z10&gt;0, (R10*SUMPRODUCT(K10:$K$98, X10:$X$98)-K10*$AZ$3)/Z10, 0)</f>
        <v>35464.180094142204</v>
      </c>
    </row>
    <row r="11" spans="1:52" x14ac:dyDescent="0.25">
      <c r="A11" t="s">
        <v>33</v>
      </c>
      <c r="C11" s="25">
        <f>AU81</f>
        <v>8732.2549619881756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1000000</v>
      </c>
      <c r="S11">
        <f t="shared" si="1"/>
        <v>35204.29037238106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31803.189661859768</v>
      </c>
      <c r="AC11">
        <f t="shared" si="2"/>
        <v>30876.579178326545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-10733.011741887694</v>
      </c>
      <c r="AI11">
        <f t="shared" si="7"/>
        <v>-10776.865174028668</v>
      </c>
      <c r="AJ11">
        <f t="shared" si="8"/>
        <v>926.61048353322258</v>
      </c>
      <c r="AK11">
        <f t="shared" si="30"/>
        <v>50.885103458975628</v>
      </c>
      <c r="AL11">
        <f t="shared" si="9"/>
        <v>-9799.36958703647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-6757.1999625226126</v>
      </c>
      <c r="AR11">
        <f t="shared" si="14"/>
        <v>-6784.8088403609736</v>
      </c>
      <c r="AS11">
        <f t="shared" si="15"/>
        <v>583.36769540350201</v>
      </c>
      <c r="AT11">
        <f t="shared" si="16"/>
        <v>32.03581878551784</v>
      </c>
      <c r="AU11">
        <f t="shared" si="17"/>
        <v>-6169.4053261719537</v>
      </c>
      <c r="AW11">
        <v>8</v>
      </c>
      <c r="AX11">
        <f>IF(Z11&gt;0, (R11*SUMPRODUCT(K11:$K$98, X11:$X$98)-K11*$AZ$3)/Z11, 0)</f>
        <v>35204.29037238106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1000000</v>
      </c>
      <c r="S12">
        <f t="shared" si="1"/>
        <v>35837.854131801229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30876.579178326545</v>
      </c>
      <c r="AC12">
        <f t="shared" si="2"/>
        <v>30669.351415851506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-12517.046544977684</v>
      </c>
      <c r="AI12">
        <f t="shared" si="7"/>
        <v>-12559.835590469998</v>
      </c>
      <c r="AJ12">
        <f t="shared" si="8"/>
        <v>207.22776247503862</v>
      </c>
      <c r="AK12">
        <f t="shared" si="30"/>
        <v>648.40816274485746</v>
      </c>
      <c r="AL12">
        <f t="shared" si="9"/>
        <v>-11704.199665250102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-7357.9623768355632</v>
      </c>
      <c r="AR12">
        <f t="shared" si="14"/>
        <v>-7383.1152901639452</v>
      </c>
      <c r="AS12">
        <f t="shared" si="15"/>
        <v>121.81580329258647</v>
      </c>
      <c r="AT12">
        <f t="shared" si="16"/>
        <v>381.15723618715981</v>
      </c>
      <c r="AU12">
        <f t="shared" si="17"/>
        <v>-6880.1422506841991</v>
      </c>
      <c r="AW12">
        <v>9</v>
      </c>
      <c r="AX12">
        <f>IF(Z12&gt;0, (R12*SUMPRODUCT(K12:$K$98, X12:$X$98)-K12*$AZ$3)/Z12, 0)</f>
        <v>35837.854131801229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1000000</v>
      </c>
      <c r="S13">
        <f t="shared" si="1"/>
        <v>39858.942682158995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30669.351415851506</v>
      </c>
      <c r="AC13">
        <f t="shared" si="2"/>
        <v>33195.652922387613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-14394.864758364258</v>
      </c>
      <c r="AI13">
        <f t="shared" si="7"/>
        <v>-14436.506170163731</v>
      </c>
      <c r="AJ13">
        <f t="shared" si="8"/>
        <v>-2526.3015065361069</v>
      </c>
      <c r="AK13">
        <f t="shared" si="30"/>
        <v>2146.8545991096057</v>
      </c>
      <c r="AL13">
        <f t="shared" si="9"/>
        <v>-14815.953077590233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-7555.1877629929731</v>
      </c>
      <c r="AR13">
        <f t="shared" si="14"/>
        <v>-7577.0433823504482</v>
      </c>
      <c r="AS13">
        <f t="shared" si="15"/>
        <v>-1325.9368912599077</v>
      </c>
      <c r="AT13">
        <f t="shared" si="16"/>
        <v>1126.7830485655222</v>
      </c>
      <c r="AU13">
        <f t="shared" si="17"/>
        <v>-7776.1972250448334</v>
      </c>
      <c r="AW13">
        <v>10</v>
      </c>
      <c r="AX13">
        <f>IF(Z13&gt;0, (R13*SUMPRODUCT(K13:$K$98, X13:$X$98)-K13*$AZ$3)/Z13, 0)</f>
        <v>39858.942682158995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1000000</v>
      </c>
      <c r="S14">
        <f t="shared" si="1"/>
        <v>42651.335947085085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33195.652922387613</v>
      </c>
      <c r="AC14">
        <f t="shared" si="2"/>
        <v>34465.700769547926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-16419.737518462127</v>
      </c>
      <c r="AI14">
        <f t="shared" si="7"/>
        <v>-16460.141529267683</v>
      </c>
      <c r="AJ14">
        <f t="shared" si="8"/>
        <v>-1270.0478471603128</v>
      </c>
      <c r="AK14">
        <f t="shared" si="30"/>
        <v>2323.6957045671334</v>
      </c>
      <c r="AL14">
        <f t="shared" si="9"/>
        <v>-15406.493671860862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-7694.5966776946152</v>
      </c>
      <c r="AR14">
        <f t="shared" si="14"/>
        <v>-7713.530754257069</v>
      </c>
      <c r="AS14">
        <f t="shared" si="15"/>
        <v>-595.16821960673064</v>
      </c>
      <c r="AT14">
        <f t="shared" si="16"/>
        <v>1088.9273490658177</v>
      </c>
      <c r="AU14">
        <f t="shared" si="17"/>
        <v>-7219.7716247979824</v>
      </c>
      <c r="AW14">
        <v>11</v>
      </c>
      <c r="AX14">
        <f>IF(Z14&gt;0, (R14*SUMPRODUCT(K14:$K$98, X14:$X$98)-K14*$AZ$3)/Z14, 0)</f>
        <v>42651.335947085085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1000000</v>
      </c>
      <c r="S15">
        <f t="shared" si="1"/>
        <v>44343.56414013786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34465.700769547926</v>
      </c>
      <c r="AC15">
        <f t="shared" si="2"/>
        <v>34650.778743775867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-18583.228406815684</v>
      </c>
      <c r="AI15">
        <f t="shared" si="7"/>
        <v>-18622.299216092844</v>
      </c>
      <c r="AJ15">
        <f t="shared" si="8"/>
        <v>-185.07797422794101</v>
      </c>
      <c r="AK15">
        <f t="shared" si="30"/>
        <v>2412.599053868355</v>
      </c>
      <c r="AL15">
        <f t="shared" si="9"/>
        <v>-16394.778136452431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-7775.4009356524448</v>
      </c>
      <c r="AR15">
        <f t="shared" si="14"/>
        <v>-7791.7485368528323</v>
      </c>
      <c r="AS15">
        <f t="shared" si="15"/>
        <v>-77.438398887288926</v>
      </c>
      <c r="AT15">
        <f t="shared" si="16"/>
        <v>1009.4545753913291</v>
      </c>
      <c r="AU15">
        <f t="shared" si="17"/>
        <v>-6859.7323603487921</v>
      </c>
      <c r="AW15">
        <v>12</v>
      </c>
      <c r="AX15">
        <f>IF(Z15&gt;0, (R15*SUMPRODUCT(K15:$K$98, X15:$X$98)-K15*$AZ$3)/Z15, 0)</f>
        <v>44343.56414013786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1000000</v>
      </c>
      <c r="S16">
        <f t="shared" si="1"/>
        <v>45036.731725961101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34650.778743775867</v>
      </c>
      <c r="AC16">
        <f t="shared" si="2"/>
        <v>33910.801604482833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-20643.265249795197</v>
      </c>
      <c r="AI16">
        <f t="shared" si="7"/>
        <v>-20680.913187717095</v>
      </c>
      <c r="AJ16">
        <f t="shared" si="8"/>
        <v>739.97713929303427</v>
      </c>
      <c r="AK16">
        <f t="shared" si="30"/>
        <v>2425.554512064311</v>
      </c>
      <c r="AL16">
        <f t="shared" si="9"/>
        <v>-17515.38153635975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-7711.9108051344238</v>
      </c>
      <c r="AR16">
        <f t="shared" si="14"/>
        <v>-7725.9753213695094</v>
      </c>
      <c r="AS16">
        <f t="shared" si="15"/>
        <v>276.44065156422033</v>
      </c>
      <c r="AT16">
        <f t="shared" si="16"/>
        <v>906.13862795842795</v>
      </c>
      <c r="AU16">
        <f t="shared" si="17"/>
        <v>-6543.3960418468605</v>
      </c>
      <c r="AW16">
        <v>13</v>
      </c>
      <c r="AX16">
        <f>IF(Z16&gt;0, (R16*SUMPRODUCT(K16:$K$98, X16:$X$98)-K16*$AZ$3)/Z16, 0)</f>
        <v>45036.731725961101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1000000</v>
      </c>
      <c r="S17">
        <f t="shared" si="1"/>
        <v>44938.211110760538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33910.801604482833</v>
      </c>
      <c r="AC17">
        <f t="shared" si="2"/>
        <v>32480.519188955062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-22647.413722668352</v>
      </c>
      <c r="AI17">
        <f t="shared" si="7"/>
        <v>-22683.552810524896</v>
      </c>
      <c r="AJ17">
        <f t="shared" si="8"/>
        <v>1430.2824155277704</v>
      </c>
      <c r="AK17">
        <f t="shared" si="30"/>
        <v>2373.7561123137984</v>
      </c>
      <c r="AL17">
        <f t="shared" si="9"/>
        <v>-18879.514282683325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-7554.1255085744369</v>
      </c>
      <c r="AR17">
        <f t="shared" si="14"/>
        <v>-7566.1798300425198</v>
      </c>
      <c r="AS17">
        <f t="shared" si="15"/>
        <v>477.07579381522356</v>
      </c>
      <c r="AT17">
        <f t="shared" si="16"/>
        <v>791.77480566868962</v>
      </c>
      <c r="AU17">
        <f t="shared" si="17"/>
        <v>-6297.3292305586065</v>
      </c>
      <c r="AW17">
        <v>14</v>
      </c>
      <c r="AX17">
        <f>IF(Z17&gt;0, (R17*SUMPRODUCT(K17:$K$98, X17:$X$98)-K17*$AZ$3)/Z17, 0)</f>
        <v>44938.211110760538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1000000</v>
      </c>
      <c r="S18">
        <f t="shared" si="1"/>
        <v>44196.046794828326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32480.519188955062</v>
      </c>
      <c r="AC18">
        <f t="shared" si="2"/>
        <v>30534.990456815107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-24655.258087745242</v>
      </c>
      <c r="AI18">
        <f t="shared" si="7"/>
        <v>-24689.803021818836</v>
      </c>
      <c r="AJ18">
        <f t="shared" si="8"/>
        <v>1945.5287321399555</v>
      </c>
      <c r="AK18">
        <f t="shared" si="30"/>
        <v>2273.6363432268545</v>
      </c>
      <c r="AL18">
        <f t="shared" si="9"/>
        <v>-20470.637946452025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-7342.7224533172557</v>
      </c>
      <c r="AR18">
        <f t="shared" si="14"/>
        <v>-7353.0104763494146</v>
      </c>
      <c r="AS18">
        <f t="shared" si="15"/>
        <v>579.40896234862055</v>
      </c>
      <c r="AT18">
        <f t="shared" si="16"/>
        <v>677.12455366216432</v>
      </c>
      <c r="AU18">
        <f t="shared" si="17"/>
        <v>-6096.4769603386294</v>
      </c>
      <c r="AW18">
        <v>15</v>
      </c>
      <c r="AX18">
        <f>IF(Z18&gt;0, (R18*SUMPRODUCT(K18:$K$98, X18:$X$98)-K18*$AZ$3)/Z18, 0)</f>
        <v>44196.046794828326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1000000</v>
      </c>
      <c r="S19">
        <f t="shared" si="1"/>
        <v>42916.518062598741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30534.990456815107</v>
      </c>
      <c r="AC19">
        <f t="shared" si="2"/>
        <v>28199.943696742936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-26901.352690292493</v>
      </c>
      <c r="AI19">
        <f t="shared" si="7"/>
        <v>-26934.207107390834</v>
      </c>
      <c r="AJ19">
        <f t="shared" si="8"/>
        <v>2335.0467600721713</v>
      </c>
      <c r="AK19">
        <f t="shared" si="30"/>
        <v>2137.4493319770577</v>
      </c>
      <c r="AL19">
        <f t="shared" si="9"/>
        <v>-22461.711015341603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-7153.254147098357</v>
      </c>
      <c r="AR19">
        <f t="shared" si="14"/>
        <v>-7161.990361892641</v>
      </c>
      <c r="AS19">
        <f t="shared" si="15"/>
        <v>620.90494528114493</v>
      </c>
      <c r="AT19">
        <f t="shared" si="16"/>
        <v>568.36243419442928</v>
      </c>
      <c r="AU19">
        <f t="shared" si="17"/>
        <v>-5972.7229824170672</v>
      </c>
      <c r="AW19">
        <v>16</v>
      </c>
      <c r="AX19">
        <f>IF(Z19&gt;0, (R19*SUMPRODUCT(K19:$K$98, X19:$X$98)-K19*$AZ$3)/Z19, 0)</f>
        <v>42916.518062598741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1000000</v>
      </c>
      <c r="S20">
        <f t="shared" si="1"/>
        <v>41055.009748771954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28199.943696742936</v>
      </c>
      <c r="AC20">
        <f t="shared" si="2"/>
        <v>25517.82856147056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-28965.333298099846</v>
      </c>
      <c r="AI20">
        <f t="shared" si="7"/>
        <v>-28996.410904362299</v>
      </c>
      <c r="AJ20">
        <f t="shared" si="8"/>
        <v>2682.1151352723755</v>
      </c>
      <c r="AK20">
        <f t="shared" si="30"/>
        <v>1973.9960587720057</v>
      </c>
      <c r="AL20">
        <f t="shared" si="9"/>
        <v>-24340.299710317919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-6876.8578069193036</v>
      </c>
      <c r="AR20">
        <f t="shared" si="14"/>
        <v>-6884.236153891763</v>
      </c>
      <c r="AS20">
        <f t="shared" si="15"/>
        <v>636.77929120409044</v>
      </c>
      <c r="AT20">
        <f t="shared" si="16"/>
        <v>468.65990002209742</v>
      </c>
      <c r="AU20">
        <f t="shared" si="17"/>
        <v>-5778.7969626655749</v>
      </c>
      <c r="AW20">
        <v>17</v>
      </c>
      <c r="AX20">
        <f>IF(Z20&gt;0, (R20*SUMPRODUCT(K20:$K$98, X20:$X$98)-K20*$AZ$3)/Z20, 0)</f>
        <v>41055.009748771954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1000000</v>
      </c>
      <c r="S21">
        <f t="shared" si="1"/>
        <v>38705.3674470037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25517.82856147056</v>
      </c>
      <c r="AC21">
        <f t="shared" si="2"/>
        <v>22633.059157967287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-30584.135518998206</v>
      </c>
      <c r="AI21">
        <f t="shared" si="7"/>
        <v>-30613.373142422086</v>
      </c>
      <c r="AJ21">
        <f t="shared" si="8"/>
        <v>2884.7694035032728</v>
      </c>
      <c r="AK21">
        <f t="shared" si="30"/>
        <v>1786.2479993029394</v>
      </c>
      <c r="AL21">
        <f t="shared" si="9"/>
        <v>-25942.355739615872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-6483.2042049302499</v>
      </c>
      <c r="AR21">
        <f t="shared" si="14"/>
        <v>-6489.4019764188743</v>
      </c>
      <c r="AS21">
        <f t="shared" si="15"/>
        <v>611.5114522504299</v>
      </c>
      <c r="AT21">
        <f t="shared" si="16"/>
        <v>378.64763360518845</v>
      </c>
      <c r="AU21">
        <f t="shared" si="17"/>
        <v>-5499.242890563256</v>
      </c>
      <c r="AW21">
        <v>18</v>
      </c>
      <c r="AX21">
        <f>IF(Z21&gt;0, (R21*SUMPRODUCT(K21:$K$98, X21:$X$98)-K21*$AZ$3)/Z21, 0)</f>
        <v>38705.3674470037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1000000</v>
      </c>
      <c r="S22">
        <f t="shared" si="1"/>
        <v>36051.485474627691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22633.059157967287</v>
      </c>
      <c r="AC22">
        <f t="shared" si="2"/>
        <v>19714.219598944219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-32069.790139604716</v>
      </c>
      <c r="AI22">
        <f t="shared" si="7"/>
        <v>-32097.131897287378</v>
      </c>
      <c r="AJ22">
        <f t="shared" si="8"/>
        <v>2918.8395590230684</v>
      </c>
      <c r="AK22">
        <f t="shared" si="30"/>
        <v>1584.3141410577102</v>
      </c>
      <c r="AL22">
        <f t="shared" si="9"/>
        <v>-27593.978197206598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-6069.7609455061283</v>
      </c>
      <c r="AR22">
        <f t="shared" si="14"/>
        <v>-6074.9358447568329</v>
      </c>
      <c r="AS22">
        <f t="shared" si="15"/>
        <v>552.44073267811291</v>
      </c>
      <c r="AT22">
        <f t="shared" si="16"/>
        <v>299.85877852469497</v>
      </c>
      <c r="AU22">
        <f t="shared" si="17"/>
        <v>-5222.6363335540254</v>
      </c>
      <c r="AW22">
        <v>19</v>
      </c>
      <c r="AX22">
        <f>IF(Z22&gt;0, (R22*SUMPRODUCT(K22:$K$98, X22:$X$98)-K22*$AZ$3)/Z22, 0)</f>
        <v>36051.485474627691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1000000</v>
      </c>
      <c r="S23">
        <f t="shared" si="1"/>
        <v>33117.518847282612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19714.219598944219</v>
      </c>
      <c r="AC23">
        <f t="shared" si="2"/>
        <v>16826.927087283784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-33269.345755911316</v>
      </c>
      <c r="AI23">
        <f t="shared" si="7"/>
        <v>-33294.750628729351</v>
      </c>
      <c r="AJ23">
        <f t="shared" si="8"/>
        <v>2887.2925116604347</v>
      </c>
      <c r="AK23">
        <f t="shared" si="30"/>
        <v>1379.9953719260955</v>
      </c>
      <c r="AL23">
        <f t="shared" si="9"/>
        <v>-29027.46274514282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-5622.1406577183452</v>
      </c>
      <c r="AR23">
        <f t="shared" si="14"/>
        <v>-5626.4337919874215</v>
      </c>
      <c r="AS23">
        <f t="shared" si="15"/>
        <v>487.91956233908212</v>
      </c>
      <c r="AT23">
        <f t="shared" si="16"/>
        <v>233.20350646180987</v>
      </c>
      <c r="AU23">
        <f t="shared" si="17"/>
        <v>-4905.3107231865288</v>
      </c>
      <c r="AW23">
        <v>20</v>
      </c>
      <c r="AX23">
        <f>IF(Z23&gt;0, (R23*SUMPRODUCT(K23:$K$98, X23:$X$98)-K23*$AZ$3)/Z23, 0)</f>
        <v>33117.518847282612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1000000</v>
      </c>
      <c r="S24">
        <f t="shared" si="1"/>
        <v>29967.82516484517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16826.927087283784</v>
      </c>
      <c r="AC24">
        <f t="shared" si="2"/>
        <v>14046.276102641958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-34304.587444555837</v>
      </c>
      <c r="AI24">
        <f t="shared" si="7"/>
        <v>-34328.023039273467</v>
      </c>
      <c r="AJ24">
        <f t="shared" si="8"/>
        <v>2780.6509846418267</v>
      </c>
      <c r="AK24">
        <f t="shared" si="30"/>
        <v>1177.8848961098649</v>
      </c>
      <c r="AL24">
        <f t="shared" si="9"/>
        <v>-30369.487158521773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-5175.9684971096649</v>
      </c>
      <c r="AR24">
        <f t="shared" si="14"/>
        <v>-5179.5045227262253</v>
      </c>
      <c r="AS24">
        <f t="shared" si="15"/>
        <v>419.55210571253133</v>
      </c>
      <c r="AT24">
        <f t="shared" si="16"/>
        <v>177.72244383756615</v>
      </c>
      <c r="AU24">
        <f t="shared" si="17"/>
        <v>-4582.2299731761277</v>
      </c>
      <c r="AW24">
        <v>21</v>
      </c>
      <c r="AX24">
        <f>IF(Z24&gt;0, (R24*SUMPRODUCT(K24:$K$98, X24:$X$98)-K24*$AZ$3)/Z24, 0)</f>
        <v>29967.82516484517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1000000</v>
      </c>
      <c r="S25">
        <f t="shared" si="1"/>
        <v>26604.817190951402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14046.276102641958</v>
      </c>
      <c r="AC25">
        <f t="shared" si="2"/>
        <v>11407.351956493465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-35254.606660334939</v>
      </c>
      <c r="AI25">
        <f t="shared" si="7"/>
        <v>-35276.045168772376</v>
      </c>
      <c r="AJ25">
        <f t="shared" si="8"/>
        <v>2638.9241461484926</v>
      </c>
      <c r="AK25">
        <f t="shared" si="30"/>
        <v>983.23932718493711</v>
      </c>
      <c r="AL25">
        <f t="shared" si="9"/>
        <v>-31653.881695438948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-4749.3838872448523</v>
      </c>
      <c r="AR25">
        <f t="shared" si="14"/>
        <v>-4752.272012122271</v>
      </c>
      <c r="AS25">
        <f t="shared" si="15"/>
        <v>355.50712393794038</v>
      </c>
      <c r="AT25">
        <f t="shared" si="16"/>
        <v>132.45874681936516</v>
      </c>
      <c r="AU25">
        <f t="shared" si="17"/>
        <v>-4264.3061413649657</v>
      </c>
      <c r="AW25">
        <v>22</v>
      </c>
      <c r="AX25">
        <f>IF(Z25&gt;0, (R25*SUMPRODUCT(K25:$K$98, X25:$X$98)-K25*$AZ$3)/Z25, 0)</f>
        <v>26604.817190951402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1000000</v>
      </c>
      <c r="S26">
        <f t="shared" si="1"/>
        <v>22956.355029433536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11407.351956493465</v>
      </c>
      <c r="AC26">
        <f t="shared" si="2"/>
        <v>8923.1862397496516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-35780.243720095183</v>
      </c>
      <c r="AI26">
        <f t="shared" si="7"/>
        <v>-35799.678831262238</v>
      </c>
      <c r="AJ26">
        <f t="shared" si="8"/>
        <v>2484.1657167438134</v>
      </c>
      <c r="AK26">
        <f t="shared" si="30"/>
        <v>798.51463695454265</v>
      </c>
      <c r="AL26">
        <f t="shared" si="9"/>
        <v>-32516.998477563884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-4303.7464032503722</v>
      </c>
      <c r="AR26">
        <f t="shared" si="14"/>
        <v>-4306.0841120272125</v>
      </c>
      <c r="AS26">
        <f t="shared" si="15"/>
        <v>298.8023042031316</v>
      </c>
      <c r="AT26">
        <f t="shared" si="16"/>
        <v>96.047542985454754</v>
      </c>
      <c r="AU26">
        <f t="shared" si="17"/>
        <v>-3911.234264838627</v>
      </c>
      <c r="AW26">
        <v>23</v>
      </c>
      <c r="AX26">
        <f>IF(Z26&gt;0, (R26*SUMPRODUCT(K26:$K$98, X26:$X$98)-K26*$AZ$3)/Z26, 0)</f>
        <v>22956.355029433536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1000000</v>
      </c>
      <c r="S27">
        <f t="shared" si="1"/>
        <v>19032.521231357208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8923.1862397496516</v>
      </c>
      <c r="AC27">
        <f t="shared" si="2"/>
        <v>6641.9560601609264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-35835.89461323827</v>
      </c>
      <c r="AI27">
        <f t="shared" si="7"/>
        <v>-35853.343578562992</v>
      </c>
      <c r="AJ27">
        <f t="shared" si="8"/>
        <v>2281.2301795887252</v>
      </c>
      <c r="AK27">
        <f t="shared" si="30"/>
        <v>624.62303678247565</v>
      </c>
      <c r="AL27">
        <f t="shared" si="9"/>
        <v>-32947.490362191791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-3848.6073626546281</v>
      </c>
      <c r="AR27">
        <f t="shared" si="14"/>
        <v>-3850.4812998660245</v>
      </c>
      <c r="AS27">
        <f t="shared" si="15"/>
        <v>244.99344469641949</v>
      </c>
      <c r="AT27">
        <f t="shared" si="16"/>
        <v>67.08159079574601</v>
      </c>
      <c r="AU27">
        <f t="shared" si="17"/>
        <v>-3538.4062643738589</v>
      </c>
      <c r="AW27">
        <v>24</v>
      </c>
      <c r="AX27">
        <f>IF(Z27&gt;0, (R27*SUMPRODUCT(K27:$K$98, X27:$X$98)-K27*$AZ$3)/Z27, 0)</f>
        <v>19032.521231357208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1000000</v>
      </c>
      <c r="S28">
        <f t="shared" si="1"/>
        <v>14841.854805791219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6641.9560601609264</v>
      </c>
      <c r="AC28">
        <f t="shared" si="2"/>
        <v>4599.1667543470612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-35611.346951841086</v>
      </c>
      <c r="AI28">
        <f t="shared" si="7"/>
        <v>-35626.840860164972</v>
      </c>
      <c r="AJ28">
        <f t="shared" si="8"/>
        <v>2042.7893058138652</v>
      </c>
      <c r="AK28">
        <f t="shared" si="30"/>
        <v>464.93692421126491</v>
      </c>
      <c r="AL28">
        <f t="shared" si="9"/>
        <v>-33119.11463013984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-3414.7249953092519</v>
      </c>
      <c r="AR28">
        <f t="shared" si="14"/>
        <v>-3416.2106857017029</v>
      </c>
      <c r="AS28">
        <f t="shared" si="15"/>
        <v>195.88036678720482</v>
      </c>
      <c r="AT28">
        <f t="shared" si="16"/>
        <v>44.582187202675577</v>
      </c>
      <c r="AU28">
        <f t="shared" si="17"/>
        <v>-3175.7481317118227</v>
      </c>
      <c r="AW28">
        <v>25</v>
      </c>
      <c r="AX28">
        <f>IF(Z28&gt;0, (R28*SUMPRODUCT(K28:$K$98, X28:$X$98)-K28*$AZ$3)/Z28, 0)</f>
        <v>14841.854805791219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1000000</v>
      </c>
      <c r="S29">
        <f t="shared" si="1"/>
        <v>10293.021337187871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4599.1667543470612</v>
      </c>
      <c r="AC29">
        <f t="shared" si="2"/>
        <v>2796.7793097884842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-35063.314461083872</v>
      </c>
      <c r="AI29">
        <f t="shared" si="7"/>
        <v>-35076.900264601463</v>
      </c>
      <c r="AJ29">
        <f t="shared" si="8"/>
        <v>1802.387444558577</v>
      </c>
      <c r="AK29">
        <f t="shared" si="30"/>
        <v>321.94167280429434</v>
      </c>
      <c r="AL29">
        <f t="shared" si="9"/>
        <v>-32952.571147238596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-3001.9418607584475</v>
      </c>
      <c r="AR29">
        <f t="shared" si="14"/>
        <v>-3003.1050078515941</v>
      </c>
      <c r="AS29">
        <f t="shared" si="15"/>
        <v>154.31120538051337</v>
      </c>
      <c r="AT29">
        <f t="shared" si="16"/>
        <v>27.563001363902888</v>
      </c>
      <c r="AU29">
        <f t="shared" si="17"/>
        <v>-2821.2308011071782</v>
      </c>
      <c r="AW29">
        <v>26</v>
      </c>
      <c r="AX29">
        <f>IF(Z29&gt;0, (R29*SUMPRODUCT(K29:$K$98, X29:$X$98)-K29*$AZ$3)/Z29, 0)</f>
        <v>10293.021337187871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1000000</v>
      </c>
      <c r="S30">
        <f t="shared" si="1"/>
        <v>5257.3531280568295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2796.7793097884842</v>
      </c>
      <c r="AC30">
        <f t="shared" si="2"/>
        <v>1234.4245479145738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-34199.283705989052</v>
      </c>
      <c r="AI30">
        <f t="shared" si="7"/>
        <v>-34211.023687286171</v>
      </c>
      <c r="AJ30">
        <f t="shared" si="8"/>
        <v>1562.3547618739103</v>
      </c>
      <c r="AK30">
        <f t="shared" si="30"/>
        <v>195.7745516851939</v>
      </c>
      <c r="AL30">
        <f t="shared" si="9"/>
        <v>-32452.894373727067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-2614.257108454377</v>
      </c>
      <c r="AR30">
        <f t="shared" si="14"/>
        <v>-2615.154534547361</v>
      </c>
      <c r="AS30">
        <f t="shared" si="15"/>
        <v>119.42931545788916</v>
      </c>
      <c r="AT30">
        <f t="shared" si="16"/>
        <v>14.965372310059774</v>
      </c>
      <c r="AU30">
        <f t="shared" si="17"/>
        <v>-2480.7598467794119</v>
      </c>
      <c r="AW30">
        <v>27</v>
      </c>
      <c r="AX30">
        <f>IF(Z30&gt;0, (R30*SUMPRODUCT(K30:$K$98, X30:$X$98)-K30*$AZ$3)/Z30, 0)</f>
        <v>5257.3531280568295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1000000</v>
      </c>
      <c r="S31">
        <f t="shared" si="1"/>
        <v>-473.72694802528792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1234.4245479145738</v>
      </c>
      <c r="AC31">
        <f t="shared" si="2"/>
        <v>-94.486936535753557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-32997.203605584218</v>
      </c>
      <c r="AI31">
        <f t="shared" si="7"/>
        <v>-33007.176326888082</v>
      </c>
      <c r="AJ31">
        <f t="shared" si="8"/>
        <v>1328.9114844503274</v>
      </c>
      <c r="AK31">
        <f t="shared" si="30"/>
        <v>86.409718354020171</v>
      </c>
      <c r="AL31">
        <f t="shared" si="9"/>
        <v>-31591.855124083733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-2252.1141614976787</v>
      </c>
      <c r="AR31">
        <f t="shared" si="14"/>
        <v>-2252.7948163539377</v>
      </c>
      <c r="AS31">
        <f t="shared" si="15"/>
        <v>90.700424474787724</v>
      </c>
      <c r="AT31">
        <f t="shared" si="16"/>
        <v>5.8976073464352954</v>
      </c>
      <c r="AU31">
        <f t="shared" si="17"/>
        <v>-2156.1967845327144</v>
      </c>
      <c r="AW31">
        <v>28</v>
      </c>
      <c r="AX31">
        <f>IF(Z31&gt;0, (R31*SUMPRODUCT(K31:$K$98, X31:$X$98)-K31*$AZ$3)/Z31, 0)</f>
        <v>-473.72694802528792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1000000</v>
      </c>
      <c r="S32">
        <f t="shared" si="1"/>
        <v>-7220.2427692814545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-94.486936535753557</v>
      </c>
      <c r="AC32">
        <f t="shared" si="2"/>
        <v>-1198.9710766012449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-31402.989421996022</v>
      </c>
      <c r="AI32">
        <f t="shared" si="7"/>
        <v>-31411.29226661575</v>
      </c>
      <c r="AJ32">
        <f t="shared" si="8"/>
        <v>1104.4841400654914</v>
      </c>
      <c r="AK32">
        <f t="shared" si="30"/>
        <v>-6.61408555750275</v>
      </c>
      <c r="AL32">
        <f t="shared" si="9"/>
        <v>-30313.422212107762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-1913.6664156019126</v>
      </c>
      <c r="AR32">
        <f t="shared" si="14"/>
        <v>-1914.1723825558613</v>
      </c>
      <c r="AS32">
        <f t="shared" si="15"/>
        <v>67.306146462853064</v>
      </c>
      <c r="AT32">
        <f t="shared" si="16"/>
        <v>-0.40305568464271885</v>
      </c>
      <c r="AU32">
        <f t="shared" si="17"/>
        <v>-1847.269291777651</v>
      </c>
      <c r="AW32">
        <v>29</v>
      </c>
      <c r="AX32">
        <f>IF(Z32&gt;0, (R32*SUMPRODUCT(K32:$K$98, X32:$X$98)-K32*$AZ$3)/Z32, 0)</f>
        <v>-7220.2427692814545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1000000</v>
      </c>
      <c r="S33">
        <f t="shared" si="1"/>
        <v>-15477.182786283947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-1198.9710766012449</v>
      </c>
      <c r="AC33">
        <f t="shared" si="2"/>
        <v>-2087.9678302101356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-29490.129039651329</v>
      </c>
      <c r="AI33">
        <f t="shared" si="7"/>
        <v>-29496.874349372876</v>
      </c>
      <c r="AJ33">
        <f t="shared" si="8"/>
        <v>888.99675360889069</v>
      </c>
      <c r="AK33">
        <f t="shared" si="30"/>
        <v>-83.927975362087153</v>
      </c>
      <c r="AL33">
        <f t="shared" si="9"/>
        <v>-28691.805571126071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-1604.5523557992631</v>
      </c>
      <c r="AR33">
        <f t="shared" si="14"/>
        <v>-1604.9193668282671</v>
      </c>
      <c r="AS33">
        <f t="shared" si="15"/>
        <v>48.370145596280778</v>
      </c>
      <c r="AT33">
        <f t="shared" si="16"/>
        <v>-4.5665053009307437</v>
      </c>
      <c r="AU33">
        <f t="shared" si="17"/>
        <v>-1561.1157265329171</v>
      </c>
      <c r="AW33">
        <v>30</v>
      </c>
      <c r="AX33">
        <f>IF(Z33&gt;0, (R33*SUMPRODUCT(K33:$K$98, X33:$X$98)-K33*$AZ$3)/Z33, 0)</f>
        <v>-15477.182786283947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1000000</v>
      </c>
      <c r="S34">
        <f t="shared" si="1"/>
        <v>-26089.78438731554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-2087.9678302101356</v>
      </c>
      <c r="AC34">
        <f t="shared" si="2"/>
        <v>-2777.6365592299144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-27092.605298759376</v>
      </c>
      <c r="AI34">
        <f t="shared" si="7"/>
        <v>-27097.928525118772</v>
      </c>
      <c r="AJ34">
        <f t="shared" si="8"/>
        <v>689.66872901977877</v>
      </c>
      <c r="AK34">
        <f t="shared" si="30"/>
        <v>-146.15774811470951</v>
      </c>
      <c r="AL34">
        <f t="shared" si="9"/>
        <v>-26554.417544213706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-1316.1638763460053</v>
      </c>
      <c r="AR34">
        <f t="shared" si="14"/>
        <v>-1316.4224796867541</v>
      </c>
      <c r="AS34">
        <f t="shared" si="15"/>
        <v>33.504236959553715</v>
      </c>
      <c r="AT34">
        <f t="shared" si="16"/>
        <v>-7.1003709755985698</v>
      </c>
      <c r="AU34">
        <f t="shared" si="17"/>
        <v>-1290.018613702799</v>
      </c>
      <c r="AW34">
        <v>31</v>
      </c>
      <c r="AX34">
        <f>IF(Z34&gt;0, (R34*SUMPRODUCT(K34:$K$98, X34:$X$98)-K34*$AZ$3)/Z34, 0)</f>
        <v>-26089.78438731554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-40367.150142901664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-2777.6365592299144</v>
      </c>
      <c r="AC35">
        <f t="shared" ref="AC35:AC66" si="33">S35*Z35</f>
        <v>-3276.9400545228077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-24221.496944029848</v>
      </c>
      <c r="AI35">
        <f t="shared" ref="AI35:AI66" si="38">SUM(AE35:AH35)</f>
        <v>-24225.555863278449</v>
      </c>
      <c r="AJ35">
        <f t="shared" ref="AJ35:AJ66" si="39">AB35-AC35</f>
        <v>499.30349529289333</v>
      </c>
      <c r="AK35">
        <f t="shared" si="30"/>
        <v>-194.43455914609402</v>
      </c>
      <c r="AL35">
        <f t="shared" ref="AL35:AL66" si="40">SUM(AI35:AK35)</f>
        <v>-23920.68692713165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-1050.6115096856688</v>
      </c>
      <c r="AR35">
        <f t="shared" ref="AR35:AR66" si="45">AI35*$K35</f>
        <v>-1050.7875659917393</v>
      </c>
      <c r="AS35">
        <f t="shared" ref="AS35:AS66" si="46">AJ35*$K35</f>
        <v>21.657373208318393</v>
      </c>
      <c r="AT35">
        <f t="shared" ref="AT35:AT66" si="47">AK35*$K35</f>
        <v>-8.4336317524708289</v>
      </c>
      <c r="AU35">
        <f t="shared" ref="AU35:AU66" si="48">AL35*$K35</f>
        <v>-1037.5638245358916</v>
      </c>
      <c r="AW35">
        <v>32</v>
      </c>
      <c r="AX35">
        <f>IF(Z35&gt;0, (R35*SUMPRODUCT(K35:$K$98, X35:$X$98)-K35*$AZ$3)/Z35, 0)</f>
        <v>-40367.150142901664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1000000</v>
      </c>
      <c r="S36">
        <f t="shared" si="32"/>
        <v>-60580.182587647963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-3276.9400545228077</v>
      </c>
      <c r="AC36">
        <f t="shared" si="33"/>
        <v>-3598.2119382681981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-20970.742863474788</v>
      </c>
      <c r="AI36">
        <f t="shared" si="38"/>
        <v>-20973.712656387728</v>
      </c>
      <c r="AJ36">
        <f t="shared" si="39"/>
        <v>321.27188374539037</v>
      </c>
      <c r="AK36">
        <f t="shared" si="30"/>
        <v>-229.38580381659656</v>
      </c>
      <c r="AL36">
        <f t="shared" si="40"/>
        <v>-20881.826576458934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-812.15134276973163</v>
      </c>
      <c r="AR36">
        <f t="shared" si="45"/>
        <v>-812.266356401709</v>
      </c>
      <c r="AS36">
        <f t="shared" si="46"/>
        <v>12.442162563179034</v>
      </c>
      <c r="AT36">
        <f t="shared" si="47"/>
        <v>-8.8836141759402825</v>
      </c>
      <c r="AU36">
        <f t="shared" si="48"/>
        <v>-808.70780801447029</v>
      </c>
      <c r="AW36">
        <v>33</v>
      </c>
      <c r="AX36">
        <f>IF(Z36&gt;0, (R36*SUMPRODUCT(K36:$K$98, X36:$X$98)-K36*$AZ$3)/Z36, 0)</f>
        <v>-60580.182587647963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1000000</v>
      </c>
      <c r="S37">
        <f t="shared" si="32"/>
        <v>-90776.290440068988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-3598.2119382681981</v>
      </c>
      <c r="AC37">
        <f t="shared" si="33"/>
        <v>-3759.1671864483965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-17390.566736470802</v>
      </c>
      <c r="AI37">
        <f t="shared" si="38"/>
        <v>-17392.63730311779</v>
      </c>
      <c r="AJ37">
        <f t="shared" si="39"/>
        <v>160.9552481801984</v>
      </c>
      <c r="AK37">
        <f t="shared" si="30"/>
        <v>-251.87483567877388</v>
      </c>
      <c r="AL37">
        <f t="shared" si="40"/>
        <v>-17483.556890616364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-601.33829828422699</v>
      </c>
      <c r="AR37">
        <f t="shared" si="45"/>
        <v>-601.40989520472147</v>
      </c>
      <c r="AS37">
        <f t="shared" si="46"/>
        <v>5.5655779657608768</v>
      </c>
      <c r="AT37">
        <f t="shared" si="47"/>
        <v>-8.7094335315739411</v>
      </c>
      <c r="AU37">
        <f t="shared" si="48"/>
        <v>-604.55375077053441</v>
      </c>
      <c r="AW37">
        <v>34</v>
      </c>
      <c r="AX37">
        <f>IF(Z37&gt;0, (R37*SUMPRODUCT(K37:$K$98, X37:$X$98)-K37*$AZ$3)/Z37, 0)</f>
        <v>-90776.290440068988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1000000</v>
      </c>
      <c r="S38">
        <f t="shared" si="32"/>
        <v>-138509.02447492842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-3759.1671864483965</v>
      </c>
      <c r="AC38">
        <f t="shared" si="33"/>
        <v>-3779.0804002776822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-13713.2183360322</v>
      </c>
      <c r="AI38">
        <f t="shared" si="38"/>
        <v>-13714.582536095915</v>
      </c>
      <c r="AJ38">
        <f t="shared" si="39"/>
        <v>19.913213829285723</v>
      </c>
      <c r="AK38">
        <f t="shared" si="30"/>
        <v>-263.14170305138776</v>
      </c>
      <c r="AL38">
        <f t="shared" si="40"/>
        <v>-13957.811025318017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-423.37625494400351</v>
      </c>
      <c r="AR38">
        <f t="shared" si="45"/>
        <v>-423.41837269490759</v>
      </c>
      <c r="AS38">
        <f t="shared" si="46"/>
        <v>0.61479236225604372</v>
      </c>
      <c r="AT38">
        <f t="shared" si="47"/>
        <v>-8.1241285617653585</v>
      </c>
      <c r="AU38">
        <f t="shared" si="48"/>
        <v>-430.92770889441687</v>
      </c>
      <c r="AW38">
        <v>35</v>
      </c>
      <c r="AX38">
        <f>IF(Z38&gt;0, (R38*SUMPRODUCT(K38:$K$98, X38:$X$98)-K38*$AZ$3)/Z38, 0)</f>
        <v>-138509.02447492842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1000000</v>
      </c>
      <c r="S39">
        <f t="shared" si="32"/>
        <v>-218803.32923087355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-3779.0804002776822</v>
      </c>
      <c r="AC39">
        <f t="shared" si="33"/>
        <v>-3683.3271155297748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-10177.19841247886</v>
      </c>
      <c r="AI39">
        <f t="shared" si="38"/>
        <v>-10178.040110621314</v>
      </c>
      <c r="AJ39">
        <f t="shared" si="39"/>
        <v>-95.753284747907401</v>
      </c>
      <c r="AK39">
        <f t="shared" si="30"/>
        <v>-264.53562801943775</v>
      </c>
      <c r="AL39">
        <f t="shared" si="40"/>
        <v>-10538.329023388658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-280.54163587393583</v>
      </c>
      <c r="AR39">
        <f t="shared" si="45"/>
        <v>-280.5648378755306</v>
      </c>
      <c r="AS39">
        <f t="shared" si="46"/>
        <v>-2.6395066750926954</v>
      </c>
      <c r="AT39">
        <f t="shared" si="47"/>
        <v>-7.2921107385029282</v>
      </c>
      <c r="AU39">
        <f t="shared" si="48"/>
        <v>-290.49645528912617</v>
      </c>
      <c r="AW39">
        <v>36</v>
      </c>
      <c r="AX39">
        <f>IF(Z39&gt;0, (R39*SUMPRODUCT(K39:$K$98, X39:$X$98)-K39*$AZ$3)/Z39, 0)</f>
        <v>-218803.32923087355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1000000</v>
      </c>
      <c r="S40">
        <f t="shared" si="32"/>
        <v>-364175.39665639744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-3683.3271155297748</v>
      </c>
      <c r="AC40">
        <f t="shared" si="33"/>
        <v>-3500.3602338216474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-7053.8804560976332</v>
      </c>
      <c r="AI40">
        <f t="shared" si="38"/>
        <v>-7054.3610432358582</v>
      </c>
      <c r="AJ40">
        <f t="shared" si="39"/>
        <v>-182.9668817081274</v>
      </c>
      <c r="AK40">
        <f t="shared" ref="AK40:AK71" si="61">G40*SUM(AB40:AB40, AE40:AF40)</f>
        <v>-257.83289808708429</v>
      </c>
      <c r="AL40">
        <f t="shared" si="40"/>
        <v>-7495.1608230310703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-173.61176655895446</v>
      </c>
      <c r="AR40">
        <f t="shared" si="45"/>
        <v>-173.62359488275041</v>
      </c>
      <c r="AS40">
        <f t="shared" si="46"/>
        <v>-4.5032239705270651</v>
      </c>
      <c r="AT40">
        <f t="shared" si="47"/>
        <v>-6.3458439921843217</v>
      </c>
      <c r="AU40">
        <f t="shared" si="48"/>
        <v>-184.47266284546183</v>
      </c>
      <c r="AW40">
        <v>37</v>
      </c>
      <c r="AX40">
        <f>IF(Z40&gt;0, (R40*SUMPRODUCT(K40:$K$98, X40:$X$98)-K40*$AZ$3)/Z40, 0)</f>
        <v>-364175.39665639744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1000000</v>
      </c>
      <c r="S41">
        <f t="shared" si="32"/>
        <v>-653268.19127870456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-3500.3602338216474</v>
      </c>
      <c r="AC41">
        <f t="shared" si="33"/>
        <v>-3260.1251096823312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-4525.140336659435</v>
      </c>
      <c r="AI41">
        <f t="shared" si="38"/>
        <v>-4525.3898609094449</v>
      </c>
      <c r="AJ41">
        <f t="shared" si="39"/>
        <v>-240.23512413931621</v>
      </c>
      <c r="AK41">
        <f t="shared" si="61"/>
        <v>-245.02521636751536</v>
      </c>
      <c r="AL41">
        <f t="shared" si="40"/>
        <v>-5010.6502014162761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-99.440910151739558</v>
      </c>
      <c r="AR41">
        <f t="shared" si="45"/>
        <v>-99.44639349958733</v>
      </c>
      <c r="AS41">
        <f t="shared" si="46"/>
        <v>-5.279217354055656</v>
      </c>
      <c r="AT41">
        <f t="shared" si="47"/>
        <v>-5.3844806377209169</v>
      </c>
      <c r="AU41">
        <f t="shared" si="48"/>
        <v>-110.1100914913639</v>
      </c>
      <c r="AW41">
        <v>38</v>
      </c>
      <c r="AX41">
        <f>IF(Z41&gt;0, (R41*SUMPRODUCT(K41:$K$98, X41:$X$98)-K41*$AZ$3)/Z41, 0)</f>
        <v>-653268.19127870456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1000000</v>
      </c>
      <c r="S42">
        <f t="shared" si="32"/>
        <v>-1299591.4411189458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-3260.1251096823312</v>
      </c>
      <c r="AC42">
        <f t="shared" si="33"/>
        <v>-2990.0598674248995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-2639.8110216678328</v>
      </c>
      <c r="AI42">
        <f t="shared" si="38"/>
        <v>-2639.926060124259</v>
      </c>
      <c r="AJ42">
        <f t="shared" si="39"/>
        <v>-270.06524225743169</v>
      </c>
      <c r="AK42">
        <f t="shared" si="61"/>
        <v>-228.2087576777632</v>
      </c>
      <c r="AL42">
        <f t="shared" si="40"/>
        <v>-3138.2000600594538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-51.795001901577621</v>
      </c>
      <c r="AR42">
        <f t="shared" si="45"/>
        <v>-51.797259039312273</v>
      </c>
      <c r="AS42">
        <f t="shared" si="46"/>
        <v>-5.298875420042779</v>
      </c>
      <c r="AT42">
        <f t="shared" si="47"/>
        <v>-4.4776209133366249</v>
      </c>
      <c r="AU42">
        <f t="shared" si="48"/>
        <v>-61.573755372691672</v>
      </c>
      <c r="AW42">
        <v>39</v>
      </c>
      <c r="AX42">
        <f>IF(Z42&gt;0, (R42*SUMPRODUCT(K42:$K$98, X42:$X$98)-K42*$AZ$3)/Z42, 0)</f>
        <v>-1299591.4411189458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1000000</v>
      </c>
      <c r="S43">
        <f t="shared" si="32"/>
        <v>-2980895.7652268042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-2990.0598674248995</v>
      </c>
      <c r="AC43">
        <f t="shared" si="33"/>
        <v>-2711.9386618182903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-1367.9883772599494</v>
      </c>
      <c r="AI43">
        <f t="shared" si="38"/>
        <v>-1368.0338659129486</v>
      </c>
      <c r="AJ43">
        <f t="shared" si="39"/>
        <v>-278.12120560660924</v>
      </c>
      <c r="AK43">
        <f t="shared" si="61"/>
        <v>-209.30419071974299</v>
      </c>
      <c r="AL43">
        <f t="shared" si="40"/>
        <v>-1855.4592622393009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-23.965108547790837</v>
      </c>
      <c r="AR43">
        <f t="shared" si="45"/>
        <v>-23.965905440896758</v>
      </c>
      <c r="AS43">
        <f t="shared" si="46"/>
        <v>-4.8722671863302693</v>
      </c>
      <c r="AT43">
        <f t="shared" si="47"/>
        <v>-3.6666961017264557</v>
      </c>
      <c r="AU43">
        <f t="shared" si="48"/>
        <v>-32.504868728953483</v>
      </c>
      <c r="AW43">
        <v>40</v>
      </c>
      <c r="AX43">
        <f>IF(Z43&gt;0, (R43*SUMPRODUCT(K43:$K$98, X43:$X$98)-K43*$AZ$3)/Z43, 0)</f>
        <v>-2980895.7652268042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1000000</v>
      </c>
      <c r="S44">
        <f t="shared" si="32"/>
        <v>-8268317.261974318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-2711.9386618182903</v>
      </c>
      <c r="AC44">
        <f t="shared" si="33"/>
        <v>-2441.335727948056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-605.41141405393614</v>
      </c>
      <c r="AI44">
        <f t="shared" si="38"/>
        <v>-605.42617724970262</v>
      </c>
      <c r="AJ44">
        <f t="shared" si="39"/>
        <v>-270.60293387023421</v>
      </c>
      <c r="AK44">
        <f t="shared" si="61"/>
        <v>-189.83570632728035</v>
      </c>
      <c r="AL44">
        <f t="shared" si="40"/>
        <v>-1065.8648174472171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-9.4695550879233021</v>
      </c>
      <c r="AR44">
        <f t="shared" si="45"/>
        <v>-9.469786006753603</v>
      </c>
      <c r="AS44">
        <f t="shared" si="46"/>
        <v>-4.2326413571871591</v>
      </c>
      <c r="AT44">
        <f t="shared" si="47"/>
        <v>-2.9693191059672652</v>
      </c>
      <c r="AU44">
        <f t="shared" si="48"/>
        <v>-16.671746469908026</v>
      </c>
      <c r="AW44">
        <v>41</v>
      </c>
      <c r="AX44">
        <f>IF(Z44&gt;0, (R44*SUMPRODUCT(K44:$K$98, X44:$X$98)-K44*$AZ$3)/Z44, 0)</f>
        <v>-8268317.261974318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1000000</v>
      </c>
      <c r="S45">
        <f t="shared" si="32"/>
        <v>-29580516.147917632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-2441.335727948056</v>
      </c>
      <c r="AC45">
        <f t="shared" si="33"/>
        <v>-2187.7981023056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-218.35049430893554</v>
      </c>
      <c r="AI45">
        <f t="shared" si="38"/>
        <v>-218.35419234802885</v>
      </c>
      <c r="AJ45">
        <f t="shared" si="39"/>
        <v>-253.53762564245608</v>
      </c>
      <c r="AK45">
        <f t="shared" si="61"/>
        <v>-170.89350095636394</v>
      </c>
      <c r="AL45">
        <f t="shared" si="40"/>
        <v>-642.78531894684886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-3.049405132866891</v>
      </c>
      <c r="AR45">
        <f t="shared" si="45"/>
        <v>-3.049456778362031</v>
      </c>
      <c r="AS45">
        <f t="shared" si="46"/>
        <v>-3.5408160602334422</v>
      </c>
      <c r="AT45">
        <f t="shared" si="47"/>
        <v>-2.3866376883608602</v>
      </c>
      <c r="AU45">
        <f t="shared" si="48"/>
        <v>-8.976910526956333</v>
      </c>
      <c r="AW45">
        <v>42</v>
      </c>
      <c r="AX45">
        <f>IF(Z45&gt;0, (R45*SUMPRODUCT(K45:$K$98, X45:$X$98)-K45*$AZ$3)/Z45, 0)</f>
        <v>-29580516.147917632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1000000</v>
      </c>
      <c r="S46">
        <f t="shared" si="32"/>
        <v>-106528158.53618629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-2187.7981023056</v>
      </c>
      <c r="AC46">
        <f t="shared" si="33"/>
        <v>-1956.019667500628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-54.859646969824539</v>
      </c>
      <c r="AI46">
        <f t="shared" si="38"/>
        <v>-54.860565046178422</v>
      </c>
      <c r="AJ46">
        <f t="shared" si="39"/>
        <v>-231.77843480497199</v>
      </c>
      <c r="AK46">
        <f t="shared" si="61"/>
        <v>-153.145867161392</v>
      </c>
      <c r="AL46">
        <f t="shared" si="40"/>
        <v>-439.78486701254241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-0.68406273652281147</v>
      </c>
      <c r="AR46">
        <f t="shared" si="45"/>
        <v>-0.68407418431472533</v>
      </c>
      <c r="AS46">
        <f t="shared" si="46"/>
        <v>-2.8901205009006699</v>
      </c>
      <c r="AT46">
        <f t="shared" si="47"/>
        <v>-1.9096255037004635</v>
      </c>
      <c r="AU46">
        <f t="shared" si="48"/>
        <v>-5.4838201889158587</v>
      </c>
      <c r="AW46">
        <v>43</v>
      </c>
      <c r="AX46">
        <f>IF(Z46&gt;0, (R46*SUMPRODUCT(K46:$K$98, X46:$X$98)-K46*$AZ$3)/Z46, 0)</f>
        <v>-106528158.53618629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1000000</v>
      </c>
      <c r="S47">
        <f t="shared" si="32"/>
        <v>-387008394.86572868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-1956.019667500628</v>
      </c>
      <c r="AC47">
        <f t="shared" si="33"/>
        <v>-1747.0360160069376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-13.663704778908171</v>
      </c>
      <c r="AI47">
        <f t="shared" si="38"/>
        <v>-13.663930489259572</v>
      </c>
      <c r="AJ47">
        <f t="shared" si="39"/>
        <v>-208.98365149369033</v>
      </c>
      <c r="AK47">
        <f t="shared" si="61"/>
        <v>-136.92137672504398</v>
      </c>
      <c r="AL47">
        <f t="shared" si="40"/>
        <v>-359.56895870799389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-0.1521224713293125</v>
      </c>
      <c r="AR47">
        <f t="shared" si="45"/>
        <v>-0.15212498423609844</v>
      </c>
      <c r="AS47">
        <f t="shared" si="46"/>
        <v>-2.3266829931599475</v>
      </c>
      <c r="AT47">
        <f t="shared" si="47"/>
        <v>-1.5243902398548363</v>
      </c>
      <c r="AU47">
        <f t="shared" si="48"/>
        <v>-4.0031982172508824</v>
      </c>
      <c r="AW47">
        <v>44</v>
      </c>
      <c r="AX47">
        <f>IF(Z47&gt;0, (R47*SUMPRODUCT(K47:$K$98, X47:$X$98)-K47*$AZ$3)/Z47, 0)</f>
        <v>-387008394.86572868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1000000</v>
      </c>
      <c r="S48">
        <f t="shared" si="32"/>
        <v>-1420956145.1577091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-1747.0360160069376</v>
      </c>
      <c r="AC48">
        <f t="shared" si="33"/>
        <v>-1559.9848222012913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-3.3712233195495291</v>
      </c>
      <c r="AI48">
        <f t="shared" si="38"/>
        <v>-3.3712782116314388</v>
      </c>
      <c r="AJ48">
        <f t="shared" si="39"/>
        <v>-187.05119380564634</v>
      </c>
      <c r="AK48">
        <f t="shared" si="61"/>
        <v>-122.29252112048565</v>
      </c>
      <c r="AL48">
        <f t="shared" si="40"/>
        <v>-312.71499313776343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-3.3511541229581936E-2</v>
      </c>
      <c r="AR48">
        <f t="shared" si="45"/>
        <v>-3.3512086882625872E-2</v>
      </c>
      <c r="AS48">
        <f t="shared" si="46"/>
        <v>-1.8593766117214785</v>
      </c>
      <c r="AT48">
        <f t="shared" si="47"/>
        <v>-1.215645027083607</v>
      </c>
      <c r="AU48">
        <f t="shared" si="48"/>
        <v>-3.1085337256877112</v>
      </c>
      <c r="AW48">
        <v>45</v>
      </c>
      <c r="AX48">
        <f>IF(Z48&gt;0, (R48*SUMPRODUCT(K48:$K$98, X48:$X$98)-K48*$AZ$3)/Z48, 0)</f>
        <v>-1420956145.1577091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1000000</v>
      </c>
      <c r="S49">
        <f t="shared" si="32"/>
        <v>-5280650371.6071548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-1559.9848222012913</v>
      </c>
      <c r="AC49">
        <f t="shared" si="33"/>
        <v>-1392.8725156380779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-0.82309409914319376</v>
      </c>
      <c r="AI49">
        <f t="shared" si="38"/>
        <v>-0.82310728759932716</v>
      </c>
      <c r="AJ49">
        <f t="shared" si="39"/>
        <v>-167.11230656321345</v>
      </c>
      <c r="AK49">
        <f t="shared" si="61"/>
        <v>-109.19893755409041</v>
      </c>
      <c r="AL49">
        <f t="shared" si="40"/>
        <v>-277.13435140490321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-7.3053048723837437E-3</v>
      </c>
      <c r="AR49">
        <f t="shared" si="45"/>
        <v>-7.3054219254557453E-3</v>
      </c>
      <c r="AS49">
        <f t="shared" si="46"/>
        <v>-1.4831917136112833</v>
      </c>
      <c r="AT49">
        <f t="shared" si="47"/>
        <v>-0.96918630737777089</v>
      </c>
      <c r="AU49">
        <f t="shared" si="48"/>
        <v>-2.4596834429145105</v>
      </c>
      <c r="AW49">
        <v>46</v>
      </c>
      <c r="AX49">
        <f>IF(Z49&gt;0, (R49*SUMPRODUCT(K49:$K$98, X49:$X$98)-K49*$AZ$3)/Z49, 0)</f>
        <v>-5280650371.6071548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1000000</v>
      </c>
      <c r="S50">
        <f t="shared" si="32"/>
        <v>-19865043573.924252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-1392.8725156380779</v>
      </c>
      <c r="AC50">
        <f t="shared" si="33"/>
        <v>-1243.6424833496976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-0.19852686283258603</v>
      </c>
      <c r="AI50">
        <f t="shared" si="38"/>
        <v>-0.19852999306101649</v>
      </c>
      <c r="AJ50">
        <f t="shared" si="39"/>
        <v>-149.23003228838024</v>
      </c>
      <c r="AK50">
        <f t="shared" si="61"/>
        <v>-97.501076094665464</v>
      </c>
      <c r="AL50">
        <f t="shared" si="40"/>
        <v>-246.92963837610671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-1.57322237329379E-3</v>
      </c>
      <c r="AR50">
        <f t="shared" si="45"/>
        <v>-1.5732471787298407E-3</v>
      </c>
      <c r="AS50">
        <f t="shared" si="46"/>
        <v>-1.1825705711242378</v>
      </c>
      <c r="AT50">
        <f t="shared" si="47"/>
        <v>-0.77264543520087592</v>
      </c>
      <c r="AU50">
        <f t="shared" si="48"/>
        <v>-1.9567892535038434</v>
      </c>
      <c r="AW50">
        <v>47</v>
      </c>
      <c r="AX50">
        <f>IF(Z50&gt;0, (R50*SUMPRODUCT(K50:$K$98, X50:$X$98)-K50*$AZ$3)/Z50, 0)</f>
        <v>-19865043573.924252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1000000</v>
      </c>
      <c r="S51">
        <f t="shared" si="32"/>
        <v>-75733815518.358261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-1243.6424833496976</v>
      </c>
      <c r="AC51">
        <f t="shared" si="33"/>
        <v>-1110.3964337209527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-4.731669153225166E-2</v>
      </c>
      <c r="AI51">
        <f t="shared" si="38"/>
        <v>-4.7317424623821207E-2</v>
      </c>
      <c r="AJ51">
        <f t="shared" si="39"/>
        <v>-133.24604962874491</v>
      </c>
      <c r="AK51">
        <f t="shared" si="61"/>
        <v>-87.054973834478844</v>
      </c>
      <c r="AL51">
        <f t="shared" si="40"/>
        <v>-220.3483408878476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-3.3478591784341655E-4</v>
      </c>
      <c r="AR51">
        <f t="shared" si="45"/>
        <v>-3.3479110478117622E-4</v>
      </c>
      <c r="AS51">
        <f t="shared" si="46"/>
        <v>-0.94277303799997936</v>
      </c>
      <c r="AT51">
        <f t="shared" si="47"/>
        <v>-0.61595133501980281</v>
      </c>
      <c r="AU51">
        <f t="shared" si="48"/>
        <v>-1.5590591641245635</v>
      </c>
      <c r="AW51">
        <v>48</v>
      </c>
      <c r="AX51">
        <f>IF(Z51&gt;0, (R51*SUMPRODUCT(K51:$K$98, X51:$X$98)-K51*$AZ$3)/Z51, 0)</f>
        <v>-75733815518.358261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1000000</v>
      </c>
      <c r="S52">
        <f t="shared" si="32"/>
        <v>-292854028356.60089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-1110.3964337209527</v>
      </c>
      <c r="AC52">
        <f t="shared" si="33"/>
        <v>-991.42567667551498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-1.1129821104634501E-2</v>
      </c>
      <c r="AI52">
        <f t="shared" si="38"/>
        <v>-1.112999037423312E-2</v>
      </c>
      <c r="AJ52">
        <f t="shared" si="39"/>
        <v>-118.97075704543772</v>
      </c>
      <c r="AK52">
        <f t="shared" si="61"/>
        <v>-77.7277503604667</v>
      </c>
      <c r="AL52">
        <f t="shared" si="40"/>
        <v>-196.70963739627865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-7.031095108614213E-5</v>
      </c>
      <c r="AR52">
        <f t="shared" si="45"/>
        <v>-7.0312020421071871E-5</v>
      </c>
      <c r="AS52">
        <f t="shared" si="46"/>
        <v>-0.75157965259835802</v>
      </c>
      <c r="AT52">
        <f t="shared" si="47"/>
        <v>-0.4910332342498252</v>
      </c>
      <c r="AU52">
        <f t="shared" si="48"/>
        <v>-1.2426831988686042</v>
      </c>
      <c r="AW52">
        <v>49</v>
      </c>
      <c r="AX52">
        <f>IF(Z52&gt;0, (R52*SUMPRODUCT(K52:$K$98, X52:$X$98)-K52*$AZ$3)/Z52, 0)</f>
        <v>-292854028356.60089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1000000</v>
      </c>
      <c r="S53">
        <f t="shared" si="32"/>
        <v>-1149401581469.6392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-991.42567667551498</v>
      </c>
      <c r="AC53">
        <f t="shared" si="33"/>
        <v>-885.20155785132715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-2.5813968138321442E-3</v>
      </c>
      <c r="AI53">
        <f t="shared" si="38"/>
        <v>-2.5814353208940852E-3</v>
      </c>
      <c r="AJ53">
        <f t="shared" si="39"/>
        <v>-106.22411882418783</v>
      </c>
      <c r="AK53">
        <f t="shared" si="61"/>
        <v>-69.399797367286055</v>
      </c>
      <c r="AL53">
        <f t="shared" si="40"/>
        <v>-175.62649762679479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-1.4560340654443733E-5</v>
      </c>
      <c r="AR53">
        <f t="shared" si="45"/>
        <v>-1.4560557853107827E-5</v>
      </c>
      <c r="AS53">
        <f t="shared" si="46"/>
        <v>-0.5991559869876153</v>
      </c>
      <c r="AT53">
        <f t="shared" si="47"/>
        <v>-0.39144880229280365</v>
      </c>
      <c r="AU53">
        <f t="shared" si="48"/>
        <v>-0.99061934983827216</v>
      </c>
      <c r="AW53">
        <v>50</v>
      </c>
      <c r="AX53">
        <f>IF(Z53&gt;0, (R53*SUMPRODUCT(K53:$K$98, X53:$X$98)-K53*$AZ$3)/Z53, 0)</f>
        <v>-1149401581469.6392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1000000</v>
      </c>
      <c r="S54">
        <f t="shared" si="32"/>
        <v>-4584918382155.8477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-885.20155785132715</v>
      </c>
      <c r="AC54">
        <f t="shared" si="33"/>
        <v>-790.35854639815091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-5.9005757651270298E-4</v>
      </c>
      <c r="AI54">
        <f t="shared" si="38"/>
        <v>-5.9006619562519875E-4</v>
      </c>
      <c r="AJ54">
        <f t="shared" si="39"/>
        <v>-94.843011453176246</v>
      </c>
      <c r="AK54">
        <f t="shared" si="61"/>
        <v>-61.964109049592906</v>
      </c>
      <c r="AL54">
        <f t="shared" si="40"/>
        <v>-156.80771056896478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-2.9716190563837256E-6</v>
      </c>
      <c r="AR54">
        <f t="shared" si="45"/>
        <v>-2.9716624635357752E-6</v>
      </c>
      <c r="AS54">
        <f t="shared" si="46"/>
        <v>-0.47764372735414062</v>
      </c>
      <c r="AT54">
        <f t="shared" si="47"/>
        <v>-0.31206061000327728</v>
      </c>
      <c r="AU54">
        <f t="shared" si="48"/>
        <v>-0.78970730901988151</v>
      </c>
      <c r="AW54">
        <v>51</v>
      </c>
      <c r="AX54">
        <f>IF(Z54&gt;0, (R54*SUMPRODUCT(K54:$K$98, X54:$X$98)-K54*$AZ$3)/Z54, 0)</f>
        <v>-4584918382155.8477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1000000</v>
      </c>
      <c r="S55">
        <f t="shared" si="32"/>
        <v>-18601658750188.559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-790.35854639815091</v>
      </c>
      <c r="AC55">
        <f t="shared" si="33"/>
        <v>-705.6772761434155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-1.3272217207441518E-4</v>
      </c>
      <c r="AI55">
        <f t="shared" si="38"/>
        <v>-1.3272406888718231E-4</v>
      </c>
      <c r="AJ55">
        <f t="shared" si="39"/>
        <v>-84.681270254735409</v>
      </c>
      <c r="AK55">
        <f t="shared" si="61"/>
        <v>-55.325098247870571</v>
      </c>
      <c r="AL55">
        <f t="shared" si="40"/>
        <v>-140.00650122667486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-5.9679366084661306E-7</v>
      </c>
      <c r="AR55">
        <f t="shared" si="45"/>
        <v>-5.9680218998547164E-7</v>
      </c>
      <c r="AS55">
        <f t="shared" si="46"/>
        <v>-0.3807747001919885</v>
      </c>
      <c r="AT55">
        <f t="shared" si="47"/>
        <v>-0.24877281168614948</v>
      </c>
      <c r="AU55">
        <f t="shared" si="48"/>
        <v>-0.62954810868032796</v>
      </c>
      <c r="AW55">
        <v>52</v>
      </c>
      <c r="AX55">
        <f>IF(Z55&gt;0, (R55*SUMPRODUCT(K55:$K$98, X55:$X$98)-K55*$AZ$3)/Z55, 0)</f>
        <v>-18601658750188.559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1000000</v>
      </c>
      <c r="S56">
        <f t="shared" si="32"/>
        <v>-76860969933039.063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-705.6772761434155</v>
      </c>
      <c r="AC56">
        <f t="shared" si="33"/>
        <v>-630.06899707382149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-2.9359377228008275E-5</v>
      </c>
      <c r="AI56">
        <f t="shared" si="38"/>
        <v>-2.9359787103786335E-5</v>
      </c>
      <c r="AJ56">
        <f t="shared" si="39"/>
        <v>-75.608279069594005</v>
      </c>
      <c r="AK56">
        <f t="shared" si="61"/>
        <v>-49.397409330039089</v>
      </c>
      <c r="AL56">
        <f t="shared" si="40"/>
        <v>-125.00571775942021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-1.1787169730884829E-7</v>
      </c>
      <c r="AR56">
        <f t="shared" si="45"/>
        <v>-1.1787334287350964E-7</v>
      </c>
      <c r="AS56">
        <f t="shared" si="46"/>
        <v>-0.30355126797554027</v>
      </c>
      <c r="AT56">
        <f t="shared" si="47"/>
        <v>-0.19832016310063419</v>
      </c>
      <c r="AU56">
        <f t="shared" si="48"/>
        <v>-0.50187154894951735</v>
      </c>
      <c r="AW56">
        <v>53</v>
      </c>
      <c r="AX56">
        <f>IF(Z56&gt;0, (R56*SUMPRODUCT(K56:$K$98, X56:$X$98)-K56*$AZ$3)/Z56, 0)</f>
        <v>-76860969933039.063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1000000</v>
      </c>
      <c r="S57">
        <f t="shared" si="32"/>
        <v>-323906941495213.75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-630.06899707382149</v>
      </c>
      <c r="AC57">
        <f t="shared" si="33"/>
        <v>-562.56160463241827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-6.3787403171412928E-6</v>
      </c>
      <c r="AI57">
        <f t="shared" si="38"/>
        <v>-6.3788271571457142E-6</v>
      </c>
      <c r="AJ57">
        <f t="shared" si="39"/>
        <v>-67.507392441403226</v>
      </c>
      <c r="AK57">
        <f t="shared" si="61"/>
        <v>-44.104829795167511</v>
      </c>
      <c r="AL57">
        <f t="shared" si="40"/>
        <v>-111.6122286153979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-2.286544182516854E-8</v>
      </c>
      <c r="AR57">
        <f t="shared" si="45"/>
        <v>-2.286575311469758E-8</v>
      </c>
      <c r="AS57">
        <f t="shared" si="46"/>
        <v>-0.24198921384050076</v>
      </c>
      <c r="AT57">
        <f t="shared" si="47"/>
        <v>-0.15809961994852353</v>
      </c>
      <c r="AU57">
        <f t="shared" si="48"/>
        <v>-0.40008885665477739</v>
      </c>
      <c r="AW57">
        <v>54</v>
      </c>
      <c r="AX57">
        <f>IF(Z57&gt;0, (R57*SUMPRODUCT(K57:$K$98, X57:$X$98)-K57*$AZ$3)/Z57, 0)</f>
        <v>-323906941495213.75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1000000</v>
      </c>
      <c r="S58">
        <f t="shared" si="32"/>
        <v>-1393252465139304.3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-562.56160463241827</v>
      </c>
      <c r="AC58">
        <f t="shared" si="33"/>
        <v>-502.28714701307393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-1.3589179958222174E-6</v>
      </c>
      <c r="AI58">
        <f t="shared" si="38"/>
        <v>-1.3589360215268036E-6</v>
      </c>
      <c r="AJ58">
        <f t="shared" si="39"/>
        <v>-60.274457619344332</v>
      </c>
      <c r="AK58">
        <f t="shared" si="61"/>
        <v>-39.379312324269286</v>
      </c>
      <c r="AL58">
        <f t="shared" si="40"/>
        <v>-99.653771302549643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-4.3493053870275493E-9</v>
      </c>
      <c r="AR58">
        <f t="shared" si="45"/>
        <v>-4.3493630794669036E-9</v>
      </c>
      <c r="AS58">
        <f t="shared" si="46"/>
        <v>-0.19291231997068531</v>
      </c>
      <c r="AT58">
        <f t="shared" si="47"/>
        <v>-0.12603604908900756</v>
      </c>
      <c r="AU58">
        <f t="shared" si="48"/>
        <v>-0.31894837340905596</v>
      </c>
      <c r="AW58">
        <v>55</v>
      </c>
      <c r="AX58">
        <f>IF(Z58&gt;0, (R58*SUMPRODUCT(K58:$K$98, X58:$X$98)-K58*$AZ$3)/Z58, 0)</f>
        <v>-1393252465139304.3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1000000</v>
      </c>
      <c r="S59">
        <f t="shared" si="32"/>
        <v>-6125396058202296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-502.28714701307393</v>
      </c>
      <c r="AC59">
        <f t="shared" si="33"/>
        <v>-448.470666979736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-2.8369398434362265E-7</v>
      </c>
      <c r="AI59">
        <f t="shared" si="38"/>
        <v>-2.8369764509194586E-7</v>
      </c>
      <c r="AJ59">
        <f t="shared" si="39"/>
        <v>-53.816480033337939</v>
      </c>
      <c r="AK59">
        <f t="shared" si="61"/>
        <v>-35.160100290915182</v>
      </c>
      <c r="AL59">
        <f t="shared" si="40"/>
        <v>-88.976580607950766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-8.1069735665116769E-10</v>
      </c>
      <c r="AR59">
        <f t="shared" si="45"/>
        <v>-8.107078177788361E-10</v>
      </c>
      <c r="AS59">
        <f t="shared" si="46"/>
        <v>-0.15378852043070532</v>
      </c>
      <c r="AT59">
        <f t="shared" si="47"/>
        <v>-0.10047516668844604</v>
      </c>
      <c r="AU59">
        <f t="shared" si="48"/>
        <v>-0.25426368792985921</v>
      </c>
      <c r="AW59">
        <v>56</v>
      </c>
      <c r="AX59">
        <f>IF(Z59&gt;0, (R59*SUMPRODUCT(K59:$K$98, X59:$X$98)-K59*$AZ$3)/Z59, 0)</f>
        <v>-6125396058202296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1000000</v>
      </c>
      <c r="S60">
        <f t="shared" si="32"/>
        <v>-2.7543035282501228E+16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-448.470666979736</v>
      </c>
      <c r="AC60">
        <f t="shared" si="33"/>
        <v>-400.42023837546884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-5.7944831632887225E-8</v>
      </c>
      <c r="AI60">
        <f t="shared" si="38"/>
        <v>-5.7945558532145544E-8</v>
      </c>
      <c r="AJ60">
        <f t="shared" si="39"/>
        <v>-48.050428604267154</v>
      </c>
      <c r="AK60">
        <f t="shared" si="61"/>
        <v>-31.392946688581521</v>
      </c>
      <c r="AL60">
        <f t="shared" si="40"/>
        <v>-79.443375350794227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-1.4784454763650604E-10</v>
      </c>
      <c r="AR60">
        <f t="shared" si="45"/>
        <v>-1.4784640229875969E-10</v>
      </c>
      <c r="AS60">
        <f t="shared" si="46"/>
        <v>-0.12259926693282786</v>
      </c>
      <c r="AT60">
        <f t="shared" si="47"/>
        <v>-8.0098187730622009E-2</v>
      </c>
      <c r="AU60">
        <f t="shared" si="48"/>
        <v>-0.20269745481129625</v>
      </c>
      <c r="AW60">
        <v>57</v>
      </c>
      <c r="AX60">
        <f>IF(Z60&gt;0, (R60*SUMPRODUCT(K60:$K$98, X60:$X$98)-K60*$AZ$3)/Z60, 0)</f>
        <v>-2.7543035282501228E+16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1000000</v>
      </c>
      <c r="S61">
        <f t="shared" si="32"/>
        <v>-1.2668410916316933E+17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-400.42023837546884</v>
      </c>
      <c r="AC61">
        <f t="shared" si="33"/>
        <v>-357.51806997822575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-1.1570482853315495E-8</v>
      </c>
      <c r="AI61">
        <f t="shared" si="38"/>
        <v>-1.1570623959438567E-8</v>
      </c>
      <c r="AJ61">
        <f t="shared" si="39"/>
        <v>-42.902168397243088</v>
      </c>
      <c r="AK61">
        <f t="shared" si="61"/>
        <v>-28.029416686282822</v>
      </c>
      <c r="AL61">
        <f t="shared" si="40"/>
        <v>-70.931585095096537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-2.6358704896824944E-11</v>
      </c>
      <c r="AR61">
        <f t="shared" si="45"/>
        <v>-2.6359026350536457E-11</v>
      </c>
      <c r="AS61">
        <f t="shared" si="46"/>
        <v>-9.7735384992405791E-2</v>
      </c>
      <c r="AT61">
        <f t="shared" si="47"/>
        <v>-6.3853784861896482E-2</v>
      </c>
      <c r="AU61">
        <f t="shared" si="48"/>
        <v>-0.1615891698806613</v>
      </c>
      <c r="AW61">
        <v>58</v>
      </c>
      <c r="AX61">
        <f>IF(Z61&gt;0, (R61*SUMPRODUCT(K61:$K$98, X61:$X$98)-K61*$AZ$3)/Z61, 0)</f>
        <v>-1.2668410916316933E+17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1000000</v>
      </c>
      <c r="S62">
        <f t="shared" si="32"/>
        <v>-5.9667309031818598E+17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-357.51806997822575</v>
      </c>
      <c r="AC62">
        <f t="shared" si="33"/>
        <v>-319.21256248058171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-2.2589138749786616E-9</v>
      </c>
      <c r="AI62">
        <f t="shared" si="38"/>
        <v>-2.2589406243467546E-9</v>
      </c>
      <c r="AJ62">
        <f t="shared" si="39"/>
        <v>-38.305507497644044</v>
      </c>
      <c r="AK62">
        <f t="shared" si="61"/>
        <v>-25.026264898475805</v>
      </c>
      <c r="AL62">
        <f t="shared" si="40"/>
        <v>-63.331772398378789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-4.594669051779415E-12</v>
      </c>
      <c r="AR62">
        <f t="shared" si="45"/>
        <v>-4.594723460446825E-12</v>
      </c>
      <c r="AS62">
        <f t="shared" si="46"/>
        <v>-7.7914050536252513E-2</v>
      </c>
      <c r="AT62">
        <f t="shared" si="47"/>
        <v>-5.0903846350382219E-2</v>
      </c>
      <c r="AU62">
        <f t="shared" si="48"/>
        <v>-0.12881789689122947</v>
      </c>
      <c r="AW62">
        <v>59</v>
      </c>
      <c r="AX62">
        <f>IF(Z62&gt;0, (R62*SUMPRODUCT(K62:$K$98, X62:$X$98)-K62*$AZ$3)/Z62, 0)</f>
        <v>-5.9667309031818598E+17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1000000</v>
      </c>
      <c r="S63">
        <f t="shared" si="32"/>
        <v>-2.8806614657201556E+18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-319.21256248058171</v>
      </c>
      <c r="AC63">
        <f t="shared" si="33"/>
        <v>-285.01121650052335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-4.3069798427684447E-10</v>
      </c>
      <c r="AI63">
        <f t="shared" si="38"/>
        <v>-4.3070293125204259E-10</v>
      </c>
      <c r="AJ63">
        <f t="shared" si="39"/>
        <v>-34.201345980058363</v>
      </c>
      <c r="AK63">
        <f t="shared" si="61"/>
        <v>-22.344879373640723</v>
      </c>
      <c r="AL63">
        <f t="shared" si="40"/>
        <v>-56.546225354129788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-7.8218481177916587E-13</v>
      </c>
      <c r="AR63">
        <f t="shared" si="45"/>
        <v>-7.8219379591423375E-13</v>
      </c>
      <c r="AS63">
        <f t="shared" si="46"/>
        <v>-6.2112604062735874E-2</v>
      </c>
      <c r="AT63">
        <f t="shared" si="47"/>
        <v>-4.0580234654325475E-2</v>
      </c>
      <c r="AU63">
        <f t="shared" si="48"/>
        <v>-0.10269283871784354</v>
      </c>
      <c r="AW63">
        <v>60</v>
      </c>
      <c r="AX63">
        <f>IF(Z63&gt;0, (R63*SUMPRODUCT(K63:$K$98, X63:$X$98)-K63*$AZ$3)/Z63, 0)</f>
        <v>-2.8806614657201556E+18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1000000</v>
      </c>
      <c r="S64">
        <f t="shared" si="32"/>
        <v>-1.4268612098402374E+19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-285.01121650052335</v>
      </c>
      <c r="AC64">
        <f t="shared" si="33"/>
        <v>-254.47430044689654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-8.0115557201911935E-11</v>
      </c>
      <c r="AI64">
        <f t="shared" si="38"/>
        <v>-8.0116448929497951E-11</v>
      </c>
      <c r="AJ64">
        <f t="shared" si="39"/>
        <v>-30.536916053626811</v>
      </c>
      <c r="AK64">
        <f t="shared" si="61"/>
        <v>-19.950785155036638</v>
      </c>
      <c r="AL64">
        <f t="shared" si="40"/>
        <v>-50.487701208743566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-1.2990784377549653E-13</v>
      </c>
      <c r="AR64">
        <f t="shared" si="45"/>
        <v>-1.2990928971698378E-13</v>
      </c>
      <c r="AS64">
        <f t="shared" si="46"/>
        <v>-4.9515787677568979E-2</v>
      </c>
      <c r="AT64">
        <f t="shared" si="47"/>
        <v>-3.2350314616012468E-2</v>
      </c>
      <c r="AU64">
        <f t="shared" si="48"/>
        <v>-8.1866102293711357E-2</v>
      </c>
      <c r="AW64">
        <v>61</v>
      </c>
      <c r="AX64">
        <f>IF(Z64&gt;0, (R64*SUMPRODUCT(K64:$K$98, X64:$X$98)-K64*$AZ$3)/Z64, 0)</f>
        <v>-1.4268612098402374E+19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1000000</v>
      </c>
      <c r="S65">
        <f t="shared" si="32"/>
        <v>-7.2568457325949215E+19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-254.47430044689654</v>
      </c>
      <c r="AC65">
        <f t="shared" si="33"/>
        <v>-227.20919682758623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-1.4525242624777989E-11</v>
      </c>
      <c r="AI65">
        <f t="shared" si="38"/>
        <v>-1.4525399172956909E-11</v>
      </c>
      <c r="AJ65">
        <f t="shared" si="39"/>
        <v>-27.26510361931031</v>
      </c>
      <c r="AK65">
        <f t="shared" si="61"/>
        <v>-17.813201031282759</v>
      </c>
      <c r="AL65">
        <f t="shared" si="40"/>
        <v>-45.078304650607592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-2.1029255111566725E-14</v>
      </c>
      <c r="AR65">
        <f t="shared" si="45"/>
        <v>-2.1029481757804368E-14</v>
      </c>
      <c r="AS65">
        <f t="shared" si="46"/>
        <v>-3.947368277867519E-2</v>
      </c>
      <c r="AT65">
        <f t="shared" si="47"/>
        <v>-2.5789472748734492E-2</v>
      </c>
      <c r="AU65">
        <f t="shared" si="48"/>
        <v>-6.5263155527430713E-2</v>
      </c>
      <c r="AW65">
        <v>62</v>
      </c>
      <c r="AX65">
        <f>IF(Z65&gt;0, (R65*SUMPRODUCT(K65:$K$98, X65:$X$98)-K65*$AZ$3)/Z65, 0)</f>
        <v>-7.2568457325949215E+19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1000000</v>
      </c>
      <c r="S66">
        <f t="shared" si="32"/>
        <v>-3.7928503445130949E+20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-227.20919682758623</v>
      </c>
      <c r="AC66">
        <f t="shared" si="33"/>
        <v>-202.86535431034486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-2.5647914094630464E-12</v>
      </c>
      <c r="AI66">
        <f t="shared" si="38"/>
        <v>-2.5648181525897035E-12</v>
      </c>
      <c r="AJ66">
        <f t="shared" si="39"/>
        <v>-24.34384251724137</v>
      </c>
      <c r="AK66">
        <f t="shared" si="61"/>
        <v>-15.904643777931037</v>
      </c>
      <c r="AL66">
        <f t="shared" si="40"/>
        <v>-40.24848629517497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-3.315389226365208E-15</v>
      </c>
      <c r="AR66">
        <f t="shared" si="45"/>
        <v>-3.3154237959889482E-15</v>
      </c>
      <c r="AS66">
        <f t="shared" si="46"/>
        <v>-3.1468178235551043E-2</v>
      </c>
      <c r="AT66">
        <f t="shared" si="47"/>
        <v>-2.0559209780560025E-2</v>
      </c>
      <c r="AU66">
        <f t="shared" si="48"/>
        <v>-5.2027388016114381E-2</v>
      </c>
      <c r="AW66">
        <v>63</v>
      </c>
      <c r="AX66">
        <f>IF(Z66&gt;0, (R66*SUMPRODUCT(K66:$K$98, X66:$X$98)-K66*$AZ$3)/Z66, 0)</f>
        <v>-3.7928503445130949E+20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-2.0391799482478945E+21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-202.86535431034486</v>
      </c>
      <c r="AC67">
        <f t="shared" ref="AC67:AC79" si="64">S67*Z67</f>
        <v>-181.12978063423645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-4.4068909331333385E-13</v>
      </c>
      <c r="AI67">
        <f t="shared" ref="AI67:AI79" si="69">SUM(AE67:AH67)</f>
        <v>-4.4069353455405884E-13</v>
      </c>
      <c r="AJ67">
        <f t="shared" ref="AJ67:AJ79" si="70">AB67-AC67</f>
        <v>-21.735573676108402</v>
      </c>
      <c r="AK67">
        <f t="shared" si="61"/>
        <v>-14.200574801724141</v>
      </c>
      <c r="AL67">
        <f t="shared" ref="AL67:AL79" si="71">SUM(AI67:AK67)</f>
        <v>-35.936148477832987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-5.0862388525916601E-16</v>
      </c>
      <c r="AR67">
        <f t="shared" ref="AR67:AR79" si="76">AI67*$K67</f>
        <v>-5.0862901114303108E-16</v>
      </c>
      <c r="AS67">
        <f t="shared" ref="AS67:AS79" si="77">AJ67*$K67</f>
        <v>-2.50862390270656E-2</v>
      </c>
      <c r="AT67">
        <f t="shared" ref="AT67:AT79" si="78">AK67*$K67</f>
        <v>-1.6389676164349509E-2</v>
      </c>
      <c r="AU67">
        <f t="shared" ref="AU67:AU79" si="79">AL67*$K67</f>
        <v>-4.1475915191415622E-2</v>
      </c>
      <c r="AW67">
        <v>64</v>
      </c>
      <c r="AX67">
        <f>IF(Z67&gt;0, (R67*SUMPRODUCT(K67:$K$98, X67:$X$98)-K67*$AZ$3)/Z67, 0)</f>
        <v>-2.0391799482478945E+21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1000000</v>
      </c>
      <c r="S68">
        <f t="shared" si="63"/>
        <v>-1.1287352915100864E+22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-181.12978063423645</v>
      </c>
      <c r="AC68">
        <f t="shared" si="64"/>
        <v>-161.72301842342537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-7.36087589722295E-14</v>
      </c>
      <c r="AI68">
        <f t="shared" si="69"/>
        <v>-7.3609475362598616E-14</v>
      </c>
      <c r="AJ68">
        <f t="shared" si="70"/>
        <v>-19.406762210811081</v>
      </c>
      <c r="AK68">
        <f t="shared" si="61"/>
        <v>-12.679084644396553</v>
      </c>
      <c r="AL68">
        <f t="shared" si="71"/>
        <v>-32.085846855207706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-7.5853551909694883E-17</v>
      </c>
      <c r="AR68">
        <f t="shared" si="76"/>
        <v>-7.5854290147301526E-17</v>
      </c>
      <c r="AS68">
        <f t="shared" si="77"/>
        <v>-1.9998596163158168E-2</v>
      </c>
      <c r="AT68">
        <f t="shared" si="78"/>
        <v>-1.3065749493263317E-2</v>
      </c>
      <c r="AU68">
        <f t="shared" si="79"/>
        <v>-3.3064345656421558E-2</v>
      </c>
      <c r="AW68">
        <v>65</v>
      </c>
      <c r="AX68">
        <f>IF(Z68&gt;0, (R68*SUMPRODUCT(K68:$K$98, X68:$X$98)-K68*$AZ$3)/Z68, 0)</f>
        <v>-1.1287352915100864E+22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1000000</v>
      </c>
      <c r="S69">
        <f t="shared" si="63"/>
        <v>-6.437187253102416E+22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-161.72301842342537</v>
      </c>
      <c r="AC69">
        <f t="shared" si="64"/>
        <v>-144.39555216377266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-1.1941382628299105E-14</v>
      </c>
      <c r="AI69">
        <f t="shared" si="69"/>
        <v>-1.1941494785633114E-14</v>
      </c>
      <c r="AJ69">
        <f t="shared" si="70"/>
        <v>-17.327466259652709</v>
      </c>
      <c r="AK69">
        <f t="shared" si="61"/>
        <v>-11.320611289639777</v>
      </c>
      <c r="AL69">
        <f t="shared" si="71"/>
        <v>-28.648077549292495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-1.0987098494465104E-17</v>
      </c>
      <c r="AR69">
        <f t="shared" si="76"/>
        <v>-1.0987201688853391E-17</v>
      </c>
      <c r="AS69">
        <f t="shared" si="77"/>
        <v>-1.5942758420884981E-2</v>
      </c>
      <c r="AT69">
        <f t="shared" si="78"/>
        <v>-1.041593550164486E-2</v>
      </c>
      <c r="AU69">
        <f t="shared" si="79"/>
        <v>-2.635869392252985E-2</v>
      </c>
      <c r="AW69">
        <v>66</v>
      </c>
      <c r="AX69">
        <f>IF(Z69&gt;0, (R69*SUMPRODUCT(K69:$K$98, X69:$X$98)-K69*$AZ$3)/Z69, 0)</f>
        <v>-6.437187253102416E+22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1000000</v>
      </c>
      <c r="S70">
        <f t="shared" si="63"/>
        <v>-3.8050266324198635E+23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-144.39555216377266</v>
      </c>
      <c r="AC70">
        <f t="shared" si="64"/>
        <v>-128.92460014622557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-1.8818881495816779E-15</v>
      </c>
      <c r="AI70">
        <f t="shared" si="69"/>
        <v>-1.8819050909348668E-15</v>
      </c>
      <c r="AJ70">
        <f t="shared" si="70"/>
        <v>-15.470952017547091</v>
      </c>
      <c r="AK70">
        <f t="shared" si="61"/>
        <v>-10.107688651464088</v>
      </c>
      <c r="AL70">
        <f t="shared" si="71"/>
        <v>-25.578640669011179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-1.5459811285363868E-18</v>
      </c>
      <c r="AR70">
        <f t="shared" si="76"/>
        <v>-1.5459950459481776E-18</v>
      </c>
      <c r="AS70">
        <f t="shared" si="77"/>
        <v>-1.2709469404404504E-2</v>
      </c>
      <c r="AT70">
        <f t="shared" si="78"/>
        <v>-8.3035200108775992E-3</v>
      </c>
      <c r="AU70">
        <f t="shared" si="79"/>
        <v>-2.1012989415282103E-2</v>
      </c>
      <c r="AW70">
        <v>67</v>
      </c>
      <c r="AX70">
        <f>IF(Z70&gt;0, (R70*SUMPRODUCT(K70:$K$98, X70:$X$98)-K70*$AZ$3)/Z70, 0)</f>
        <v>-3.8050266324198635E+23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1000000</v>
      </c>
      <c r="S71">
        <f t="shared" si="63"/>
        <v>-2.3338104146665834E+24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-128.92460014622557</v>
      </c>
      <c r="AC71">
        <f t="shared" si="64"/>
        <v>-115.11125013055856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-2.8611548504041377E-16</v>
      </c>
      <c r="AI71">
        <f t="shared" si="69"/>
        <v>-2.8611795120581879E-16</v>
      </c>
      <c r="AJ71">
        <f t="shared" si="70"/>
        <v>-13.813350015667012</v>
      </c>
      <c r="AK71">
        <f t="shared" si="61"/>
        <v>-9.0247220102357915</v>
      </c>
      <c r="AL71">
        <f t="shared" si="71"/>
        <v>-22.838072025902804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-2.0986195839346969E-19</v>
      </c>
      <c r="AR71">
        <f t="shared" si="76"/>
        <v>-2.0986376729347224E-19</v>
      </c>
      <c r="AS71">
        <f t="shared" si="77"/>
        <v>-1.013191119611326E-2</v>
      </c>
      <c r="AT71">
        <f t="shared" si="78"/>
        <v>-6.6195153147940045E-3</v>
      </c>
      <c r="AU71">
        <f t="shared" si="79"/>
        <v>-1.6751426510907264E-2</v>
      </c>
      <c r="AW71">
        <v>68</v>
      </c>
      <c r="AX71">
        <f>IF(Z71&gt;0, (R71*SUMPRODUCT(K71:$K$98, X71:$X$98)-K71*$AZ$3)/Z71, 0)</f>
        <v>-2.3338104146665834E+24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1000000</v>
      </c>
      <c r="S72">
        <f t="shared" si="63"/>
        <v>-1.4870365557943937E+25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-115.11125013055856</v>
      </c>
      <c r="AC72">
        <f t="shared" si="64"/>
        <v>-102.77790190228441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-4.1918482866427734E-17</v>
      </c>
      <c r="AI72">
        <f t="shared" si="69"/>
        <v>-4.1918828446035383E-17</v>
      </c>
      <c r="AJ72">
        <f t="shared" si="70"/>
        <v>-12.333348228274147</v>
      </c>
      <c r="AK72">
        <f t="shared" ref="AK72:AK79" si="92">G72*SUM(AB72:AB72, AE72:AF72)</f>
        <v>-8.0577875091391</v>
      </c>
      <c r="AL72">
        <f t="shared" si="71"/>
        <v>-20.391135737413247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-2.7452373027641264E-20</v>
      </c>
      <c r="AR72">
        <f t="shared" si="76"/>
        <v>-2.7452599347384996E-20</v>
      </c>
      <c r="AS72">
        <f t="shared" si="77"/>
        <v>-8.0770975734321456E-3</v>
      </c>
      <c r="AT72">
        <f t="shared" si="78"/>
        <v>-5.2770370813089952E-3</v>
      </c>
      <c r="AU72">
        <f t="shared" si="79"/>
        <v>-1.335413465474114E-2</v>
      </c>
      <c r="AW72">
        <v>69</v>
      </c>
      <c r="AX72">
        <f>IF(Z72&gt;0, (R72*SUMPRODUCT(K72:$K$98, X72:$X$98)-K72*$AZ$3)/Z72, 0)</f>
        <v>-1.4870365557943937E+25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1000000</v>
      </c>
      <c r="S73">
        <f t="shared" si="63"/>
        <v>-9.854650882999985E+25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-102.77790190228441</v>
      </c>
      <c r="AC73">
        <f t="shared" si="64"/>
        <v>-91.765983841325365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-5.9112815607260704E-18</v>
      </c>
      <c r="AI73">
        <f t="shared" si="69"/>
        <v>-5.9113281204596069E-18</v>
      </c>
      <c r="AJ73">
        <f t="shared" si="70"/>
        <v>-11.011918060959047</v>
      </c>
      <c r="AK73">
        <f t="shared" si="92"/>
        <v>-7.19445313315991</v>
      </c>
      <c r="AL73">
        <f t="shared" si="71"/>
        <v>-18.206371194118958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-3.4565111211879385E-21</v>
      </c>
      <c r="AR73">
        <f t="shared" si="76"/>
        <v>-3.4565383461196416E-21</v>
      </c>
      <c r="AS73">
        <f t="shared" si="77"/>
        <v>-6.4390127339223014E-3</v>
      </c>
      <c r="AT73">
        <f t="shared" si="78"/>
        <v>-4.2068216528292363E-3</v>
      </c>
      <c r="AU73">
        <f t="shared" si="79"/>
        <v>-1.0645834386751539E-2</v>
      </c>
      <c r="AW73">
        <v>70</v>
      </c>
      <c r="AX73">
        <f>IF(Z73&gt;0, (R73*SUMPRODUCT(K73:$K$98, X73:$X$98)-K73*$AZ$3)/Z73, 0)</f>
        <v>-9.854650882999985E+25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1000000</v>
      </c>
      <c r="S74">
        <f t="shared" si="63"/>
        <v>-6.8007066679352627E+26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-91.765983841325365</v>
      </c>
      <c r="AC74">
        <f t="shared" si="64"/>
        <v>-81.933914144040514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-8.0140419414897828E-19</v>
      </c>
      <c r="AI74">
        <f t="shared" si="69"/>
        <v>-8.0141021807547183E-19</v>
      </c>
      <c r="AJ74">
        <f t="shared" si="70"/>
        <v>-9.8320696972848509</v>
      </c>
      <c r="AK74">
        <f t="shared" si="92"/>
        <v>-6.4236188688927758</v>
      </c>
      <c r="AL74">
        <f t="shared" si="71"/>
        <v>-16.255688566177625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-4.1839829019942557E-22</v>
      </c>
      <c r="AR74">
        <f t="shared" si="76"/>
        <v>-4.1840143517990306E-22</v>
      </c>
      <c r="AS74">
        <f t="shared" si="77"/>
        <v>-5.1331415289559102E-3</v>
      </c>
      <c r="AT74">
        <f t="shared" si="78"/>
        <v>-3.3536524655845314E-3</v>
      </c>
      <c r="AU74">
        <f t="shared" si="79"/>
        <v>-8.4867939945404407E-3</v>
      </c>
      <c r="AW74">
        <v>71</v>
      </c>
      <c r="AX74">
        <f>IF(Z74&gt;0, (R74*SUMPRODUCT(K74:$K$98, X74:$X$98)-K74*$AZ$3)/Z74, 0)</f>
        <v>-6.8007066679352627E+26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1000000</v>
      </c>
      <c r="S75">
        <f t="shared" si="63"/>
        <v>-4.8944941156192413E+27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-81.933914144040514</v>
      </c>
      <c r="AC75">
        <f t="shared" si="64"/>
        <v>-73.155280485750438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-1.043273009245814E-19</v>
      </c>
      <c r="AI75">
        <f t="shared" si="69"/>
        <v>-1.0432804824676381E-19</v>
      </c>
      <c r="AJ75">
        <f t="shared" si="70"/>
        <v>-8.7786336582900759</v>
      </c>
      <c r="AK75">
        <f t="shared" si="92"/>
        <v>-5.7353739900828362</v>
      </c>
      <c r="AL75">
        <f t="shared" si="71"/>
        <v>-14.514007648372912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-4.863156427566169E-23</v>
      </c>
      <c r="AR75">
        <f t="shared" si="76"/>
        <v>-4.863191263554857E-23</v>
      </c>
      <c r="AS75">
        <f t="shared" si="77"/>
        <v>-4.0921089994865496E-3</v>
      </c>
      <c r="AT75">
        <f t="shared" si="78"/>
        <v>-2.6735112129978728E-3</v>
      </c>
      <c r="AU75">
        <f t="shared" si="79"/>
        <v>-6.7656202124844224E-3</v>
      </c>
      <c r="AW75">
        <v>72</v>
      </c>
      <c r="AX75">
        <f>IF(Z75&gt;0, (R75*SUMPRODUCT(K75:$K$98, X75:$X$98)-K75*$AZ$3)/Z75, 0)</f>
        <v>-4.8944941156192413E+27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1000000</v>
      </c>
      <c r="S76">
        <f t="shared" si="63"/>
        <v>-3.6804569404106645E+28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-73.155280485750438</v>
      </c>
      <c r="AC76">
        <f t="shared" si="64"/>
        <v>-65.317214719420036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-1.3022275261217877E-20</v>
      </c>
      <c r="AI76">
        <f t="shared" si="69"/>
        <v>-1.3022363996415403E-20</v>
      </c>
      <c r="AJ76">
        <f t="shared" si="70"/>
        <v>-7.8380657663304021</v>
      </c>
      <c r="AK76">
        <f t="shared" si="92"/>
        <v>-5.1208696340025313</v>
      </c>
      <c r="AL76">
        <f t="shared" si="71"/>
        <v>-12.958935400332933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-5.4198730715808806E-24</v>
      </c>
      <c r="AR76">
        <f t="shared" si="76"/>
        <v>-5.4199100031844543E-24</v>
      </c>
      <c r="AS76">
        <f t="shared" si="77"/>
        <v>-3.2622042406620995E-3</v>
      </c>
      <c r="AT76">
        <f t="shared" si="78"/>
        <v>-2.1313067705659057E-3</v>
      </c>
      <c r="AU76">
        <f t="shared" si="79"/>
        <v>-5.3935110112280048E-3</v>
      </c>
      <c r="AW76">
        <v>73</v>
      </c>
      <c r="AX76">
        <f>IF(Z76&gt;0, (R76*SUMPRODUCT(K76:$K$98, X76:$X$98)-K76*$AZ$3)/Z76, 0)</f>
        <v>-3.6804569404106645E+28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1000000</v>
      </c>
      <c r="S77">
        <f t="shared" si="63"/>
        <v>-2.897408392155302E+29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-65.317214719420036</v>
      </c>
      <c r="AC77">
        <f t="shared" si="64"/>
        <v>-58.318941713767884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-1.5556772368559626E-21</v>
      </c>
      <c r="AI77">
        <f t="shared" si="69"/>
        <v>-1.5556873008396715E-21</v>
      </c>
      <c r="AJ77">
        <f t="shared" si="70"/>
        <v>-6.9982730056521518</v>
      </c>
      <c r="AK77">
        <f t="shared" si="92"/>
        <v>-4.5722050303594033</v>
      </c>
      <c r="AL77">
        <f t="shared" si="71"/>
        <v>-11.570478036011554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-5.781009980272421E-25</v>
      </c>
      <c r="AR77">
        <f t="shared" si="76"/>
        <v>-5.7810473787692841E-25</v>
      </c>
      <c r="AS77">
        <f t="shared" si="77"/>
        <v>-2.6006092479768034E-3</v>
      </c>
      <c r="AT77">
        <f t="shared" si="78"/>
        <v>-1.6990647086781773E-3</v>
      </c>
      <c r="AU77">
        <f t="shared" si="79"/>
        <v>-4.2996739566549804E-3</v>
      </c>
      <c r="AW77">
        <v>74</v>
      </c>
      <c r="AX77">
        <f>IF(Z77&gt;0, (R77*SUMPRODUCT(K77:$K$98, X77:$X$98)-K77*$AZ$3)/Z77, 0)</f>
        <v>-2.897408392155302E+29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1000000</v>
      </c>
      <c r="S78">
        <f t="shared" si="63"/>
        <v>-2.3932547287303059E+30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-58.318941713767884</v>
      </c>
      <c r="AC78">
        <f t="shared" si="64"/>
        <v>-52.07048367300704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-1.7750969336191353E-22</v>
      </c>
      <c r="AI78">
        <f t="shared" si="69"/>
        <v>-1.7751078122111733E-22</v>
      </c>
      <c r="AJ78">
        <f t="shared" si="70"/>
        <v>-6.2484580407608448</v>
      </c>
      <c r="AK78">
        <f t="shared" si="92"/>
        <v>-4.0823259199637523</v>
      </c>
      <c r="AL78">
        <f t="shared" si="71"/>
        <v>-10.330783960724597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-5.8896335387428662E-26</v>
      </c>
      <c r="AR78">
        <f t="shared" si="76"/>
        <v>-5.8896696330649893E-26</v>
      </c>
      <c r="AS78">
        <f t="shared" si="77"/>
        <v>-2.0731897703896692E-3</v>
      </c>
      <c r="AT78">
        <f t="shared" si="78"/>
        <v>-1.3544839833212507E-3</v>
      </c>
      <c r="AU78">
        <f t="shared" si="79"/>
        <v>-3.4276737537109201E-3</v>
      </c>
      <c r="AW78">
        <v>75</v>
      </c>
      <c r="AX78">
        <f>IF(Z78&gt;0, (R78*SUMPRODUCT(K78:$K$98, X78:$X$98)-K78*$AZ$3)/Z78, 0)</f>
        <v>-2.3932547287303059E+30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-52.07048367300704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-52.07048367300704</v>
      </c>
      <c r="AK79">
        <f t="shared" si="92"/>
        <v>-3.6449338571104932</v>
      </c>
      <c r="AL79">
        <f t="shared" si="71"/>
        <v>-55.715417530117534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-6.4454146647009191E-27</v>
      </c>
      <c r="AR79">
        <f t="shared" si="76"/>
        <v>-6.4454146647009191E-27</v>
      </c>
      <c r="AS79">
        <f t="shared" si="77"/>
        <v>-1.5425519124923133E-2</v>
      </c>
      <c r="AT79">
        <f t="shared" si="78"/>
        <v>-1.0797863387446195E-3</v>
      </c>
      <c r="AU79">
        <f t="shared" si="79"/>
        <v>-1.6505305463667751E-2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200914.48752351233</v>
      </c>
      <c r="AO81" s="6">
        <f t="shared" si="93"/>
        <v>-20091.448752351236</v>
      </c>
      <c r="AP81" s="6">
        <f t="shared" si="93"/>
        <v>-2933.9772014386567</v>
      </c>
      <c r="AQ81" s="6">
        <f t="shared" si="93"/>
        <v>-156937.0238266965</v>
      </c>
      <c r="AR81" s="6">
        <f t="shared" si="93"/>
        <v>20952.037743025936</v>
      </c>
      <c r="AS81" s="6">
        <f t="shared" si="93"/>
        <v>-21888.008083475986</v>
      </c>
      <c r="AT81" s="6">
        <f t="shared" si="93"/>
        <v>9668.2253024381553</v>
      </c>
      <c r="AU81" s="6">
        <f t="shared" si="93"/>
        <v>8732.2549619881756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411315.46862697601</v>
      </c>
      <c r="K3">
        <v>1</v>
      </c>
      <c r="L3" s="2">
        <v>0</v>
      </c>
      <c r="O3">
        <f>$C$3</f>
        <v>411315.46862697601</v>
      </c>
      <c r="P3" s="2">
        <f>O3*C5</f>
        <v>41131.546862697607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411315.46862697601</v>
      </c>
      <c r="AF3">
        <f t="shared" ref="AF3:AF34" si="4">-$Z3*P3</f>
        <v>-41131.546862697607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367664.01356027846</v>
      </c>
      <c r="AJ3">
        <f t="shared" ref="AJ3:AJ34" si="8">AB3-AC3</f>
        <v>0</v>
      </c>
      <c r="AL3">
        <f t="shared" ref="AL3:AL34" si="9">SUM(AI3:AK3)</f>
        <v>367664.01356027846</v>
      </c>
      <c r="AN3">
        <f t="shared" ref="AN3:AN34" si="10">AE3*$K3</f>
        <v>411315.46862697601</v>
      </c>
      <c r="AO3">
        <f t="shared" ref="AO3:AO34" si="11">AF3*$K3</f>
        <v>-41131.546862697607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367664.01356027846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367664.01356027846</v>
      </c>
      <c r="AW3">
        <v>0</v>
      </c>
      <c r="AX3">
        <f>IF(Z3&gt;0, (R3*SUMPRODUCT(K3:$K$98, X3:$X$98)-K3*$AZ$3)/Z3, 0)</f>
        <v>0</v>
      </c>
      <c r="AZ3">
        <f>C6*ABS(SUMPRODUCT(X4:X69, K4:K69))/1</f>
        <v>356971.36377314676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18118.862882301437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17580.44936627592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-17580.44936627592</v>
      </c>
      <c r="AK4">
        <f>G4*SUM(AB4, AE4:AF4)</f>
        <v>0</v>
      </c>
      <c r="AL4">
        <f t="shared" si="9"/>
        <v>-37296.084366275914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-18744.66153261076</v>
      </c>
      <c r="AR4">
        <f t="shared" si="14"/>
        <v>-18744.66153261076</v>
      </c>
      <c r="AS4">
        <f t="shared" si="15"/>
        <v>-16714.631456813004</v>
      </c>
      <c r="AT4">
        <f t="shared" si="16"/>
        <v>0</v>
      </c>
      <c r="AU4">
        <f t="shared" si="17"/>
        <v>-35459.29298942376</v>
      </c>
      <c r="AW4">
        <v>1</v>
      </c>
      <c r="AX4">
        <f>IF(Z4&gt;0, (R4*SUMPRODUCT(K4:$K$98, X4:$X$98)-K4*$AZ$3)/Z4, 0)</f>
        <v>18118.862882301437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1000000</v>
      </c>
      <c r="S5">
        <f t="shared" si="1"/>
        <v>17323.92309135223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17580.44936627592</v>
      </c>
      <c r="AC5">
        <f t="shared" si="2"/>
        <v>16254.484797341982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-22313.398614226131</v>
      </c>
      <c r="AI5">
        <f t="shared" si="7"/>
        <v>-22360.312020362919</v>
      </c>
      <c r="AJ5">
        <f t="shared" si="8"/>
        <v>1325.9645689339377</v>
      </c>
      <c r="AK5">
        <f>G5*SUM(AB5, AE5:AF5)</f>
        <v>72.07984240173127</v>
      </c>
      <c r="AL5">
        <f t="shared" si="9"/>
        <v>-20962.267609027251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-20125.688387379603</v>
      </c>
      <c r="AR5">
        <f t="shared" si="14"/>
        <v>-20168.002183203502</v>
      </c>
      <c r="AS5">
        <f t="shared" si="15"/>
        <v>1195.9607851964181</v>
      </c>
      <c r="AT5">
        <f t="shared" si="16"/>
        <v>65.012796672927919</v>
      </c>
      <c r="AU5">
        <f t="shared" si="17"/>
        <v>-18907.028601334154</v>
      </c>
      <c r="AW5">
        <v>2</v>
      </c>
      <c r="AX5">
        <f>IF(Z5&gt;0, (R5*SUMPRODUCT(K5:$K$98, X5:$X$98)-K5*$AZ$3)/Z5, 0)</f>
        <v>17323.92309135223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1000000</v>
      </c>
      <c r="S6">
        <f t="shared" si="1"/>
        <v>14954.512367244655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16254.484797341982</v>
      </c>
      <c r="AC6">
        <f t="shared" si="2"/>
        <v>13520.352190878417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-24786.942082084221</v>
      </c>
      <c r="AI6">
        <f t="shared" si="7"/>
        <v>-24832.147007055537</v>
      </c>
      <c r="AJ6">
        <f t="shared" si="8"/>
        <v>2734.132606463565</v>
      </c>
      <c r="AK6">
        <f>G6*SUM(AB6, AE6:AF6)</f>
        <v>115.40684206112807</v>
      </c>
      <c r="AL6">
        <f t="shared" si="9"/>
        <v>-21982.607558530843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-21149.100421241397</v>
      </c>
      <c r="AR6">
        <f t="shared" si="14"/>
        <v>-21187.670870738031</v>
      </c>
      <c r="AS6">
        <f t="shared" si="15"/>
        <v>2332.8591670403512</v>
      </c>
      <c r="AT6">
        <f t="shared" si="16"/>
        <v>98.469221575068588</v>
      </c>
      <c r="AU6">
        <f t="shared" si="17"/>
        <v>-18756.342482122611</v>
      </c>
      <c r="AW6">
        <v>3</v>
      </c>
      <c r="AX6">
        <f>IF(Z6&gt;0, (R6*SUMPRODUCT(K6:$K$98, X6:$X$98)-K6*$AZ$3)/Z6, 0)</f>
        <v>14954.512367244655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1000000</v>
      </c>
      <c r="S7">
        <f t="shared" si="1"/>
        <v>12257.765064257106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13520.352190878417</v>
      </c>
      <c r="AC7">
        <f t="shared" si="2"/>
        <v>10638.074681888742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-27193.378831304275</v>
      </c>
      <c r="AI7">
        <f t="shared" si="7"/>
        <v>-27236.772038084313</v>
      </c>
      <c r="AJ7">
        <f t="shared" si="8"/>
        <v>2882.277508989675</v>
      </c>
      <c r="AK7">
        <f>G7*SUM(AB7, AE7:AF7)</f>
        <v>186.58086023412216</v>
      </c>
      <c r="AL7">
        <f t="shared" si="9"/>
        <v>-24167.913668860514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-21810.827063210276</v>
      </c>
      <c r="AR7">
        <f t="shared" si="14"/>
        <v>-21845.631187209314</v>
      </c>
      <c r="AS7">
        <f t="shared" si="15"/>
        <v>2311.770695607197</v>
      </c>
      <c r="AT7">
        <f t="shared" si="16"/>
        <v>149.6497695676849</v>
      </c>
      <c r="AU7">
        <f t="shared" si="17"/>
        <v>-19384.210722034433</v>
      </c>
      <c r="AW7">
        <v>4</v>
      </c>
      <c r="AX7">
        <f>IF(Z7&gt;0, (R7*SUMPRODUCT(K7:$K$98, X7:$X$98)-K7*$AZ$3)/Z7, 0)</f>
        <v>12257.765064257106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1000000</v>
      </c>
      <c r="S8">
        <f t="shared" si="1"/>
        <v>9592.2928778297573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10638.074681888742</v>
      </c>
      <c r="AC8">
        <f t="shared" si="2"/>
        <v>7957.5862287025666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-29604.253340970019</v>
      </c>
      <c r="AI8">
        <f t="shared" si="7"/>
        <v>-29645.732403015209</v>
      </c>
      <c r="AJ8">
        <f t="shared" si="8"/>
        <v>2680.4884531861753</v>
      </c>
      <c r="AK8">
        <f t="shared" ref="AK8:AK39" si="30">G8*SUM(AB8:AB8, AE8:AF8)</f>
        <v>229.78241312879683</v>
      </c>
      <c r="AL8">
        <f t="shared" si="9"/>
        <v>-26735.461536700237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-22157.990330278517</v>
      </c>
      <c r="AR8">
        <f t="shared" si="14"/>
        <v>-22189.036296718561</v>
      </c>
      <c r="AS8">
        <f t="shared" si="15"/>
        <v>2006.2737790426017</v>
      </c>
      <c r="AT8">
        <f t="shared" si="16"/>
        <v>171.98597882317384</v>
      </c>
      <c r="AU8">
        <f t="shared" si="17"/>
        <v>-20010.776538852784</v>
      </c>
      <c r="AW8">
        <v>5</v>
      </c>
      <c r="AX8">
        <f>IF(Z8&gt;0, (R8*SUMPRODUCT(K8:$K$98, X8:$X$98)-K8*$AZ$3)/Z8, 0)</f>
        <v>9592.2928778297573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1000000</v>
      </c>
      <c r="S9">
        <f t="shared" si="1"/>
        <v>4834.680145155392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7957.5862287025666</v>
      </c>
      <c r="AC9">
        <f t="shared" si="2"/>
        <v>3814.4863769488584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-32301.20152966673</v>
      </c>
      <c r="AI9">
        <f t="shared" si="7"/>
        <v>-32340.650741014986</v>
      </c>
      <c r="AJ9">
        <f t="shared" si="8"/>
        <v>4143.0998517537082</v>
      </c>
      <c r="AK9">
        <f t="shared" si="30"/>
        <v>177.45417290006725</v>
      </c>
      <c r="AL9">
        <f t="shared" si="9"/>
        <v>-28020.096716361211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-22546.473729632227</v>
      </c>
      <c r="AR9">
        <f t="shared" si="14"/>
        <v>-22574.009566232646</v>
      </c>
      <c r="AS9">
        <f t="shared" si="15"/>
        <v>2891.9138466417271</v>
      </c>
      <c r="AT9">
        <f t="shared" si="16"/>
        <v>123.86430405167226</v>
      </c>
      <c r="AU9">
        <f t="shared" si="17"/>
        <v>-19558.231415539249</v>
      </c>
      <c r="AW9">
        <v>6</v>
      </c>
      <c r="AX9">
        <f>IF(Z9&gt;0, (R9*SUMPRODUCT(K9:$K$98, X9:$X$98)-K9*$AZ$3)/Z9, 0)</f>
        <v>4834.680145155392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1000000</v>
      </c>
      <c r="S10">
        <f t="shared" si="1"/>
        <v>-7904.1232189205439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3814.4863769488584</v>
      </c>
      <c r="AC10">
        <f t="shared" si="2"/>
        <v>-5898.9649637824623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-34779.480385516501</v>
      </c>
      <c r="AI10">
        <f t="shared" si="7"/>
        <v>-34816.796130732</v>
      </c>
      <c r="AJ10">
        <f t="shared" si="8"/>
        <v>9713.4513407313207</v>
      </c>
      <c r="AK10">
        <f t="shared" si="30"/>
        <v>16.40229142088009</v>
      </c>
      <c r="AL10">
        <f t="shared" si="9"/>
        <v>-25086.9424985798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-23026.017647649798</v>
      </c>
      <c r="AR10">
        <f t="shared" si="14"/>
        <v>-23050.722818582286</v>
      </c>
      <c r="AS10">
        <f t="shared" si="15"/>
        <v>6430.8638171721614</v>
      </c>
      <c r="AT10">
        <f t="shared" si="16"/>
        <v>10.859260907082438</v>
      </c>
      <c r="AU10">
        <f t="shared" si="17"/>
        <v>-16608.999740503041</v>
      </c>
      <c r="AW10">
        <v>7</v>
      </c>
      <c r="AX10">
        <f>IF(Z10&gt;0, (R10*SUMPRODUCT(K10:$K$98, X10:$X$98)-K10*$AZ$3)/Z10, 0)</f>
        <v>-7904.1232189205439</v>
      </c>
    </row>
    <row r="11" spans="1:52" x14ac:dyDescent="0.25">
      <c r="A11" t="s">
        <v>33</v>
      </c>
      <c r="C11" s="25">
        <f>AU71</f>
        <v>15173.457984415119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1000000</v>
      </c>
      <c r="S11">
        <f t="shared" si="1"/>
        <v>-24679.879363669548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-5898.9649637824623</v>
      </c>
      <c r="AC11">
        <f t="shared" si="2"/>
        <v>-17328.447518939909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-36723.221184572263</v>
      </c>
      <c r="AI11">
        <f t="shared" si="7"/>
        <v>-36758.327611276378</v>
      </c>
      <c r="AJ11">
        <f t="shared" si="8"/>
        <v>11429.482555157447</v>
      </c>
      <c r="AK11">
        <f t="shared" si="30"/>
        <v>-9.4383439420519402</v>
      </c>
      <c r="AL11">
        <f t="shared" si="9"/>
        <v>-25338.283400060984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-23119.8991280017</v>
      </c>
      <c r="AR11">
        <f t="shared" si="14"/>
        <v>-23142.00113915329</v>
      </c>
      <c r="AS11">
        <f t="shared" si="15"/>
        <v>7195.6782449004859</v>
      </c>
      <c r="AT11">
        <f t="shared" si="16"/>
        <v>-5.9421138134608995</v>
      </c>
      <c r="AU11">
        <f t="shared" si="17"/>
        <v>-15952.265008066264</v>
      </c>
      <c r="AW11">
        <v>8</v>
      </c>
      <c r="AX11">
        <f>IF(Z11&gt;0, (R11*SUMPRODUCT(K11:$K$98, X11:$X$98)-K11*$AZ$3)/Z11, 0)</f>
        <v>-24679.879363669548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1000000</v>
      </c>
      <c r="S12">
        <f t="shared" si="1"/>
        <v>-38912.082037630913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-17328.447518939909</v>
      </c>
      <c r="AC12">
        <f t="shared" si="2"/>
        <v>-25549.679322211538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-38507.087960944744</v>
      </c>
      <c r="AI12">
        <f t="shared" si="7"/>
        <v>-38539.917968983769</v>
      </c>
      <c r="AJ12">
        <f t="shared" si="8"/>
        <v>8221.2318032716285</v>
      </c>
      <c r="AK12">
        <f t="shared" si="30"/>
        <v>-363.89739789773813</v>
      </c>
      <c r="AL12">
        <f t="shared" si="9"/>
        <v>-30682.583563609878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-22635.827344735197</v>
      </c>
      <c r="AR12">
        <f t="shared" si="14"/>
        <v>-22655.12598384422</v>
      </c>
      <c r="AS12">
        <f t="shared" si="15"/>
        <v>4832.7306351663392</v>
      </c>
      <c r="AT12">
        <f t="shared" si="16"/>
        <v>-213.91175251595195</v>
      </c>
      <c r="AU12">
        <f t="shared" si="17"/>
        <v>-18036.30710119383</v>
      </c>
      <c r="AW12">
        <v>9</v>
      </c>
      <c r="AX12">
        <f>IF(Z12&gt;0, (R12*SUMPRODUCT(K12:$K$98, X12:$X$98)-K12*$AZ$3)/Z12, 0)</f>
        <v>-38912.082037630913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1000000</v>
      </c>
      <c r="S13">
        <f t="shared" si="1"/>
        <v>-42129.433348209132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-25549.679322211538</v>
      </c>
      <c r="AC13">
        <f t="shared" si="2"/>
        <v>-25702.608289587341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-39947.427714653306</v>
      </c>
      <c r="AI13">
        <f t="shared" si="7"/>
        <v>-39977.932051226206</v>
      </c>
      <c r="AJ13">
        <f t="shared" si="8"/>
        <v>152.92896737580304</v>
      </c>
      <c r="AK13">
        <f t="shared" si="30"/>
        <v>-1788.4775525548077</v>
      </c>
      <c r="AL13">
        <f t="shared" si="9"/>
        <v>-41613.480636405213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-20966.52675096691</v>
      </c>
      <c r="AR13">
        <f t="shared" si="14"/>
        <v>-20982.537043127511</v>
      </c>
      <c r="AS13">
        <f t="shared" si="15"/>
        <v>80.26522529525397</v>
      </c>
      <c r="AT13">
        <f t="shared" si="16"/>
        <v>-938.68778528108635</v>
      </c>
      <c r="AU13">
        <f t="shared" si="17"/>
        <v>-21840.959603113348</v>
      </c>
      <c r="AW13">
        <v>10</v>
      </c>
      <c r="AX13">
        <f>IF(Z13&gt;0, (R13*SUMPRODUCT(K13:$K$98, X13:$X$98)-K13*$AZ$3)/Z13, 0)</f>
        <v>-42129.433348209132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1000000</v>
      </c>
      <c r="S14">
        <f t="shared" si="1"/>
        <v>-47255.395058785653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-25702.608289587341</v>
      </c>
      <c r="AC14">
        <f t="shared" si="2"/>
        <v>-26595.118632197671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-41190.471170564204</v>
      </c>
      <c r="AI14">
        <f t="shared" si="7"/>
        <v>-41218.61094021285</v>
      </c>
      <c r="AJ14">
        <f t="shared" si="8"/>
        <v>892.51034261033055</v>
      </c>
      <c r="AK14">
        <f t="shared" si="30"/>
        <v>-1799.1825802711139</v>
      </c>
      <c r="AL14">
        <f t="shared" si="9"/>
        <v>-42125.283177873636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-19302.626626359379</v>
      </c>
      <c r="AR14">
        <f t="shared" si="14"/>
        <v>-19315.81344970574</v>
      </c>
      <c r="AS14">
        <f t="shared" si="15"/>
        <v>418.24707059633573</v>
      </c>
      <c r="AT14">
        <f t="shared" si="16"/>
        <v>-843.13067058192325</v>
      </c>
      <c r="AU14">
        <f t="shared" si="17"/>
        <v>-19740.697049691327</v>
      </c>
      <c r="AW14">
        <v>11</v>
      </c>
      <c r="AX14">
        <f>IF(Z14&gt;0, (R14*SUMPRODUCT(K14:$K$98, X14:$X$98)-K14*$AZ$3)/Z14, 0)</f>
        <v>-47255.395058785653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1000000</v>
      </c>
      <c r="S15">
        <f t="shared" si="1"/>
        <v>-54336.725779071858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-26595.118632197671</v>
      </c>
      <c r="AC15">
        <f t="shared" si="2"/>
        <v>-27974.516322524287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-42331.185635714886</v>
      </c>
      <c r="AI15">
        <f t="shared" si="7"/>
        <v>-42356.927448385257</v>
      </c>
      <c r="AJ15">
        <f t="shared" si="8"/>
        <v>1379.3976903266157</v>
      </c>
      <c r="AK15">
        <f t="shared" si="30"/>
        <v>-1861.6583042538371</v>
      </c>
      <c r="AL15">
        <f t="shared" si="9"/>
        <v>-42839.188062312482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-17711.773928285627</v>
      </c>
      <c r="AR15">
        <f t="shared" si="14"/>
        <v>-17722.54454951144</v>
      </c>
      <c r="AS15">
        <f t="shared" si="15"/>
        <v>577.15321887066159</v>
      </c>
      <c r="AT15">
        <f t="shared" si="16"/>
        <v>-778.93568350327382</v>
      </c>
      <c r="AU15">
        <f t="shared" si="17"/>
        <v>-17924.327014144052</v>
      </c>
      <c r="AW15">
        <v>12</v>
      </c>
      <c r="AX15">
        <f>IF(Z15&gt;0, (R15*SUMPRODUCT(K15:$K$98, X15:$X$98)-K15*$AZ$3)/Z15, 0)</f>
        <v>-54336.725779071858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1000000</v>
      </c>
      <c r="S16">
        <f t="shared" si="1"/>
        <v>-63599.275312026955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-27974.516322524287</v>
      </c>
      <c r="AC16">
        <f t="shared" si="2"/>
        <v>-29683.407272209341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-42962.33265624757</v>
      </c>
      <c r="AI16">
        <f t="shared" si="7"/>
        <v>-42985.668934158428</v>
      </c>
      <c r="AJ16">
        <f t="shared" si="8"/>
        <v>1708.8909496850538</v>
      </c>
      <c r="AK16">
        <f t="shared" si="30"/>
        <v>-1958.2161425767003</v>
      </c>
      <c r="AL16">
        <f t="shared" si="9"/>
        <v>-43234.994127050071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-16049.867761534586</v>
      </c>
      <c r="AR16">
        <f t="shared" si="14"/>
        <v>-16058.585727980042</v>
      </c>
      <c r="AS16">
        <f t="shared" si="15"/>
        <v>638.40746220142387</v>
      </c>
      <c r="AT16">
        <f t="shared" si="16"/>
        <v>-731.55036502162523</v>
      </c>
      <c r="AU16">
        <f t="shared" si="17"/>
        <v>-16151.728630800242</v>
      </c>
      <c r="AW16">
        <v>13</v>
      </c>
      <c r="AX16">
        <f>IF(Z16&gt;0, (R16*SUMPRODUCT(K16:$K$98, X16:$X$98)-K16*$AZ$3)/Z16, 0)</f>
        <v>-63599.275312026955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1000000</v>
      </c>
      <c r="S17">
        <f t="shared" si="1"/>
        <v>-75042.480408984033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-29683.407272209341</v>
      </c>
      <c r="AC17">
        <f t="shared" si="2"/>
        <v>-31444.986659993403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-43029.15422969839</v>
      </c>
      <c r="AI17">
        <f t="shared" si="7"/>
        <v>-43050.105687118652</v>
      </c>
      <c r="AJ17">
        <f t="shared" si="8"/>
        <v>1761.5793877840624</v>
      </c>
      <c r="AK17">
        <f t="shared" si="30"/>
        <v>-2077.838509054654</v>
      </c>
      <c r="AL17">
        <f t="shared" si="9"/>
        <v>-43366.36480838924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-14352.527646616005</v>
      </c>
      <c r="AR17">
        <f t="shared" si="14"/>
        <v>-14359.516079859568</v>
      </c>
      <c r="AS17">
        <f t="shared" si="15"/>
        <v>587.5810788637217</v>
      </c>
      <c r="AT17">
        <f t="shared" si="16"/>
        <v>-693.07043515689702</v>
      </c>
      <c r="AU17">
        <f t="shared" si="17"/>
        <v>-14465.005436152742</v>
      </c>
      <c r="AW17">
        <v>14</v>
      </c>
      <c r="AX17">
        <f>IF(Z17&gt;0, (R17*SUMPRODUCT(K17:$K$98, X17:$X$98)-K17*$AZ$3)/Z17, 0)</f>
        <v>-75042.480408984033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1000000</v>
      </c>
      <c r="S18">
        <f t="shared" si="1"/>
        <v>-88798.575742582674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-31444.986659993403</v>
      </c>
      <c r="AC18">
        <f t="shared" si="2"/>
        <v>-33040.113972903593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-42759.533614433829</v>
      </c>
      <c r="AI18">
        <f t="shared" si="7"/>
        <v>-42778.13758059917</v>
      </c>
      <c r="AJ18">
        <f t="shared" si="8"/>
        <v>1595.1273129101901</v>
      </c>
      <c r="AK18">
        <f t="shared" si="30"/>
        <v>-2201.1490661995385</v>
      </c>
      <c r="AL18">
        <f t="shared" si="9"/>
        <v>-43384.159333888521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-12734.459580454968</v>
      </c>
      <c r="AR18">
        <f t="shared" si="14"/>
        <v>-12740.000133289454</v>
      </c>
      <c r="AS18">
        <f t="shared" si="15"/>
        <v>475.05392540291206</v>
      </c>
      <c r="AT18">
        <f t="shared" si="16"/>
        <v>-655.53670596192649</v>
      </c>
      <c r="AU18">
        <f t="shared" si="17"/>
        <v>-12920.482913848467</v>
      </c>
      <c r="AW18">
        <v>15</v>
      </c>
      <c r="AX18">
        <f>IF(Z18&gt;0, (R18*SUMPRODUCT(K18:$K$98, X18:$X$98)-K18*$AZ$3)/Z18, 0)</f>
        <v>-88798.575742582674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1000000</v>
      </c>
      <c r="S19">
        <f t="shared" si="1"/>
        <v>-105389.41364228363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-33040.113972903593</v>
      </c>
      <c r="AC19">
        <f t="shared" si="2"/>
        <v>-34384.037541121252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-42101.495777728996</v>
      </c>
      <c r="AI19">
        <f t="shared" si="7"/>
        <v>-42117.808629443796</v>
      </c>
      <c r="AJ19">
        <f t="shared" si="8"/>
        <v>1343.9235682176586</v>
      </c>
      <c r="AK19">
        <f t="shared" si="30"/>
        <v>-2312.8079781032516</v>
      </c>
      <c r="AL19">
        <f t="shared" si="9"/>
        <v>-43086.693039329388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-11195.076423787425</v>
      </c>
      <c r="AR19">
        <f t="shared" si="14"/>
        <v>-11199.414122918146</v>
      </c>
      <c r="AS19">
        <f t="shared" si="15"/>
        <v>357.35849228151443</v>
      </c>
      <c r="AT19">
        <f t="shared" si="16"/>
        <v>-614.99150066083052</v>
      </c>
      <c r="AU19">
        <f t="shared" si="17"/>
        <v>-11457.047131297461</v>
      </c>
      <c r="AW19">
        <v>16</v>
      </c>
      <c r="AX19">
        <f>IF(Z19&gt;0, (R19*SUMPRODUCT(K19:$K$98, X19:$X$98)-K19*$AZ$3)/Z19, 0)</f>
        <v>-105389.41364228363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1000000</v>
      </c>
      <c r="S20">
        <f t="shared" si="1"/>
        <v>-125594.78604255972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-34384.037541121252</v>
      </c>
      <c r="AC20">
        <f t="shared" si="2"/>
        <v>-35408.992525411057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-41064.030046192784</v>
      </c>
      <c r="AI20">
        <f t="shared" si="7"/>
        <v>-41078.126567888125</v>
      </c>
      <c r="AJ20">
        <f t="shared" si="8"/>
        <v>1024.954984289805</v>
      </c>
      <c r="AK20">
        <f t="shared" si="30"/>
        <v>-2406.8826278784877</v>
      </c>
      <c r="AL20">
        <f t="shared" si="9"/>
        <v>-42460.05421147681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-9749.2921175968258</v>
      </c>
      <c r="AR20">
        <f t="shared" si="14"/>
        <v>-9752.6388691868506</v>
      </c>
      <c r="AS20">
        <f t="shared" si="15"/>
        <v>243.34157017680801</v>
      </c>
      <c r="AT20">
        <f t="shared" si="16"/>
        <v>-571.43445992905038</v>
      </c>
      <c r="AU20">
        <f t="shared" si="17"/>
        <v>-10080.731758939093</v>
      </c>
      <c r="AW20">
        <v>17</v>
      </c>
      <c r="AX20">
        <f>IF(Z20&gt;0, (R20*SUMPRODUCT(K20:$K$98, X20:$X$98)-K20*$AZ$3)/Z20, 0)</f>
        <v>-125594.78604255972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1000000</v>
      </c>
      <c r="S21">
        <f t="shared" si="1"/>
        <v>-150644.06946002395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-35408.992525411057</v>
      </c>
      <c r="AC21">
        <f t="shared" si="2"/>
        <v>-36077.819072027865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-39620.659074294032</v>
      </c>
      <c r="AI21">
        <f t="shared" si="7"/>
        <v>-39632.633597818705</v>
      </c>
      <c r="AJ21">
        <f t="shared" si="8"/>
        <v>668.82654661680863</v>
      </c>
      <c r="AK21">
        <f t="shared" si="30"/>
        <v>-2478.629476778774</v>
      </c>
      <c r="AL21">
        <f t="shared" si="9"/>
        <v>-41442.436527980673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-8398.7603099982844</v>
      </c>
      <c r="AR21">
        <f t="shared" si="14"/>
        <v>-8401.298661334682</v>
      </c>
      <c r="AS21">
        <f t="shared" si="15"/>
        <v>141.77739556187734</v>
      </c>
      <c r="AT21">
        <f t="shared" si="16"/>
        <v>-525.41818735841696</v>
      </c>
      <c r="AU21">
        <f t="shared" si="17"/>
        <v>-8784.9394531312228</v>
      </c>
      <c r="AW21">
        <v>18</v>
      </c>
      <c r="AX21">
        <f>IF(Z21&gt;0, (R21*SUMPRODUCT(K21:$K$98, X21:$X$98)-K21*$AZ$3)/Z21, 0)</f>
        <v>-150644.06946002395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1000000</v>
      </c>
      <c r="S22">
        <f t="shared" si="1"/>
        <v>-182402.22992950343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-36077.819072027865</v>
      </c>
      <c r="AC22">
        <f t="shared" si="2"/>
        <v>-36369.02083650828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-37706.441814724116</v>
      </c>
      <c r="AI22">
        <f t="shared" si="7"/>
        <v>-37716.411270922807</v>
      </c>
      <c r="AJ22">
        <f t="shared" si="8"/>
        <v>291.20176448041457</v>
      </c>
      <c r="AK22">
        <f t="shared" si="30"/>
        <v>-2525.4473350419507</v>
      </c>
      <c r="AL22">
        <f t="shared" si="9"/>
        <v>-39950.656841484342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-7136.5944998301957</v>
      </c>
      <c r="AR22">
        <f t="shared" si="14"/>
        <v>-7138.4813913757689</v>
      </c>
      <c r="AS22">
        <f t="shared" si="15"/>
        <v>55.114956774315829</v>
      </c>
      <c r="AT22">
        <f t="shared" si="16"/>
        <v>-477.98446879263247</v>
      </c>
      <c r="AU22">
        <f t="shared" si="17"/>
        <v>-7561.3509033940854</v>
      </c>
      <c r="AW22">
        <v>19</v>
      </c>
      <c r="AX22">
        <f>IF(Z22&gt;0, (R22*SUMPRODUCT(K22:$K$98, X22:$X$98)-K22*$AZ$3)/Z22, 0)</f>
        <v>-182402.22992950343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1000000</v>
      </c>
      <c r="S23">
        <f t="shared" si="1"/>
        <v>-223888.54504727889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-36369.02083650828</v>
      </c>
      <c r="AC23">
        <f t="shared" si="2"/>
        <v>-36266.72377784038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-35409.617211903023</v>
      </c>
      <c r="AI23">
        <f t="shared" si="7"/>
        <v>-35417.71649267913</v>
      </c>
      <c r="AJ23">
        <f t="shared" si="8"/>
        <v>-102.29705866790027</v>
      </c>
      <c r="AK23">
        <f t="shared" si="30"/>
        <v>-2545.83145855558</v>
      </c>
      <c r="AL23">
        <f t="shared" si="9"/>
        <v>-38065.845009902609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-5983.8221665633755</v>
      </c>
      <c r="AR23">
        <f t="shared" si="14"/>
        <v>-5985.1908528033673</v>
      </c>
      <c r="AS23">
        <f t="shared" si="15"/>
        <v>-17.287038252010468</v>
      </c>
      <c r="AT23">
        <f t="shared" si="16"/>
        <v>-430.21653193467375</v>
      </c>
      <c r="AU23">
        <f t="shared" si="17"/>
        <v>-6432.694422990051</v>
      </c>
      <c r="AW23">
        <v>20</v>
      </c>
      <c r="AX23">
        <f>IF(Z23&gt;0, (R23*SUMPRODUCT(K23:$K$98, X23:$X$98)-K23*$AZ$3)/Z23, 0)</f>
        <v>-223888.54504727889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1000000</v>
      </c>
      <c r="S24">
        <f t="shared" si="1"/>
        <v>-279948.94638362661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-36266.72377784038</v>
      </c>
      <c r="AC24">
        <f t="shared" si="2"/>
        <v>-35787.249910030456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-32530.84384989817</v>
      </c>
      <c r="AI24">
        <f t="shared" si="7"/>
        <v>-32537.235595674021</v>
      </c>
      <c r="AJ24">
        <f t="shared" si="8"/>
        <v>-479.47386780992383</v>
      </c>
      <c r="AK24">
        <f t="shared" si="30"/>
        <v>-2538.6706644488268</v>
      </c>
      <c r="AL24">
        <f t="shared" si="9"/>
        <v>-35555.380127932774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-4908.3412888613075</v>
      </c>
      <c r="AR24">
        <f t="shared" si="14"/>
        <v>-4909.3056926697136</v>
      </c>
      <c r="AS24">
        <f t="shared" si="15"/>
        <v>-72.34430785627606</v>
      </c>
      <c r="AT24">
        <f t="shared" si="16"/>
        <v>-383.04146362235088</v>
      </c>
      <c r="AU24">
        <f t="shared" si="17"/>
        <v>-5364.6914641483409</v>
      </c>
      <c r="AW24">
        <v>21</v>
      </c>
      <c r="AX24">
        <f>IF(Z24&gt;0, (R24*SUMPRODUCT(K24:$K$98, X24:$X$98)-K24*$AZ$3)/Z24, 0)</f>
        <v>-279948.94638362661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1000000</v>
      </c>
      <c r="S25">
        <f t="shared" si="1"/>
        <v>-358301.68623023992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-35787.249910030456</v>
      </c>
      <c r="AC25">
        <f t="shared" si="2"/>
        <v>-34924.791168201307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-29083.424285264366</v>
      </c>
      <c r="AI25">
        <f t="shared" si="7"/>
        <v>-29088.297942368194</v>
      </c>
      <c r="AJ25">
        <f t="shared" si="8"/>
        <v>-862.45874182914849</v>
      </c>
      <c r="AK25">
        <f t="shared" si="30"/>
        <v>-2505.1074937021322</v>
      </c>
      <c r="AL25">
        <f t="shared" si="9"/>
        <v>-32455.864177899475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-3918.0226294156564</v>
      </c>
      <c r="AR25">
        <f t="shared" si="14"/>
        <v>-3918.6791923648307</v>
      </c>
      <c r="AS25">
        <f t="shared" si="15"/>
        <v>-116.18758624430814</v>
      </c>
      <c r="AT25">
        <f t="shared" si="16"/>
        <v>-337.47978756465318</v>
      </c>
      <c r="AU25">
        <f t="shared" si="17"/>
        <v>-4372.3465661737919</v>
      </c>
      <c r="AW25">
        <v>22</v>
      </c>
      <c r="AX25">
        <f>IF(Z25&gt;0, (R25*SUMPRODUCT(K25:$K$98, X25:$X$98)-K25*$AZ$3)/Z25, 0)</f>
        <v>-358301.68623023992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1000000</v>
      </c>
      <c r="S26">
        <f t="shared" si="1"/>
        <v>-472393.95826092246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-34924.791168201307</v>
      </c>
      <c r="AC26">
        <f t="shared" si="2"/>
        <v>-33690.31377021478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-25180.153550581701</v>
      </c>
      <c r="AI26">
        <f t="shared" si="7"/>
        <v>-25183.719463436963</v>
      </c>
      <c r="AJ26">
        <f t="shared" si="8"/>
        <v>-1234.4773979865276</v>
      </c>
      <c r="AK26">
        <f t="shared" si="30"/>
        <v>-2444.7353817740918</v>
      </c>
      <c r="AL26">
        <f t="shared" si="9"/>
        <v>-28862.932243197582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-3028.7383206320928</v>
      </c>
      <c r="AR26">
        <f t="shared" si="14"/>
        <v>-3029.1672384657777</v>
      </c>
      <c r="AS26">
        <f t="shared" si="15"/>
        <v>-148.48634634913165</v>
      </c>
      <c r="AT26">
        <f t="shared" si="16"/>
        <v>-294.05951475674249</v>
      </c>
      <c r="AU26">
        <f t="shared" si="17"/>
        <v>-3471.713099571652</v>
      </c>
      <c r="AW26">
        <v>23</v>
      </c>
      <c r="AX26">
        <f>IF(Z26&gt;0, (R26*SUMPRODUCT(K26:$K$98, X26:$X$98)-K26*$AZ$3)/Z26, 0)</f>
        <v>-472393.95826092246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1000000</v>
      </c>
      <c r="S27">
        <f t="shared" si="1"/>
        <v>-645941.09334034589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-33690.31377021478</v>
      </c>
      <c r="AC27">
        <f t="shared" si="2"/>
        <v>-32118.605637809211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-20881.33661295654</v>
      </c>
      <c r="AI27">
        <f t="shared" si="7"/>
        <v>-20883.822799852602</v>
      </c>
      <c r="AJ27">
        <f t="shared" si="8"/>
        <v>-1571.7081324055689</v>
      </c>
      <c r="AK27">
        <f t="shared" si="30"/>
        <v>-2358.3219639150348</v>
      </c>
      <c r="AL27">
        <f t="shared" si="9"/>
        <v>-24813.852896173204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-2242.5578236019983</v>
      </c>
      <c r="AR27">
        <f t="shared" si="14"/>
        <v>-2242.8248284388073</v>
      </c>
      <c r="AS27">
        <f t="shared" si="15"/>
        <v>-168.79409752716722</v>
      </c>
      <c r="AT27">
        <f t="shared" si="16"/>
        <v>-253.2727415288422</v>
      </c>
      <c r="AU27">
        <f t="shared" si="17"/>
        <v>-2664.8916674948168</v>
      </c>
      <c r="AW27">
        <v>24</v>
      </c>
      <c r="AX27">
        <f>IF(Z27&gt;0, (R27*SUMPRODUCT(K27:$K$98, X27:$X$98)-K27*$AZ$3)/Z27, 0)</f>
        <v>-645941.09334034589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1000000</v>
      </c>
      <c r="S28">
        <f t="shared" si="1"/>
        <v>-923474.17730790609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-32118.605637809211</v>
      </c>
      <c r="AC28">
        <f t="shared" si="2"/>
        <v>-30253.621985484719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-16465.842227046789</v>
      </c>
      <c r="AI28">
        <f t="shared" si="7"/>
        <v>-16467.480259962536</v>
      </c>
      <c r="AJ28">
        <f t="shared" si="8"/>
        <v>-1864.9836523244921</v>
      </c>
      <c r="AK28">
        <f t="shared" si="30"/>
        <v>-2248.3023946466451</v>
      </c>
      <c r="AL28">
        <f t="shared" si="9"/>
        <v>-20580.766306933674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-1578.8878499190932</v>
      </c>
      <c r="AR28">
        <f t="shared" si="14"/>
        <v>-1579.0449187305624</v>
      </c>
      <c r="AS28">
        <f t="shared" si="15"/>
        <v>-178.83081766179416</v>
      </c>
      <c r="AT28">
        <f t="shared" si="16"/>
        <v>-215.58674526958973</v>
      </c>
      <c r="AU28">
        <f t="shared" si="17"/>
        <v>-1973.4624816619464</v>
      </c>
      <c r="AW28">
        <v>25</v>
      </c>
      <c r="AX28">
        <f>IF(Z28&gt;0, (R28*SUMPRODUCT(K28:$K$98, X28:$X$98)-K28*$AZ$3)/Z28, 0)</f>
        <v>-923474.17730790609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1000000</v>
      </c>
      <c r="S29">
        <f t="shared" si="1"/>
        <v>-1393412.7802484352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-30253.621985484719</v>
      </c>
      <c r="AC29">
        <f t="shared" si="2"/>
        <v>-28165.062089040875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-12220.04486962137</v>
      </c>
      <c r="AI29">
        <f t="shared" si="7"/>
        <v>-12221.05551996448</v>
      </c>
      <c r="AJ29">
        <f t="shared" si="8"/>
        <v>-2088.5598964438432</v>
      </c>
      <c r="AK29">
        <f t="shared" si="30"/>
        <v>-2117.7535389839304</v>
      </c>
      <c r="AL29">
        <f t="shared" si="9"/>
        <v>-16427.368955392252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-1046.2178147812479</v>
      </c>
      <c r="AR29">
        <f t="shared" si="14"/>
        <v>-1046.3043415006468</v>
      </c>
      <c r="AS29">
        <f t="shared" si="15"/>
        <v>-178.81182877890123</v>
      </c>
      <c r="AT29">
        <f t="shared" si="16"/>
        <v>-181.31123931541435</v>
      </c>
      <c r="AU29">
        <f t="shared" si="17"/>
        <v>-1406.4274095949622</v>
      </c>
      <c r="AW29">
        <v>26</v>
      </c>
      <c r="AX29">
        <f>IF(Z29&gt;0, (R29*SUMPRODUCT(K29:$K$98, X29:$X$98)-K29*$AZ$3)/Z29, 0)</f>
        <v>-1393412.7802484352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1000000</v>
      </c>
      <c r="S30">
        <f t="shared" si="1"/>
        <v>-2247342.3835430387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-28165.062089040875</v>
      </c>
      <c r="AC30">
        <f t="shared" si="2"/>
        <v>-25936.772987426648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-8469.7902295748718</v>
      </c>
      <c r="AI30">
        <f t="shared" si="7"/>
        <v>-8470.3672839030714</v>
      </c>
      <c r="AJ30">
        <f t="shared" si="8"/>
        <v>-2228.2891016142275</v>
      </c>
      <c r="AK30">
        <f t="shared" si="30"/>
        <v>-1971.5543462328615</v>
      </c>
      <c r="AL30">
        <f t="shared" si="9"/>
        <v>-12670.210731750161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-647.44658119567418</v>
      </c>
      <c r="AR30">
        <f t="shared" si="14"/>
        <v>-647.49069230608302</v>
      </c>
      <c r="AS30">
        <f t="shared" si="15"/>
        <v>-170.33457991888494</v>
      </c>
      <c r="AT30">
        <f t="shared" si="16"/>
        <v>-150.7092958043672</v>
      </c>
      <c r="AU30">
        <f t="shared" si="17"/>
        <v>-968.53456802933533</v>
      </c>
      <c r="AW30">
        <v>27</v>
      </c>
      <c r="AX30">
        <f>IF(Z30&gt;0, (R30*SUMPRODUCT(K30:$K$98, X30:$X$98)-K30*$AZ$3)/Z30, 0)</f>
        <v>-2247342.3835430387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1000000</v>
      </c>
      <c r="S31">
        <f t="shared" si="1"/>
        <v>-3948549.3593097548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-25936.772987426648</v>
      </c>
      <c r="AC31">
        <f t="shared" si="2"/>
        <v>-23660.552678983498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-5433.4617164885422</v>
      </c>
      <c r="AI31">
        <f t="shared" si="7"/>
        <v>-5433.7613271876362</v>
      </c>
      <c r="AJ31">
        <f t="shared" si="8"/>
        <v>-2276.2203084431494</v>
      </c>
      <c r="AK31">
        <f t="shared" si="30"/>
        <v>-1815.5741091198656</v>
      </c>
      <c r="AL31">
        <f t="shared" si="9"/>
        <v>-9525.5557447506508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-370.84282122587092</v>
      </c>
      <c r="AR31">
        <f t="shared" si="14"/>
        <v>-370.86327015561756</v>
      </c>
      <c r="AS31">
        <f t="shared" si="15"/>
        <v>-155.35583113672973</v>
      </c>
      <c r="AT31">
        <f t="shared" si="16"/>
        <v>-123.91596000896898</v>
      </c>
      <c r="AU31">
        <f t="shared" si="17"/>
        <v>-650.13506130131623</v>
      </c>
      <c r="AW31">
        <v>28</v>
      </c>
      <c r="AX31">
        <f>IF(Z31&gt;0, (R31*SUMPRODUCT(K31:$K$98, X31:$X$98)-K31*$AZ$3)/Z31, 0)</f>
        <v>-3948549.3593097548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1000000</v>
      </c>
      <c r="S32">
        <f t="shared" si="1"/>
        <v>-7753926.9925462389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-23660.552678983498</v>
      </c>
      <c r="AC32">
        <f t="shared" si="2"/>
        <v>-21420.978634460425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-3169.6944310870254</v>
      </c>
      <c r="AI32">
        <f t="shared" si="7"/>
        <v>-3169.8325609575741</v>
      </c>
      <c r="AJ32">
        <f t="shared" si="8"/>
        <v>-2239.5740445230731</v>
      </c>
      <c r="AK32">
        <f t="shared" si="30"/>
        <v>-1656.238687528845</v>
      </c>
      <c r="AL32">
        <f t="shared" si="9"/>
        <v>-7065.645293009492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-193.15797292352505</v>
      </c>
      <c r="AR32">
        <f t="shared" si="14"/>
        <v>-193.16639041813707</v>
      </c>
      <c r="AS32">
        <f t="shared" si="15"/>
        <v>-136.47737725426828</v>
      </c>
      <c r="AT32">
        <f t="shared" si="16"/>
        <v>-100.9295105619624</v>
      </c>
      <c r="AU32">
        <f t="shared" si="17"/>
        <v>-430.57327823436771</v>
      </c>
      <c r="AW32">
        <v>29</v>
      </c>
      <c r="AX32">
        <f>IF(Z32&gt;0, (R32*SUMPRODUCT(K32:$K$98, X32:$X$98)-K32*$AZ$3)/Z32, 0)</f>
        <v>-7753926.9925462389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1000000</v>
      </c>
      <c r="S33">
        <f t="shared" si="1"/>
        <v>-17652496.827061962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-21420.978634460425</v>
      </c>
      <c r="AC33">
        <f t="shared" si="2"/>
        <v>-19283.407262965247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-1642.5816490655779</v>
      </c>
      <c r="AI33">
        <f t="shared" si="7"/>
        <v>-1642.6362685549677</v>
      </c>
      <c r="AJ33">
        <f t="shared" si="8"/>
        <v>-2137.571371495178</v>
      </c>
      <c r="AK33">
        <f t="shared" si="30"/>
        <v>-1499.46850441223</v>
      </c>
      <c r="AL33">
        <f t="shared" si="9"/>
        <v>-5279.6761444623753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-89.372557544833768</v>
      </c>
      <c r="AR33">
        <f t="shared" si="14"/>
        <v>-89.375529380943917</v>
      </c>
      <c r="AS33">
        <f t="shared" si="15"/>
        <v>-116.30485492993292</v>
      </c>
      <c r="AT33">
        <f t="shared" si="16"/>
        <v>-81.5857983519318</v>
      </c>
      <c r="AU33">
        <f t="shared" si="17"/>
        <v>-287.2661826628086</v>
      </c>
      <c r="AW33">
        <v>30</v>
      </c>
      <c r="AX33">
        <f>IF(Z33&gt;0, (R33*SUMPRODUCT(K33:$K$98, X33:$X$98)-K33*$AZ$3)/Z33, 0)</f>
        <v>-17652496.827061962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1000000</v>
      </c>
      <c r="S34">
        <f t="shared" si="1"/>
        <v>-48773570.995078437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-19283.407262965247</v>
      </c>
      <c r="AC34">
        <f t="shared" si="2"/>
        <v>-17291.771477279101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-726.93430396804592</v>
      </c>
      <c r="AI34">
        <f t="shared" si="7"/>
        <v>-726.95203054734338</v>
      </c>
      <c r="AJ34">
        <f t="shared" si="8"/>
        <v>-1991.6357856861468</v>
      </c>
      <c r="AK34">
        <f t="shared" si="30"/>
        <v>-1349.8385084075674</v>
      </c>
      <c r="AL34">
        <f t="shared" si="9"/>
        <v>-4068.4263246410574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-35.314605620570596</v>
      </c>
      <c r="AR34">
        <f t="shared" si="14"/>
        <v>-35.315466781136926</v>
      </c>
      <c r="AS34">
        <f t="shared" si="15"/>
        <v>-96.754042184275875</v>
      </c>
      <c r="AT34">
        <f t="shared" si="16"/>
        <v>-65.575409381103995</v>
      </c>
      <c r="AU34">
        <f t="shared" si="17"/>
        <v>-197.64491834651679</v>
      </c>
      <c r="AW34">
        <v>31</v>
      </c>
      <c r="AX34">
        <f>IF(Z34&gt;0, (R34*SUMPRODUCT(K34:$K$98, X34:$X$98)-K34*$AZ$3)/Z34, 0)</f>
        <v>-48773570.995078437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-174187662.72960109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-17291.771477279101</v>
      </c>
      <c r="AC35">
        <f t="shared" ref="AC35:AC69" si="33">S35*Z35</f>
        <v>-15469.042919300578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-262.1795045763771</v>
      </c>
      <c r="AI35">
        <f t="shared" ref="AI35:AI66" si="38">SUM(AE35:AH35)</f>
        <v>-262.18394491465273</v>
      </c>
      <c r="AJ35">
        <f t="shared" ref="AJ35:AJ69" si="39">AB35-AC35</f>
        <v>-1822.7285579785221</v>
      </c>
      <c r="AK35">
        <f t="shared" si="30"/>
        <v>-1210.4240034095371</v>
      </c>
      <c r="AL35">
        <f t="shared" ref="AL35:AL66" si="40">SUM(AI35:AK35)</f>
        <v>-3295.3365063027122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-11.372080171102773</v>
      </c>
      <c r="AR35">
        <f t="shared" ref="AR35:AR69" si="45">AI35*$K35</f>
        <v>-11.372272771523384</v>
      </c>
      <c r="AS35">
        <f t="shared" ref="AS35:AS69" si="46">AJ35*$K35</f>
        <v>-79.061158212890888</v>
      </c>
      <c r="AT35">
        <f t="shared" ref="AT35:AT69" si="47">AK35*$K35</f>
        <v>-52.502345025182755</v>
      </c>
      <c r="AU35">
        <f t="shared" ref="AU35:AU69" si="48">AL35*$K35</f>
        <v>-142.93577600959705</v>
      </c>
      <c r="AW35">
        <v>32</v>
      </c>
      <c r="AX35">
        <f>IF(Z35&gt;0, (R35*SUMPRODUCT(K35:$K$98, X35:$X$98)-K35*$AZ$3)/Z35, 0)</f>
        <v>-174187662.72960109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1000000</v>
      </c>
      <c r="S36">
        <f t="shared" si="32"/>
        <v>-626902763.34840977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-15469.042919300578</v>
      </c>
      <c r="AC36">
        <f t="shared" si="33"/>
        <v>-13821.447889115345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-65.871502188740138</v>
      </c>
      <c r="AI36">
        <f t="shared" si="38"/>
        <v>-65.872604548523597</v>
      </c>
      <c r="AJ36">
        <f t="shared" si="39"/>
        <v>-1647.5950301852336</v>
      </c>
      <c r="AK36">
        <f t="shared" si="30"/>
        <v>-1082.8330043510407</v>
      </c>
      <c r="AL36">
        <f t="shared" si="40"/>
        <v>-2796.3006390847977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-2.5510602700690512</v>
      </c>
      <c r="AR36">
        <f t="shared" si="45"/>
        <v>-2.5511029620701966</v>
      </c>
      <c r="AS36">
        <f t="shared" si="46"/>
        <v>-63.807778523490768</v>
      </c>
      <c r="AT36">
        <f t="shared" si="47"/>
        <v>-41.935771384178921</v>
      </c>
      <c r="AU36">
        <f t="shared" si="48"/>
        <v>-108.29465286973988</v>
      </c>
      <c r="AW36">
        <v>33</v>
      </c>
      <c r="AX36">
        <f>IF(Z36&gt;0, (R36*SUMPRODUCT(K36:$K$98, X36:$X$98)-K36*$AZ$3)/Z36, 0)</f>
        <v>-626902763.34840977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1000000</v>
      </c>
      <c r="S37">
        <f t="shared" si="32"/>
        <v>-2277125135.7310615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-13821.447889115345</v>
      </c>
      <c r="AC37">
        <f t="shared" si="33"/>
        <v>-12342.77831513869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-16.406389923457205</v>
      </c>
      <c r="AI37">
        <f t="shared" si="38"/>
        <v>-16.406660940146658</v>
      </c>
      <c r="AJ37">
        <f t="shared" si="39"/>
        <v>-1478.6695739766546</v>
      </c>
      <c r="AK37">
        <f t="shared" si="30"/>
        <v>-967.50135223807422</v>
      </c>
      <c r="AL37">
        <f t="shared" si="40"/>
        <v>-2462.5775871548753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-0.56730702035541503</v>
      </c>
      <c r="AR37">
        <f t="shared" si="45"/>
        <v>-0.5673163916839814</v>
      </c>
      <c r="AS37">
        <f t="shared" si="46"/>
        <v>-51.130055668342898</v>
      </c>
      <c r="AT37">
        <f t="shared" si="47"/>
        <v>-33.454666863870145</v>
      </c>
      <c r="AU37">
        <f t="shared" si="48"/>
        <v>-85.152038923897024</v>
      </c>
      <c r="AW37">
        <v>34</v>
      </c>
      <c r="AX37">
        <f>IF(Z37&gt;0, (R37*SUMPRODUCT(K37:$K$98, X37:$X$98)-K37*$AZ$3)/Z37, 0)</f>
        <v>-2277125135.7310615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1000000</v>
      </c>
      <c r="S38">
        <f t="shared" si="32"/>
        <v>-8360455420.6563034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-12342.77831513869</v>
      </c>
      <c r="AC38">
        <f t="shared" si="33"/>
        <v>-11020.827198724472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-4.0479214967348698</v>
      </c>
      <c r="AI38">
        <f t="shared" si="38"/>
        <v>-4.0479874071825916</v>
      </c>
      <c r="AJ38">
        <f t="shared" si="39"/>
        <v>-1321.9511164142186</v>
      </c>
      <c r="AK38">
        <f t="shared" si="30"/>
        <v>-863.99448205970839</v>
      </c>
      <c r="AL38">
        <f t="shared" si="40"/>
        <v>-2189.9935858811095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-0.12497386110245554</v>
      </c>
      <c r="AR38">
        <f t="shared" si="45"/>
        <v>-0.12497589599447244</v>
      </c>
      <c r="AS38">
        <f t="shared" si="46"/>
        <v>-40.813374305862297</v>
      </c>
      <c r="AT38">
        <f t="shared" si="47"/>
        <v>-26.674609792041196</v>
      </c>
      <c r="AU38">
        <f t="shared" si="48"/>
        <v>-67.61295999389796</v>
      </c>
      <c r="AW38">
        <v>35</v>
      </c>
      <c r="AX38">
        <f>IF(Z38&gt;0, (R38*SUMPRODUCT(K38:$K$98, X38:$X$98)-K38*$AZ$3)/Z38, 0)</f>
        <v>-8360455420.6563034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1000000</v>
      </c>
      <c r="S39">
        <f t="shared" si="32"/>
        <v>-31069367858.004498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-11020.827198724472</v>
      </c>
      <c r="AC39">
        <f t="shared" si="33"/>
        <v>-9840.1321516618445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-0.98831195146175022</v>
      </c>
      <c r="AI39">
        <f t="shared" si="38"/>
        <v>-0.98832778720742198</v>
      </c>
      <c r="AJ39">
        <f t="shared" si="39"/>
        <v>-1180.6950470626271</v>
      </c>
      <c r="AK39">
        <f t="shared" si="30"/>
        <v>-771.45790391071307</v>
      </c>
      <c r="AL39">
        <f t="shared" si="40"/>
        <v>-1953.1412787605477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-2.7243514411281724E-2</v>
      </c>
      <c r="AR39">
        <f t="shared" si="45"/>
        <v>-2.7243950934754686E-2</v>
      </c>
      <c r="AS39">
        <f t="shared" si="46"/>
        <v>-32.546689820359354</v>
      </c>
      <c r="AT39">
        <f t="shared" si="47"/>
        <v>-21.26577999163467</v>
      </c>
      <c r="AU39">
        <f t="shared" si="48"/>
        <v>-53.839713762928781</v>
      </c>
      <c r="AW39">
        <v>36</v>
      </c>
      <c r="AX39">
        <f>IF(Z39&gt;0, (R39*SUMPRODUCT(K39:$K$98, X39:$X$98)-K39*$AZ$3)/Z39, 0)</f>
        <v>-31069367858.004498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1000000</v>
      </c>
      <c r="S40">
        <f t="shared" si="32"/>
        <v>-116878192028.75766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-9840.1321516618445</v>
      </c>
      <c r="AC40">
        <f t="shared" si="33"/>
        <v>-8785.8558050657848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-0.23837671953655712</v>
      </c>
      <c r="AI40">
        <f t="shared" si="38"/>
        <v>-0.23838047808879537</v>
      </c>
      <c r="AJ40">
        <f t="shared" si="39"/>
        <v>-1054.2763465960597</v>
      </c>
      <c r="AK40">
        <f t="shared" ref="AK40:AK69" si="61">G40*SUM(AB40:AB40, AE40:AF40)</f>
        <v>-688.80925061632922</v>
      </c>
      <c r="AL40">
        <f t="shared" si="40"/>
        <v>-1743.3239776904779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-5.866983944914376E-3</v>
      </c>
      <c r="AR40">
        <f t="shared" si="45"/>
        <v>-5.8670764512869815E-3</v>
      </c>
      <c r="AS40">
        <f t="shared" si="46"/>
        <v>-25.948097662420761</v>
      </c>
      <c r="AT40">
        <f t="shared" si="47"/>
        <v>-16.953135450187066</v>
      </c>
      <c r="AU40">
        <f t="shared" si="48"/>
        <v>-42.907100189059115</v>
      </c>
      <c r="AW40">
        <v>37</v>
      </c>
      <c r="AX40">
        <f>IF(Z40&gt;0, (R40*SUMPRODUCT(K40:$K$98, X40:$X$98)-K40*$AZ$3)/Z40, 0)</f>
        <v>-116878192028.75766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1000000</v>
      </c>
      <c r="S41">
        <f t="shared" si="32"/>
        <v>-445588064506.38727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-8785.8558050657848</v>
      </c>
      <c r="AC41">
        <f t="shared" si="33"/>
        <v>-7844.5191808796653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-5.6814466041771275E-2</v>
      </c>
      <c r="AI41">
        <f t="shared" si="38"/>
        <v>-5.6815346285185059E-2</v>
      </c>
      <c r="AJ41">
        <f t="shared" si="39"/>
        <v>-941.33662418611948</v>
      </c>
      <c r="AK41">
        <f t="shared" si="61"/>
        <v>-615.00990635460505</v>
      </c>
      <c r="AL41">
        <f t="shared" si="40"/>
        <v>-1556.4033458870097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-1.2485098345368806E-3</v>
      </c>
      <c r="AR41">
        <f t="shared" si="45"/>
        <v>-1.248529178070939E-3</v>
      </c>
      <c r="AS41">
        <f t="shared" si="46"/>
        <v>-20.686070199833161</v>
      </c>
      <c r="AT41">
        <f t="shared" si="47"/>
        <v>-13.514971976622869</v>
      </c>
      <c r="AU41">
        <f t="shared" si="48"/>
        <v>-34.202290705634098</v>
      </c>
      <c r="AW41">
        <v>38</v>
      </c>
      <c r="AX41">
        <f>IF(Z41&gt;0, (R41*SUMPRODUCT(K41:$K$98, X41:$X$98)-K41*$AZ$3)/Z41, 0)</f>
        <v>-445588064506.38727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1000000</v>
      </c>
      <c r="S42">
        <f t="shared" si="32"/>
        <v>-1723037995644.8738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-7844.5191808796653</v>
      </c>
      <c r="AC42">
        <f t="shared" si="33"/>
        <v>-7004.0360622733724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-1.3363885401185301E-2</v>
      </c>
      <c r="AI42">
        <f t="shared" si="38"/>
        <v>-1.3364088647894892E-2</v>
      </c>
      <c r="AJ42">
        <f t="shared" si="39"/>
        <v>-840.48311860629292</v>
      </c>
      <c r="AK42">
        <f t="shared" si="61"/>
        <v>-549.1163426615766</v>
      </c>
      <c r="AL42">
        <f t="shared" si="40"/>
        <v>-1389.6128253565175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-2.6220909909283475E-4</v>
      </c>
      <c r="AR42">
        <f t="shared" si="45"/>
        <v>-2.6221308694030691E-4</v>
      </c>
      <c r="AS42">
        <f t="shared" si="46"/>
        <v>-16.49088679800753</v>
      </c>
      <c r="AT42">
        <f t="shared" si="47"/>
        <v>-10.774059877352272</v>
      </c>
      <c r="AU42">
        <f t="shared" si="48"/>
        <v>-27.265208888446743</v>
      </c>
      <c r="AW42">
        <v>39</v>
      </c>
      <c r="AX42">
        <f>IF(Z42&gt;0, (R42*SUMPRODUCT(K42:$K$98, X42:$X$98)-K42*$AZ$3)/Z42, 0)</f>
        <v>-1723037995644.8738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1000000</v>
      </c>
      <c r="S43">
        <f t="shared" si="32"/>
        <v>-6762626910062.3076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-7004.0360622733724</v>
      </c>
      <c r="AC43">
        <f t="shared" si="33"/>
        <v>-6253.6038538430712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-3.0995548689163347E-3</v>
      </c>
      <c r="AI43">
        <f t="shared" si="38"/>
        <v>-3.099601105415383E-3</v>
      </c>
      <c r="AJ43">
        <f t="shared" si="39"/>
        <v>-750.43220843030122</v>
      </c>
      <c r="AK43">
        <f t="shared" si="61"/>
        <v>-490.28252435913612</v>
      </c>
      <c r="AL43">
        <f t="shared" si="40"/>
        <v>-1240.7178323905428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-5.4299561398465323E-5</v>
      </c>
      <c r="AR43">
        <f t="shared" si="45"/>
        <v>-5.4300371392714527E-5</v>
      </c>
      <c r="AS43">
        <f t="shared" si="46"/>
        <v>-13.146448925839929</v>
      </c>
      <c r="AT43">
        <f t="shared" si="47"/>
        <v>-8.5890158941890586</v>
      </c>
      <c r="AU43">
        <f t="shared" si="48"/>
        <v>-21.735519120400379</v>
      </c>
      <c r="AW43">
        <v>40</v>
      </c>
      <c r="AX43">
        <f>IF(Z43&gt;0, (R43*SUMPRODUCT(K43:$K$98, X43:$X$98)-K43*$AZ$3)/Z43, 0)</f>
        <v>-6762626910062.3076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1000000</v>
      </c>
      <c r="S44">
        <f t="shared" si="32"/>
        <v>-26975856565769.691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-6253.6038538430712</v>
      </c>
      <c r="AC44">
        <f t="shared" si="33"/>
        <v>-5583.5749165003108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-7.084985246827867E-4</v>
      </c>
      <c r="AI44">
        <f t="shared" si="38"/>
        <v>-7.0850887389061054E-4</v>
      </c>
      <c r="AJ44">
        <f t="shared" si="39"/>
        <v>-670.0289373427604</v>
      </c>
      <c r="AK44">
        <f t="shared" si="61"/>
        <v>-437.75226976901502</v>
      </c>
      <c r="AL44">
        <f t="shared" si="40"/>
        <v>-1107.7819156206492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-1.1081994249613398E-5</v>
      </c>
      <c r="AR44">
        <f t="shared" si="45"/>
        <v>-1.1082156126960486E-5</v>
      </c>
      <c r="AS44">
        <f t="shared" si="46"/>
        <v>-10.480271407807839</v>
      </c>
      <c r="AT44">
        <f t="shared" si="47"/>
        <v>-6.8471111333752344</v>
      </c>
      <c r="AU44">
        <f t="shared" si="48"/>
        <v>-17.327393623339198</v>
      </c>
      <c r="AW44">
        <v>41</v>
      </c>
      <c r="AX44">
        <f>IF(Z44&gt;0, (R44*SUMPRODUCT(K44:$K$98, X44:$X$98)-K44*$AZ$3)/Z44, 0)</f>
        <v>-26975856565769.691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1000000</v>
      </c>
      <c r="S45">
        <f t="shared" si="32"/>
        <v>-109444844082595.03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-5583.5749165003108</v>
      </c>
      <c r="AC45">
        <f t="shared" si="33"/>
        <v>-4985.3347564730902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-1.5936319920365223E-4</v>
      </c>
      <c r="AI45">
        <f t="shared" si="38"/>
        <v>-1.5936547675943764E-4</v>
      </c>
      <c r="AJ45">
        <f t="shared" si="39"/>
        <v>-598.24016002722055</v>
      </c>
      <c r="AK45">
        <f t="shared" si="61"/>
        <v>-390.85024415502181</v>
      </c>
      <c r="AL45">
        <f t="shared" si="40"/>
        <v>-989.09056354771906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-2.2256096061506324E-6</v>
      </c>
      <c r="AR45">
        <f t="shared" si="45"/>
        <v>-2.2256414136824834E-6</v>
      </c>
      <c r="AS45">
        <f t="shared" si="46"/>
        <v>-8.3548087236890751</v>
      </c>
      <c r="AT45">
        <f t="shared" si="47"/>
        <v>-5.4584751203827553</v>
      </c>
      <c r="AU45">
        <f t="shared" si="48"/>
        <v>-13.813286069713243</v>
      </c>
      <c r="AW45">
        <v>42</v>
      </c>
      <c r="AX45">
        <f>IF(Z45&gt;0, (R45*SUMPRODUCT(K45:$K$98, X45:$X$98)-K45*$AZ$3)/Z45, 0)</f>
        <v>-109444844082595.03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1000000</v>
      </c>
      <c r="S46">
        <f t="shared" si="32"/>
        <v>-452219717610569.38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-4985.3347564730902</v>
      </c>
      <c r="AC46">
        <f t="shared" si="33"/>
        <v>-4451.1917487797573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-3.5252619879208463E-5</v>
      </c>
      <c r="AI46">
        <f t="shared" si="38"/>
        <v>-3.5253112028442061E-5</v>
      </c>
      <c r="AJ46">
        <f t="shared" si="39"/>
        <v>-534.14300769333295</v>
      </c>
      <c r="AK46">
        <f t="shared" si="61"/>
        <v>-348.97343295311634</v>
      </c>
      <c r="AL46">
        <f t="shared" si="40"/>
        <v>-883.11647589956135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-4.3957635450031651E-7</v>
      </c>
      <c r="AR46">
        <f t="shared" si="45"/>
        <v>-4.3958249126878129E-7</v>
      </c>
      <c r="AS46">
        <f t="shared" si="46"/>
        <v>-6.6604024582623946</v>
      </c>
      <c r="AT46">
        <f t="shared" si="47"/>
        <v>-4.3514629551111774</v>
      </c>
      <c r="AU46">
        <f t="shared" si="48"/>
        <v>-11.011865852956065</v>
      </c>
      <c r="AW46">
        <v>43</v>
      </c>
      <c r="AX46">
        <f>IF(Z46&gt;0, (R46*SUMPRODUCT(K46:$K$98, X46:$X$98)-K46*$AZ$3)/Z46, 0)</f>
        <v>-452219717610569.38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1000000</v>
      </c>
      <c r="S47">
        <f t="shared" si="32"/>
        <v>-1905741050758443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-4451.1917487797573</v>
      </c>
      <c r="AC47">
        <f t="shared" si="33"/>
        <v>-3974.2783475059919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-7.6591307084621853E-6</v>
      </c>
      <c r="AI47">
        <f t="shared" si="38"/>
        <v>-7.6592349796680229E-6</v>
      </c>
      <c r="AJ47">
        <f t="shared" si="39"/>
        <v>-476.91340127376543</v>
      </c>
      <c r="AK47">
        <f t="shared" si="61"/>
        <v>-311.58342241458303</v>
      </c>
      <c r="AL47">
        <f t="shared" si="40"/>
        <v>-788.49683134758345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-8.5271594377831534E-8</v>
      </c>
      <c r="AR47">
        <f t="shared" si="45"/>
        <v>-8.5272755263094875E-8</v>
      </c>
      <c r="AS47">
        <f t="shared" si="46"/>
        <v>-5.3096320789822062</v>
      </c>
      <c r="AT47">
        <f t="shared" si="47"/>
        <v>-3.4689596277078656</v>
      </c>
      <c r="AU47">
        <f t="shared" si="48"/>
        <v>-8.7785917919628265</v>
      </c>
      <c r="AW47">
        <v>44</v>
      </c>
      <c r="AX47">
        <f>IF(Z47&gt;0, (R47*SUMPRODUCT(K47:$K$98, X47:$X$98)-K47*$AZ$3)/Z47, 0)</f>
        <v>-1905741050758443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1000000</v>
      </c>
      <c r="S48">
        <f t="shared" si="32"/>
        <v>-8197349536814668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-3974.2783475059919</v>
      </c>
      <c r="AC48">
        <f t="shared" si="33"/>
        <v>-3548.4628103472087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-1.631690590086345E-6</v>
      </c>
      <c r="AI48">
        <f t="shared" si="38"/>
        <v>-1.6317122340506192E-6</v>
      </c>
      <c r="AJ48">
        <f t="shared" si="39"/>
        <v>-425.81553715878317</v>
      </c>
      <c r="AK48">
        <f t="shared" si="61"/>
        <v>-278.19948432541946</v>
      </c>
      <c r="AL48">
        <f t="shared" si="40"/>
        <v>-704.0150231159148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-1.6219769887835839E-8</v>
      </c>
      <c r="AR48">
        <f t="shared" si="45"/>
        <v>-1.6219985038993861E-8</v>
      </c>
      <c r="AS48">
        <f t="shared" si="46"/>
        <v>-4.2328061884668911</v>
      </c>
      <c r="AT48">
        <f t="shared" si="47"/>
        <v>-2.765433376945635</v>
      </c>
      <c r="AU48">
        <f t="shared" si="48"/>
        <v>-6.9982395816325109</v>
      </c>
      <c r="AW48">
        <v>45</v>
      </c>
      <c r="AX48">
        <f>IF(Z48&gt;0, (R48*SUMPRODUCT(K48:$K$98, X48:$X$98)-K48*$AZ$3)/Z48, 0)</f>
        <v>-8197349536814668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1000000</v>
      </c>
      <c r="S49">
        <f t="shared" si="32"/>
        <v>-3.6039421279825888E+16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-3548.4628103472087</v>
      </c>
      <c r="AC49">
        <f t="shared" si="33"/>
        <v>-3168.2703663955217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-3.4063924838784144E-7</v>
      </c>
      <c r="AI49">
        <f t="shared" si="38"/>
        <v>-3.4064364395005343E-7</v>
      </c>
      <c r="AJ49">
        <f t="shared" si="39"/>
        <v>-380.19244395168698</v>
      </c>
      <c r="AK49">
        <f t="shared" si="61"/>
        <v>-248.39239672430463</v>
      </c>
      <c r="AL49">
        <f t="shared" si="40"/>
        <v>-628.58484101663521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-3.0233160018559611E-9</v>
      </c>
      <c r="AR49">
        <f t="shared" si="45"/>
        <v>-3.0233550143116174E-9</v>
      </c>
      <c r="AS49">
        <f t="shared" si="46"/>
        <v>-3.3743671788376579</v>
      </c>
      <c r="AT49">
        <f t="shared" si="47"/>
        <v>-2.2045865569222789</v>
      </c>
      <c r="AU49">
        <f t="shared" si="48"/>
        <v>-5.5789537387832917</v>
      </c>
      <c r="AW49">
        <v>46</v>
      </c>
      <c r="AX49">
        <f>IF(Z49&gt;0, (R49*SUMPRODUCT(K49:$K$98, X49:$X$98)-K49*$AZ$3)/Z49, 0)</f>
        <v>-3.6039421279825888E+16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1000000</v>
      </c>
      <c r="S50">
        <f t="shared" si="32"/>
        <v>-1.6205238688870464E+17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-3168.2703663955217</v>
      </c>
      <c r="AC50">
        <f t="shared" si="33"/>
        <v>-2828.8128271414862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-6.9575969124106772E-8</v>
      </c>
      <c r="AI50">
        <f t="shared" si="38"/>
        <v>-6.9576841932240445E-8</v>
      </c>
      <c r="AJ50">
        <f t="shared" si="39"/>
        <v>-339.45753925403551</v>
      </c>
      <c r="AK50">
        <f t="shared" si="61"/>
        <v>-221.77892564768655</v>
      </c>
      <c r="AL50">
        <f t="shared" si="40"/>
        <v>-561.23646497129891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-5.5135345266573317E-10</v>
      </c>
      <c r="AR50">
        <f t="shared" si="45"/>
        <v>-5.5136036921729641E-10</v>
      </c>
      <c r="AS50">
        <f t="shared" si="46"/>
        <v>-2.6900248556692872</v>
      </c>
      <c r="AT50">
        <f t="shared" si="47"/>
        <v>-1.7574829057175383</v>
      </c>
      <c r="AU50">
        <f t="shared" si="48"/>
        <v>-4.4475077619381862</v>
      </c>
      <c r="AW50">
        <v>47</v>
      </c>
      <c r="AX50">
        <f>IF(Z50&gt;0, (R50*SUMPRODUCT(K50:$K$98, X50:$X$98)-K50*$AZ$3)/Z50, 0)</f>
        <v>-1.6205238688870464E+17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1000000</v>
      </c>
      <c r="S51">
        <f t="shared" si="32"/>
        <v>-7.4535947328216973E+17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-2828.8128271414862</v>
      </c>
      <c r="AC51">
        <f t="shared" si="33"/>
        <v>-2525.7257385196635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-1.3893000204980905E-8</v>
      </c>
      <c r="AI51">
        <f t="shared" si="38"/>
        <v>-1.3893169635022989E-8</v>
      </c>
      <c r="AJ51">
        <f t="shared" si="39"/>
        <v>-303.08708862182266</v>
      </c>
      <c r="AK51">
        <f t="shared" si="61"/>
        <v>-198.01689789990405</v>
      </c>
      <c r="AL51">
        <f t="shared" si="40"/>
        <v>-501.10398653561987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-9.8298944296496348E-11</v>
      </c>
      <c r="AR51">
        <f t="shared" si="45"/>
        <v>-9.830014308682408E-11</v>
      </c>
      <c r="AS51">
        <f t="shared" si="46"/>
        <v>-2.1444713454148219</v>
      </c>
      <c r="AT51">
        <f t="shared" si="47"/>
        <v>-1.4010546123398999</v>
      </c>
      <c r="AU51">
        <f t="shared" si="48"/>
        <v>-3.5455259578530218</v>
      </c>
      <c r="AW51">
        <v>48</v>
      </c>
      <c r="AX51">
        <f>IF(Z51&gt;0, (R51*SUMPRODUCT(K51:$K$98, X51:$X$98)-K51*$AZ$3)/Z51, 0)</f>
        <v>-7.4535947328216973E+17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1000000</v>
      </c>
      <c r="S52">
        <f t="shared" si="32"/>
        <v>-3.5105897910871501E+18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-2525.7257385196635</v>
      </c>
      <c r="AC52">
        <f t="shared" si="33"/>
        <v>-2255.1122665354997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-2.7123406452410918E-9</v>
      </c>
      <c r="AI52">
        <f t="shared" si="38"/>
        <v>-2.7123727639504931E-9</v>
      </c>
      <c r="AJ52">
        <f t="shared" si="39"/>
        <v>-270.61347198416388</v>
      </c>
      <c r="AK52">
        <f t="shared" si="61"/>
        <v>-176.80080169637645</v>
      </c>
      <c r="AL52">
        <f t="shared" si="40"/>
        <v>-447.41427368325276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-1.7134799260797676E-11</v>
      </c>
      <c r="AR52">
        <f t="shared" si="45"/>
        <v>-1.7135002165856474E-11</v>
      </c>
      <c r="AS52">
        <f t="shared" si="46"/>
        <v>-1.7095594271507821</v>
      </c>
      <c r="AT52">
        <f t="shared" si="47"/>
        <v>-1.1169121590721984</v>
      </c>
      <c r="AU52">
        <f t="shared" si="48"/>
        <v>-2.8264715862401157</v>
      </c>
      <c r="AW52">
        <v>49</v>
      </c>
      <c r="AX52">
        <f>IF(Z52&gt;0, (R52*SUMPRODUCT(K52:$K$98, X52:$X$98)-K52*$AZ$3)/Z52, 0)</f>
        <v>-3.5105897910871501E+18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1000000</v>
      </c>
      <c r="S53">
        <f t="shared" si="32"/>
        <v>-1.6948679096190558E+19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-2255.1122665354997</v>
      </c>
      <c r="AC53">
        <f t="shared" si="33"/>
        <v>-2013.4930951209965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-5.1715103506924513E-10</v>
      </c>
      <c r="AI53">
        <f t="shared" si="38"/>
        <v>-5.1715697503979883E-10</v>
      </c>
      <c r="AJ53">
        <f t="shared" si="39"/>
        <v>-241.61917141450317</v>
      </c>
      <c r="AK53">
        <f t="shared" si="61"/>
        <v>-157.857858657485</v>
      </c>
      <c r="AL53">
        <f t="shared" si="40"/>
        <v>-399.47703007250533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-2.9169847890329114E-12</v>
      </c>
      <c r="AR53">
        <f t="shared" si="45"/>
        <v>-2.9170182933722192E-12</v>
      </c>
      <c r="AS53">
        <f t="shared" si="46"/>
        <v>-1.3628503086346344</v>
      </c>
      <c r="AT53">
        <f t="shared" si="47"/>
        <v>-0.89039553497468193</v>
      </c>
      <c r="AU53">
        <f t="shared" si="48"/>
        <v>-2.2532458436122331</v>
      </c>
      <c r="AW53">
        <v>50</v>
      </c>
      <c r="AX53">
        <f>IF(Z53&gt;0, (R53*SUMPRODUCT(K53:$K$98, X53:$X$98)-K53*$AZ$3)/Z53, 0)</f>
        <v>-1.6948679096190558E+19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1000000</v>
      </c>
      <c r="S54">
        <f t="shared" si="32"/>
        <v>-8.3950901722284081E+19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-2013.4930951209965</v>
      </c>
      <c r="AC54">
        <f t="shared" si="33"/>
        <v>-1797.7616920723206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-9.6196975246316608E-11</v>
      </c>
      <c r="AI54">
        <f t="shared" si="38"/>
        <v>-9.6198045968402487E-11</v>
      </c>
      <c r="AJ54">
        <f t="shared" si="39"/>
        <v>-215.73140304867593</v>
      </c>
      <c r="AK54">
        <f t="shared" si="61"/>
        <v>-140.94451665846978</v>
      </c>
      <c r="AL54">
        <f t="shared" si="40"/>
        <v>-356.67591970724192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-4.8446249347037041E-13</v>
      </c>
      <c r="AR54">
        <f t="shared" si="45"/>
        <v>-4.8446788578847824E-13</v>
      </c>
      <c r="AS54">
        <f t="shared" si="46"/>
        <v>-1.0864559220621115</v>
      </c>
      <c r="AT54">
        <f t="shared" si="47"/>
        <v>-0.70981786908058708</v>
      </c>
      <c r="AU54">
        <f t="shared" si="48"/>
        <v>-1.796273791143183</v>
      </c>
      <c r="AW54">
        <v>51</v>
      </c>
      <c r="AX54">
        <f>IF(Z54&gt;0, (R54*SUMPRODUCT(K54:$K$98, X54:$X$98)-K54*$AZ$3)/Z54, 0)</f>
        <v>-8.3950901722284081E+19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1000000</v>
      </c>
      <c r="S55">
        <f t="shared" si="32"/>
        <v>-4.2696426163205184E+20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-1797.7616920723206</v>
      </c>
      <c r="AC55">
        <f t="shared" si="33"/>
        <v>-1605.1443679217152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-1.7440862349630714E-11</v>
      </c>
      <c r="AI55">
        <f t="shared" si="38"/>
        <v>-1.7441050321378256E-11</v>
      </c>
      <c r="AJ55">
        <f t="shared" si="39"/>
        <v>-192.61732415060533</v>
      </c>
      <c r="AK55">
        <f t="shared" si="61"/>
        <v>-125.84331844506245</v>
      </c>
      <c r="AL55">
        <f t="shared" si="40"/>
        <v>-318.46064259568521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-7.8423943243801374E-14</v>
      </c>
      <c r="AR55">
        <f t="shared" si="45"/>
        <v>-7.8424788470680932E-14</v>
      </c>
      <c r="AS55">
        <f t="shared" si="46"/>
        <v>-0.86611600929697197</v>
      </c>
      <c r="AT55">
        <f t="shared" si="47"/>
        <v>-0.56586245940735636</v>
      </c>
      <c r="AU55">
        <f t="shared" si="48"/>
        <v>-1.4319784687044066</v>
      </c>
      <c r="AW55">
        <v>52</v>
      </c>
      <c r="AX55">
        <f>IF(Z55&gt;0, (R55*SUMPRODUCT(K55:$K$98, X55:$X$98)-K55*$AZ$3)/Z55, 0)</f>
        <v>-4.2696426163205184E+20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1000000</v>
      </c>
      <c r="S56">
        <f t="shared" si="32"/>
        <v>-2.2315639693870613E+21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-1605.1443679217152</v>
      </c>
      <c r="AC56">
        <f t="shared" si="33"/>
        <v>-1433.1646142158172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-3.0796162985707115E-12</v>
      </c>
      <c r="AI56">
        <f t="shared" si="38"/>
        <v>-3.0796484097858475E-12</v>
      </c>
      <c r="AJ56">
        <f t="shared" si="39"/>
        <v>-171.97975370589802</v>
      </c>
      <c r="AK56">
        <f t="shared" si="61"/>
        <v>-112.36010575452008</v>
      </c>
      <c r="AL56">
        <f t="shared" si="40"/>
        <v>-284.33985946042117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-1.236400886004585E-14</v>
      </c>
      <c r="AR56">
        <f t="shared" si="45"/>
        <v>-1.2364137779791025E-14</v>
      </c>
      <c r="AS56">
        <f t="shared" si="46"/>
        <v>-0.69046237986047032</v>
      </c>
      <c r="AT56">
        <f t="shared" si="47"/>
        <v>-0.4511020881755074</v>
      </c>
      <c r="AU56">
        <f t="shared" si="48"/>
        <v>-1.14156446803599</v>
      </c>
      <c r="AW56">
        <v>53</v>
      </c>
      <c r="AX56">
        <f>IF(Z56&gt;0, (R56*SUMPRODUCT(K56:$K$98, X56:$X$98)-K56*$AZ$3)/Z56, 0)</f>
        <v>-2.2315639693870613E+21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1000000</v>
      </c>
      <c r="S57">
        <f t="shared" si="32"/>
        <v>-1.1997732803219129E+22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-1433.1646142158172</v>
      </c>
      <c r="AC57">
        <f t="shared" si="33"/>
        <v>-1279.6112626926938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-5.2914763725531152E-13</v>
      </c>
      <c r="AI57">
        <f t="shared" si="38"/>
        <v>-5.2915296997643341E-13</v>
      </c>
      <c r="AJ57">
        <f t="shared" si="39"/>
        <v>-153.55335152312341</v>
      </c>
      <c r="AK57">
        <f t="shared" si="61"/>
        <v>-100.32152299510722</v>
      </c>
      <c r="AL57">
        <f t="shared" si="40"/>
        <v>-253.87487451823117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-1.8967999816630107E-15</v>
      </c>
      <c r="AR57">
        <f t="shared" si="45"/>
        <v>-1.8968190975101089E-15</v>
      </c>
      <c r="AS57">
        <f t="shared" si="46"/>
        <v>-0.55043238190407451</v>
      </c>
      <c r="AT57">
        <f t="shared" si="47"/>
        <v>-0.35961582284399507</v>
      </c>
      <c r="AU57">
        <f t="shared" si="48"/>
        <v>-0.91004820474807147</v>
      </c>
      <c r="AW57">
        <v>54</v>
      </c>
      <c r="AX57">
        <f>IF(Z57&gt;0, (R57*SUMPRODUCT(K57:$K$98, X57:$X$98)-K57*$AZ$3)/Z57, 0)</f>
        <v>-1.1997732803219129E+22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1000000</v>
      </c>
      <c r="S58">
        <f t="shared" si="32"/>
        <v>-6.6410345221065265E+22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-1279.6112626926938</v>
      </c>
      <c r="AC58">
        <f t="shared" si="33"/>
        <v>-1142.5100559756195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-8.8384081844651498E-14</v>
      </c>
      <c r="AI58">
        <f t="shared" si="38"/>
        <v>-8.8384942034469944E-14</v>
      </c>
      <c r="AJ58">
        <f t="shared" si="39"/>
        <v>-137.10120671707432</v>
      </c>
      <c r="AK58">
        <f t="shared" si="61"/>
        <v>-89.572788388488576</v>
      </c>
      <c r="AL58">
        <f t="shared" si="40"/>
        <v>-226.67399510556299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-2.8287899967196955E-16</v>
      </c>
      <c r="AR58">
        <f t="shared" si="45"/>
        <v>-2.8288175276540323E-16</v>
      </c>
      <c r="AS58">
        <f t="shared" si="46"/>
        <v>-0.43880132485975276</v>
      </c>
      <c r="AT58">
        <f t="shared" si="47"/>
        <v>-0.28668353224170517</v>
      </c>
      <c r="AU58">
        <f t="shared" si="48"/>
        <v>-0.72548485710145827</v>
      </c>
      <c r="AW58">
        <v>55</v>
      </c>
      <c r="AX58">
        <f>IF(Z58&gt;0, (R58*SUMPRODUCT(K58:$K$98, X58:$X$98)-K58*$AZ$3)/Z58, 0)</f>
        <v>-6.6410345221065265E+22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1000000</v>
      </c>
      <c r="S59">
        <f t="shared" si="32"/>
        <v>-3.787387804267589E+23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-1142.5100559756195</v>
      </c>
      <c r="AC59">
        <f t="shared" si="33"/>
        <v>-1020.0982642639459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-1.4338349868880027E-14</v>
      </c>
      <c r="AI59">
        <f t="shared" si="38"/>
        <v>-1.4338484539306847E-14</v>
      </c>
      <c r="AJ59">
        <f t="shared" si="39"/>
        <v>-122.41179171167357</v>
      </c>
      <c r="AK59">
        <f t="shared" si="61"/>
        <v>-79.975703918293377</v>
      </c>
      <c r="AL59">
        <f t="shared" si="40"/>
        <v>-202.38749562996696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-4.0973947207005548E-17</v>
      </c>
      <c r="AR59">
        <f t="shared" si="45"/>
        <v>-4.0974332047591068E-17</v>
      </c>
      <c r="AS59">
        <f t="shared" si="46"/>
        <v>-0.34980972963947143</v>
      </c>
      <c r="AT59">
        <f t="shared" si="47"/>
        <v>-0.22854235669778791</v>
      </c>
      <c r="AU59">
        <f t="shared" si="48"/>
        <v>-0.57835208633725943</v>
      </c>
      <c r="AW59">
        <v>56</v>
      </c>
      <c r="AX59">
        <f>IF(Z59&gt;0, (R59*SUMPRODUCT(K59:$K$98, X59:$X$98)-K59*$AZ$3)/Z59, 0)</f>
        <v>-3.787387804267589E+23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1000000</v>
      </c>
      <c r="S60">
        <f t="shared" si="32"/>
        <v>-2.2387280182963301E+24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-1020.0982642639459</v>
      </c>
      <c r="AC60">
        <f t="shared" si="33"/>
        <v>-910.80202166423715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-2.2596353824937875E-15</v>
      </c>
      <c r="AI60">
        <f t="shared" si="38"/>
        <v>-2.2596557244472141E-15</v>
      </c>
      <c r="AJ60">
        <f t="shared" si="39"/>
        <v>-109.29624259970876</v>
      </c>
      <c r="AK60">
        <f t="shared" si="61"/>
        <v>-71.406878498476217</v>
      </c>
      <c r="AL60">
        <f t="shared" si="40"/>
        <v>-180.70312109818497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-5.765393763930268E-18</v>
      </c>
      <c r="AR60">
        <f t="shared" si="45"/>
        <v>-5.7654456658310526E-18</v>
      </c>
      <c r="AS60">
        <f t="shared" si="46"/>
        <v>-0.27886617477636488</v>
      </c>
      <c r="AT60">
        <f t="shared" si="47"/>
        <v>-0.18219256752055793</v>
      </c>
      <c r="AU60">
        <f t="shared" si="48"/>
        <v>-0.46105874229692279</v>
      </c>
      <c r="AW60">
        <v>57</v>
      </c>
      <c r="AX60">
        <f>IF(Z60&gt;0, (R60*SUMPRODUCT(K60:$K$98, X60:$X$98)-K60*$AZ$3)/Z60, 0)</f>
        <v>-2.2387280182963301E+24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1000000</v>
      </c>
      <c r="S61">
        <f t="shared" si="32"/>
        <v>-1.3731222589060009E+25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-910.80202166423715</v>
      </c>
      <c r="AC61">
        <f t="shared" si="33"/>
        <v>-813.21609077164032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-3.4354681154690507E-16</v>
      </c>
      <c r="AI61">
        <f t="shared" si="38"/>
        <v>-3.4354977274022015E-16</v>
      </c>
      <c r="AJ61">
        <f t="shared" si="39"/>
        <v>-97.585930892596821</v>
      </c>
      <c r="AK61">
        <f t="shared" si="61"/>
        <v>-63.756141516496605</v>
      </c>
      <c r="AL61">
        <f t="shared" si="40"/>
        <v>-161.34207240909342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-7.8263363237388014E-19</v>
      </c>
      <c r="AR61">
        <f t="shared" si="45"/>
        <v>-7.8264037826527672E-19</v>
      </c>
      <c r="AS61">
        <f t="shared" si="46"/>
        <v>-0.22231040718779022</v>
      </c>
      <c r="AT61">
        <f t="shared" si="47"/>
        <v>-0.14524279936268963</v>
      </c>
      <c r="AU61">
        <f t="shared" si="48"/>
        <v>-0.36755320655047985</v>
      </c>
      <c r="AW61">
        <v>58</v>
      </c>
      <c r="AX61">
        <f>IF(Z61&gt;0, (R61*SUMPRODUCT(K61:$K$98, X61:$X$98)-K61*$AZ$3)/Z61, 0)</f>
        <v>-1.3731222589060009E+25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1000000</v>
      </c>
      <c r="S62">
        <f t="shared" si="32"/>
        <v>-8.7491382407765469E+25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-813.21609077164032</v>
      </c>
      <c r="AC62">
        <f t="shared" si="33"/>
        <v>-726.08579533182183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-5.0332686927485535E-17</v>
      </c>
      <c r="AI62">
        <f t="shared" si="38"/>
        <v>-5.0333101874521086E-17</v>
      </c>
      <c r="AJ62">
        <f t="shared" si="39"/>
        <v>-87.130295439818497</v>
      </c>
      <c r="AK62">
        <f t="shared" si="61"/>
        <v>-56.925126354014829</v>
      </c>
      <c r="AL62">
        <f t="shared" si="40"/>
        <v>-144.05542179383332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-1.023775370456763E-19</v>
      </c>
      <c r="AR62">
        <f t="shared" si="45"/>
        <v>-1.0237838105496922E-19</v>
      </c>
      <c r="AS62">
        <f t="shared" si="46"/>
        <v>-0.17722449552598055</v>
      </c>
      <c r="AT62">
        <f t="shared" si="47"/>
        <v>-0.11578667041030744</v>
      </c>
      <c r="AU62">
        <f t="shared" si="48"/>
        <v>-0.29301116593628795</v>
      </c>
      <c r="AW62">
        <v>59</v>
      </c>
      <c r="AX62">
        <f>IF(Z62&gt;0, (R62*SUMPRODUCT(K62:$K$98, X62:$X$98)-K62*$AZ$3)/Z62, 0)</f>
        <v>-8.7491382407765469E+25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1000000</v>
      </c>
      <c r="S63">
        <f t="shared" si="32"/>
        <v>-5.7980889947858622E+26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-726.08579533182183</v>
      </c>
      <c r="AC63">
        <f t="shared" si="33"/>
        <v>-648.29088868912652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-7.0978399930245081E-18</v>
      </c>
      <c r="AI63">
        <f t="shared" si="38"/>
        <v>-7.0978958985900542E-18</v>
      </c>
      <c r="AJ63">
        <f t="shared" si="39"/>
        <v>-77.79490664269531</v>
      </c>
      <c r="AK63">
        <f t="shared" si="61"/>
        <v>-50.826005673227534</v>
      </c>
      <c r="AL63">
        <f t="shared" si="40"/>
        <v>-128.62091231592285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-1.2890291669937105E-20</v>
      </c>
      <c r="AR63">
        <f t="shared" si="45"/>
        <v>-1.289039319928217E-20</v>
      </c>
      <c r="AS63">
        <f t="shared" si="46"/>
        <v>-0.14128228278538027</v>
      </c>
      <c r="AT63">
        <f t="shared" si="47"/>
        <v>-9.2304424753114997E-2</v>
      </c>
      <c r="AU63">
        <f t="shared" si="48"/>
        <v>-0.23358670753849528</v>
      </c>
      <c r="AW63">
        <v>60</v>
      </c>
      <c r="AX63">
        <f>IF(Z63&gt;0, (R63*SUMPRODUCT(K63:$K$98, X63:$X$98)-K63*$AZ$3)/Z63, 0)</f>
        <v>-5.7980889947858622E+26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1000000</v>
      </c>
      <c r="S64">
        <f t="shared" si="32"/>
        <v>-4.0012683306867691E+27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-648.29088868912652</v>
      </c>
      <c r="AC64">
        <f t="shared" si="33"/>
        <v>-578.83115061529145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-9.6226827996153265E-19</v>
      </c>
      <c r="AI64">
        <f t="shared" si="38"/>
        <v>-9.622755130574259E-19</v>
      </c>
      <c r="AJ64">
        <f t="shared" si="39"/>
        <v>-69.459738073835069</v>
      </c>
      <c r="AK64">
        <f t="shared" si="61"/>
        <v>-45.380362208238857</v>
      </c>
      <c r="AL64">
        <f t="shared" si="40"/>
        <v>-114.84010028207393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-1.5603236343761621E-21</v>
      </c>
      <c r="AR64">
        <f t="shared" si="45"/>
        <v>-1.560335362883385E-21</v>
      </c>
      <c r="AS64">
        <f t="shared" si="46"/>
        <v>-0.11262937084293703</v>
      </c>
      <c r="AT64">
        <f t="shared" si="47"/>
        <v>-7.3584522284052101E-2</v>
      </c>
      <c r="AU64">
        <f t="shared" si="48"/>
        <v>-0.18621389312698913</v>
      </c>
      <c r="AW64">
        <v>61</v>
      </c>
      <c r="AX64">
        <f>IF(Z64&gt;0, (R64*SUMPRODUCT(K64:$K$98, X64:$X$98)-K64*$AZ$3)/Z64, 0)</f>
        <v>-4.0012683306867691E+27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1000000</v>
      </c>
      <c r="S65">
        <f t="shared" si="32"/>
        <v>-2.8797278365052502E+28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-578.83115061529145</v>
      </c>
      <c r="AC65">
        <f t="shared" si="33"/>
        <v>-516.81352733508163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-1.2526868856773654E-19</v>
      </c>
      <c r="AI65">
        <f t="shared" si="38"/>
        <v>-1.2526958589824254E-19</v>
      </c>
      <c r="AJ65">
        <f t="shared" si="39"/>
        <v>-62.017623280209818</v>
      </c>
      <c r="AK65">
        <f t="shared" si="61"/>
        <v>-40.518180543070407</v>
      </c>
      <c r="AL65">
        <f t="shared" si="40"/>
        <v>-102.53580382328022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-1.8136063385878195E-22</v>
      </c>
      <c r="AR65">
        <f t="shared" si="45"/>
        <v>-1.8136193298972371E-22</v>
      </c>
      <c r="AS65">
        <f t="shared" si="46"/>
        <v>-8.9787444868412697E-2</v>
      </c>
      <c r="AT65">
        <f t="shared" si="47"/>
        <v>-5.8661130647362954E-2</v>
      </c>
      <c r="AU65">
        <f t="shared" si="48"/>
        <v>-0.14844857551577564</v>
      </c>
      <c r="AW65">
        <v>62</v>
      </c>
      <c r="AX65">
        <f>IF(Z65&gt;0, (R65*SUMPRODUCT(K65:$K$98, X65:$X$98)-K65*$AZ$3)/Z65, 0)</f>
        <v>-2.8797278365052502E+28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1000000</v>
      </c>
      <c r="S66">
        <f t="shared" si="32"/>
        <v>-2.1654361108611966E+29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-516.81352733508163</v>
      </c>
      <c r="AC66">
        <f t="shared" si="33"/>
        <v>-461.44064940632279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-1.5636207681823391E-20</v>
      </c>
      <c r="AI66">
        <f t="shared" si="38"/>
        <v>-1.5636314228640242E-20</v>
      </c>
      <c r="AJ66">
        <f t="shared" si="39"/>
        <v>-55.37287792875884</v>
      </c>
      <c r="AK66">
        <f t="shared" si="61"/>
        <v>-36.176946913455716</v>
      </c>
      <c r="AL66">
        <f t="shared" si="40"/>
        <v>-91.549824842214548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-2.0212214645704539E-23</v>
      </c>
      <c r="AR66">
        <f t="shared" si="45"/>
        <v>-2.0212352373929683E-23</v>
      </c>
      <c r="AS66">
        <f t="shared" si="46"/>
        <v>-7.1578001330048477E-2</v>
      </c>
      <c r="AT66">
        <f t="shared" si="47"/>
        <v>-4.6764294202298266E-2</v>
      </c>
      <c r="AU66">
        <f t="shared" si="48"/>
        <v>-0.11834229553234674</v>
      </c>
      <c r="AW66">
        <v>63</v>
      </c>
      <c r="AX66">
        <f>IF(Z66&gt;0, (R66*SUMPRODUCT(K66:$K$98, X66:$X$98)-K66*$AZ$3)/Z66, 0)</f>
        <v>-2.1654361108611966E+29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1000000</v>
      </c>
      <c r="S67">
        <f t="shared" si="32"/>
        <v>-1.7047211424745811E+30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-461.44064940632279</v>
      </c>
      <c r="AC67">
        <f t="shared" si="33"/>
        <v>-412.00057982707392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-1.8679448770222079E-21</v>
      </c>
      <c r="AI67">
        <f t="shared" ref="AI67:AI69" si="62">SUM(AE67:AH67)</f>
        <v>-1.8679569611270378E-21</v>
      </c>
      <c r="AJ67">
        <f t="shared" si="39"/>
        <v>-49.44006957924887</v>
      </c>
      <c r="AK67">
        <f t="shared" si="61"/>
        <v>-32.300845458442602</v>
      </c>
      <c r="AL67">
        <f t="shared" ref="AL67:AL69" si="63">SUM(AI67:AK67)</f>
        <v>-81.740915037691479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-2.1558994656704023E-24</v>
      </c>
      <c r="AR67">
        <f t="shared" si="45"/>
        <v>-2.1559134126104144E-24</v>
      </c>
      <c r="AS67">
        <f t="shared" si="46"/>
        <v>-5.7061544427653328E-2</v>
      </c>
      <c r="AT67">
        <f t="shared" si="47"/>
        <v>-3.7280209026066852E-2</v>
      </c>
      <c r="AU67">
        <f t="shared" si="48"/>
        <v>-9.4341753453720187E-2</v>
      </c>
      <c r="AW67">
        <v>64</v>
      </c>
      <c r="AX67">
        <f>IF(Z67&gt;0, (R67*SUMPRODUCT(K67:$K$98, X67:$X$98)-K67*$AZ$3)/Z67, 0)</f>
        <v>-1.7047211424745811E+30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1000000</v>
      </c>
      <c r="S68">
        <f t="shared" si="32"/>
        <v>-1.4080969553480682E+31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-412.00057982707392</v>
      </c>
      <c r="AC68">
        <f t="shared" si="33"/>
        <v>-367.85766055988734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-2.1314082026892174E-22</v>
      </c>
      <c r="AI68">
        <f t="shared" si="62"/>
        <v>-2.1314212649168986E-22</v>
      </c>
      <c r="AJ68">
        <f t="shared" si="39"/>
        <v>-44.142919267186585</v>
      </c>
      <c r="AK68">
        <f t="shared" si="61"/>
        <v>-28.840040587895178</v>
      </c>
      <c r="AL68">
        <f t="shared" si="63"/>
        <v>-72.982959855081759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-2.1964082128382487E-25</v>
      </c>
      <c r="AR68">
        <f t="shared" si="45"/>
        <v>-2.1964216734152144E-25</v>
      </c>
      <c r="AS68">
        <f t="shared" si="46"/>
        <v>-4.5489113861330865E-2</v>
      </c>
      <c r="AT68">
        <f t="shared" si="47"/>
        <v>-2.9719554389402776E-2</v>
      </c>
      <c r="AU68">
        <f t="shared" si="48"/>
        <v>-7.5208668250733635E-2</v>
      </c>
      <c r="AW68">
        <v>65</v>
      </c>
      <c r="AX68">
        <f>IF(Z68&gt;0, (R68*SUMPRODUCT(K68:$K$98, X68:$X$98)-K68*$AZ$3)/Z68, 0)</f>
        <v>-1.4080969553480682E+31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-367.85766055988734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-367.85766055988734</v>
      </c>
      <c r="AK69">
        <f t="shared" si="61"/>
        <v>-25.750036239192116</v>
      </c>
      <c r="AL69">
        <f t="shared" si="63"/>
        <v>-393.60769679907946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-2.4036744581088003E-26</v>
      </c>
      <c r="AR69">
        <f t="shared" si="45"/>
        <v>-2.4036744581088003E-26</v>
      </c>
      <c r="AS69">
        <f t="shared" si="46"/>
        <v>-0.33846066861109197</v>
      </c>
      <c r="AT69">
        <f t="shared" si="47"/>
        <v>-2.3692246802776439E-2</v>
      </c>
      <c r="AU69">
        <f t="shared" si="48"/>
        <v>-0.3621529154138684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411315.46862697601</v>
      </c>
      <c r="AO71" s="6">
        <f t="shared" si="70"/>
        <v>-41131.546862697607</v>
      </c>
      <c r="AP71" s="6">
        <f t="shared" si="70"/>
        <v>-2837.6148093945162</v>
      </c>
      <c r="AQ71" s="6">
        <f t="shared" si="70"/>
        <v>-356971.36377314688</v>
      </c>
      <c r="AR71" s="6">
        <f t="shared" si="70"/>
        <v>10374.943181737048</v>
      </c>
      <c r="AS71" s="6">
        <f t="shared" si="70"/>
        <v>14106.284680543613</v>
      </c>
      <c r="AT71" s="6">
        <f t="shared" si="70"/>
        <v>-9307.7698778657232</v>
      </c>
      <c r="AU71" s="6">
        <f t="shared" si="70"/>
        <v>15173.457984415119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73788.338947000841</v>
      </c>
      <c r="K3">
        <v>1</v>
      </c>
      <c r="L3" s="2">
        <v>0</v>
      </c>
      <c r="O3">
        <f>$C$3</f>
        <v>73788.338947000841</v>
      </c>
      <c r="P3">
        <f>O3*C5</f>
        <v>7378.8338947000848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73788.338947000841</v>
      </c>
      <c r="AF3">
        <f t="shared" ref="AF3:AF34" si="4">-$Z3*P3</f>
        <v>-7378.8338947000848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63889.596848300753</v>
      </c>
      <c r="AJ3">
        <f t="shared" ref="AJ3:AJ34" si="8">AB3-AC3</f>
        <v>0</v>
      </c>
      <c r="AL3">
        <f t="shared" ref="AL3:AL34" si="9">SUM(AI3:AK3)</f>
        <v>63889.596848300753</v>
      </c>
      <c r="AN3">
        <f t="shared" ref="AN3:AN34" si="10">AE3*$K3</f>
        <v>73788.338947000841</v>
      </c>
      <c r="AO3">
        <f t="shared" ref="AO3:AO34" si="11">AF3*$K3</f>
        <v>-7378.8338947000848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63889.596848300753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63889.596848300753</v>
      </c>
      <c r="AW3">
        <v>0</v>
      </c>
      <c r="AX3">
        <f>IF(Z3&gt;0, (R3*SUMPRODUCT(K3:$K$98, X3:$X$98)-K3*$AZ$3)/Z3, 0)</f>
        <v>0</v>
      </c>
      <c r="AZ3">
        <f>C6*SUMPRODUCT(X4:X98, K4:K98)/1</f>
        <v>55228.787565849059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2750.4953463993193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2719.9574024633839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-2719.9574024633839</v>
      </c>
      <c r="AK4">
        <f>G4*SUM(AB4, AE4:AF4)</f>
        <v>0</v>
      </c>
      <c r="AL4">
        <f t="shared" si="9"/>
        <v>-4925.3714024633846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-2096.7997718197375</v>
      </c>
      <c r="AR4">
        <f t="shared" si="14"/>
        <v>-2096.7997718197375</v>
      </c>
      <c r="AS4">
        <f t="shared" si="15"/>
        <v>-2586.0024742949076</v>
      </c>
      <c r="AT4">
        <f t="shared" si="16"/>
        <v>0</v>
      </c>
      <c r="AU4">
        <f t="shared" si="17"/>
        <v>-4682.8022461146456</v>
      </c>
      <c r="AW4">
        <v>1</v>
      </c>
      <c r="AX4">
        <f>IF(Z4&gt;0, (R4*SUMPRODUCT(K4:$K$98, X4:$X$98)-K4*$AZ$3)/Z4, 0)</f>
        <v>2750.4953463993193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2000000</v>
      </c>
      <c r="S5">
        <f t="shared" si="1"/>
        <v>3393.0516945846925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2719.9574024633839</v>
      </c>
      <c r="AC5">
        <f t="shared" si="2"/>
        <v>3318.0895268955719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-2202.3316275539942</v>
      </c>
      <c r="AI5">
        <f t="shared" si="7"/>
        <v>-2251.2269852668055</v>
      </c>
      <c r="AJ5">
        <f t="shared" si="8"/>
        <v>-598.13212443218799</v>
      </c>
      <c r="AK5">
        <f>G5*SUM(AB5, AE5:AF5)</f>
        <v>11.151825350099875</v>
      </c>
      <c r="AL5">
        <f t="shared" si="9"/>
        <v>-2838.2072843488936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-1986.4047081363656</v>
      </c>
      <c r="AR5">
        <f t="shared" si="14"/>
        <v>-2030.5061357104737</v>
      </c>
      <c r="AS5">
        <f t="shared" si="15"/>
        <v>-539.4884463332603</v>
      </c>
      <c r="AT5">
        <f t="shared" si="16"/>
        <v>10.058448102275991</v>
      </c>
      <c r="AU5">
        <f t="shared" si="17"/>
        <v>-2559.9361339414581</v>
      </c>
      <c r="AW5">
        <v>2</v>
      </c>
      <c r="AX5">
        <f>IF(Z5&gt;0, (R5*SUMPRODUCT(K5:$K$98, X5:$X$98)-K5*$AZ$3)/Z5, 0)</f>
        <v>3393.0516945846925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2000000</v>
      </c>
      <c r="S6">
        <f t="shared" si="1"/>
        <v>4159.5757250525967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3318.0895268955719</v>
      </c>
      <c r="AC6">
        <f t="shared" si="2"/>
        <v>4022.4175697319952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-2204.3122512948034</v>
      </c>
      <c r="AI6">
        <f t="shared" si="7"/>
        <v>-2252.6635476242041</v>
      </c>
      <c r="AJ6">
        <f t="shared" si="8"/>
        <v>-704.32804283642326</v>
      </c>
      <c r="AK6">
        <f>G6*SUM(AB6, AE6:AF6)</f>
        <v>23.55843564095856</v>
      </c>
      <c r="AL6">
        <f t="shared" si="9"/>
        <v>-2933.4331548196687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-1880.7975993175235</v>
      </c>
      <c r="AR6">
        <f t="shared" si="14"/>
        <v>-1922.0526447435107</v>
      </c>
      <c r="AS6">
        <f t="shared" si="15"/>
        <v>-600.95773242680684</v>
      </c>
      <c r="AT6">
        <f t="shared" si="16"/>
        <v>20.10089503933235</v>
      </c>
      <c r="AU6">
        <f t="shared" si="17"/>
        <v>-2502.909482130985</v>
      </c>
      <c r="AW6">
        <v>3</v>
      </c>
      <c r="AX6">
        <f>IF(Z6&gt;0, (R6*SUMPRODUCT(K6:$K$98, X6:$X$98)-K6*$AZ$3)/Z6, 0)</f>
        <v>4159.5757250525967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2000000</v>
      </c>
      <c r="S7">
        <f t="shared" si="1"/>
        <v>5195.04325849613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4022.4175697319952</v>
      </c>
      <c r="AC7">
        <f t="shared" si="2"/>
        <v>4967.7695849388838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-2207.6892455707839</v>
      </c>
      <c r="AI7">
        <f t="shared" si="7"/>
        <v>-2255.5018367057514</v>
      </c>
      <c r="AJ7">
        <f t="shared" si="8"/>
        <v>-945.35201520688861</v>
      </c>
      <c r="AK7">
        <f>G7*SUM(AB7, AE7:AF7)</f>
        <v>55.509362462301532</v>
      </c>
      <c r="AL7">
        <f t="shared" si="9"/>
        <v>-3145.3444894503386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-1770.707812484957</v>
      </c>
      <c r="AR7">
        <f t="shared" si="14"/>
        <v>-1809.0565650676365</v>
      </c>
      <c r="AS7">
        <f t="shared" si="15"/>
        <v>-758.23270971383863</v>
      </c>
      <c r="AT7">
        <f t="shared" si="16"/>
        <v>44.522054893030955</v>
      </c>
      <c r="AU7">
        <f t="shared" si="17"/>
        <v>-2522.7672198884443</v>
      </c>
      <c r="AW7">
        <v>4</v>
      </c>
      <c r="AX7">
        <f>IF(Z7&gt;0, (R7*SUMPRODUCT(K7:$K$98, X7:$X$98)-K7*$AZ$3)/Z7, 0)</f>
        <v>5195.04325849613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2000000</v>
      </c>
      <c r="S8">
        <f t="shared" si="1"/>
        <v>6511.1432128139495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4967.7695849388838</v>
      </c>
      <c r="AC8">
        <f t="shared" si="2"/>
        <v>6156.8101287036334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-2217.5862269126956</v>
      </c>
      <c r="AI8">
        <f t="shared" si="7"/>
        <v>-2264.8652524806403</v>
      </c>
      <c r="AJ8">
        <f t="shared" si="8"/>
        <v>-1189.0405437647496</v>
      </c>
      <c r="AK8">
        <f>G8*SUM(AB8, AE8:AF8)</f>
        <v>107.30382303467989</v>
      </c>
      <c r="AL8">
        <f t="shared" si="9"/>
        <v>-3346.6019732107102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-1659.8038669155737</v>
      </c>
      <c r="AR8">
        <f t="shared" si="14"/>
        <v>-1695.1909506326861</v>
      </c>
      <c r="AS8">
        <f t="shared" si="15"/>
        <v>-889.96498467963545</v>
      </c>
      <c r="AT8">
        <f t="shared" si="16"/>
        <v>80.31403615621295</v>
      </c>
      <c r="AU8">
        <f t="shared" si="17"/>
        <v>-2504.8418991561089</v>
      </c>
      <c r="AW8">
        <v>5</v>
      </c>
      <c r="AX8">
        <f>IF(Z8&gt;0, (R8*SUMPRODUCT(K8:$K$98, X8:$X$98)-K8*$AZ$3)/Z8, 0)</f>
        <v>6511.1432128139495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2000000</v>
      </c>
      <c r="S9">
        <f t="shared" si="1"/>
        <v>7790.5494622361484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6156.8101287036334</v>
      </c>
      <c r="AC9">
        <f t="shared" si="2"/>
        <v>7284.178175927249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-2245.7083266128379</v>
      </c>
      <c r="AI9">
        <f t="shared" si="7"/>
        <v>-2292.4584192169382</v>
      </c>
      <c r="AJ9">
        <f t="shared" si="8"/>
        <v>-1127.3680472236156</v>
      </c>
      <c r="AK9">
        <f t="shared" ref="AK9:AK40" si="30">G9*SUM(AB9:AB9, AE9:AF9)</f>
        <v>137.29686587009104</v>
      </c>
      <c r="AL9">
        <f t="shared" si="9"/>
        <v>-3282.5296005704627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-1567.520754418051</v>
      </c>
      <c r="AR9">
        <f t="shared" si="14"/>
        <v>-1600.1526592649384</v>
      </c>
      <c r="AS9">
        <f t="shared" si="15"/>
        <v>-786.91110103161179</v>
      </c>
      <c r="AT9">
        <f t="shared" si="16"/>
        <v>95.834211512465231</v>
      </c>
      <c r="AU9">
        <f t="shared" si="17"/>
        <v>-2291.2295487840852</v>
      </c>
      <c r="AW9">
        <v>6</v>
      </c>
      <c r="AX9">
        <f>IF(Z9&gt;0, (R9*SUMPRODUCT(K9:$K$98, X9:$X$98)-K9*$AZ$3)/Z9, 0)</f>
        <v>7790.5494622361484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2000000</v>
      </c>
      <c r="S10">
        <f t="shared" si="1"/>
        <v>8331.0232367879271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7284.178175927249</v>
      </c>
      <c r="AC10">
        <f t="shared" si="2"/>
        <v>7702.1171509759015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-2282.9809322026967</v>
      </c>
      <c r="AI10">
        <f t="shared" si="7"/>
        <v>-2329.2064493574508</v>
      </c>
      <c r="AJ10">
        <f t="shared" si="8"/>
        <v>-417.93897504865254</v>
      </c>
      <c r="AK10">
        <f t="shared" si="30"/>
        <v>31.321966156487171</v>
      </c>
      <c r="AL10">
        <f t="shared" si="9"/>
        <v>-2715.8234582496161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-1511.4647674850996</v>
      </c>
      <c r="AR10">
        <f t="shared" si="14"/>
        <v>-1542.0687202175377</v>
      </c>
      <c r="AS10">
        <f t="shared" si="15"/>
        <v>-276.69965475155635</v>
      </c>
      <c r="AT10">
        <f t="shared" si="16"/>
        <v>20.73694424079742</v>
      </c>
      <c r="AU10">
        <f t="shared" si="17"/>
        <v>-1798.0314307282965</v>
      </c>
      <c r="AW10">
        <v>7</v>
      </c>
      <c r="AX10">
        <f>IF(Z10&gt;0, (R10*SUMPRODUCT(K10:$K$98, X10:$X$98)-K10*$AZ$3)/Z10, 0)</f>
        <v>8331.0232367879271</v>
      </c>
    </row>
    <row r="11" spans="1:52" x14ac:dyDescent="0.25">
      <c r="A11" t="s">
        <v>33</v>
      </c>
      <c r="C11" s="25">
        <f>AU100</f>
        <v>2837.5206457465015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2000000</v>
      </c>
      <c r="S11">
        <f t="shared" si="1"/>
        <v>8735.0967544015602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7702.1171509759015</v>
      </c>
      <c r="AC11">
        <f t="shared" si="2"/>
        <v>7984.8091089870941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-2317.390569146934</v>
      </c>
      <c r="AI11">
        <f t="shared" si="7"/>
        <v>-2363.0958963659118</v>
      </c>
      <c r="AJ11">
        <f t="shared" si="8"/>
        <v>-282.69195801119258</v>
      </c>
      <c r="AK11">
        <f t="shared" si="30"/>
        <v>12.323387441561444</v>
      </c>
      <c r="AL11">
        <f t="shared" si="9"/>
        <v>-2633.464466935543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-1458.9634152618416</v>
      </c>
      <c r="AR11">
        <f t="shared" si="14"/>
        <v>-1487.738193748839</v>
      </c>
      <c r="AS11">
        <f t="shared" si="15"/>
        <v>-177.97484378254416</v>
      </c>
      <c r="AT11">
        <f t="shared" si="16"/>
        <v>7.7584554234005738</v>
      </c>
      <c r="AU11">
        <f t="shared" si="17"/>
        <v>-1657.9545821079826</v>
      </c>
      <c r="AW11">
        <v>8</v>
      </c>
      <c r="AX11">
        <f>IF(Z11&gt;0, (R11*SUMPRODUCT(K11:$K$98, X11:$X$98)-K11*$AZ$3)/Z11, 0)</f>
        <v>8735.0967544015602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2000000</v>
      </c>
      <c r="S12">
        <f t="shared" si="1"/>
        <v>9771.0425899065922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7984.8091089870941</v>
      </c>
      <c r="AC12">
        <f t="shared" si="2"/>
        <v>8830.8914654490618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-2367.1520251944135</v>
      </c>
      <c r="AI12">
        <f t="shared" si="7"/>
        <v>-2412.3411203405717</v>
      </c>
      <c r="AJ12">
        <f t="shared" si="8"/>
        <v>-846.08235646196772</v>
      </c>
      <c r="AK12">
        <f t="shared" si="30"/>
        <v>167.68099128872899</v>
      </c>
      <c r="AL12">
        <f t="shared" si="9"/>
        <v>-3090.7424855138106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-1391.4956279058604</v>
      </c>
      <c r="AR12">
        <f t="shared" si="14"/>
        <v>-1418.0593752510426</v>
      </c>
      <c r="AS12">
        <f t="shared" si="15"/>
        <v>-497.35711409089697</v>
      </c>
      <c r="AT12">
        <f t="shared" si="16"/>
        <v>98.568813400154966</v>
      </c>
      <c r="AU12">
        <f t="shared" si="17"/>
        <v>-1816.8476759417849</v>
      </c>
      <c r="AW12">
        <v>9</v>
      </c>
      <c r="AX12">
        <f>IF(Z12&gt;0, (R12*SUMPRODUCT(K12:$K$98, X12:$X$98)-K12*$AZ$3)/Z12, 0)</f>
        <v>9771.0425899065922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2000000</v>
      </c>
      <c r="S13">
        <f t="shared" si="1"/>
        <v>12218.702272731214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8830.8914654490618</v>
      </c>
      <c r="AC13">
        <f t="shared" si="2"/>
        <v>10917.835130889009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-2418.6595546354374</v>
      </c>
      <c r="AI13">
        <f t="shared" si="7"/>
        <v>-2463.3362923412683</v>
      </c>
      <c r="AJ13">
        <f t="shared" si="8"/>
        <v>-2086.9436654399469</v>
      </c>
      <c r="AK13">
        <f t="shared" si="30"/>
        <v>618.16240258143443</v>
      </c>
      <c r="AL13">
        <f t="shared" si="9"/>
        <v>-3932.1175551997803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-1269.4406912999834</v>
      </c>
      <c r="AR13">
        <f t="shared" si="14"/>
        <v>-1292.8894105253175</v>
      </c>
      <c r="AS13">
        <f t="shared" si="15"/>
        <v>-1095.3386160870941</v>
      </c>
      <c r="AT13">
        <f t="shared" si="16"/>
        <v>324.44438332161843</v>
      </c>
      <c r="AU13">
        <f t="shared" si="17"/>
        <v>-2063.783643290793</v>
      </c>
      <c r="AW13">
        <v>10</v>
      </c>
      <c r="AX13">
        <f>IF(Z13&gt;0, (R13*SUMPRODUCT(K13:$K$98, X13:$X$98)-K13*$AZ$3)/Z13, 0)</f>
        <v>12218.702272731214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2000000</v>
      </c>
      <c r="S14">
        <f t="shared" si="1"/>
        <v>14438.23932152097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10917.835130889009</v>
      </c>
      <c r="AC14">
        <f t="shared" si="2"/>
        <v>12754.143808647786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-2481.4836165339739</v>
      </c>
      <c r="AI14">
        <f t="shared" si="7"/>
        <v>-2525.6515497723331</v>
      </c>
      <c r="AJ14">
        <f t="shared" si="8"/>
        <v>-1836.3086777587778</v>
      </c>
      <c r="AK14">
        <f t="shared" si="30"/>
        <v>764.24845916223069</v>
      </c>
      <c r="AL14">
        <f t="shared" si="9"/>
        <v>-3597.7117683688803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-1162.8697212770232</v>
      </c>
      <c r="AR14">
        <f t="shared" si="14"/>
        <v>-1183.5676424206704</v>
      </c>
      <c r="AS14">
        <f t="shared" si="15"/>
        <v>-860.52865554137475</v>
      </c>
      <c r="AT14">
        <f t="shared" si="16"/>
        <v>358.14114861403124</v>
      </c>
      <c r="AU14">
        <f t="shared" si="17"/>
        <v>-1685.9551493480139</v>
      </c>
      <c r="AW14">
        <v>11</v>
      </c>
      <c r="AX14">
        <f>IF(Z14&gt;0, (R14*SUMPRODUCT(K14:$K$98, X14:$X$98)-K14*$AZ$3)/Z14, 0)</f>
        <v>14438.23932152097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2000000</v>
      </c>
      <c r="S15">
        <f t="shared" si="1"/>
        <v>16449.443284601279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12754.143808647786</v>
      </c>
      <c r="AC15">
        <f t="shared" si="2"/>
        <v>14364.26459545893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-2575.9021339383744</v>
      </c>
      <c r="AI15">
        <f t="shared" si="7"/>
        <v>-2619.5639902910016</v>
      </c>
      <c r="AJ15">
        <f t="shared" si="8"/>
        <v>-1610.1207868111433</v>
      </c>
      <c r="AK15">
        <f t="shared" si="30"/>
        <v>892.79006660534515</v>
      </c>
      <c r="AL15">
        <f t="shared" si="9"/>
        <v>-3336.8947104967997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-1077.7821497919997</v>
      </c>
      <c r="AR15">
        <f t="shared" si="14"/>
        <v>-1096.0506891063003</v>
      </c>
      <c r="AS15">
        <f t="shared" si="15"/>
        <v>-673.68997454140731</v>
      </c>
      <c r="AT15">
        <f t="shared" si="16"/>
        <v>373.55192366243517</v>
      </c>
      <c r="AU15">
        <f t="shared" si="17"/>
        <v>-1396.1887399852724</v>
      </c>
      <c r="AW15">
        <v>12</v>
      </c>
      <c r="AX15">
        <f>IF(Z15&gt;0, (R15*SUMPRODUCT(K15:$K$98, X15:$X$98)-K15*$AZ$3)/Z15, 0)</f>
        <v>16449.443284601279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2000000</v>
      </c>
      <c r="S16">
        <f t="shared" si="1"/>
        <v>18261.202874468952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14364.26459545893</v>
      </c>
      <c r="AC16">
        <f t="shared" si="2"/>
        <v>15762.366827888512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-2686.5594297077482</v>
      </c>
      <c r="AI16">
        <f t="shared" si="7"/>
        <v>-2729.7175035111063</v>
      </c>
      <c r="AJ16">
        <f t="shared" si="8"/>
        <v>-1398.1022324295827</v>
      </c>
      <c r="AK16">
        <f t="shared" si="30"/>
        <v>1005.4985216821252</v>
      </c>
      <c r="AL16">
        <f t="shared" si="9"/>
        <v>-3122.3212142585644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-1003.6448422230349</v>
      </c>
      <c r="AR16">
        <f t="shared" si="14"/>
        <v>-1019.7678349601557</v>
      </c>
      <c r="AS16">
        <f t="shared" si="15"/>
        <v>-522.30301662491252</v>
      </c>
      <c r="AT16">
        <f t="shared" si="16"/>
        <v>375.63412667886939</v>
      </c>
      <c r="AU16">
        <f t="shared" si="17"/>
        <v>-1166.4367249061991</v>
      </c>
      <c r="AW16">
        <v>13</v>
      </c>
      <c r="AX16">
        <f>IF(Z16&gt;0, (R16*SUMPRODUCT(K16:$K$98, X16:$X$98)-K16*$AZ$3)/Z16, 0)</f>
        <v>18261.202874468952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2000000</v>
      </c>
      <c r="S17">
        <f t="shared" si="1"/>
        <v>19890.647677015884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15762.366827888512</v>
      </c>
      <c r="AC17">
        <f t="shared" si="2"/>
        <v>16969.333041220463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-2797.2301322613289</v>
      </c>
      <c r="AI17">
        <f t="shared" si="7"/>
        <v>-2839.8866945733466</v>
      </c>
      <c r="AJ17">
        <f t="shared" si="8"/>
        <v>-1206.9662133319507</v>
      </c>
      <c r="AK17">
        <f t="shared" si="30"/>
        <v>1103.3656779521959</v>
      </c>
      <c r="AL17">
        <f t="shared" si="9"/>
        <v>-2943.4872299531016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-933.02607327379667</v>
      </c>
      <c r="AR17">
        <f t="shared" si="14"/>
        <v>-947.25432155924113</v>
      </c>
      <c r="AS17">
        <f t="shared" si="15"/>
        <v>-402.58787920637405</v>
      </c>
      <c r="AT17">
        <f t="shared" si="16"/>
        <v>368.03155164519035</v>
      </c>
      <c r="AU17">
        <f t="shared" si="17"/>
        <v>-981.81064912042496</v>
      </c>
      <c r="AW17">
        <v>14</v>
      </c>
      <c r="AX17">
        <f>IF(Z17&gt;0, (R17*SUMPRODUCT(K17:$K$98, X17:$X$98)-K17*$AZ$3)/Z17, 0)</f>
        <v>19890.647677015884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2000000</v>
      </c>
      <c r="S18">
        <f t="shared" si="1"/>
        <v>21360.613314024627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16969.333041220463</v>
      </c>
      <c r="AC18">
        <f t="shared" si="2"/>
        <v>18010.066838977913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-2912.4399235652477</v>
      </c>
      <c r="AI18">
        <f t="shared" si="7"/>
        <v>-2954.5971092560562</v>
      </c>
      <c r="AJ18">
        <f t="shared" si="8"/>
        <v>-1040.7337977574498</v>
      </c>
      <c r="AK18">
        <f t="shared" si="30"/>
        <v>1187.8533128854326</v>
      </c>
      <c r="AL18">
        <f t="shared" si="9"/>
        <v>-2807.4775941280732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-867.37027633588434</v>
      </c>
      <c r="AR18">
        <f t="shared" si="14"/>
        <v>-879.9253472598599</v>
      </c>
      <c r="AS18">
        <f t="shared" si="15"/>
        <v>-309.94684369246534</v>
      </c>
      <c r="AT18">
        <f t="shared" si="16"/>
        <v>353.7613421336041</v>
      </c>
      <c r="AU18">
        <f t="shared" si="17"/>
        <v>-836.11084881872114</v>
      </c>
      <c r="AW18">
        <v>15</v>
      </c>
      <c r="AX18">
        <f>IF(Z18&gt;0, (R18*SUMPRODUCT(K18:$K$98, X18:$X$98)-K18*$AZ$3)/Z18, 0)</f>
        <v>21360.613314024627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2000000</v>
      </c>
      <c r="S19">
        <f t="shared" si="1"/>
        <v>22689.916496227554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18010.066838977913</v>
      </c>
      <c r="AC19">
        <f t="shared" si="2"/>
        <v>18904.982161777058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-3047.1416171807805</v>
      </c>
      <c r="AI19">
        <f t="shared" si="7"/>
        <v>-3088.8010524742517</v>
      </c>
      <c r="AJ19">
        <f t="shared" si="8"/>
        <v>-894.91532279914463</v>
      </c>
      <c r="AK19">
        <f t="shared" si="30"/>
        <v>1260.7046787284539</v>
      </c>
      <c r="AL19">
        <f t="shared" si="9"/>
        <v>-2723.0116965449424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-810.25585073125251</v>
      </c>
      <c r="AR19">
        <f t="shared" si="14"/>
        <v>-821.33338024099839</v>
      </c>
      <c r="AS19">
        <f t="shared" si="15"/>
        <v>-237.96412090552175</v>
      </c>
      <c r="AT19">
        <f t="shared" si="16"/>
        <v>335.23001892149694</v>
      </c>
      <c r="AU19">
        <f t="shared" si="17"/>
        <v>-724.06748222502324</v>
      </c>
      <c r="AW19">
        <v>16</v>
      </c>
      <c r="AX19">
        <f>IF(Z19&gt;0, (R19*SUMPRODUCT(K19:$K$98, X19:$X$98)-K19*$AZ$3)/Z19, 0)</f>
        <v>22689.916496227554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2000000</v>
      </c>
      <c r="S20">
        <f t="shared" si="1"/>
        <v>23890.375421152181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18904.982161777058</v>
      </c>
      <c r="AC20">
        <f t="shared" si="2"/>
        <v>19668.195595987796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-3176.4652860306974</v>
      </c>
      <c r="AI20">
        <f t="shared" si="7"/>
        <v>-3217.6287153390831</v>
      </c>
      <c r="AJ20">
        <f t="shared" si="8"/>
        <v>-763.21343421073834</v>
      </c>
      <c r="AK20">
        <f t="shared" si="30"/>
        <v>1323.3487513243942</v>
      </c>
      <c r="AL20">
        <f t="shared" si="9"/>
        <v>-2657.493398225427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-754.14634024188331</v>
      </c>
      <c r="AR20">
        <f t="shared" si="14"/>
        <v>-763.91923141788482</v>
      </c>
      <c r="AS20">
        <f t="shared" si="15"/>
        <v>-181.1997193121239</v>
      </c>
      <c r="AT20">
        <f t="shared" si="16"/>
        <v>314.18527445078882</v>
      </c>
      <c r="AU20">
        <f t="shared" si="17"/>
        <v>-630.93367627921987</v>
      </c>
      <c r="AW20">
        <v>17</v>
      </c>
      <c r="AX20">
        <f>IF(Z20&gt;0, (R20*SUMPRODUCT(K20:$K$98, X20:$X$98)-K20*$AZ$3)/Z20, 0)</f>
        <v>23890.375421152181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2000000</v>
      </c>
      <c r="S21">
        <f t="shared" si="1"/>
        <v>24981.074767717189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19668.195595987796</v>
      </c>
      <c r="AC21">
        <f t="shared" si="2"/>
        <v>20318.932545872689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-3325.7350560212908</v>
      </c>
      <c r="AI21">
        <f t="shared" si="7"/>
        <v>-3366.4037076601921</v>
      </c>
      <c r="AJ21">
        <f t="shared" si="8"/>
        <v>-650.73694988489297</v>
      </c>
      <c r="AK21">
        <f t="shared" si="30"/>
        <v>1376.7736917191457</v>
      </c>
      <c r="AL21">
        <f t="shared" si="9"/>
        <v>-2640.3669658259396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-704.98705076321949</v>
      </c>
      <c r="AR21">
        <f t="shared" si="14"/>
        <v>-713.60796382288038</v>
      </c>
      <c r="AS21">
        <f t="shared" si="15"/>
        <v>-137.9427751742912</v>
      </c>
      <c r="AT21">
        <f t="shared" si="16"/>
        <v>291.84754893092628</v>
      </c>
      <c r="AU21">
        <f t="shared" si="17"/>
        <v>-559.70319006624527</v>
      </c>
      <c r="AW21">
        <v>18</v>
      </c>
      <c r="AX21">
        <f>IF(Z21&gt;0, (R21*SUMPRODUCT(K21:$K$98, X21:$X$98)-K21*$AZ$3)/Z21, 0)</f>
        <v>24981.074767717189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2000000</v>
      </c>
      <c r="S22">
        <f t="shared" si="1"/>
        <v>25971.86329938452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20318.932545872689</v>
      </c>
      <c r="AC22">
        <f t="shared" si="2"/>
        <v>20868.30557557982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-3485.2725372785849</v>
      </c>
      <c r="AI22">
        <f t="shared" si="7"/>
        <v>-3525.4473705876649</v>
      </c>
      <c r="AJ22">
        <f t="shared" si="8"/>
        <v>-549.37302970713063</v>
      </c>
      <c r="AK22">
        <f t="shared" si="30"/>
        <v>1422.3252782110883</v>
      </c>
      <c r="AL22">
        <f t="shared" si="9"/>
        <v>-2652.4951220837074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-659.64794403482654</v>
      </c>
      <c r="AR22">
        <f t="shared" si="14"/>
        <v>-667.25172420146157</v>
      </c>
      <c r="AS22">
        <f t="shared" si="15"/>
        <v>-103.97832183231806</v>
      </c>
      <c r="AT22">
        <f t="shared" si="16"/>
        <v>269.19959213672024</v>
      </c>
      <c r="AU22">
        <f t="shared" si="17"/>
        <v>-502.03045389705943</v>
      </c>
      <c r="AW22">
        <v>19</v>
      </c>
      <c r="AX22">
        <f>IF(Z22&gt;0, (R22*SUMPRODUCT(K22:$K$98, X22:$X$98)-K22*$AZ$3)/Z22, 0)</f>
        <v>25971.86329938452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2000000</v>
      </c>
      <c r="S23">
        <f t="shared" si="1"/>
        <v>26874.666788498162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20868.30557557982</v>
      </c>
      <c r="AC23">
        <f t="shared" si="2"/>
        <v>21328.6219891078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-3657.4316538120465</v>
      </c>
      <c r="AI23">
        <f t="shared" si="7"/>
        <v>-3697.1133029966904</v>
      </c>
      <c r="AJ23">
        <f t="shared" si="8"/>
        <v>-460.31641352798033</v>
      </c>
      <c r="AK23">
        <f t="shared" si="30"/>
        <v>1460.7813902905875</v>
      </c>
      <c r="AL23">
        <f t="shared" si="9"/>
        <v>-2696.6483262340835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-618.06430924687425</v>
      </c>
      <c r="AR23">
        <f t="shared" si="14"/>
        <v>-624.77005617929365</v>
      </c>
      <c r="AS23">
        <f t="shared" si="15"/>
        <v>-77.788233135029969</v>
      </c>
      <c r="AT23">
        <f t="shared" si="16"/>
        <v>246.85542380802011</v>
      </c>
      <c r="AU23">
        <f t="shared" si="17"/>
        <v>-455.70286550630351</v>
      </c>
      <c r="AW23">
        <v>20</v>
      </c>
      <c r="AX23">
        <f>IF(Z23&gt;0, (R23*SUMPRODUCT(K23:$K$98, X23:$X$98)-K23*$AZ$3)/Z23, 0)</f>
        <v>26874.666788498162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2000000</v>
      </c>
      <c r="S24">
        <f t="shared" si="1"/>
        <v>27699.840054586497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21328.6219891078</v>
      </c>
      <c r="AC24">
        <f t="shared" si="2"/>
        <v>21710.525856256274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-3837.2630941341063</v>
      </c>
      <c r="AI24">
        <f t="shared" si="7"/>
        <v>-3876.4519952495507</v>
      </c>
      <c r="AJ24">
        <f t="shared" si="8"/>
        <v>-381.90386714847409</v>
      </c>
      <c r="AK24">
        <f t="shared" si="30"/>
        <v>1493.0035392375462</v>
      </c>
      <c r="AL24">
        <f t="shared" si="9"/>
        <v>-2765.3523231604781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-578.97658505471213</v>
      </c>
      <c r="AR24">
        <f t="shared" si="14"/>
        <v>-584.88951194642084</v>
      </c>
      <c r="AS24">
        <f t="shared" si="15"/>
        <v>-57.622683510760716</v>
      </c>
      <c r="AT24">
        <f t="shared" si="16"/>
        <v>225.26839297095734</v>
      </c>
      <c r="AU24">
        <f t="shared" si="17"/>
        <v>-417.24380248622418</v>
      </c>
      <c r="AW24">
        <v>21</v>
      </c>
      <c r="AX24">
        <f>IF(Z24&gt;0, (R24*SUMPRODUCT(K24:$K$98, X24:$X$98)-K24*$AZ$3)/Z24, 0)</f>
        <v>27699.840054586497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2000000</v>
      </c>
      <c r="S25">
        <f t="shared" si="1"/>
        <v>28489.131923041801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21710.525856256274</v>
      </c>
      <c r="AC25">
        <f t="shared" si="2"/>
        <v>22024.378000125995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-5720.4916789599038</v>
      </c>
      <c r="AI25">
        <f t="shared" si="7"/>
        <v>-5759.14567877222</v>
      </c>
      <c r="AJ25">
        <f t="shared" si="8"/>
        <v>-313.85214386972075</v>
      </c>
      <c r="AK25">
        <f t="shared" si="30"/>
        <v>1519.7368099379394</v>
      </c>
      <c r="AL25">
        <f t="shared" si="9"/>
        <v>-4553.2610127040016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-770.64569940977754</v>
      </c>
      <c r="AR25">
        <f t="shared" si="14"/>
        <v>-775.85303828764199</v>
      </c>
      <c r="AS25">
        <f t="shared" si="15"/>
        <v>-42.281121710802928</v>
      </c>
      <c r="AT25">
        <f t="shared" si="16"/>
        <v>204.73391144349159</v>
      </c>
      <c r="AU25">
        <f t="shared" si="17"/>
        <v>-613.40024855495335</v>
      </c>
      <c r="AW25">
        <v>22</v>
      </c>
      <c r="AX25">
        <f>IF(Z25&gt;0, (R25*SUMPRODUCT(K25:$K$98, X25:$X$98)-K25*$AZ$3)/Z25, 0)</f>
        <v>28489.131923041801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2000000</v>
      </c>
      <c r="S26">
        <f t="shared" si="1"/>
        <v>28959.563892276012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22024.378000125995</v>
      </c>
      <c r="AC26">
        <f t="shared" si="2"/>
        <v>22050.900808684451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-7823.193845134555</v>
      </c>
      <c r="AI26">
        <f t="shared" si="7"/>
        <v>-7861.2657251026194</v>
      </c>
      <c r="AJ26">
        <f t="shared" si="8"/>
        <v>-26.522808558456745</v>
      </c>
      <c r="AK26">
        <f t="shared" si="30"/>
        <v>1541.7064600088197</v>
      </c>
      <c r="AL26">
        <f t="shared" si="9"/>
        <v>-6346.0820736522564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-940.99533352308652</v>
      </c>
      <c r="AR26">
        <f t="shared" si="14"/>
        <v>-945.5747242550035</v>
      </c>
      <c r="AS26">
        <f t="shared" si="15"/>
        <v>-3.1902365682726752</v>
      </c>
      <c r="AT26">
        <f t="shared" si="16"/>
        <v>185.44070532432835</v>
      </c>
      <c r="AU26">
        <f t="shared" si="17"/>
        <v>-763.32425549894788</v>
      </c>
      <c r="AW26">
        <v>23</v>
      </c>
      <c r="AX26">
        <f>IF(Z26&gt;0, (R26*SUMPRODUCT(K26:$K$98, X26:$X$98)-K26*$AZ$3)/Z26, 0)</f>
        <v>28959.563892276012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2000000</v>
      </c>
      <c r="S27">
        <f t="shared" si="1"/>
        <v>29140.800222833201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22050.900808684451</v>
      </c>
      <c r="AC27">
        <f t="shared" si="2"/>
        <v>21821.663071561579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-9975.6274924865902</v>
      </c>
      <c r="AI27">
        <f t="shared" si="7"/>
        <v>-10013.069262967661</v>
      </c>
      <c r="AJ27">
        <f t="shared" si="8"/>
        <v>229.2377371228722</v>
      </c>
      <c r="AK27">
        <f t="shared" si="30"/>
        <v>1543.5630566079117</v>
      </c>
      <c r="AL27">
        <f t="shared" si="9"/>
        <v>-8240.2684692368784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-1071.33570485781</v>
      </c>
      <c r="AR27">
        <f t="shared" si="14"/>
        <v>-1075.3567757728651</v>
      </c>
      <c r="AS27">
        <f t="shared" si="15"/>
        <v>24.619060090757671</v>
      </c>
      <c r="AT27">
        <f t="shared" si="16"/>
        <v>165.77144811081021</v>
      </c>
      <c r="AU27">
        <f t="shared" si="17"/>
        <v>-884.96626757129729</v>
      </c>
      <c r="AW27">
        <v>24</v>
      </c>
      <c r="AX27">
        <f>IF(Z27&gt;0, (R27*SUMPRODUCT(K27:$K$98, X27:$X$98)-K27*$AZ$3)/Z27, 0)</f>
        <v>29140.800222833201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2000000</v>
      </c>
      <c r="S28">
        <f t="shared" si="1"/>
        <v>29087.839962125614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21821.663071561579</v>
      </c>
      <c r="AC28">
        <f t="shared" si="2"/>
        <v>21385.825220632527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-12263.494787530222</v>
      </c>
      <c r="AI28">
        <f t="shared" si="7"/>
        <v>-12300.255552936795</v>
      </c>
      <c r="AJ28">
        <f t="shared" si="8"/>
        <v>435.83785092905237</v>
      </c>
      <c r="AK28">
        <f t="shared" si="30"/>
        <v>1527.5164150093108</v>
      </c>
      <c r="AL28">
        <f t="shared" si="9"/>
        <v>-10336.901286998431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-1175.9303077599311</v>
      </c>
      <c r="AR28">
        <f t="shared" si="14"/>
        <v>-1179.4552489717948</v>
      </c>
      <c r="AS28">
        <f t="shared" si="15"/>
        <v>41.791915522935874</v>
      </c>
      <c r="AT28">
        <f t="shared" si="16"/>
        <v>146.47153027183677</v>
      </c>
      <c r="AU28">
        <f t="shared" si="17"/>
        <v>-991.19180317702205</v>
      </c>
      <c r="AW28">
        <v>25</v>
      </c>
      <c r="AX28">
        <f>IF(Z28&gt;0, (R28*SUMPRODUCT(K28:$K$98, X28:$X$98)-K28*$AZ$3)/Z28, 0)</f>
        <v>29087.839962125614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2000000</v>
      </c>
      <c r="S29">
        <f t="shared" si="1"/>
        <v>28835.291988823054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21385.825220632527</v>
      </c>
      <c r="AC29">
        <f t="shared" si="2"/>
        <v>20777.303711023276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-14623.94712945026</v>
      </c>
      <c r="AI29">
        <f t="shared" si="7"/>
        <v>-14659.974688524531</v>
      </c>
      <c r="AJ29">
        <f t="shared" si="8"/>
        <v>608.52150960925064</v>
      </c>
      <c r="AK29">
        <f t="shared" si="30"/>
        <v>1497.0077654442771</v>
      </c>
      <c r="AL29">
        <f t="shared" si="9"/>
        <v>-12554.445413471003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-1252.0276457646107</v>
      </c>
      <c r="AR29">
        <f t="shared" si="14"/>
        <v>-1255.112141323239</v>
      </c>
      <c r="AS29">
        <f t="shared" si="15"/>
        <v>52.098502977960209</v>
      </c>
      <c r="AT29">
        <f t="shared" si="16"/>
        <v>128.16615730824219</v>
      </c>
      <c r="AU29">
        <f t="shared" si="17"/>
        <v>-1074.8474810370367</v>
      </c>
      <c r="AW29">
        <v>26</v>
      </c>
      <c r="AX29">
        <f>IF(Z29&gt;0, (R29*SUMPRODUCT(K29:$K$98, X29:$X$98)-K29*$AZ$3)/Z29, 0)</f>
        <v>28835.291988823054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2000000</v>
      </c>
      <c r="S30">
        <f t="shared" si="1"/>
        <v>28425.249564657403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20777.303711023276</v>
      </c>
      <c r="AC30">
        <f t="shared" si="2"/>
        <v>20031.891063607491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-17247.878305389549</v>
      </c>
      <c r="AI30">
        <f t="shared" si="7"/>
        <v>-17283.114391915442</v>
      </c>
      <c r="AJ30">
        <f t="shared" si="8"/>
        <v>745.41264741578561</v>
      </c>
      <c r="AK30">
        <f t="shared" si="30"/>
        <v>1454.4112597716294</v>
      </c>
      <c r="AL30">
        <f t="shared" si="9"/>
        <v>-15083.290484728026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-1318.4600254573265</v>
      </c>
      <c r="AR30">
        <f t="shared" si="14"/>
        <v>-1321.1535377094062</v>
      </c>
      <c r="AS30">
        <f t="shared" si="15"/>
        <v>56.98073471337802</v>
      </c>
      <c r="AT30">
        <f t="shared" si="16"/>
        <v>111.17791258909371</v>
      </c>
      <c r="AU30">
        <f t="shared" si="17"/>
        <v>-1152.9948904069345</v>
      </c>
      <c r="AW30">
        <v>27</v>
      </c>
      <c r="AX30">
        <f>IF(Z30&gt;0, (R30*SUMPRODUCT(K30:$K$98, X30:$X$98)-K30*$AZ$3)/Z30, 0)</f>
        <v>28425.249564657403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2000000</v>
      </c>
      <c r="S31">
        <f t="shared" si="1"/>
        <v>27872.729799643173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20031.891063607491</v>
      </c>
      <c r="AC31">
        <f t="shared" si="2"/>
        <v>19165.765858104471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-20114.810338659074</v>
      </c>
      <c r="AI31">
        <f t="shared" si="7"/>
        <v>-20149.191194061241</v>
      </c>
      <c r="AJ31">
        <f t="shared" si="8"/>
        <v>866.12520550301997</v>
      </c>
      <c r="AK31">
        <f t="shared" si="30"/>
        <v>1402.2323744525245</v>
      </c>
      <c r="AL31">
        <f t="shared" si="9"/>
        <v>-17880.833614105697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-1372.8693425362753</v>
      </c>
      <c r="AR31">
        <f t="shared" si="14"/>
        <v>-1375.2158932398179</v>
      </c>
      <c r="AS31">
        <f t="shared" si="15"/>
        <v>59.114489344585863</v>
      </c>
      <c r="AT31">
        <f t="shared" si="16"/>
        <v>95.70469746353325</v>
      </c>
      <c r="AU31">
        <f t="shared" si="17"/>
        <v>-1220.3967064316989</v>
      </c>
      <c r="AW31">
        <v>28</v>
      </c>
      <c r="AX31">
        <f>IF(Z31&gt;0, (R31*SUMPRODUCT(K31:$K$98, X31:$X$98)-K31*$AZ$3)/Z31, 0)</f>
        <v>27872.729799643173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2000000</v>
      </c>
      <c r="S32">
        <f t="shared" si="1"/>
        <v>27192.849024564341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19165.765858104471</v>
      </c>
      <c r="AC32">
        <f t="shared" si="2"/>
        <v>18196.766890527397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-23132.451686961489</v>
      </c>
      <c r="AI32">
        <f t="shared" si="7"/>
        <v>-23165.91042251746</v>
      </c>
      <c r="AJ32">
        <f t="shared" si="8"/>
        <v>968.99896757707393</v>
      </c>
      <c r="AK32">
        <f t="shared" si="30"/>
        <v>1341.6036100673132</v>
      </c>
      <c r="AL32">
        <f t="shared" si="9"/>
        <v>-20855.307844873074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-1409.6682105323678</v>
      </c>
      <c r="AR32">
        <f t="shared" si="14"/>
        <v>-1411.7071520382717</v>
      </c>
      <c r="AS32">
        <f t="shared" si="15"/>
        <v>59.049817075896343</v>
      </c>
      <c r="AT32">
        <f t="shared" si="16"/>
        <v>81.755967151260933</v>
      </c>
      <c r="AU32">
        <f t="shared" si="17"/>
        <v>-1270.9013678111144</v>
      </c>
      <c r="AW32">
        <v>29</v>
      </c>
      <c r="AX32">
        <f>IF(Z32&gt;0, (R32*SUMPRODUCT(K32:$K$98, X32:$X$98)-K32*$AZ$3)/Z32, 0)</f>
        <v>27192.849024564341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2000000</v>
      </c>
      <c r="S33">
        <f t="shared" si="1"/>
        <v>26409.930195481524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18196.766890527397</v>
      </c>
      <c r="AC33">
        <f t="shared" si="2"/>
        <v>17147.697229065736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-26386.408711322649</v>
      </c>
      <c r="AI33">
        <f t="shared" si="7"/>
        <v>-26418.873199305279</v>
      </c>
      <c r="AJ33">
        <f t="shared" si="8"/>
        <v>1049.0696614616609</v>
      </c>
      <c r="AK33">
        <f t="shared" si="30"/>
        <v>1273.773682336918</v>
      </c>
      <c r="AL33">
        <f t="shared" si="9"/>
        <v>-24096.029855506698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-1435.6795184554246</v>
      </c>
      <c r="AR33">
        <f t="shared" si="14"/>
        <v>-1437.4459051200033</v>
      </c>
      <c r="AS33">
        <f t="shared" si="15"/>
        <v>57.079682304290976</v>
      </c>
      <c r="AT33">
        <f t="shared" si="16"/>
        <v>69.305785674953725</v>
      </c>
      <c r="AU33">
        <f t="shared" si="17"/>
        <v>-1311.0604371407587</v>
      </c>
      <c r="AW33">
        <v>30</v>
      </c>
      <c r="AX33">
        <f>IF(Z33&gt;0, (R33*SUMPRODUCT(K33:$K$98, X33:$X$98)-K33*$AZ$3)/Z33, 0)</f>
        <v>26409.930195481524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2000000</v>
      </c>
      <c r="S34">
        <f t="shared" si="1"/>
        <v>25537.293908825974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17147.697229065736</v>
      </c>
      <c r="AC34">
        <f t="shared" si="2"/>
        <v>16033.980700852029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-29863.124143535384</v>
      </c>
      <c r="AI34">
        <f t="shared" si="7"/>
        <v>-29894.517408534597</v>
      </c>
      <c r="AJ34">
        <f t="shared" si="8"/>
        <v>1113.7165282137066</v>
      </c>
      <c r="AK34">
        <f t="shared" si="30"/>
        <v>1200.3388060346017</v>
      </c>
      <c r="AL34">
        <f t="shared" si="9"/>
        <v>-27580.46207428629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-1450.7562044746339</v>
      </c>
      <c r="AR34">
        <f t="shared" si="14"/>
        <v>-1452.2812952105335</v>
      </c>
      <c r="AS34">
        <f t="shared" si="15"/>
        <v>54.104559039639149</v>
      </c>
      <c r="AT34">
        <f t="shared" si="16"/>
        <v>58.312685637190498</v>
      </c>
      <c r="AU34">
        <f t="shared" si="17"/>
        <v>-1339.8640505337039</v>
      </c>
      <c r="AW34">
        <v>31</v>
      </c>
      <c r="AX34">
        <f>IF(Z34&gt;0, (R34*SUMPRODUCT(K34:$K$98, X34:$X$98)-K34*$AZ$3)/Z34, 0)</f>
        <v>25537.293908825974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24579.661298159164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16033.980700852029</v>
      </c>
      <c r="AC35">
        <f t="shared" ref="AC35:AC66" si="33">S35*Z35</f>
        <v>14870.691451950346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-33173.589614626006</v>
      </c>
      <c r="AI35">
        <f t="shared" ref="AI35:AI66" si="38">SUM(AE35:AH35)</f>
        <v>-33203.839607234862</v>
      </c>
      <c r="AJ35">
        <f t="shared" ref="AJ35:AJ66" si="39">AB35-AC35</f>
        <v>1163.2892489016831</v>
      </c>
      <c r="AK35">
        <f t="shared" si="30"/>
        <v>1122.3786490596422</v>
      </c>
      <c r="AL35">
        <f t="shared" ref="AL35:AL66" si="40">SUM(AI35:AK35)</f>
        <v>-30918.171709273538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-1438.9100371150082</v>
      </c>
      <c r="AR35">
        <f t="shared" ref="AR35:AR66" si="45">AI35*$K35</f>
        <v>-1440.2221356395632</v>
      </c>
      <c r="AS35">
        <f t="shared" ref="AS35:AS66" si="46">AJ35*$K35</f>
        <v>50.457867109280627</v>
      </c>
      <c r="AT35">
        <f t="shared" ref="AT35:AT66" si="47">AK35*$K35</f>
        <v>48.683362950371205</v>
      </c>
      <c r="AU35">
        <f t="shared" ref="AU35:AU66" si="48">AL35*$K35</f>
        <v>-1341.0809055799114</v>
      </c>
      <c r="AW35">
        <v>32</v>
      </c>
      <c r="AX35">
        <f>IF(Z35&gt;0, (R35*SUMPRODUCT(K35:$K$98, X35:$X$98)-K35*$AZ$3)/Z35, 0)</f>
        <v>24579.661298159164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2000000</v>
      </c>
      <c r="S36">
        <f t="shared" si="32"/>
        <v>23570.183280680689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14870.691451950346</v>
      </c>
      <c r="AC36">
        <f t="shared" si="33"/>
        <v>13688.448339454046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-36394.242847599089</v>
      </c>
      <c r="AI36">
        <f t="shared" si="38"/>
        <v>-36423.280484210671</v>
      </c>
      <c r="AJ36">
        <f t="shared" si="39"/>
        <v>1182.2431124963005</v>
      </c>
      <c r="AK36">
        <f t="shared" si="30"/>
        <v>1040.9484016365243</v>
      </c>
      <c r="AL36">
        <f t="shared" si="40"/>
        <v>-34200.088970077843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-1409.4700121113253</v>
      </c>
      <c r="AR36">
        <f t="shared" si="45"/>
        <v>-1410.594576735406</v>
      </c>
      <c r="AS36">
        <f t="shared" si="46"/>
        <v>45.785709049271212</v>
      </c>
      <c r="AT36">
        <f t="shared" si="47"/>
        <v>40.313671654215668</v>
      </c>
      <c r="AU36">
        <f t="shared" si="48"/>
        <v>-1324.495196031919</v>
      </c>
      <c r="AW36">
        <v>33</v>
      </c>
      <c r="AX36">
        <f>IF(Z36&gt;0, (R36*SUMPRODUCT(K36:$K$98, X36:$X$98)-K36*$AZ$3)/Z36, 0)</f>
        <v>23570.183280680689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2000000</v>
      </c>
      <c r="S37">
        <f t="shared" si="32"/>
        <v>22531.726550039886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13688.448339454046</v>
      </c>
      <c r="AC37">
        <f t="shared" si="33"/>
        <v>12508.145224323707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-39620.835354700677</v>
      </c>
      <c r="AI37">
        <f t="shared" si="38"/>
        <v>-39648.592094062275</v>
      </c>
      <c r="AJ37">
        <f t="shared" si="39"/>
        <v>1180.3031151303385</v>
      </c>
      <c r="AK37">
        <f t="shared" si="30"/>
        <v>958.1913837617833</v>
      </c>
      <c r="AL37">
        <f t="shared" si="40"/>
        <v>-37510.097595170155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-1370.0258346859566</v>
      </c>
      <c r="AR37">
        <f t="shared" si="45"/>
        <v>-1370.985618841732</v>
      </c>
      <c r="AS37">
        <f t="shared" si="46"/>
        <v>40.81301532419679</v>
      </c>
      <c r="AT37">
        <f t="shared" si="47"/>
        <v>33.132742875684535</v>
      </c>
      <c r="AU37">
        <f t="shared" si="48"/>
        <v>-1297.039860641851</v>
      </c>
      <c r="AW37">
        <v>34</v>
      </c>
      <c r="AX37">
        <f>IF(Z37&gt;0, (R37*SUMPRODUCT(K37:$K$98, X37:$X$98)-K37*$AZ$3)/Z37, 0)</f>
        <v>22531.726550039886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2000000</v>
      </c>
      <c r="S38">
        <f t="shared" si="32"/>
        <v>21483.738434688774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12508.145224323707</v>
      </c>
      <c r="AC38">
        <f t="shared" si="33"/>
        <v>11342.732690513636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-43230.294404851113</v>
      </c>
      <c r="AI38">
        <f t="shared" si="38"/>
        <v>-43256.692819458971</v>
      </c>
      <c r="AJ38">
        <f t="shared" si="39"/>
        <v>1165.4125338100712</v>
      </c>
      <c r="AK38">
        <f t="shared" si="30"/>
        <v>875.57016570265955</v>
      </c>
      <c r="AL38">
        <f t="shared" si="40"/>
        <v>-41215.710119946241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-1334.674304511095</v>
      </c>
      <c r="AR38">
        <f t="shared" si="45"/>
        <v>-1335.4893182911767</v>
      </c>
      <c r="AS38">
        <f t="shared" si="46"/>
        <v>35.980466578939712</v>
      </c>
      <c r="AT38">
        <f t="shared" si="47"/>
        <v>27.03199268124175</v>
      </c>
      <c r="AU38">
        <f t="shared" si="48"/>
        <v>-1272.4768590309952</v>
      </c>
      <c r="AW38">
        <v>35</v>
      </c>
      <c r="AX38">
        <f>IF(Z38&gt;0, (R38*SUMPRODUCT(K38:$K$98, X38:$X$98)-K38*$AZ$3)/Z38, 0)</f>
        <v>21483.738434688774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2000000</v>
      </c>
      <c r="S39">
        <f t="shared" si="32"/>
        <v>20405.369479842684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11342.732690513636</v>
      </c>
      <c r="AC39">
        <f t="shared" si="33"/>
        <v>10190.748833213154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-46547.097479724493</v>
      </c>
      <c r="AI39">
        <f t="shared" si="38"/>
        <v>-46572.068232749276</v>
      </c>
      <c r="AJ39">
        <f t="shared" si="39"/>
        <v>1151.9838573004818</v>
      </c>
      <c r="AK39">
        <f t="shared" si="30"/>
        <v>793.99128833595455</v>
      </c>
      <c r="AL39">
        <f t="shared" si="40"/>
        <v>-44626.093087112837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-1283.10349694409</v>
      </c>
      <c r="AR39">
        <f t="shared" si="45"/>
        <v>-1283.7918333229884</v>
      </c>
      <c r="AS39">
        <f t="shared" si="46"/>
        <v>31.755245670672448</v>
      </c>
      <c r="AT39">
        <f t="shared" si="47"/>
        <v>21.88692858992497</v>
      </c>
      <c r="AU39">
        <f t="shared" si="48"/>
        <v>-1230.1496590623908</v>
      </c>
      <c r="AW39">
        <v>36</v>
      </c>
      <c r="AX39">
        <f>IF(Z39&gt;0, (R39*SUMPRODUCT(K39:$K$98, X39:$X$98)-K39*$AZ$3)/Z39, 0)</f>
        <v>20405.369479842684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2000000</v>
      </c>
      <c r="S40">
        <f t="shared" si="32"/>
        <v>19305.791866242154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10190.748833213154</v>
      </c>
      <c r="AC40">
        <f t="shared" si="33"/>
        <v>9070.7618069928249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-49148.501855122908</v>
      </c>
      <c r="AI40">
        <f t="shared" si="38"/>
        <v>-49171.994188071068</v>
      </c>
      <c r="AJ40">
        <f t="shared" si="39"/>
        <v>1119.9870262203294</v>
      </c>
      <c r="AK40">
        <f t="shared" si="30"/>
        <v>713.3524183249209</v>
      </c>
      <c r="AL40">
        <f t="shared" si="40"/>
        <v>-47338.654743525818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-1209.6544992363613</v>
      </c>
      <c r="AR40">
        <f t="shared" si="45"/>
        <v>-1210.2326980659425</v>
      </c>
      <c r="AS40">
        <f t="shared" si="46"/>
        <v>27.565384380328961</v>
      </c>
      <c r="AT40">
        <f t="shared" si="47"/>
        <v>17.557197672301697</v>
      </c>
      <c r="AU40">
        <f t="shared" si="48"/>
        <v>-1165.1101160133119</v>
      </c>
      <c r="AW40">
        <v>37</v>
      </c>
      <c r="AX40">
        <f>IF(Z40&gt;0, (R40*SUMPRODUCT(K40:$K$98, X40:$X$98)-K40*$AZ$3)/Z40, 0)</f>
        <v>19305.791866242154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2000000</v>
      </c>
      <c r="S41">
        <f t="shared" si="32"/>
        <v>18222.820682980611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9070.7618069928249</v>
      </c>
      <c r="AC41">
        <f t="shared" si="33"/>
        <v>8006.7470137598175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-51535.938924632159</v>
      </c>
      <c r="AI41">
        <f t="shared" si="38"/>
        <v>-51557.907935777723</v>
      </c>
      <c r="AJ41">
        <f t="shared" si="39"/>
        <v>1064.0147932330074</v>
      </c>
      <c r="AK41">
        <f t="shared" ref="AK41:AK72" si="61">G41*SUM(AB41:AB41, AE41:AF41)</f>
        <v>634.95332648949784</v>
      </c>
      <c r="AL41">
        <f t="shared" si="40"/>
        <v>-49858.939816055215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-1132.5130915106861</v>
      </c>
      <c r="AR41">
        <f t="shared" si="45"/>
        <v>-1132.9958651488319</v>
      </c>
      <c r="AS41">
        <f t="shared" si="46"/>
        <v>23.381948753464329</v>
      </c>
      <c r="AT41">
        <f t="shared" si="47"/>
        <v>13.953232826498811</v>
      </c>
      <c r="AU41">
        <f t="shared" si="48"/>
        <v>-1095.6606835688685</v>
      </c>
      <c r="AW41">
        <v>38</v>
      </c>
      <c r="AX41">
        <f>IF(Z41&gt;0, (R41*SUMPRODUCT(K41:$K$98, X41:$X$98)-K41*$AZ$3)/Z41, 0)</f>
        <v>18222.820682980611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2000000</v>
      </c>
      <c r="S42">
        <f t="shared" si="32"/>
        <v>17156.620313239739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8006.7470137598175</v>
      </c>
      <c r="AC42">
        <f t="shared" si="33"/>
        <v>7004.2693740378427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-53463.616801835698</v>
      </c>
      <c r="AI42">
        <f t="shared" si="38"/>
        <v>-53484.029532449757</v>
      </c>
      <c r="AJ42">
        <f t="shared" si="39"/>
        <v>1002.4776397219748</v>
      </c>
      <c r="AK42">
        <f t="shared" si="61"/>
        <v>560.47229096318733</v>
      </c>
      <c r="AL42">
        <f t="shared" si="40"/>
        <v>-51921.079601764592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-1048.9948375799829</v>
      </c>
      <c r="AR42">
        <f t="shared" si="45"/>
        <v>-1049.3953501213327</v>
      </c>
      <c r="AS42">
        <f t="shared" si="46"/>
        <v>19.669336490186925</v>
      </c>
      <c r="AT42">
        <f t="shared" si="47"/>
        <v>10.996871797996702</v>
      </c>
      <c r="AU42">
        <f t="shared" si="48"/>
        <v>-1018.7291418331491</v>
      </c>
      <c r="AW42">
        <v>39</v>
      </c>
      <c r="AX42">
        <f>IF(Z42&gt;0, (R42*SUMPRODUCT(K42:$K$98, X42:$X$98)-K42*$AZ$3)/Z42, 0)</f>
        <v>17156.620313239739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2000000</v>
      </c>
      <c r="S43">
        <f t="shared" si="32"/>
        <v>16121.193528412834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7004.2693740378427</v>
      </c>
      <c r="AC43">
        <f t="shared" si="33"/>
        <v>6071.3776184120707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-55127.24329287187</v>
      </c>
      <c r="AI43">
        <f t="shared" si="38"/>
        <v>-55146.073715097467</v>
      </c>
      <c r="AJ43">
        <f t="shared" si="39"/>
        <v>932.89175562577202</v>
      </c>
      <c r="AK43">
        <f t="shared" si="61"/>
        <v>490.29885618264905</v>
      </c>
      <c r="AL43">
        <f t="shared" si="40"/>
        <v>-53722.883103289045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-965.74677929672464</v>
      </c>
      <c r="AR43">
        <f t="shared" si="45"/>
        <v>-966.0766601057569</v>
      </c>
      <c r="AS43">
        <f t="shared" si="46"/>
        <v>16.342867058337934</v>
      </c>
      <c r="AT43">
        <f t="shared" si="47"/>
        <v>8.5893020032889424</v>
      </c>
      <c r="AU43">
        <f t="shared" si="48"/>
        <v>-941.14449104412995</v>
      </c>
      <c r="AW43">
        <v>40</v>
      </c>
      <c r="AX43">
        <f>IF(Z43&gt;0, (R43*SUMPRODUCT(K43:$K$98, X43:$X$98)-K43*$AZ$3)/Z43, 0)</f>
        <v>16121.193528412834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2000000</v>
      </c>
      <c r="S44">
        <f t="shared" si="32"/>
        <v>15120.642757309082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6071.3776184120707</v>
      </c>
      <c r="AC44">
        <f t="shared" si="33"/>
        <v>5209.2943051458888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-56653.917838245812</v>
      </c>
      <c r="AI44">
        <f t="shared" si="38"/>
        <v>-56671.143608303202</v>
      </c>
      <c r="AJ44">
        <f t="shared" si="39"/>
        <v>862.0833132661819</v>
      </c>
      <c r="AK44">
        <f t="shared" si="61"/>
        <v>424.99643328884497</v>
      </c>
      <c r="AL44">
        <f t="shared" si="40"/>
        <v>-55384.063861748175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-886.15342139577444</v>
      </c>
      <c r="AR44">
        <f t="shared" si="45"/>
        <v>-886.42285863250913</v>
      </c>
      <c r="AS44">
        <f t="shared" si="46"/>
        <v>13.484293879907359</v>
      </c>
      <c r="AT44">
        <f t="shared" si="47"/>
        <v>6.6475904546475775</v>
      </c>
      <c r="AU44">
        <f t="shared" si="48"/>
        <v>-866.29097429795422</v>
      </c>
      <c r="AW44">
        <v>41</v>
      </c>
      <c r="AX44">
        <f>IF(Z44&gt;0, (R44*SUMPRODUCT(K44:$K$98, X44:$X$98)-K44*$AZ$3)/Z44, 0)</f>
        <v>15120.642757309082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2000000</v>
      </c>
      <c r="S45">
        <f t="shared" si="32"/>
        <v>14138.333284598268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5209.2943051458888</v>
      </c>
      <c r="AC45">
        <f t="shared" si="33"/>
        <v>4415.6975498488127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-57498.613088523532</v>
      </c>
      <c r="AI45">
        <f t="shared" si="38"/>
        <v>-57514.229135553134</v>
      </c>
      <c r="AJ45">
        <f t="shared" si="39"/>
        <v>793.59675529707602</v>
      </c>
      <c r="AK45">
        <f t="shared" si="61"/>
        <v>364.65060136021225</v>
      </c>
      <c r="AL45">
        <f t="shared" si="40"/>
        <v>-56355.981778895846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-803.00512458100616</v>
      </c>
      <c r="AR45">
        <f t="shared" si="45"/>
        <v>-803.22321272464819</v>
      </c>
      <c r="AS45">
        <f t="shared" si="46"/>
        <v>11.083089262923552</v>
      </c>
      <c r="AT45">
        <f t="shared" si="47"/>
        <v>5.0925802527268411</v>
      </c>
      <c r="AU45">
        <f t="shared" si="48"/>
        <v>-787.04754320899781</v>
      </c>
      <c r="AW45">
        <v>42</v>
      </c>
      <c r="AX45">
        <f>IF(Z45&gt;0, (R45*SUMPRODUCT(K45:$K$98, X45:$X$98)-K45*$AZ$3)/Z45, 0)</f>
        <v>14138.333284598268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2000000</v>
      </c>
      <c r="S46">
        <f t="shared" si="32"/>
        <v>13178.614200506812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4415.6975498488127</v>
      </c>
      <c r="AC46">
        <f t="shared" si="33"/>
        <v>3695.3323057130729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-57588.04370274453</v>
      </c>
      <c r="AI46">
        <f t="shared" si="38"/>
        <v>-57602.063888211262</v>
      </c>
      <c r="AJ46">
        <f t="shared" si="39"/>
        <v>720.36524413573989</v>
      </c>
      <c r="AK46">
        <f t="shared" si="61"/>
        <v>309.09882848941692</v>
      </c>
      <c r="AL46">
        <f t="shared" si="40"/>
        <v>-56572.599815586102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-718.08400057629251</v>
      </c>
      <c r="AR46">
        <f t="shared" si="45"/>
        <v>-718.25882281753309</v>
      </c>
      <c r="AS46">
        <f t="shared" si="46"/>
        <v>8.9824679416997988</v>
      </c>
      <c r="AT46">
        <f t="shared" si="47"/>
        <v>3.8542535752876717</v>
      </c>
      <c r="AU46">
        <f t="shared" si="48"/>
        <v>-705.42210130054548</v>
      </c>
      <c r="AW46">
        <v>43</v>
      </c>
      <c r="AX46">
        <f>IF(Z46&gt;0, (R46*SUMPRODUCT(K46:$K$98, X46:$X$98)-K46*$AZ$3)/Z46, 0)</f>
        <v>13178.614200506812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2000000</v>
      </c>
      <c r="S47">
        <f t="shared" si="32"/>
        <v>12253.833587933159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3695.3323057130729</v>
      </c>
      <c r="AC47">
        <f t="shared" si="33"/>
        <v>3051.0339126771969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-57227.197108081513</v>
      </c>
      <c r="AI47">
        <f t="shared" si="38"/>
        <v>-57239.646411765876</v>
      </c>
      <c r="AJ47">
        <f t="shared" si="39"/>
        <v>644.29839303587596</v>
      </c>
      <c r="AK47">
        <f t="shared" si="61"/>
        <v>258.67326139991513</v>
      </c>
      <c r="AL47">
        <f t="shared" si="40"/>
        <v>-56336.674757330089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-637.12900653190798</v>
      </c>
      <c r="AR47">
        <f t="shared" si="45"/>
        <v>-637.26760868069834</v>
      </c>
      <c r="AS47">
        <f t="shared" si="46"/>
        <v>7.1731836575844152</v>
      </c>
      <c r="AT47">
        <f t="shared" si="47"/>
        <v>2.8798935887220405</v>
      </c>
      <c r="AU47">
        <f t="shared" si="48"/>
        <v>-627.21453143439192</v>
      </c>
      <c r="AW47">
        <v>44</v>
      </c>
      <c r="AX47">
        <f>IF(Z47&gt;0, (R47*SUMPRODUCT(K47:$K$98, X47:$X$98)-K47*$AZ$3)/Z47, 0)</f>
        <v>12253.833587933159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2000000</v>
      </c>
      <c r="S48">
        <f t="shared" si="32"/>
        <v>11358.333317927343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3051.0339126771969</v>
      </c>
      <c r="AC48">
        <f t="shared" si="33"/>
        <v>2479.7849128778043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-56346.51254951625</v>
      </c>
      <c r="AI48">
        <f t="shared" si="38"/>
        <v>-56357.428697350035</v>
      </c>
      <c r="AJ48">
        <f t="shared" si="39"/>
        <v>571.24899979939255</v>
      </c>
      <c r="AK48">
        <f t="shared" si="61"/>
        <v>213.57237388740381</v>
      </c>
      <c r="AL48">
        <f t="shared" si="40"/>
        <v>-55572.607323663244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-560.1107667642093</v>
      </c>
      <c r="AR48">
        <f t="shared" si="45"/>
        <v>-560.21927839441753</v>
      </c>
      <c r="AS48">
        <f t="shared" si="46"/>
        <v>5.6784830296240294</v>
      </c>
      <c r="AT48">
        <f t="shared" si="47"/>
        <v>2.1230095827599387</v>
      </c>
      <c r="AU48">
        <f t="shared" si="48"/>
        <v>-552.41778578203355</v>
      </c>
      <c r="AW48">
        <v>45</v>
      </c>
      <c r="AX48">
        <f>IF(Z48&gt;0, (R48*SUMPRODUCT(K48:$K$98, X48:$X$98)-K48*$AZ$3)/Z48, 0)</f>
        <v>11358.333317927343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2000000</v>
      </c>
      <c r="S49">
        <f t="shared" si="32"/>
        <v>10487.056424181534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2479.7849128778043</v>
      </c>
      <c r="AC49">
        <f t="shared" si="33"/>
        <v>1978.4955806961966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-54958.020887122133</v>
      </c>
      <c r="AI49">
        <f t="shared" si="38"/>
        <v>-54967.453922955399</v>
      </c>
      <c r="AJ49">
        <f t="shared" si="39"/>
        <v>501.28933218160773</v>
      </c>
      <c r="AK49">
        <f t="shared" si="61"/>
        <v>173.58494390144631</v>
      </c>
      <c r="AL49">
        <f t="shared" si="40"/>
        <v>-54292.579646872342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-487.77545384080622</v>
      </c>
      <c r="AR49">
        <f t="shared" si="45"/>
        <v>-487.85917598473344</v>
      </c>
      <c r="AS49">
        <f t="shared" si="46"/>
        <v>4.4491527817686389</v>
      </c>
      <c r="AT49">
        <f t="shared" si="47"/>
        <v>1.5406390809698718</v>
      </c>
      <c r="AU49">
        <f t="shared" si="48"/>
        <v>-481.86938412199493</v>
      </c>
      <c r="AW49">
        <v>46</v>
      </c>
      <c r="AX49">
        <f>IF(Z49&gt;0, (R49*SUMPRODUCT(K49:$K$98, X49:$X$98)-K49*$AZ$3)/Z49, 0)</f>
        <v>10487.056424181534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2000000</v>
      </c>
      <c r="S50">
        <f t="shared" si="32"/>
        <v>9629.539241288212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1978.4955806961966</v>
      </c>
      <c r="AC50">
        <f t="shared" si="33"/>
        <v>1543.2392648755713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-53026.286180805073</v>
      </c>
      <c r="AI50">
        <f t="shared" si="38"/>
        <v>-53034.299229125485</v>
      </c>
      <c r="AJ50">
        <f t="shared" si="39"/>
        <v>435.25631582062533</v>
      </c>
      <c r="AK50">
        <f t="shared" si="61"/>
        <v>138.49469064873378</v>
      </c>
      <c r="AL50">
        <f t="shared" si="40"/>
        <v>-52460.548222656129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-420.20580289263012</v>
      </c>
      <c r="AR50">
        <f t="shared" si="45"/>
        <v>-420.26930214263632</v>
      </c>
      <c r="AS50">
        <f t="shared" si="46"/>
        <v>3.4491804504253745</v>
      </c>
      <c r="AT50">
        <f t="shared" si="47"/>
        <v>1.0974985591482742</v>
      </c>
      <c r="AU50">
        <f t="shared" si="48"/>
        <v>-415.72262313306271</v>
      </c>
      <c r="AW50">
        <v>47</v>
      </c>
      <c r="AX50">
        <f>IF(Z50&gt;0, (R50*SUMPRODUCT(K50:$K$98, X50:$X$98)-K50*$AZ$3)/Z50, 0)</f>
        <v>9629.539241288212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2000000</v>
      </c>
      <c r="S51">
        <f t="shared" si="32"/>
        <v>8768.3371420608783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1543.2392648755713</v>
      </c>
      <c r="AC51">
        <f t="shared" si="33"/>
        <v>1169.9255495009597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-50464.394617419981</v>
      </c>
      <c r="AI51">
        <f t="shared" si="38"/>
        <v>-50471.065925391755</v>
      </c>
      <c r="AJ51">
        <f t="shared" si="39"/>
        <v>373.31371537461155</v>
      </c>
      <c r="AK51">
        <f t="shared" si="61"/>
        <v>108.02674854129</v>
      </c>
      <c r="AL51">
        <f t="shared" si="40"/>
        <v>-49989.725461475849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-357.05726929131606</v>
      </c>
      <c r="AR51">
        <f t="shared" si="45"/>
        <v>-357.1044716609286</v>
      </c>
      <c r="AS51">
        <f t="shared" si="46"/>
        <v>2.6413548960843385</v>
      </c>
      <c r="AT51">
        <f t="shared" si="47"/>
        <v>0.76433564965937306</v>
      </c>
      <c r="AU51">
        <f t="shared" si="48"/>
        <v>-353.69878111518489</v>
      </c>
      <c r="AW51">
        <v>48</v>
      </c>
      <c r="AX51">
        <f>IF(Z51&gt;0, (R51*SUMPRODUCT(K51:$K$98, X51:$X$98)-K51*$AZ$3)/Z51, 0)</f>
        <v>8768.3371420608783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2000000</v>
      </c>
      <c r="S52">
        <f t="shared" si="32"/>
        <v>7885.2621263245101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1169.9255495009597</v>
      </c>
      <c r="AC52">
        <f t="shared" si="33"/>
        <v>854.73621549358836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-47390.440737250319</v>
      </c>
      <c r="AI52">
        <f t="shared" si="38"/>
        <v>-47395.860571123943</v>
      </c>
      <c r="AJ52">
        <f t="shared" si="39"/>
        <v>315.18933400737137</v>
      </c>
      <c r="AK52">
        <f t="shared" si="61"/>
        <v>81.894788465067194</v>
      </c>
      <c r="AL52">
        <f t="shared" si="40"/>
        <v>-46998.776448651501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-299.38189745386285</v>
      </c>
      <c r="AR52">
        <f t="shared" si="45"/>
        <v>-299.41613642956617</v>
      </c>
      <c r="AS52">
        <f t="shared" si="46"/>
        <v>1.9911606519028386</v>
      </c>
      <c r="AT52">
        <f t="shared" si="47"/>
        <v>0.51735786333345479</v>
      </c>
      <c r="AU52">
        <f t="shared" si="48"/>
        <v>-296.90761791432982</v>
      </c>
      <c r="AW52">
        <v>49</v>
      </c>
      <c r="AX52">
        <f>IF(Z52&gt;0, (R52*SUMPRODUCT(K52:$K$98, X52:$X$98)-K52*$AZ$3)/Z52, 0)</f>
        <v>7885.2621263245101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2000000</v>
      </c>
      <c r="S53">
        <f t="shared" si="32"/>
        <v>6929.0323910804773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854.73621549358836</v>
      </c>
      <c r="AC53">
        <f t="shared" si="33"/>
        <v>592.73640311467625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-43537.63607145445</v>
      </c>
      <c r="AI53">
        <f t="shared" si="38"/>
        <v>-43541.913266087555</v>
      </c>
      <c r="AJ53">
        <f t="shared" si="39"/>
        <v>261.99981237891211</v>
      </c>
      <c r="AK53">
        <f t="shared" si="61"/>
        <v>59.831535084551192</v>
      </c>
      <c r="AL53">
        <f t="shared" si="40"/>
        <v>-43220.081918624091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-245.57356276755485</v>
      </c>
      <c r="AR53">
        <f t="shared" si="45"/>
        <v>-245.59768823736624</v>
      </c>
      <c r="AS53">
        <f t="shared" si="46"/>
        <v>1.4778070923447584</v>
      </c>
      <c r="AT53">
        <f t="shared" si="47"/>
        <v>0.33747912294665716</v>
      </c>
      <c r="AU53">
        <f t="shared" si="48"/>
        <v>-243.78240202207482</v>
      </c>
      <c r="AW53">
        <v>50</v>
      </c>
      <c r="AX53">
        <f>IF(Z53&gt;0, (R53*SUMPRODUCT(K53:$K$98, X53:$X$98)-K53*$AZ$3)/Z53, 0)</f>
        <v>6929.0323910804773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2000000</v>
      </c>
      <c r="S54">
        <f t="shared" si="32"/>
        <v>5834.1217466574235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592.73640311467625</v>
      </c>
      <c r="AC54">
        <f t="shared" si="33"/>
        <v>380.53970202118472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-38923.784088911787</v>
      </c>
      <c r="AI54">
        <f t="shared" si="38"/>
        <v>-38927.045416996334</v>
      </c>
      <c r="AJ54">
        <f t="shared" si="39"/>
        <v>212.19670109349153</v>
      </c>
      <c r="AK54">
        <f t="shared" si="61"/>
        <v>41.49154821802734</v>
      </c>
      <c r="AL54">
        <f t="shared" si="40"/>
        <v>-38673.357167684815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-196.02605431960893</v>
      </c>
      <c r="AR54">
        <f t="shared" si="45"/>
        <v>-196.04247886031638</v>
      </c>
      <c r="AS54">
        <f t="shared" si="46"/>
        <v>1.0686546292615999</v>
      </c>
      <c r="AT54">
        <f t="shared" si="47"/>
        <v>0.20895770221653934</v>
      </c>
      <c r="AU54">
        <f t="shared" si="48"/>
        <v>-194.76486652883824</v>
      </c>
      <c r="AW54">
        <v>51</v>
      </c>
      <c r="AX54">
        <f>IF(Z54&gt;0, (R54*SUMPRODUCT(K54:$K$98, X54:$X$98)-K54*$AZ$3)/Z54, 0)</f>
        <v>5834.1217466574235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2000000</v>
      </c>
      <c r="S55">
        <f t="shared" si="32"/>
        <v>4490.6700425777599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380.53970202118472</v>
      </c>
      <c r="AC55">
        <f t="shared" si="33"/>
        <v>214.31441705341794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-33699.843956307319</v>
      </c>
      <c r="AI55">
        <f t="shared" si="38"/>
        <v>-33702.230175012119</v>
      </c>
      <c r="AJ55">
        <f t="shared" si="39"/>
        <v>166.22528496776678</v>
      </c>
      <c r="AK55">
        <f t="shared" si="61"/>
        <v>26.637779141482934</v>
      </c>
      <c r="AL55">
        <f t="shared" si="40"/>
        <v>-33509.367110902866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-151.53348479987096</v>
      </c>
      <c r="AR55">
        <f t="shared" si="45"/>
        <v>-151.54421458355489</v>
      </c>
      <c r="AS55">
        <f t="shared" si="46"/>
        <v>0.74744253194985344</v>
      </c>
      <c r="AT55">
        <f t="shared" si="47"/>
        <v>0.11977846265020296</v>
      </c>
      <c r="AU55">
        <f t="shared" si="48"/>
        <v>-150.67699358895482</v>
      </c>
      <c r="AW55">
        <v>52</v>
      </c>
      <c r="AX55">
        <f>IF(Z55&gt;0, (R55*SUMPRODUCT(K55:$K$98, X55:$X$98)-K55*$AZ$3)/Z55, 0)</f>
        <v>4490.6700425777599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2000000</v>
      </c>
      <c r="S56">
        <f t="shared" si="32"/>
        <v>2686.4553932092849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214.31441705341794</v>
      </c>
      <c r="AC56">
        <f t="shared" si="33"/>
        <v>89.388762031977421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-27946.524791525972</v>
      </c>
      <c r="AI56">
        <f t="shared" si="38"/>
        <v>-27948.188484923932</v>
      </c>
      <c r="AJ56">
        <f t="shared" si="39"/>
        <v>124.92565502144052</v>
      </c>
      <c r="AK56">
        <f t="shared" si="61"/>
        <v>15.002009193739257</v>
      </c>
      <c r="AL56">
        <f t="shared" si="40"/>
        <v>-27808.260820708751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-112.19939324593243</v>
      </c>
      <c r="AR56">
        <f t="shared" si="45"/>
        <v>-112.20607262346473</v>
      </c>
      <c r="AS56">
        <f t="shared" si="46"/>
        <v>0.50155011397003635</v>
      </c>
      <c r="AT56">
        <f t="shared" si="47"/>
        <v>6.0229897690815368E-2</v>
      </c>
      <c r="AU56">
        <f t="shared" si="48"/>
        <v>-111.64429261180386</v>
      </c>
      <c r="AW56">
        <v>53</v>
      </c>
      <c r="AX56">
        <f>IF(Z56&gt;0, (R56*SUMPRODUCT(K56:$K$98, X56:$X$98)-K56*$AZ$3)/Z56, 0)</f>
        <v>2686.4553932092849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2000000</v>
      </c>
      <c r="S57">
        <f t="shared" si="32"/>
        <v>43.168213816236197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89.388762031977421</v>
      </c>
      <c r="AC57">
        <f t="shared" si="33"/>
        <v>0.94635965964363322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-22037.050431244628</v>
      </c>
      <c r="AI57">
        <f t="shared" si="38"/>
        <v>-22038.146561447829</v>
      </c>
      <c r="AJ57">
        <f t="shared" si="39"/>
        <v>88.442402372333788</v>
      </c>
      <c r="AK57">
        <f t="shared" si="61"/>
        <v>6.25721334223842</v>
      </c>
      <c r="AL57">
        <f t="shared" si="40"/>
        <v>-21943.446945733256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-78.994734004119508</v>
      </c>
      <c r="AR57">
        <f t="shared" si="45"/>
        <v>-78.998663228409569</v>
      </c>
      <c r="AS57">
        <f t="shared" si="46"/>
        <v>0.31703353730961292</v>
      </c>
      <c r="AT57">
        <f t="shared" si="47"/>
        <v>2.2429812243672159E-2</v>
      </c>
      <c r="AU57">
        <f t="shared" si="48"/>
        <v>-78.659199878856285</v>
      </c>
      <c r="AW57">
        <v>54</v>
      </c>
      <c r="AX57">
        <f>IF(Z57&gt;0, (R57*SUMPRODUCT(K57:$K$98, X57:$X$98)-K57*$AZ$3)/Z57, 0)</f>
        <v>43.168213816236197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2000000</v>
      </c>
      <c r="S58">
        <f t="shared" si="32"/>
        <v>-4202.0284316240586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0.94635965964363322</v>
      </c>
      <c r="AC58">
        <f t="shared" si="33"/>
        <v>-56.836775350191346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-16354.689990990955</v>
      </c>
      <c r="AI58">
        <f t="shared" si="38"/>
        <v>-16355.366292642349</v>
      </c>
      <c r="AJ58">
        <f t="shared" si="39"/>
        <v>57.783135009834979</v>
      </c>
      <c r="AK58">
        <f t="shared" si="61"/>
        <v>6.6245176175054335E-2</v>
      </c>
      <c r="AL58">
        <f t="shared" si="40"/>
        <v>-16297.51691245634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-52.344248512173209</v>
      </c>
      <c r="AR58">
        <f t="shared" si="45"/>
        <v>-52.346413059573941</v>
      </c>
      <c r="AS58">
        <f t="shared" si="46"/>
        <v>0.18493868000147842</v>
      </c>
      <c r="AT58">
        <f t="shared" si="47"/>
        <v>2.1202199285647453E-4</v>
      </c>
      <c r="AU58">
        <f t="shared" si="48"/>
        <v>-52.161262357579609</v>
      </c>
      <c r="AW58">
        <v>55</v>
      </c>
      <c r="AX58">
        <f>IF(Z58&gt;0, (R58*SUMPRODUCT(K58:$K$98, X58:$X$98)-K58*$AZ$3)/Z58, 0)</f>
        <v>-4202.0284316240586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2000000</v>
      </c>
      <c r="S59">
        <f t="shared" si="32"/>
        <v>-11684.845009580427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-56.836775350191346</v>
      </c>
      <c r="AC59">
        <f t="shared" si="33"/>
        <v>-90.242096188896227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-11335.538860236042</v>
      </c>
      <c r="AI59">
        <f t="shared" si="38"/>
        <v>-11335.925010399415</v>
      </c>
      <c r="AJ59">
        <f t="shared" si="39"/>
        <v>33.405320838704881</v>
      </c>
      <c r="AK59">
        <f t="shared" si="61"/>
        <v>-3.9785742745133947</v>
      </c>
      <c r="AL59">
        <f t="shared" si="40"/>
        <v>-11306.498263835223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-32.392972348257445</v>
      </c>
      <c r="AR59">
        <f t="shared" si="45"/>
        <v>-32.39407582924045</v>
      </c>
      <c r="AS59">
        <f t="shared" si="46"/>
        <v>9.5460625873616617E-2</v>
      </c>
      <c r="AT59">
        <f t="shared" si="47"/>
        <v>-1.1369362149327692E-2</v>
      </c>
      <c r="AU59">
        <f t="shared" si="48"/>
        <v>-32.30998456551616</v>
      </c>
      <c r="AW59">
        <v>56</v>
      </c>
      <c r="AX59">
        <f>IF(Z59&gt;0, (R59*SUMPRODUCT(K59:$K$98, X59:$X$98)-K59*$AZ$3)/Z59, 0)</f>
        <v>-11684.845009580427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2000000</v>
      </c>
      <c r="S60">
        <f t="shared" si="32"/>
        <v>-26366.479168551668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-90.242096188896227</v>
      </c>
      <c r="AC60">
        <f t="shared" si="33"/>
        <v>-105.72531168584263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-7271.8703490195139</v>
      </c>
      <c r="AI60">
        <f t="shared" si="38"/>
        <v>-7272.0708409225281</v>
      </c>
      <c r="AJ60">
        <f t="shared" si="39"/>
        <v>15.4832154969464</v>
      </c>
      <c r="AK60">
        <f t="shared" si="61"/>
        <v>-6.3169467332227365</v>
      </c>
      <c r="AL60">
        <f t="shared" si="40"/>
        <v>-7262.9045721588045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-18.553965072044889</v>
      </c>
      <c r="AR60">
        <f t="shared" si="45"/>
        <v>-18.554476621286998</v>
      </c>
      <c r="AS60">
        <f t="shared" si="46"/>
        <v>3.9504972688631852E-2</v>
      </c>
      <c r="AT60">
        <f t="shared" si="47"/>
        <v>-1.6117505321857906E-2</v>
      </c>
      <c r="AU60">
        <f t="shared" si="48"/>
        <v>-18.531089153920224</v>
      </c>
      <c r="AW60">
        <v>57</v>
      </c>
      <c r="AX60">
        <f>IF(Z60&gt;0, (R60*SUMPRODUCT(K60:$K$98, X60:$X$98)-K60*$AZ$3)/Z60, 0)</f>
        <v>-26366.479168551668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2000000</v>
      </c>
      <c r="S61">
        <f t="shared" si="32"/>
        <v>-59059.675878075446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-105.72531168584263</v>
      </c>
      <c r="AC61">
        <f t="shared" si="33"/>
        <v>-109.18127956921698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-4242.1587105191147</v>
      </c>
      <c r="AI61">
        <f t="shared" si="38"/>
        <v>-4242.2511435353363</v>
      </c>
      <c r="AJ61">
        <f t="shared" si="39"/>
        <v>3.4559678833743561</v>
      </c>
      <c r="AK61">
        <f t="shared" si="61"/>
        <v>-7.4007718180089848</v>
      </c>
      <c r="AL61">
        <f t="shared" si="40"/>
        <v>-4246.1959474699706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-9.6640573253196305</v>
      </c>
      <c r="AR61">
        <f t="shared" si="45"/>
        <v>-9.6642678968772895</v>
      </c>
      <c r="AS61">
        <f t="shared" si="46"/>
        <v>7.8730368235813402E-3</v>
      </c>
      <c r="AT61">
        <f t="shared" si="47"/>
        <v>-1.6859690544698335E-2</v>
      </c>
      <c r="AU61">
        <f t="shared" si="48"/>
        <v>-9.673254550598406</v>
      </c>
      <c r="AW61">
        <v>58</v>
      </c>
      <c r="AX61">
        <f>IF(Z61&gt;0, (R61*SUMPRODUCT(K61:$K$98, X61:$X$98)-K61*$AZ$3)/Z61, 0)</f>
        <v>-59059.675878075446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2000000</v>
      </c>
      <c r="S62">
        <f t="shared" si="32"/>
        <v>-144138.21742361464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-109.18127956921698</v>
      </c>
      <c r="AC62">
        <f t="shared" si="33"/>
        <v>-105.36498226179506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-2198.348201007102</v>
      </c>
      <c r="AI62">
        <f t="shared" si="38"/>
        <v>-2198.3847509881357</v>
      </c>
      <c r="AJ62">
        <f t="shared" si="39"/>
        <v>-3.8162973074219195</v>
      </c>
      <c r="AK62">
        <f t="shared" si="61"/>
        <v>-7.6426895698451895</v>
      </c>
      <c r="AL62">
        <f t="shared" si="40"/>
        <v>-2209.8437378654025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-4.4714774459020488</v>
      </c>
      <c r="AR62">
        <f t="shared" si="45"/>
        <v>-4.4715517891820467</v>
      </c>
      <c r="AS62">
        <f t="shared" si="46"/>
        <v>-7.7624133106740266E-3</v>
      </c>
      <c r="AT62">
        <f t="shared" si="47"/>
        <v>-1.5545359930668776E-2</v>
      </c>
      <c r="AU62">
        <f t="shared" si="48"/>
        <v>-4.4948595624233887</v>
      </c>
      <c r="AW62">
        <v>59</v>
      </c>
      <c r="AX62">
        <f>IF(Z62&gt;0, (R62*SUMPRODUCT(K62:$K$98, X62:$X$98)-K62*$AZ$3)/Z62, 0)</f>
        <v>-144138.21742361464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2000000</v>
      </c>
      <c r="S63">
        <f t="shared" si="32"/>
        <v>-412236.37008101447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-105.36498226179506</v>
      </c>
      <c r="AC63">
        <f t="shared" si="33"/>
        <v>-97.800428785606428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-972.89210572125648</v>
      </c>
      <c r="AI63">
        <f t="shared" si="38"/>
        <v>-972.90396789983697</v>
      </c>
      <c r="AJ63">
        <f t="shared" si="39"/>
        <v>-7.5645534761886353</v>
      </c>
      <c r="AK63">
        <f t="shared" si="61"/>
        <v>-7.3755487583256549</v>
      </c>
      <c r="AL63">
        <f t="shared" si="40"/>
        <v>-987.84407013435123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-1.7668562574601532</v>
      </c>
      <c r="AR63">
        <f t="shared" si="45"/>
        <v>-1.7668778002030008</v>
      </c>
      <c r="AS63">
        <f t="shared" si="46"/>
        <v>-1.3737883744454176E-2</v>
      </c>
      <c r="AT63">
        <f t="shared" si="47"/>
        <v>-1.3394634820465707E-2</v>
      </c>
      <c r="AU63">
        <f t="shared" si="48"/>
        <v>-1.7940103187679206</v>
      </c>
      <c r="AW63">
        <v>60</v>
      </c>
      <c r="AX63">
        <f>IF(Z63&gt;0, (R63*SUMPRODUCT(K63:$K$98, X63:$X$98)-K63*$AZ$3)/Z63, 0)</f>
        <v>-412236.37008101447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2000000</v>
      </c>
      <c r="S64">
        <f t="shared" si="32"/>
        <v>-1494614.6983276787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-97.800428785606428</v>
      </c>
      <c r="AC64">
        <f t="shared" si="33"/>
        <v>-88.820828862628474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-350.88778847266997</v>
      </c>
      <c r="AI64">
        <f t="shared" si="38"/>
        <v>-350.89075983475283</v>
      </c>
      <c r="AJ64">
        <f t="shared" si="39"/>
        <v>-8.979599922977954</v>
      </c>
      <c r="AK64">
        <f t="shared" si="61"/>
        <v>-6.8460300149924507</v>
      </c>
      <c r="AL64">
        <f t="shared" si="40"/>
        <v>-366.71638977272323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-0.56896659774525349</v>
      </c>
      <c r="AR64">
        <f t="shared" si="45"/>
        <v>-0.56897141582621991</v>
      </c>
      <c r="AS64">
        <f t="shared" si="46"/>
        <v>-1.4560473704510938E-2</v>
      </c>
      <c r="AT64">
        <f t="shared" si="47"/>
        <v>-1.1100877641387423E-2</v>
      </c>
      <c r="AU64">
        <f t="shared" si="48"/>
        <v>-0.59463276717211822</v>
      </c>
      <c r="AW64">
        <v>61</v>
      </c>
      <c r="AX64">
        <f>IF(Z64&gt;0, (R64*SUMPRODUCT(K64:$K$98, X64:$X$98)-K64*$AZ$3)/Z64, 0)</f>
        <v>-1494614.6983276787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2000000</v>
      </c>
      <c r="S65">
        <f t="shared" si="32"/>
        <v>-5408557.0645863768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-88.820828862628474</v>
      </c>
      <c r="AC65">
        <f t="shared" si="33"/>
        <v>-79.794745299268271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-88.1590868963075</v>
      </c>
      <c r="AI65">
        <f t="shared" si="38"/>
        <v>-88.159824567597141</v>
      </c>
      <c r="AJ65">
        <f t="shared" si="39"/>
        <v>-9.0260835633602028</v>
      </c>
      <c r="AK65">
        <f t="shared" si="61"/>
        <v>-6.2174580203839938</v>
      </c>
      <c r="AL65">
        <f t="shared" si="40"/>
        <v>-103.40336615134134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-0.12763435190973726</v>
      </c>
      <c r="AR65">
        <f t="shared" si="45"/>
        <v>-0.12763541989036514</v>
      </c>
      <c r="AS65">
        <f t="shared" si="46"/>
        <v>-1.3067720713210608E-2</v>
      </c>
      <c r="AT65">
        <f t="shared" si="47"/>
        <v>-9.0014682875639782E-3</v>
      </c>
      <c r="AU65">
        <f t="shared" si="48"/>
        <v>-0.14970460889113973</v>
      </c>
      <c r="AW65">
        <v>62</v>
      </c>
      <c r="AX65">
        <f>IF(Z65&gt;0, (R65*SUMPRODUCT(K65:$K$98, X65:$X$98)-K65*$AZ$3)/Z65, 0)</f>
        <v>-5408557.0645863768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2000000</v>
      </c>
      <c r="S66">
        <f t="shared" si="32"/>
        <v>-19672570.675807498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-79.794745299268271</v>
      </c>
      <c r="AC66">
        <f t="shared" si="33"/>
        <v>-71.355370578762432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-21.957482475084728</v>
      </c>
      <c r="AI66">
        <f t="shared" si="38"/>
        <v>-21.9576638325996</v>
      </c>
      <c r="AJ66">
        <f t="shared" si="39"/>
        <v>-8.4393747205058389</v>
      </c>
      <c r="AK66">
        <f t="shared" si="61"/>
        <v>-5.58563217094878</v>
      </c>
      <c r="AL66">
        <f t="shared" si="40"/>
        <v>-35.982670724054216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-2.8383439123901056E-2</v>
      </c>
      <c r="AR66">
        <f t="shared" si="45"/>
        <v>-2.838367355651367E-2</v>
      </c>
      <c r="AS66">
        <f t="shared" si="46"/>
        <v>-1.0909195937880062E-2</v>
      </c>
      <c r="AT66">
        <f t="shared" si="47"/>
        <v>-7.2202927121778901E-3</v>
      </c>
      <c r="AU66">
        <f t="shared" si="48"/>
        <v>-4.6513162206571618E-2</v>
      </c>
      <c r="AW66">
        <v>63</v>
      </c>
      <c r="AX66">
        <f>IF(Z66&gt;0, (R66*SUMPRODUCT(K66:$K$98, X66:$X$98)-K66*$AZ$3)/Z66, 0)</f>
        <v>-19672570.675807498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-72252312.425088286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-71.355370578762432</v>
      </c>
      <c r="AC67">
        <f t="shared" ref="AC67:AC98" si="64">S67*Z67</f>
        <v>-63.734638774658137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-5.4175333964234538</v>
      </c>
      <c r="AI67">
        <f t="shared" ref="AI67:AI98" si="69">SUM(AE67:AH67)</f>
        <v>-5.4175775020282684</v>
      </c>
      <c r="AJ67">
        <f t="shared" ref="AJ67:AJ98" si="70">AB67-AC67</f>
        <v>-7.6207318041042953</v>
      </c>
      <c r="AK67">
        <f t="shared" si="61"/>
        <v>-4.9948759405133707</v>
      </c>
      <c r="AL67">
        <f t="shared" ref="AL67:AL98" si="71">SUM(AI67:AK67)</f>
        <v>-18.033185246645935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-6.2526777413368095E-3</v>
      </c>
      <c r="AR67">
        <f t="shared" ref="AR67:AR98" si="76">AI67*$K67</f>
        <v>-6.2527286460776418E-3</v>
      </c>
      <c r="AS67">
        <f t="shared" ref="AS67:AS98" si="77">AJ67*$K67</f>
        <v>-8.7955120231797725E-3</v>
      </c>
      <c r="AT67">
        <f t="shared" ref="AT67:AT98" si="78">AK67*$K67</f>
        <v>-5.7648651754698965E-3</v>
      </c>
      <c r="AU67">
        <f t="shared" ref="AU67:AU98" si="79">AL67*$K67</f>
        <v>-2.0813105844727311E-2</v>
      </c>
      <c r="AW67">
        <v>64</v>
      </c>
      <c r="AX67">
        <f>IF(Z67&gt;0, (R67*SUMPRODUCT(K67:$K$98, X67:$X$98)-K67*$AZ$3)/Z67, 0)</f>
        <v>-72252312.425088286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2000000</v>
      </c>
      <c r="S68">
        <f t="shared" si="63"/>
        <v>-268528667.85378444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-63.734638774658137</v>
      </c>
      <c r="AC68">
        <f t="shared" si="64"/>
        <v>-56.91132427094572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-1.3227067292306136</v>
      </c>
      <c r="AI68">
        <f t="shared" si="69"/>
        <v>-1.3227173261111489</v>
      </c>
      <c r="AJ68">
        <f t="shared" si="70"/>
        <v>-6.8233145037124174</v>
      </c>
      <c r="AK68">
        <f t="shared" si="61"/>
        <v>-4.4614247142260703</v>
      </c>
      <c r="AL68">
        <f t="shared" si="71"/>
        <v>-12.607456544049636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-1.3630443570560604E-3</v>
      </c>
      <c r="AR68">
        <f t="shared" si="76"/>
        <v>-1.3630552771019761E-3</v>
      </c>
      <c r="AS68">
        <f t="shared" si="77"/>
        <v>-7.0314001775086208E-3</v>
      </c>
      <c r="AT68">
        <f t="shared" si="78"/>
        <v>-4.5974815480779568E-3</v>
      </c>
      <c r="AU68">
        <f t="shared" si="79"/>
        <v>-1.2991937002688555E-2</v>
      </c>
      <c r="AW68">
        <v>65</v>
      </c>
      <c r="AX68">
        <f>IF(Z68&gt;0, (R68*SUMPRODUCT(K68:$K$98, X68:$X$98)-K68*$AZ$3)/Z68, 0)</f>
        <v>-268528667.85378444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2000000</v>
      </c>
      <c r="S69">
        <f t="shared" si="63"/>
        <v>-1010184318.4002678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-56.91132427094572</v>
      </c>
      <c r="AC69">
        <f t="shared" si="64"/>
        <v>-50.814859474719078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-0.31903134486695095</v>
      </c>
      <c r="AI69">
        <f t="shared" si="69"/>
        <v>-0.31903385999505923</v>
      </c>
      <c r="AJ69">
        <f t="shared" si="70"/>
        <v>-6.0964647962266412</v>
      </c>
      <c r="AK69">
        <f t="shared" si="61"/>
        <v>-3.9837926989662007</v>
      </c>
      <c r="AL69">
        <f t="shared" si="71"/>
        <v>-10.399291355187902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-2.9353626108320497E-4</v>
      </c>
      <c r="AR69">
        <f t="shared" si="76"/>
        <v>-2.9353857521726399E-4</v>
      </c>
      <c r="AS69">
        <f t="shared" si="77"/>
        <v>-5.6092716621812177E-3</v>
      </c>
      <c r="AT69">
        <f t="shared" si="78"/>
        <v>-3.6654317282610294E-3</v>
      </c>
      <c r="AU69">
        <f t="shared" si="79"/>
        <v>-9.5682419656595123E-3</v>
      </c>
      <c r="AW69">
        <v>66</v>
      </c>
      <c r="AX69">
        <f>IF(Z69&gt;0, (R69*SUMPRODUCT(K69:$K$98, X69:$X$98)-K69*$AZ$3)/Z69, 0)</f>
        <v>-1010184318.4002678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2000000</v>
      </c>
      <c r="S70">
        <f t="shared" si="63"/>
        <v>-3851259955.0118494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-50.814859474719078</v>
      </c>
      <c r="AC70">
        <f t="shared" si="64"/>
        <v>-45.370663867601863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-7.603760780181508E-2</v>
      </c>
      <c r="AI70">
        <f t="shared" si="69"/>
        <v>-7.6038196838447217E-2</v>
      </c>
      <c r="AJ70">
        <f t="shared" si="70"/>
        <v>-5.4441956071172157</v>
      </c>
      <c r="AK70">
        <f t="shared" si="61"/>
        <v>-3.5570401632303357</v>
      </c>
      <c r="AL70">
        <f t="shared" si="71"/>
        <v>-9.0772739671859988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-6.2465299410481901E-5</v>
      </c>
      <c r="AR70">
        <f t="shared" si="76"/>
        <v>-6.2465783307209507E-5</v>
      </c>
      <c r="AS70">
        <f t="shared" si="77"/>
        <v>-4.4724356601824776E-3</v>
      </c>
      <c r="AT70">
        <f t="shared" si="78"/>
        <v>-2.9221274213467353E-3</v>
      </c>
      <c r="AU70">
        <f t="shared" si="79"/>
        <v>-7.4570288648364231E-3</v>
      </c>
      <c r="AW70">
        <v>67</v>
      </c>
      <c r="AX70">
        <f>IF(Z70&gt;0, (R70*SUMPRODUCT(K70:$K$98, X70:$X$98)-K70*$AZ$3)/Z70, 0)</f>
        <v>-3851259955.0118494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2000000</v>
      </c>
      <c r="S71">
        <f t="shared" si="63"/>
        <v>-14892398575.236578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-45.370663867601863</v>
      </c>
      <c r="AC71">
        <f t="shared" si="64"/>
        <v>-40.509575312027785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-1.7885548305542964E-2</v>
      </c>
      <c r="AI71">
        <f t="shared" si="69"/>
        <v>-1.7885684313101141E-2</v>
      </c>
      <c r="AJ71">
        <f t="shared" si="70"/>
        <v>-4.8610885555740779</v>
      </c>
      <c r="AK71">
        <f t="shared" si="61"/>
        <v>-3.1759464707321308</v>
      </c>
      <c r="AL71">
        <f t="shared" si="71"/>
        <v>-8.0549207106193101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-1.3118815270736111E-5</v>
      </c>
      <c r="AR71">
        <f t="shared" si="76"/>
        <v>-1.3118915030497494E-5</v>
      </c>
      <c r="AS71">
        <f t="shared" si="77"/>
        <v>-3.5655447451673635E-3</v>
      </c>
      <c r="AT71">
        <f t="shared" si="78"/>
        <v>-2.3295151117267519E-3</v>
      </c>
      <c r="AU71">
        <f t="shared" si="79"/>
        <v>-5.9081787719246137E-3</v>
      </c>
      <c r="AW71">
        <v>68</v>
      </c>
      <c r="AX71">
        <f>IF(Z71&gt;0, (R71*SUMPRODUCT(K71:$K$98, X71:$X$98)-K71*$AZ$3)/Z71, 0)</f>
        <v>-14892398575.236578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2000000</v>
      </c>
      <c r="S72">
        <f t="shared" si="63"/>
        <v>-58450111697.948219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-40.509575312027785</v>
      </c>
      <c r="AC72">
        <f t="shared" si="64"/>
        <v>-36.169275019348873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-4.1482874680118858E-3</v>
      </c>
      <c r="AI72">
        <f t="shared" si="69"/>
        <v>-4.1483184083077797E-3</v>
      </c>
      <c r="AJ72">
        <f t="shared" si="70"/>
        <v>-4.3403002926789114</v>
      </c>
      <c r="AK72">
        <f t="shared" si="61"/>
        <v>-2.8356702718419453</v>
      </c>
      <c r="AL72">
        <f t="shared" si="71"/>
        <v>-7.1801188829291647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-2.7167093656664245E-6</v>
      </c>
      <c r="AR72">
        <f t="shared" si="76"/>
        <v>-2.7167296284356469E-6</v>
      </c>
      <c r="AS72">
        <f t="shared" si="77"/>
        <v>-2.8424583748957624E-3</v>
      </c>
      <c r="AT72">
        <f t="shared" si="78"/>
        <v>-1.8570776603259252E-3</v>
      </c>
      <c r="AU72">
        <f t="shared" si="79"/>
        <v>-4.7022527648501239E-3</v>
      </c>
      <c r="AW72">
        <v>69</v>
      </c>
      <c r="AX72">
        <f>IF(Z72&gt;0, (R72*SUMPRODUCT(K72:$K$98, X72:$X$98)-K72*$AZ$3)/Z72, 0)</f>
        <v>-58450111697.948219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2000000</v>
      </c>
      <c r="S73">
        <f t="shared" si="63"/>
        <v>-233155244540.31995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-36.169275019348873</v>
      </c>
      <c r="AC73">
        <f t="shared" si="64"/>
        <v>-32.293997904367004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-9.482185911663069E-4</v>
      </c>
      <c r="AI73">
        <f t="shared" si="69"/>
        <v>-9.4822551659446276E-4</v>
      </c>
      <c r="AJ73">
        <f t="shared" si="70"/>
        <v>-3.8752771149818699</v>
      </c>
      <c r="AK73">
        <f t="shared" ref="AK73:AK98" si="92">G73*SUM(AB73:AB73, AE73:AF73)</f>
        <v>-2.5318492513544215</v>
      </c>
      <c r="AL73">
        <f t="shared" si="71"/>
        <v>-6.4080745918528859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-5.5445305252570761E-7</v>
      </c>
      <c r="AR73">
        <f t="shared" si="76"/>
        <v>-5.5445710204004621E-7</v>
      </c>
      <c r="AS73">
        <f t="shared" si="77"/>
        <v>-2.2659956742061647E-3</v>
      </c>
      <c r="AT73">
        <f t="shared" si="78"/>
        <v>-1.480451405431448E-3</v>
      </c>
      <c r="AU73">
        <f t="shared" si="79"/>
        <v>-3.747001536739653E-3</v>
      </c>
      <c r="AW73">
        <v>70</v>
      </c>
      <c r="AX73">
        <f>IF(Z73&gt;0, (R73*SUMPRODUCT(K73:$K$98, X73:$X$98)-K73*$AZ$3)/Z73, 0)</f>
        <v>-233155244540.31995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2000000</v>
      </c>
      <c r="S74">
        <f t="shared" si="63"/>
        <v>-945943632943.81458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-32.293997904367004</v>
      </c>
      <c r="AC74">
        <f t="shared" si="64"/>
        <v>-28.833927180524316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-2.1328364558034749E-4</v>
      </c>
      <c r="AI74">
        <f t="shared" si="69"/>
        <v>-2.1328516966308226E-4</v>
      </c>
      <c r="AJ74">
        <f t="shared" si="70"/>
        <v>-3.4600707238426871</v>
      </c>
      <c r="AK74">
        <f t="shared" si="92"/>
        <v>-2.2605798533056904</v>
      </c>
      <c r="AL74">
        <f t="shared" si="71"/>
        <v>-5.7208638623180406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-1.113514419937372E-7</v>
      </c>
      <c r="AR74">
        <f t="shared" si="76"/>
        <v>-1.1135223768911165E-7</v>
      </c>
      <c r="AS74">
        <f t="shared" si="77"/>
        <v>-1.806438854942839E-3</v>
      </c>
      <c r="AT74">
        <f t="shared" si="78"/>
        <v>-1.1802068823544788E-3</v>
      </c>
      <c r="AU74">
        <f t="shared" si="79"/>
        <v>-2.9867570895350071E-3</v>
      </c>
      <c r="AW74">
        <v>71</v>
      </c>
      <c r="AX74">
        <f>IF(Z74&gt;0, (R74*SUMPRODUCT(K74:$K$98, X74:$X$98)-K74*$AZ$3)/Z74, 0)</f>
        <v>-945943632943.81458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2000000</v>
      </c>
      <c r="S75">
        <f t="shared" si="63"/>
        <v>-3908583977337.8506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-28.833927180524316</v>
      </c>
      <c r="AC75">
        <f t="shared" si="64"/>
        <v>-25.744577936254554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-4.7180323447745501E-5</v>
      </c>
      <c r="AI75">
        <f t="shared" si="69"/>
        <v>-4.7180652781566722E-5</v>
      </c>
      <c r="AJ75">
        <f t="shared" si="70"/>
        <v>-3.0893492442697621</v>
      </c>
      <c r="AK75">
        <f t="shared" si="92"/>
        <v>-2.0183749026367024</v>
      </c>
      <c r="AL75">
        <f t="shared" si="71"/>
        <v>-5.107771327559246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-2.199283324653642E-8</v>
      </c>
      <c r="AR75">
        <f t="shared" si="76"/>
        <v>-2.1992986763580885E-8</v>
      </c>
      <c r="AS75">
        <f t="shared" si="77"/>
        <v>-1.4400821741883344E-3</v>
      </c>
      <c r="AT75">
        <f t="shared" si="78"/>
        <v>-9.4085371652542868E-4</v>
      </c>
      <c r="AU75">
        <f t="shared" si="79"/>
        <v>-2.3809578837005268E-3</v>
      </c>
      <c r="AW75">
        <v>72</v>
      </c>
      <c r="AX75">
        <f>IF(Z75&gt;0, (R75*SUMPRODUCT(K75:$K$98, X75:$X$98)-K75*$AZ$3)/Z75, 0)</f>
        <v>-3908583977337.8506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2000000</v>
      </c>
      <c r="S76">
        <f t="shared" si="63"/>
        <v>-16471526232365.711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-25.744577936254554</v>
      </c>
      <c r="AC76">
        <f t="shared" si="64"/>
        <v>-22.986230319299889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-1.025059315852243E-5</v>
      </c>
      <c r="AI76">
        <f t="shared" si="69"/>
        <v>-1.0250662934176474E-5</v>
      </c>
      <c r="AJ76">
        <f t="shared" si="70"/>
        <v>-2.7583476169546657</v>
      </c>
      <c r="AK76">
        <f t="shared" si="92"/>
        <v>-1.802120455537819</v>
      </c>
      <c r="AL76">
        <f t="shared" si="71"/>
        <v>-4.5604783231554187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-4.2662985317982827E-9</v>
      </c>
      <c r="AR76">
        <f t="shared" si="76"/>
        <v>-4.2663275724367895E-9</v>
      </c>
      <c r="AS76">
        <f t="shared" si="77"/>
        <v>-1.1480247246588868E-3</v>
      </c>
      <c r="AT76">
        <f t="shared" si="78"/>
        <v>-7.5004282529664745E-4</v>
      </c>
      <c r="AU76">
        <f t="shared" si="79"/>
        <v>-1.8980718162831067E-3</v>
      </c>
      <c r="AW76">
        <v>73</v>
      </c>
      <c r="AX76">
        <f>IF(Z76&gt;0, (R76*SUMPRODUCT(K76:$K$98, X76:$X$98)-K76*$AZ$3)/Z76, 0)</f>
        <v>-16471526232365.711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2000000</v>
      </c>
      <c r="S77">
        <f t="shared" si="63"/>
        <v>-70850579568152.766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-22.986230319299889</v>
      </c>
      <c r="AC77">
        <f t="shared" si="64"/>
        <v>-20.523419931648778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-2.183772158514676E-6</v>
      </c>
      <c r="AI77">
        <f t="shared" si="69"/>
        <v>-2.1837866421082167E-6</v>
      </c>
      <c r="AJ77">
        <f t="shared" si="70"/>
        <v>-2.4628103876511105</v>
      </c>
      <c r="AK77">
        <f t="shared" si="92"/>
        <v>-1.6090361223509924</v>
      </c>
      <c r="AL77">
        <f t="shared" si="71"/>
        <v>-4.0718486937887448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-8.1150564808214533E-10</v>
      </c>
      <c r="AR77">
        <f t="shared" si="76"/>
        <v>-8.1151103029105245E-10</v>
      </c>
      <c r="AS77">
        <f t="shared" si="77"/>
        <v>-9.1519828748692347E-4</v>
      </c>
      <c r="AT77">
        <f t="shared" si="78"/>
        <v>-5.9792954872368333E-4</v>
      </c>
      <c r="AU77">
        <f t="shared" si="79"/>
        <v>-1.513128647721637E-3</v>
      </c>
      <c r="AW77">
        <v>74</v>
      </c>
      <c r="AX77">
        <f>IF(Z77&gt;0, (R77*SUMPRODUCT(K77:$K$98, X77:$X$98)-K77*$AZ$3)/Z77, 0)</f>
        <v>-70850579568152.766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2000000</v>
      </c>
      <c r="S78">
        <f t="shared" si="63"/>
        <v>-311492620095780.44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-20.523419931648778</v>
      </c>
      <c r="AC78">
        <f t="shared" si="64"/>
        <v>-18.324482082534022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-4.5589434127175375E-7</v>
      </c>
      <c r="AI78">
        <f t="shared" si="69"/>
        <v>-4.5589728267082716E-7</v>
      </c>
      <c r="AJ78">
        <f t="shared" si="70"/>
        <v>-2.1989378491147562</v>
      </c>
      <c r="AK78">
        <f t="shared" si="92"/>
        <v>-1.4366393952154146</v>
      </c>
      <c r="AL78">
        <f t="shared" si="71"/>
        <v>-3.6355777002274534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-1.5126219597500085E-10</v>
      </c>
      <c r="AR78">
        <f t="shared" si="76"/>
        <v>-1.5126317190833189E-10</v>
      </c>
      <c r="AS78">
        <f t="shared" si="77"/>
        <v>-7.2959047252436535E-4</v>
      </c>
      <c r="AT78">
        <f t="shared" si="78"/>
        <v>-4.7666577553535596E-4</v>
      </c>
      <c r="AU78">
        <f t="shared" si="79"/>
        <v>-1.2062563993228931E-3</v>
      </c>
      <c r="AW78">
        <v>75</v>
      </c>
      <c r="AX78">
        <f>IF(Z78&gt;0, (R78*SUMPRODUCT(K78:$K$98, X78:$X$98)-K78*$AZ$3)/Z78, 0)</f>
        <v>-311492620095780.44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2000000</v>
      </c>
      <c r="S79">
        <f t="shared" si="63"/>
        <v>-1400636325238469.5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-18.324482082534022</v>
      </c>
      <c r="AC79">
        <f t="shared" si="64"/>
        <v>-16.361144716679696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-9.3116958078958445E-8</v>
      </c>
      <c r="AI79">
        <f t="shared" si="69"/>
        <v>-9.3117542140089158E-8</v>
      </c>
      <c r="AJ79">
        <f t="shared" si="70"/>
        <v>-1.9633373658543256</v>
      </c>
      <c r="AK79">
        <f t="shared" si="92"/>
        <v>-1.2827137457773816</v>
      </c>
      <c r="AL79">
        <f t="shared" si="71"/>
        <v>-3.2460512047492491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-2.7585252073359302E-11</v>
      </c>
      <c r="AR79">
        <f t="shared" si="76"/>
        <v>-2.7585425097412593E-11</v>
      </c>
      <c r="AS79">
        <f t="shared" si="77"/>
        <v>-5.8162505798581407E-4</v>
      </c>
      <c r="AT79">
        <f t="shared" si="78"/>
        <v>-3.7999503790950919E-4</v>
      </c>
      <c r="AU79">
        <f t="shared" si="79"/>
        <v>-9.6162012348074836E-4</v>
      </c>
      <c r="AW79">
        <v>76</v>
      </c>
      <c r="AX79">
        <f>IF(Z79&gt;0, (R79*SUMPRODUCT(K79:$K$98, X79:$X$98)-K79*$AZ$3)/Z79, 0)</f>
        <v>-1400636325238469.5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2000000</v>
      </c>
      <c r="S80">
        <f t="shared" si="63"/>
        <v>-6442222627415696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-16.361144716679696</v>
      </c>
      <c r="AC80">
        <f t="shared" si="64"/>
        <v>-14.608164925630861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-1.859368879750083E-8</v>
      </c>
      <c r="AI80">
        <f t="shared" si="69"/>
        <v>-1.8593802175800296E-8</v>
      </c>
      <c r="AJ80">
        <f t="shared" si="70"/>
        <v>-1.7529797910488352</v>
      </c>
      <c r="AK80">
        <f t="shared" si="92"/>
        <v>-1.1452801301675788</v>
      </c>
      <c r="AL80">
        <f t="shared" si="71"/>
        <v>-2.8982599398102162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-4.9180813938022216E-12</v>
      </c>
      <c r="AR80">
        <f t="shared" si="76"/>
        <v>-4.9181113826716239E-12</v>
      </c>
      <c r="AS80">
        <f t="shared" si="77"/>
        <v>-4.6366793528497514E-4</v>
      </c>
      <c r="AT80">
        <f t="shared" si="78"/>
        <v>-3.0292971772366269E-4</v>
      </c>
      <c r="AU80">
        <f t="shared" si="79"/>
        <v>-7.6659765792674915E-4</v>
      </c>
      <c r="AW80">
        <v>77</v>
      </c>
      <c r="AX80">
        <f>IF(Z80&gt;0, (R80*SUMPRODUCT(K80:$K$98, X80:$X$98)-K80*$AZ$3)/Z80, 0)</f>
        <v>-6442222627415696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2000000</v>
      </c>
      <c r="S81">
        <f t="shared" si="63"/>
        <v>-3.034240765483774E+16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-14.608164925630861</v>
      </c>
      <c r="AC81">
        <f t="shared" si="64"/>
        <v>-13.043004397888977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-3.6300595354734441E-9</v>
      </c>
      <c r="AI81">
        <f t="shared" si="69"/>
        <v>-3.6300810285015294E-9</v>
      </c>
      <c r="AJ81">
        <f t="shared" si="70"/>
        <v>-1.5651605277418845</v>
      </c>
      <c r="AK81">
        <f t="shared" si="92"/>
        <v>-1.0225715447941603</v>
      </c>
      <c r="AL81">
        <f t="shared" si="71"/>
        <v>-2.5877320761661258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-8.5728629167046618E-13</v>
      </c>
      <c r="AR81">
        <f t="shared" si="76"/>
        <v>-8.572913675316646E-13</v>
      </c>
      <c r="AS81">
        <f t="shared" si="77"/>
        <v>-3.696332392305597E-4</v>
      </c>
      <c r="AT81">
        <f t="shared" si="78"/>
        <v>-2.4149371629795927E-4</v>
      </c>
      <c r="AU81">
        <f t="shared" si="79"/>
        <v>-6.1112695638581031E-4</v>
      </c>
      <c r="AW81">
        <v>78</v>
      </c>
      <c r="AX81">
        <f>IF(Z81&gt;0, (R81*SUMPRODUCT(K81:$K$98, X81:$X$98)-K81*$AZ$3)/Z81, 0)</f>
        <v>-3.034240765483774E+16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2000000</v>
      </c>
      <c r="S82">
        <f t="shared" si="63"/>
        <v>-1.4648926845662986E+17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-13.043004397888977</v>
      </c>
      <c r="AC82">
        <f t="shared" si="64"/>
        <v>-11.645539640973047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-6.9212878899516287E-10</v>
      </c>
      <c r="AI82">
        <f t="shared" si="69"/>
        <v>-6.9213276387324226E-10</v>
      </c>
      <c r="AJ82">
        <f t="shared" si="70"/>
        <v>-1.3974647569159302</v>
      </c>
      <c r="AK82">
        <f t="shared" si="92"/>
        <v>-0.91301030785222848</v>
      </c>
      <c r="AL82">
        <f t="shared" si="71"/>
        <v>-2.3104750654602917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-1.4594224505275985E-13</v>
      </c>
      <c r="AR82">
        <f t="shared" si="76"/>
        <v>-1.4594308319537138E-13</v>
      </c>
      <c r="AS82">
        <f t="shared" si="77"/>
        <v>-2.9466935525469888E-4</v>
      </c>
      <c r="AT82">
        <f t="shared" si="78"/>
        <v>-1.9251731209983937E-4</v>
      </c>
      <c r="AU82">
        <f t="shared" si="79"/>
        <v>-4.871866675004814E-4</v>
      </c>
      <c r="AW82">
        <v>79</v>
      </c>
      <c r="AX82">
        <f>IF(Z82&gt;0, (R82*SUMPRODUCT(K82:$K$98, X82:$X$98)-K82*$AZ$3)/Z82, 0)</f>
        <v>-1.4648926845662986E+17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2000000</v>
      </c>
      <c r="S83">
        <f t="shared" si="63"/>
        <v>-7.255967329239287E+17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-11.645539640973047</v>
      </c>
      <c r="AC83">
        <f t="shared" si="64"/>
        <v>-10.397803250868918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-1.2874516624203574E-10</v>
      </c>
      <c r="AI83">
        <f t="shared" si="69"/>
        <v>-1.2874588274217825E-10</v>
      </c>
      <c r="AJ83">
        <f t="shared" si="70"/>
        <v>-1.2477363901041283</v>
      </c>
      <c r="AK83">
        <f t="shared" si="92"/>
        <v>-0.81518777486811334</v>
      </c>
      <c r="AL83">
        <f t="shared" si="71"/>
        <v>-2.0629241651009878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-2.423857135174324E-14</v>
      </c>
      <c r="AR83">
        <f t="shared" si="76"/>
        <v>-2.4238706245660694E-14</v>
      </c>
      <c r="AS83">
        <f t="shared" si="77"/>
        <v>-2.349086059110691E-4</v>
      </c>
      <c r="AT83">
        <f t="shared" si="78"/>
        <v>-1.5347362252858074E-4</v>
      </c>
      <c r="AU83">
        <f t="shared" si="79"/>
        <v>-3.8838222846388859E-4</v>
      </c>
      <c r="AW83">
        <v>80</v>
      </c>
      <c r="AX83">
        <f>IF(Z83&gt;0, (R83*SUMPRODUCT(K83:$K$98, X83:$X$98)-K83*$AZ$3)/Z83, 0)</f>
        <v>-7.255967329239287E+17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2000000</v>
      </c>
      <c r="S84">
        <f t="shared" si="63"/>
        <v>-3.6902983405747005E+18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-10.397803250868918</v>
      </c>
      <c r="AC84">
        <f t="shared" si="64"/>
        <v>-9.2837529025615542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-2.3341968048976116E-11</v>
      </c>
      <c r="AI84">
        <f t="shared" si="69"/>
        <v>-2.3342093834915976E-11</v>
      </c>
      <c r="AJ84">
        <f t="shared" si="70"/>
        <v>-1.114050348307364</v>
      </c>
      <c r="AK84">
        <f t="shared" si="92"/>
        <v>-0.7278462275608244</v>
      </c>
      <c r="AL84">
        <f t="shared" si="71"/>
        <v>-1.8418965758915304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-3.9236976435126231E-15</v>
      </c>
      <c r="AR84">
        <f t="shared" si="76"/>
        <v>-3.9237187876592856E-15</v>
      </c>
      <c r="AS84">
        <f t="shared" si="77"/>
        <v>-1.8726770241636766E-4</v>
      </c>
      <c r="AT84">
        <f t="shared" si="78"/>
        <v>-1.2234823224536242E-4</v>
      </c>
      <c r="AU84">
        <f t="shared" si="79"/>
        <v>-3.096159346656538E-4</v>
      </c>
      <c r="AW84">
        <v>81</v>
      </c>
      <c r="AX84">
        <f>IF(Z84&gt;0, (R84*SUMPRODUCT(K84:$K$98, X84:$X$98)-K84*$AZ$3)/Z84, 0)</f>
        <v>-3.6902983405747005E+18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2000000</v>
      </c>
      <c r="S85">
        <f t="shared" si="63"/>
        <v>-1.9287648998154838E+19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-9.2837529025615542</v>
      </c>
      <c r="AC85">
        <f t="shared" si="64"/>
        <v>-8.2890650915728212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-4.1216026939095553E-12</v>
      </c>
      <c r="AI85">
        <f t="shared" si="69"/>
        <v>-4.1216241819226672E-12</v>
      </c>
      <c r="AJ85">
        <f t="shared" si="70"/>
        <v>-0.99468781098873293</v>
      </c>
      <c r="AK85">
        <f t="shared" si="92"/>
        <v>-0.64986270317930883</v>
      </c>
      <c r="AL85">
        <f t="shared" si="71"/>
        <v>-1.6445505141721632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-6.1859465900250512E-16</v>
      </c>
      <c r="AR85">
        <f t="shared" si="76"/>
        <v>-6.1859788405138315E-16</v>
      </c>
      <c r="AS85">
        <f t="shared" si="77"/>
        <v>-1.4928866582937698E-4</v>
      </c>
      <c r="AT85">
        <f t="shared" si="78"/>
        <v>-9.7535261675193457E-5</v>
      </c>
      <c r="AU85">
        <f t="shared" si="79"/>
        <v>-2.4682392750518899E-4</v>
      </c>
      <c r="AW85">
        <v>82</v>
      </c>
      <c r="AX85">
        <f>IF(Z85&gt;0, (R85*SUMPRODUCT(K85:$K$98, X85:$X$98)-K85*$AZ$3)/Z85, 0)</f>
        <v>-1.9287648998154838E+19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2000000</v>
      </c>
      <c r="S86">
        <f t="shared" si="63"/>
        <v>-1.0369770360905191E+20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-8.2890650915728212</v>
      </c>
      <c r="AC86">
        <f t="shared" si="64"/>
        <v>-7.4009509746185902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-7.0818443459971601E-13</v>
      </c>
      <c r="AI86">
        <f t="shared" si="69"/>
        <v>-7.0818800312183223E-13</v>
      </c>
      <c r="AJ86">
        <f t="shared" si="70"/>
        <v>-0.88811411695423104</v>
      </c>
      <c r="AK86">
        <f t="shared" si="92"/>
        <v>-0.58023455641009758</v>
      </c>
      <c r="AL86">
        <f t="shared" si="71"/>
        <v>-1.4683486733650368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-9.4900476951650914E-17</v>
      </c>
      <c r="AR86">
        <f t="shared" si="76"/>
        <v>-9.4900955152574709E-17</v>
      </c>
      <c r="AS86">
        <f t="shared" si="77"/>
        <v>-1.1901201038694026E-4</v>
      </c>
      <c r="AT86">
        <f t="shared" si="78"/>
        <v>-7.7754513452800962E-5</v>
      </c>
      <c r="AU86">
        <f t="shared" si="79"/>
        <v>-1.9676652383983611E-4</v>
      </c>
      <c r="AW86">
        <v>83</v>
      </c>
      <c r="AX86">
        <f>IF(Z86&gt;0, (R86*SUMPRODUCT(K86:$K$98, X86:$X$98)-K86*$AZ$3)/Z86, 0)</f>
        <v>-1.0369770360905191E+20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2000000</v>
      </c>
      <c r="S87">
        <f t="shared" si="63"/>
        <v>-5.7399180397325471E+20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-7.4009509746185902</v>
      </c>
      <c r="AC87">
        <f t="shared" si="64"/>
        <v>-6.60799194162374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-1.1828878487190343E-13</v>
      </c>
      <c r="AI87">
        <f t="shared" si="69"/>
        <v>-1.1828936048917669E-13</v>
      </c>
      <c r="AJ87">
        <f t="shared" si="70"/>
        <v>-0.79295903299485015</v>
      </c>
      <c r="AK87">
        <f t="shared" si="92"/>
        <v>-0.51806656822330133</v>
      </c>
      <c r="AL87">
        <f t="shared" si="71"/>
        <v>-1.3110256012182697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-1.4152969342049059E-17</v>
      </c>
      <c r="AR87">
        <f t="shared" si="76"/>
        <v>-1.4153038213274935E-17</v>
      </c>
      <c r="AS87">
        <f t="shared" si="77"/>
        <v>-9.4875646035507319E-5</v>
      </c>
      <c r="AT87">
        <f t="shared" si="78"/>
        <v>-6.1985422076531356E-5</v>
      </c>
      <c r="AU87">
        <f t="shared" si="79"/>
        <v>-1.5686106811205284E-4</v>
      </c>
      <c r="AW87">
        <v>84</v>
      </c>
      <c r="AX87">
        <f>IF(Z87&gt;0, (R87*SUMPRODUCT(K87:$K$98, X87:$X$98)-K87*$AZ$3)/Z87, 0)</f>
        <v>-5.7399180397325471E+20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2000000</v>
      </c>
      <c r="S88">
        <f t="shared" si="63"/>
        <v>-3.2734802851593805E+21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-6.60799194162374</v>
      </c>
      <c r="AC88">
        <f t="shared" si="64"/>
        <v>-5.8999928050211965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-1.9189722262874537E-14</v>
      </c>
      <c r="AI88">
        <f t="shared" si="69"/>
        <v>-1.91898123809185E-14</v>
      </c>
      <c r="AJ88">
        <f t="shared" si="70"/>
        <v>-0.70799913660254354</v>
      </c>
      <c r="AK88">
        <f t="shared" si="92"/>
        <v>-0.46255943591366183</v>
      </c>
      <c r="AL88">
        <f t="shared" si="71"/>
        <v>-1.1705585725162246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-2.0500037801178238E-18</v>
      </c>
      <c r="AR88">
        <f t="shared" si="76"/>
        <v>-2.0500134072676205E-18</v>
      </c>
      <c r="AS88">
        <f t="shared" si="77"/>
        <v>-7.5634284148204045E-5</v>
      </c>
      <c r="AT88">
        <f t="shared" si="78"/>
        <v>-4.9414398976826645E-5</v>
      </c>
      <c r="AU88">
        <f t="shared" si="79"/>
        <v>-1.2504868312503275E-4</v>
      </c>
      <c r="AW88">
        <v>85</v>
      </c>
      <c r="AX88">
        <f>IF(Z88&gt;0, (R88*SUMPRODUCT(K88:$K$98, X88:$X$98)-K88*$AZ$3)/Z88, 0)</f>
        <v>-3.2734802851593805E+21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2000000</v>
      </c>
      <c r="S89">
        <f t="shared" si="63"/>
        <v>-1.9349568648527007E+22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-5.8999928050211965</v>
      </c>
      <c r="AC89">
        <f t="shared" si="64"/>
        <v>-5.2678507187689263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-3.0241817086310986E-15</v>
      </c>
      <c r="AI89">
        <f t="shared" si="69"/>
        <v>-3.0241953209519064E-15</v>
      </c>
      <c r="AJ89">
        <f t="shared" si="70"/>
        <v>-0.6321420862522702</v>
      </c>
      <c r="AK89">
        <f t="shared" si="92"/>
        <v>-0.41299949635148381</v>
      </c>
      <c r="AL89">
        <f t="shared" si="71"/>
        <v>-1.0451415826037569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-2.8845351291671531E-19</v>
      </c>
      <c r="AR89">
        <f t="shared" si="76"/>
        <v>-2.8845481129165913E-19</v>
      </c>
      <c r="AS89">
        <f t="shared" si="77"/>
        <v>-6.0295188255902374E-5</v>
      </c>
      <c r="AT89">
        <f t="shared" si="78"/>
        <v>-3.939285632718961E-5</v>
      </c>
      <c r="AU89">
        <f t="shared" si="79"/>
        <v>-9.9688044583092262E-5</v>
      </c>
      <c r="AW89">
        <v>86</v>
      </c>
      <c r="AX89">
        <f>IF(Z89&gt;0, (R89*SUMPRODUCT(K89:$K$98, X89:$X$98)-K89*$AZ$3)/Z89, 0)</f>
        <v>-1.9349568648527007E+22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2000000</v>
      </c>
      <c r="S90">
        <f t="shared" si="63"/>
        <v>-1.1868044351247881E+23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-5.2678507187689263</v>
      </c>
      <c r="AC90">
        <f t="shared" si="64"/>
        <v>-4.7034381417579683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-4.5978567674581092E-16</v>
      </c>
      <c r="AI90">
        <f t="shared" si="69"/>
        <v>-4.597876583014921E-16</v>
      </c>
      <c r="AJ90">
        <f t="shared" si="70"/>
        <v>-0.56441257701095804</v>
      </c>
      <c r="AK90">
        <f t="shared" si="92"/>
        <v>-0.36874955031382489</v>
      </c>
      <c r="AL90">
        <f t="shared" si="71"/>
        <v>-0.93316212732478343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-3.9156635232338193E-20</v>
      </c>
      <c r="AR90">
        <f t="shared" si="76"/>
        <v>-3.9156803987166637E-20</v>
      </c>
      <c r="AS90">
        <f t="shared" si="77"/>
        <v>-4.8066954923391775E-5</v>
      </c>
      <c r="AT90">
        <f t="shared" si="78"/>
        <v>-3.1403743883282539E-5</v>
      </c>
      <c r="AU90">
        <f t="shared" si="79"/>
        <v>-7.9470698806674347E-5</v>
      </c>
      <c r="AW90">
        <v>87</v>
      </c>
      <c r="AX90">
        <f>IF(Z90&gt;0, (R90*SUMPRODUCT(K90:$K$98, X90:$X$98)-K90*$AZ$3)/Z90, 0)</f>
        <v>-1.1868044351247881E+23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2000000</v>
      </c>
      <c r="S91">
        <f t="shared" si="63"/>
        <v>-7.5619749081529599E+23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-4.7034381417579683</v>
      </c>
      <c r="AC91">
        <f t="shared" si="64"/>
        <v>-4.199498340855329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-6.7362722469130876E-17</v>
      </c>
      <c r="AI91">
        <f t="shared" si="69"/>
        <v>-6.7363000141193518E-17</v>
      </c>
      <c r="AJ91">
        <f t="shared" si="70"/>
        <v>-0.50393980090263923</v>
      </c>
      <c r="AK91">
        <f t="shared" si="92"/>
        <v>-0.32924066992305778</v>
      </c>
      <c r="AL91">
        <f t="shared" si="71"/>
        <v>-0.83318047082569713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-5.1221410737529751E-21</v>
      </c>
      <c r="AR91">
        <f t="shared" si="76"/>
        <v>-5.1221621874405606E-21</v>
      </c>
      <c r="AS91">
        <f t="shared" si="77"/>
        <v>-3.8318682177448653E-5</v>
      </c>
      <c r="AT91">
        <f t="shared" si="78"/>
        <v>-2.5034872355933131E-5</v>
      </c>
      <c r="AU91">
        <f t="shared" si="79"/>
        <v>-6.3353554533381794E-5</v>
      </c>
      <c r="AW91">
        <v>88</v>
      </c>
      <c r="AX91">
        <f>IF(Z91&gt;0, (R91*SUMPRODUCT(K91:$K$98, X91:$X$98)-K91*$AZ$3)/Z91, 0)</f>
        <v>-7.5619749081529599E+23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2000000</v>
      </c>
      <c r="S92">
        <f t="shared" si="63"/>
        <v>-5.0113510939240748E+24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-4.199498340855329</v>
      </c>
      <c r="AC92">
        <f t="shared" si="64"/>
        <v>-3.7495520900493999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-9.4993900538083926E-18</v>
      </c>
      <c r="AI92">
        <f t="shared" si="69"/>
        <v>-9.499427464399068E-18</v>
      </c>
      <c r="AJ92">
        <f t="shared" si="70"/>
        <v>-0.44994625080592909</v>
      </c>
      <c r="AK92">
        <f t="shared" si="92"/>
        <v>-0.29396488385987307</v>
      </c>
      <c r="AL92">
        <f t="shared" si="71"/>
        <v>-0.74391113466580217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-6.4492557958083006E-22</v>
      </c>
      <c r="AR92">
        <f t="shared" si="76"/>
        <v>-6.4492811943304546E-22</v>
      </c>
      <c r="AS92">
        <f t="shared" si="77"/>
        <v>-3.054741882768555E-5</v>
      </c>
      <c r="AT92">
        <f t="shared" si="78"/>
        <v>-1.9957646967421184E-5</v>
      </c>
      <c r="AU92">
        <f t="shared" si="79"/>
        <v>-5.0505065795106734E-5</v>
      </c>
      <c r="AW92">
        <v>89</v>
      </c>
      <c r="AX92">
        <f>IF(Z92&gt;0, (R92*SUMPRODUCT(K92:$K$98, X92:$X$98)-K92*$AZ$3)/Z92, 0)</f>
        <v>-5.0113510939240748E+24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2000000</v>
      </c>
      <c r="S93">
        <f t="shared" si="63"/>
        <v>-3.4583395398213392E+25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-3.7495520900493999</v>
      </c>
      <c r="AC93">
        <f t="shared" si="64"/>
        <v>-3.3478143661155357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-1.2878511965253217E-18</v>
      </c>
      <c r="AI93">
        <f t="shared" si="69"/>
        <v>-1.2878560367301767E-18</v>
      </c>
      <c r="AJ93">
        <f t="shared" si="70"/>
        <v>-0.4017377239338642</v>
      </c>
      <c r="AK93">
        <f t="shared" si="92"/>
        <v>-0.26246864630345801</v>
      </c>
      <c r="AL93">
        <f t="shared" si="71"/>
        <v>-0.66420637023732221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-7.8065931322609357E-23</v>
      </c>
      <c r="AR93">
        <f t="shared" si="76"/>
        <v>-7.8066224722266716E-23</v>
      </c>
      <c r="AS93">
        <f t="shared" si="77"/>
        <v>-2.4352215264417623E-5</v>
      </c>
      <c r="AT93">
        <f t="shared" si="78"/>
        <v>-1.5910113972752851E-5</v>
      </c>
      <c r="AU93">
        <f t="shared" si="79"/>
        <v>-4.0262329237170474E-5</v>
      </c>
      <c r="AW93">
        <v>90</v>
      </c>
      <c r="AX93">
        <f>IF(Z93&gt;0, (R93*SUMPRODUCT(K93:$K$98, X93:$X$98)-K93*$AZ$3)/Z93, 0)</f>
        <v>-3.4583395398213392E+25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2000000</v>
      </c>
      <c r="S94">
        <f t="shared" si="63"/>
        <v>-2.4889799478159232E+26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-3.3478143661155357</v>
      </c>
      <c r="AC94">
        <f t="shared" si="64"/>
        <v>-2.9891199697460138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-1.6765327696925279E-19</v>
      </c>
      <c r="AI94">
        <f t="shared" si="69"/>
        <v>-1.6765387744013491E-19</v>
      </c>
      <c r="AJ94">
        <f t="shared" si="70"/>
        <v>-0.35869439636952194</v>
      </c>
      <c r="AK94">
        <f t="shared" si="92"/>
        <v>-0.23434700562808752</v>
      </c>
      <c r="AL94">
        <f t="shared" si="71"/>
        <v>-0.59304140199760946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-9.073814223871035E-24</v>
      </c>
      <c r="AR94">
        <f t="shared" si="76"/>
        <v>-9.0738467228554257E-24</v>
      </c>
      <c r="AS94">
        <f t="shared" si="77"/>
        <v>-1.9413436913598249E-5</v>
      </c>
      <c r="AT94">
        <f t="shared" si="78"/>
        <v>-1.2683445450217515E-5</v>
      </c>
      <c r="AU94">
        <f t="shared" si="79"/>
        <v>-3.2096882363815767E-5</v>
      </c>
      <c r="AW94">
        <v>91</v>
      </c>
      <c r="AX94">
        <f>IF(Z94&gt;0, (R94*SUMPRODUCT(K94:$K$98, X94:$X$98)-K94*$AZ$3)/Z94, 0)</f>
        <v>-2.4889799478159232E+26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2000000</v>
      </c>
      <c r="S95">
        <f t="shared" si="63"/>
        <v>-1.8716098757272926E+27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-2.9891199697460138</v>
      </c>
      <c r="AC95">
        <f t="shared" si="64"/>
        <v>-2.6688571158446548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-2.0926709516975533E-20</v>
      </c>
      <c r="AI95">
        <f t="shared" si="69"/>
        <v>-2.0926780815410919E-20</v>
      </c>
      <c r="AJ95">
        <f t="shared" si="70"/>
        <v>-0.320262853901359</v>
      </c>
      <c r="AK95">
        <f t="shared" si="92"/>
        <v>-0.20923839788222098</v>
      </c>
      <c r="AL95">
        <f t="shared" si="71"/>
        <v>-0.52950125178357998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-1.0112551817112408E-24</v>
      </c>
      <c r="AR95">
        <f t="shared" si="76"/>
        <v>-1.0112586271125436E-24</v>
      </c>
      <c r="AS95">
        <f t="shared" si="77"/>
        <v>-1.5476273049743506E-5</v>
      </c>
      <c r="AT95">
        <f t="shared" si="78"/>
        <v>-1.0111165059165746E-5</v>
      </c>
      <c r="AU95">
        <f t="shared" si="79"/>
        <v>-2.5587438108909252E-5</v>
      </c>
      <c r="AW95">
        <v>92</v>
      </c>
      <c r="AX95">
        <f>IF(Z95&gt;0, (R95*SUMPRODUCT(K95:$K$98, X95:$X$98)-K95*$AZ$3)/Z95, 0)</f>
        <v>-1.8716098757272926E+27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2000000</v>
      </c>
      <c r="S96">
        <f t="shared" si="63"/>
        <v>-1.4734089404039932E+28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-2.6688571158446548</v>
      </c>
      <c r="AC96">
        <f t="shared" si="64"/>
        <v>-2.3829081391470135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-2.4999629469367555E-21</v>
      </c>
      <c r="AI96">
        <f t="shared" si="69"/>
        <v>-2.4999710333141141E-21</v>
      </c>
      <c r="AJ96">
        <f t="shared" si="70"/>
        <v>-0.2859489766976413</v>
      </c>
      <c r="AK96">
        <f t="shared" si="92"/>
        <v>-0.18681999810912586</v>
      </c>
      <c r="AL96">
        <f t="shared" si="71"/>
        <v>-0.47276897480676716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-1.0786371232065928E-25</v>
      </c>
      <c r="AR96">
        <f t="shared" si="76"/>
        <v>-1.0786406121650279E-25</v>
      </c>
      <c r="AS96">
        <f t="shared" si="77"/>
        <v>-1.2337590122563353E-5</v>
      </c>
      <c r="AT96">
        <f t="shared" si="78"/>
        <v>-8.060558880074734E-6</v>
      </c>
      <c r="AU96">
        <f t="shared" si="79"/>
        <v>-2.0398149002638085E-5</v>
      </c>
      <c r="AW96">
        <v>93</v>
      </c>
      <c r="AX96">
        <f>IF(Z96&gt;0, (R96*SUMPRODUCT(K96:$K$98, X96:$X$98)-K96*$AZ$3)/Z96, 0)</f>
        <v>-1.4734089404039932E+28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2000000</v>
      </c>
      <c r="S97">
        <f t="shared" si="63"/>
        <v>-1.2170334439296252E+29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-2.3829081391470135</v>
      </c>
      <c r="AC97">
        <f t="shared" si="64"/>
        <v>-2.1275965528098331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-2.8525689366243324E-22</v>
      </c>
      <c r="AI97">
        <f t="shared" si="69"/>
        <v>-2.8525776775367675E-22</v>
      </c>
      <c r="AJ97">
        <f t="shared" si="70"/>
        <v>-0.25531158633718043</v>
      </c>
      <c r="AK97">
        <f t="shared" si="92"/>
        <v>-0.16680356974029095</v>
      </c>
      <c r="AL97">
        <f t="shared" si="71"/>
        <v>-0.42211515607747141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-1.0989044126630807E-26</v>
      </c>
      <c r="AR97">
        <f t="shared" si="76"/>
        <v>-1.0989077799532177E-26</v>
      </c>
      <c r="AS97">
        <f t="shared" si="77"/>
        <v>-9.8354513094414748E-6</v>
      </c>
      <c r="AT97">
        <f t="shared" si="78"/>
        <v>-6.425828188835087E-6</v>
      </c>
      <c r="AU97">
        <f t="shared" si="79"/>
        <v>-1.6261279498276563E-5</v>
      </c>
      <c r="AW97">
        <v>94</v>
      </c>
      <c r="AX97">
        <f>IF(Z97&gt;0, (R97*SUMPRODUCT(K97:$K$98, X97:$X$98)-K97*$AZ$3)/Z97, 0)</f>
        <v>-1.2170334439296252E+29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-2.1275965528098331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-2.1275965528098331</v>
      </c>
      <c r="AK98">
        <f t="shared" si="92"/>
        <v>-0.14893175869668832</v>
      </c>
      <c r="AL98">
        <f t="shared" si="71"/>
        <v>-2.2765283115065214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-1.202603620393503E-27</v>
      </c>
      <c r="AR98">
        <f t="shared" si="76"/>
        <v>-1.202603620393503E-27</v>
      </c>
      <c r="AS98">
        <f t="shared" si="77"/>
        <v>-7.3180441290487036E-5</v>
      </c>
      <c r="AT98">
        <f t="shared" si="78"/>
        <v>-5.1226308903340926E-6</v>
      </c>
      <c r="AU98">
        <f t="shared" si="79"/>
        <v>-7.8303072180821133E-5</v>
      </c>
      <c r="AW98">
        <v>95</v>
      </c>
    </row>
    <row r="100" spans="5:50" x14ac:dyDescent="0.25">
      <c r="AN100" s="6">
        <f t="shared" ref="AN100:AU100" si="93">SUM(AN3:AN98)</f>
        <v>73788.338947000841</v>
      </c>
      <c r="AO100" s="6">
        <f t="shared" si="93"/>
        <v>-7378.8338947000848</v>
      </c>
      <c r="AP100" s="6">
        <f t="shared" si="93"/>
        <v>-2991.2731632725586</v>
      </c>
      <c r="AQ100" s="6">
        <f t="shared" si="93"/>
        <v>-55228.78756584903</v>
      </c>
      <c r="AR100" s="6">
        <f t="shared" si="93"/>
        <v>8189.444323179142</v>
      </c>
      <c r="AS100" s="6">
        <f t="shared" si="93"/>
        <v>-11060.091587737938</v>
      </c>
      <c r="AT100" s="6">
        <f t="shared" si="93"/>
        <v>5708.167910305282</v>
      </c>
      <c r="AU100" s="6">
        <f t="shared" si="93"/>
        <v>2837.5206457465015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157333.80483803205</v>
      </c>
      <c r="K3">
        <v>1</v>
      </c>
      <c r="L3" s="2">
        <v>0</v>
      </c>
      <c r="O3">
        <f>$C$3</f>
        <v>157333.80483803205</v>
      </c>
      <c r="P3">
        <f>O3*C5</f>
        <v>15733.380483803207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157333.80483803205</v>
      </c>
      <c r="AF3">
        <f t="shared" ref="AF3:AF34" si="4">-$Z3*P3</f>
        <v>-15733.380483803207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139080.51615022885</v>
      </c>
      <c r="AJ3">
        <f t="shared" ref="AJ3:AJ34" si="8">AB3-AC3</f>
        <v>0</v>
      </c>
      <c r="AL3">
        <f t="shared" ref="AL3:AL34" si="9">SUM(AI3:AK3)</f>
        <v>139080.51615022885</v>
      </c>
      <c r="AN3">
        <f t="shared" ref="AN3:AN34" si="10">AE3*$K3</f>
        <v>157333.80483803205</v>
      </c>
      <c r="AO3">
        <f t="shared" ref="AO3:AO34" si="11">AF3*$K3</f>
        <v>-15733.380483803207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139080.51615022885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139080.51615022885</v>
      </c>
      <c r="AW3">
        <v>0</v>
      </c>
      <c r="AX3">
        <f>IF(Z3&gt;0, (R3*SUMPRODUCT(K3:$K$98, X3:$X$98)-K3*$AZ$3)/Z3, 0)</f>
        <v>0</v>
      </c>
      <c r="AZ3">
        <f>C6*SUMPRODUCT(X4:X89, K4:K89)/1</f>
        <v>117114.05052600762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5833.883965760424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5767.7389401475666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-5767.7389401475666</v>
      </c>
      <c r="AK4">
        <f>G4*SUM(AB4, AE4:AF4)</f>
        <v>0</v>
      </c>
      <c r="AL4">
        <f t="shared" si="9"/>
        <v>-8443.8929401475671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-2544.3563415097924</v>
      </c>
      <c r="AR4">
        <f t="shared" si="14"/>
        <v>-2544.3563415097924</v>
      </c>
      <c r="AS4">
        <f t="shared" si="15"/>
        <v>-5483.684103582018</v>
      </c>
      <c r="AT4">
        <f t="shared" si="16"/>
        <v>0</v>
      </c>
      <c r="AU4">
        <f t="shared" si="17"/>
        <v>-8028.0404450918104</v>
      </c>
      <c r="AW4">
        <v>1</v>
      </c>
      <c r="AX4">
        <f>IF(Z4&gt;0, (R4*SUMPRODUCT(K4:$K$98, X4:$X$98)-K4*$AZ$3)/Z4, 0)</f>
        <v>5833.883965760424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2000000</v>
      </c>
      <c r="S5">
        <f t="shared" si="1"/>
        <v>9144.7019879128984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5767.7389401475666</v>
      </c>
      <c r="AC5">
        <f t="shared" si="2"/>
        <v>8938.0543155479536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-2745.6664141071424</v>
      </c>
      <c r="AI5">
        <f t="shared" si="7"/>
        <v>-2794.5365376352897</v>
      </c>
      <c r="AJ5">
        <f t="shared" si="8"/>
        <v>-3170.315375400387</v>
      </c>
      <c r="AK5">
        <f>G5*SUM(AB5, AE5:AF5)</f>
        <v>23.647729654605026</v>
      </c>
      <c r="AL5">
        <f t="shared" si="9"/>
        <v>-5941.2041833810708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-2476.4684045389549</v>
      </c>
      <c r="AR5">
        <f t="shared" si="14"/>
        <v>-2520.5470720061858</v>
      </c>
      <c r="AS5">
        <f t="shared" si="15"/>
        <v>-2859.4827905036036</v>
      </c>
      <c r="AT5">
        <f t="shared" si="16"/>
        <v>21.329195355930437</v>
      </c>
      <c r="AU5">
        <f t="shared" si="17"/>
        <v>-5358.7006671538584</v>
      </c>
      <c r="AW5">
        <v>2</v>
      </c>
      <c r="AX5">
        <f>IF(Z5&gt;0, (R5*SUMPRODUCT(K5:$K$98, X5:$X$98)-K5*$AZ$3)/Z5, 0)</f>
        <v>9144.7019879128984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2000000</v>
      </c>
      <c r="S6">
        <f t="shared" si="1"/>
        <v>12592.952496136735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8938.0543155479536</v>
      </c>
      <c r="AC6">
        <f t="shared" si="2"/>
        <v>12167.353233416594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-2850.1368810406093</v>
      </c>
      <c r="AI6">
        <f t="shared" si="7"/>
        <v>-2898.4470499114491</v>
      </c>
      <c r="AJ6">
        <f t="shared" si="8"/>
        <v>-3229.2989178686403</v>
      </c>
      <c r="AK6">
        <f>G6*SUM(AB6, AE6:AF6)</f>
        <v>63.460185640390478</v>
      </c>
      <c r="AL6">
        <f t="shared" si="9"/>
        <v>-6064.2857821396983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-2431.8381392830165</v>
      </c>
      <c r="AR6">
        <f t="shared" si="14"/>
        <v>-2473.0580932988451</v>
      </c>
      <c r="AS6">
        <f t="shared" si="15"/>
        <v>-2755.3526723078253</v>
      </c>
      <c r="AT6">
        <f t="shared" si="16"/>
        <v>54.146487066241058</v>
      </c>
      <c r="AU6">
        <f t="shared" si="17"/>
        <v>-5174.2642785404287</v>
      </c>
      <c r="AW6">
        <v>3</v>
      </c>
      <c r="AX6">
        <f>IF(Z6&gt;0, (R6*SUMPRODUCT(K6:$K$98, X6:$X$98)-K6*$AZ$3)/Z6, 0)</f>
        <v>12592.952496136735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2000000</v>
      </c>
      <c r="S7">
        <f t="shared" si="1"/>
        <v>16468.618455665553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12167.353233416594</v>
      </c>
      <c r="AC7">
        <f t="shared" si="2"/>
        <v>15728.437324317261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-2972.5749331984007</v>
      </c>
      <c r="AI7">
        <f t="shared" si="7"/>
        <v>-3020.3276860072024</v>
      </c>
      <c r="AJ7">
        <f t="shared" si="8"/>
        <v>-3561.0840909006674</v>
      </c>
      <c r="AK7">
        <f>G7*SUM(AB7, AE7:AF7)</f>
        <v>167.909474621149</v>
      </c>
      <c r="AL7">
        <f t="shared" si="9"/>
        <v>-6413.5023022867208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-2384.1949984453076</v>
      </c>
      <c r="AR7">
        <f t="shared" si="14"/>
        <v>-2422.4957568676491</v>
      </c>
      <c r="AS7">
        <f t="shared" si="15"/>
        <v>-2856.2169396460599</v>
      </c>
      <c r="AT7">
        <f t="shared" si="16"/>
        <v>134.67412549044843</v>
      </c>
      <c r="AU7">
        <f t="shared" si="17"/>
        <v>-5144.0385710232604</v>
      </c>
      <c r="AW7">
        <v>4</v>
      </c>
      <c r="AX7">
        <f>IF(Z7&gt;0, (R7*SUMPRODUCT(K7:$K$98, X7:$X$98)-K7*$AZ$3)/Z7, 0)</f>
        <v>16468.618455665553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2000000</v>
      </c>
      <c r="S8">
        <f t="shared" si="1"/>
        <v>20785.336898419457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15728.437324317261</v>
      </c>
      <c r="AC8">
        <f t="shared" si="2"/>
        <v>19620.464090197507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-3095.0278194485354</v>
      </c>
      <c r="AI8">
        <f t="shared" si="7"/>
        <v>-3142.2256690337626</v>
      </c>
      <c r="AJ8">
        <f t="shared" si="8"/>
        <v>-3892.0267658802459</v>
      </c>
      <c r="AK8">
        <f t="shared" ref="AK8:AK39" si="30">G8*SUM(AB8:AB8, AE8:AF8)</f>
        <v>339.73424620525287</v>
      </c>
      <c r="AL8">
        <f t="shared" si="9"/>
        <v>-6694.5181887087556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-2316.5453864149563</v>
      </c>
      <c r="AR8">
        <f t="shared" si="14"/>
        <v>-2351.8717120842507</v>
      </c>
      <c r="AS8">
        <f t="shared" si="15"/>
        <v>-2913.0777409005213</v>
      </c>
      <c r="AT8">
        <f t="shared" si="16"/>
        <v>254.2819795378023</v>
      </c>
      <c r="AU8">
        <f t="shared" si="17"/>
        <v>-5010.6674734469698</v>
      </c>
      <c r="AW8">
        <v>5</v>
      </c>
      <c r="AX8">
        <f>IF(Z8&gt;0, (R8*SUMPRODUCT(K8:$K$98, X8:$X$98)-K8*$AZ$3)/Z8, 0)</f>
        <v>20785.336898419457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2000000</v>
      </c>
      <c r="S9">
        <f t="shared" si="1"/>
        <v>24883.732649047954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19620.464090197507</v>
      </c>
      <c r="AC9">
        <f t="shared" si="2"/>
        <v>23214.187727667668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-3222.5030332487768</v>
      </c>
      <c r="AI9">
        <f t="shared" si="7"/>
        <v>-3269.1483417623203</v>
      </c>
      <c r="AJ9">
        <f t="shared" si="8"/>
        <v>-3593.7236374701606</v>
      </c>
      <c r="AK9">
        <f t="shared" si="30"/>
        <v>437.5363492114044</v>
      </c>
      <c r="AL9">
        <f t="shared" si="9"/>
        <v>-6425.3356300210762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-2249.3305679689165</v>
      </c>
      <c r="AR9">
        <f t="shared" si="14"/>
        <v>-2281.8893327580622</v>
      </c>
      <c r="AS9">
        <f t="shared" si="15"/>
        <v>-2508.4452511576687</v>
      </c>
      <c r="AT9">
        <f t="shared" si="16"/>
        <v>305.40355578394804</v>
      </c>
      <c r="AU9">
        <f t="shared" si="17"/>
        <v>-4484.931028131783</v>
      </c>
      <c r="AW9">
        <v>6</v>
      </c>
      <c r="AX9">
        <f>IF(Z9&gt;0, (R9*SUMPRODUCT(K9:$K$98, X9:$X$98)-K9*$AZ$3)/Z9, 0)</f>
        <v>24883.732649047954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2000000</v>
      </c>
      <c r="S10">
        <f t="shared" si="1"/>
        <v>27308.072110075747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23214.187727667668</v>
      </c>
      <c r="AC10">
        <f t="shared" si="2"/>
        <v>25175.075079056085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-3371.545289107029</v>
      </c>
      <c r="AI10">
        <f t="shared" si="7"/>
        <v>-3417.6398559032095</v>
      </c>
      <c r="AJ10">
        <f t="shared" si="8"/>
        <v>-1960.8873513884173</v>
      </c>
      <c r="AK10">
        <f t="shared" si="30"/>
        <v>99.82100722897097</v>
      </c>
      <c r="AL10">
        <f t="shared" si="9"/>
        <v>-5278.7062000626556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-2232.1570209300316</v>
      </c>
      <c r="AR10">
        <f t="shared" si="14"/>
        <v>-2262.674276988625</v>
      </c>
      <c r="AS10">
        <f t="shared" si="15"/>
        <v>-1298.2202798212516</v>
      </c>
      <c r="AT10">
        <f t="shared" si="16"/>
        <v>66.087251695043676</v>
      </c>
      <c r="AU10">
        <f t="shared" si="17"/>
        <v>-3494.8073051148326</v>
      </c>
      <c r="AW10">
        <v>7</v>
      </c>
      <c r="AX10">
        <f>IF(Z10&gt;0, (R10*SUMPRODUCT(K10:$K$98, X10:$X$98)-K10*$AZ$3)/Z10, 0)</f>
        <v>27308.072110075747</v>
      </c>
    </row>
    <row r="11" spans="1:52" x14ac:dyDescent="0.25">
      <c r="A11" t="s">
        <v>33</v>
      </c>
      <c r="C11" s="25">
        <f>AU91</f>
        <v>7432.6222956872925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2000000</v>
      </c>
      <c r="S11">
        <f t="shared" si="1"/>
        <v>29363.299571921194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25175.075079056085</v>
      </c>
      <c r="AC11">
        <f t="shared" si="2"/>
        <v>26747.473085716003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-3514.6369669019005</v>
      </c>
      <c r="AI11">
        <f t="shared" si="7"/>
        <v>-3560.1827221059466</v>
      </c>
      <c r="AJ11">
        <f t="shared" si="8"/>
        <v>-1572.3980066599179</v>
      </c>
      <c r="AK11">
        <f t="shared" si="30"/>
        <v>40.280120126489741</v>
      </c>
      <c r="AL11">
        <f t="shared" si="9"/>
        <v>-5092.3006086393743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-2212.7158110099281</v>
      </c>
      <c r="AR11">
        <f t="shared" si="14"/>
        <v>-2241.3901274794371</v>
      </c>
      <c r="AS11">
        <f t="shared" si="15"/>
        <v>-989.93721493910607</v>
      </c>
      <c r="AT11">
        <f t="shared" si="16"/>
        <v>25.359221880554131</v>
      </c>
      <c r="AU11">
        <f t="shared" si="17"/>
        <v>-3205.9681205379889</v>
      </c>
      <c r="AW11">
        <v>8</v>
      </c>
      <c r="AX11">
        <f>IF(Z11&gt;0, (R11*SUMPRODUCT(K11:$K$98, X11:$X$98)-K11*$AZ$3)/Z11, 0)</f>
        <v>29363.299571921194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2000000</v>
      </c>
      <c r="S12">
        <f t="shared" si="1"/>
        <v>32693.083708327289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26747.473085716003</v>
      </c>
      <c r="AC12">
        <f t="shared" si="2"/>
        <v>29422.665535457927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-3679.7982403328024</v>
      </c>
      <c r="AI12">
        <f t="shared" si="7"/>
        <v>-3724.7965430288</v>
      </c>
      <c r="AJ12">
        <f t="shared" si="8"/>
        <v>-2675.1924497419241</v>
      </c>
      <c r="AK12">
        <f t="shared" si="30"/>
        <v>561.69693480003605</v>
      </c>
      <c r="AL12">
        <f t="shared" si="9"/>
        <v>-5838.2920579706888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-2163.115468926519</v>
      </c>
      <c r="AR12">
        <f t="shared" si="14"/>
        <v>-2189.567061725897</v>
      </c>
      <c r="AS12">
        <f t="shared" si="15"/>
        <v>-1572.5726772098324</v>
      </c>
      <c r="AT12">
        <f t="shared" si="16"/>
        <v>330.18531157422422</v>
      </c>
      <c r="AU12">
        <f t="shared" si="17"/>
        <v>-3431.9544273615056</v>
      </c>
      <c r="AW12">
        <v>9</v>
      </c>
      <c r="AX12">
        <f>IF(Z12&gt;0, (R12*SUMPRODUCT(K12:$K$98, X12:$X$98)-K12*$AZ$3)/Z12, 0)</f>
        <v>32693.083708327289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2000000</v>
      </c>
      <c r="S13">
        <f t="shared" si="1"/>
        <v>38958.58229544638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29422.665535457927</v>
      </c>
      <c r="AC13">
        <f t="shared" si="2"/>
        <v>34635.669172293761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-3856.3203423369382</v>
      </c>
      <c r="AI13">
        <f t="shared" si="7"/>
        <v>-3900.7722539974175</v>
      </c>
      <c r="AJ13">
        <f t="shared" si="8"/>
        <v>-5213.0036368358342</v>
      </c>
      <c r="AK13">
        <f t="shared" si="30"/>
        <v>2059.5865874820552</v>
      </c>
      <c r="AL13">
        <f t="shared" si="9"/>
        <v>-7054.1893033511951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-2024.0012497287021</v>
      </c>
      <c r="AR13">
        <f t="shared" si="14"/>
        <v>-2047.3319683326233</v>
      </c>
      <c r="AS13">
        <f t="shared" si="15"/>
        <v>-2736.0605289865503</v>
      </c>
      <c r="AT13">
        <f t="shared" si="16"/>
        <v>1080.9801720108057</v>
      </c>
      <c r="AU13">
        <f t="shared" si="17"/>
        <v>-3702.4123253083671</v>
      </c>
      <c r="AW13">
        <v>10</v>
      </c>
      <c r="AX13">
        <f>IF(Z13&gt;0, (R13*SUMPRODUCT(K13:$K$98, X13:$X$98)-K13*$AZ$3)/Z13, 0)</f>
        <v>38958.58229544638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2000000</v>
      </c>
      <c r="S14">
        <f t="shared" si="1"/>
        <v>44637.737495656154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34635.669172293761</v>
      </c>
      <c r="AC14">
        <f t="shared" si="2"/>
        <v>39197.488552710049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-4046.807799517298</v>
      </c>
      <c r="AI14">
        <f t="shared" si="7"/>
        <v>-4090.7140218661843</v>
      </c>
      <c r="AJ14">
        <f t="shared" si="8"/>
        <v>-4561.8193804162875</v>
      </c>
      <c r="AK14">
        <f t="shared" si="30"/>
        <v>2424.4968420605637</v>
      </c>
      <c r="AL14">
        <f t="shared" si="9"/>
        <v>-6228.0365602219081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-1896.4099648013676</v>
      </c>
      <c r="AR14">
        <f t="shared" si="14"/>
        <v>-1916.9852433182134</v>
      </c>
      <c r="AS14">
        <f t="shared" si="15"/>
        <v>-2137.7540420074674</v>
      </c>
      <c r="AT14">
        <f t="shared" si="16"/>
        <v>1136.1646509284501</v>
      </c>
      <c r="AU14">
        <f t="shared" si="17"/>
        <v>-2918.5746343972305</v>
      </c>
      <c r="AW14">
        <v>11</v>
      </c>
      <c r="AX14">
        <f>IF(Z14&gt;0, (R14*SUMPRODUCT(K14:$K$98, X14:$X$98)-K14*$AZ$3)/Z14, 0)</f>
        <v>44637.737495656154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2000000</v>
      </c>
      <c r="S15">
        <f t="shared" si="1"/>
        <v>49792.740167134849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39197.488552710049</v>
      </c>
      <c r="AC15">
        <f t="shared" si="2"/>
        <v>43181.275579109555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-4245.7843886041328</v>
      </c>
      <c r="AI15">
        <f t="shared" si="7"/>
        <v>-4289.1454041198149</v>
      </c>
      <c r="AJ15">
        <f t="shared" si="8"/>
        <v>-3983.7870263995064</v>
      </c>
      <c r="AK15">
        <f t="shared" si="30"/>
        <v>2743.8241986897037</v>
      </c>
      <c r="AL15">
        <f t="shared" si="9"/>
        <v>-5529.1082318296185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-1776.47689545823</v>
      </c>
      <c r="AR15">
        <f t="shared" si="14"/>
        <v>-1794.6195600819842</v>
      </c>
      <c r="AS15">
        <f t="shared" si="15"/>
        <v>-1666.8546871622177</v>
      </c>
      <c r="AT15">
        <f t="shared" si="16"/>
        <v>1148.0423516687256</v>
      </c>
      <c r="AU15">
        <f t="shared" si="17"/>
        <v>-2313.4318955754766</v>
      </c>
      <c r="AW15">
        <v>12</v>
      </c>
      <c r="AX15">
        <f>IF(Z15&gt;0, (R15*SUMPRODUCT(K15:$K$98, X15:$X$98)-K15*$AZ$3)/Z15, 0)</f>
        <v>49792.740167134849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2000000</v>
      </c>
      <c r="S16">
        <f t="shared" si="1"/>
        <v>54542.766468185007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43181.275579109555</v>
      </c>
      <c r="AC16">
        <f t="shared" si="2"/>
        <v>46654.974568652106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-6329.5045634989192</v>
      </c>
      <c r="AI16">
        <f t="shared" si="7"/>
        <v>-6372.2737312453573</v>
      </c>
      <c r="AJ16">
        <f t="shared" si="8"/>
        <v>-3473.6989895425504</v>
      </c>
      <c r="AK16">
        <f t="shared" si="30"/>
        <v>3022.689290537669</v>
      </c>
      <c r="AL16">
        <f t="shared" si="9"/>
        <v>-6823.2834302502388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-2364.5762452662002</v>
      </c>
      <c r="AR16">
        <f t="shared" si="14"/>
        <v>-2380.5539504828516</v>
      </c>
      <c r="AS16">
        <f t="shared" si="15"/>
        <v>-1297.7044303349005</v>
      </c>
      <c r="AT16">
        <f t="shared" si="16"/>
        <v>1129.216231937572</v>
      </c>
      <c r="AU16">
        <f t="shared" si="17"/>
        <v>-2549.0421488801799</v>
      </c>
      <c r="AW16">
        <v>13</v>
      </c>
      <c r="AX16">
        <f>IF(Z16&gt;0, (R16*SUMPRODUCT(K16:$K$98, X16:$X$98)-K16*$AZ$3)/Z16, 0)</f>
        <v>54542.766468185007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2000000</v>
      </c>
      <c r="S17">
        <f t="shared" si="1"/>
        <v>58134.087566847265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46654.974568652106</v>
      </c>
      <c r="AC17">
        <f t="shared" si="2"/>
        <v>48978.055363565174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-8656.0638355685824</v>
      </c>
      <c r="AI17">
        <f t="shared" si="7"/>
        <v>-8698.1889100416665</v>
      </c>
      <c r="AJ17">
        <f t="shared" si="8"/>
        <v>-2323.0807949130685</v>
      </c>
      <c r="AK17">
        <f t="shared" si="30"/>
        <v>3265.8482198056477</v>
      </c>
      <c r="AL17">
        <f t="shared" si="9"/>
        <v>-7755.4214851490869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-2887.2609219245137</v>
      </c>
      <c r="AR17">
        <f t="shared" si="14"/>
        <v>-2901.3118905483266</v>
      </c>
      <c r="AS17">
        <f t="shared" si="15"/>
        <v>-774.87187306368332</v>
      </c>
      <c r="AT17">
        <f t="shared" si="16"/>
        <v>1089.3353054116205</v>
      </c>
      <c r="AU17">
        <f t="shared" si="17"/>
        <v>-2586.8484582003889</v>
      </c>
      <c r="AW17">
        <v>14</v>
      </c>
      <c r="AX17">
        <f>IF(Z17&gt;0, (R17*SUMPRODUCT(K17:$K$98, X17:$X$98)-K17*$AZ$3)/Z17, 0)</f>
        <v>58134.087566847265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2000000</v>
      </c>
      <c r="S18">
        <f t="shared" si="1"/>
        <v>60679.184498136892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48978.055363565174</v>
      </c>
      <c r="AC18">
        <f t="shared" si="2"/>
        <v>50276.202513229262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-11037.649083503145</v>
      </c>
      <c r="AI18">
        <f t="shared" si="7"/>
        <v>-11079.076966004412</v>
      </c>
      <c r="AJ18">
        <f t="shared" si="8"/>
        <v>-1298.1471496640879</v>
      </c>
      <c r="AK18">
        <f t="shared" si="30"/>
        <v>3428.4638754495627</v>
      </c>
      <c r="AL18">
        <f t="shared" si="9"/>
        <v>-8948.7602402189368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-3287.1849675570352</v>
      </c>
      <c r="AR18">
        <f t="shared" si="14"/>
        <v>-3299.5228405556813</v>
      </c>
      <c r="AS18">
        <f t="shared" si="15"/>
        <v>-386.6085761351689</v>
      </c>
      <c r="AT18">
        <f t="shared" si="16"/>
        <v>1021.050300469713</v>
      </c>
      <c r="AU18">
        <f t="shared" si="17"/>
        <v>-2665.0811162211371</v>
      </c>
      <c r="AW18">
        <v>15</v>
      </c>
      <c r="AX18">
        <f>IF(Z18&gt;0, (R18*SUMPRODUCT(K18:$K$98, X18:$X$98)-K18*$AZ$3)/Z18, 0)</f>
        <v>60679.184498136892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2000000</v>
      </c>
      <c r="S19">
        <f t="shared" si="1"/>
        <v>62356.197420705612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50276.202513229262</v>
      </c>
      <c r="AC19">
        <f t="shared" si="2"/>
        <v>50725.989038162086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-13569.086466398096</v>
      </c>
      <c r="AI19">
        <f t="shared" si="7"/>
        <v>-13609.760842912689</v>
      </c>
      <c r="AJ19">
        <f t="shared" si="8"/>
        <v>-449.78652493282425</v>
      </c>
      <c r="AK19">
        <f t="shared" si="30"/>
        <v>3519.3341759260488</v>
      </c>
      <c r="AL19">
        <f t="shared" si="9"/>
        <v>-10540.213191919463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-3608.1131367466196</v>
      </c>
      <c r="AR19">
        <f t="shared" si="14"/>
        <v>-3618.9287323723611</v>
      </c>
      <c r="AS19">
        <f t="shared" si="15"/>
        <v>-119.60132123563118</v>
      </c>
      <c r="AT19">
        <f t="shared" si="16"/>
        <v>935.81508999926302</v>
      </c>
      <c r="AU19">
        <f t="shared" si="17"/>
        <v>-2802.7149636087288</v>
      </c>
      <c r="AW19">
        <v>16</v>
      </c>
      <c r="AX19">
        <f>IF(Z19&gt;0, (R19*SUMPRODUCT(K19:$K$98, X19:$X$98)-K19*$AZ$3)/Z19, 0)</f>
        <v>62356.197420705612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2000000</v>
      </c>
      <c r="S20">
        <f t="shared" si="1"/>
        <v>63284.644955645635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50725.989038162086</v>
      </c>
      <c r="AC20">
        <f t="shared" si="2"/>
        <v>50454.457591138533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-16180.8364187765</v>
      </c>
      <c r="AI20">
        <f t="shared" si="7"/>
        <v>-16220.699530615479</v>
      </c>
      <c r="AJ20">
        <f t="shared" si="8"/>
        <v>271.53144702355348</v>
      </c>
      <c r="AK20">
        <f t="shared" si="30"/>
        <v>3550.8192326713465</v>
      </c>
      <c r="AL20">
        <f t="shared" si="9"/>
        <v>-12398.348850920578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-3841.6029984452825</v>
      </c>
      <c r="AR20">
        <f t="shared" si="14"/>
        <v>-3851.0671723609325</v>
      </c>
      <c r="AS20">
        <f t="shared" si="15"/>
        <v>64.466137229310405</v>
      </c>
      <c r="AT20">
        <f t="shared" si="16"/>
        <v>843.02427007656888</v>
      </c>
      <c r="AU20">
        <f t="shared" si="17"/>
        <v>-2943.5767650550529</v>
      </c>
      <c r="AW20">
        <v>17</v>
      </c>
      <c r="AX20">
        <f>IF(Z20&gt;0, (R20*SUMPRODUCT(K20:$K$98, X20:$X$98)-K20*$AZ$3)/Z20, 0)</f>
        <v>63284.644955645635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2000000</v>
      </c>
      <c r="S21">
        <f t="shared" si="1"/>
        <v>63600.001008438812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50454.457591138533</v>
      </c>
      <c r="AC21">
        <f t="shared" si="2"/>
        <v>49591.945387088883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-19084.115592051079</v>
      </c>
      <c r="AI21">
        <f t="shared" si="7"/>
        <v>-19123.102969881867</v>
      </c>
      <c r="AJ21">
        <f t="shared" si="8"/>
        <v>862.51220404964988</v>
      </c>
      <c r="AK21">
        <f t="shared" si="30"/>
        <v>3531.8120313796976</v>
      </c>
      <c r="AL21">
        <f t="shared" si="9"/>
        <v>-14728.77873445252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-4045.4378178158559</v>
      </c>
      <c r="AR21">
        <f t="shared" si="14"/>
        <v>-4053.7023355994224</v>
      </c>
      <c r="AS21">
        <f t="shared" si="15"/>
        <v>182.83474923215718</v>
      </c>
      <c r="AT21">
        <f t="shared" si="16"/>
        <v>748.67110756296177</v>
      </c>
      <c r="AU21">
        <f t="shared" si="17"/>
        <v>-3122.1964788043033</v>
      </c>
      <c r="AW21">
        <v>18</v>
      </c>
      <c r="AX21">
        <f>IF(Z21&gt;0, (R21*SUMPRODUCT(K21:$K$98, X21:$X$98)-K21*$AZ$3)/Z21, 0)</f>
        <v>63600.001008438812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2000000</v>
      </c>
      <c r="S22">
        <f t="shared" si="1"/>
        <v>63360.961371299236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49591.945387088883</v>
      </c>
      <c r="AC22">
        <f t="shared" si="2"/>
        <v>48206.41006426909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-22256.265890698138</v>
      </c>
      <c r="AI22">
        <f t="shared" si="7"/>
        <v>-22294.306988103348</v>
      </c>
      <c r="AJ22">
        <f t="shared" si="8"/>
        <v>1385.5353228197928</v>
      </c>
      <c r="AK22">
        <f t="shared" si="30"/>
        <v>3471.4361770962223</v>
      </c>
      <c r="AL22">
        <f t="shared" si="9"/>
        <v>-17437.335488187331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-4212.382211049442</v>
      </c>
      <c r="AR22">
        <f t="shared" si="14"/>
        <v>-4219.5821448921397</v>
      </c>
      <c r="AS22">
        <f t="shared" si="15"/>
        <v>262.23645850070602</v>
      </c>
      <c r="AT22">
        <f t="shared" si="16"/>
        <v>657.02917421134885</v>
      </c>
      <c r="AU22">
        <f t="shared" si="17"/>
        <v>-3300.3165121800844</v>
      </c>
      <c r="AW22">
        <v>19</v>
      </c>
      <c r="AX22">
        <f>IF(Z22&gt;0, (R22*SUMPRODUCT(K22:$K$98, X22:$X$98)-K22*$AZ$3)/Z22, 0)</f>
        <v>63360.961371299236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2000000</v>
      </c>
      <c r="S23">
        <f t="shared" si="1"/>
        <v>62625.512967001087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48206.41006426909</v>
      </c>
      <c r="AC23">
        <f t="shared" si="2"/>
        <v>46368.940795180446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-25595.170264134085</v>
      </c>
      <c r="AI23">
        <f t="shared" si="7"/>
        <v>-25632.19107130864</v>
      </c>
      <c r="AJ23">
        <f t="shared" si="8"/>
        <v>1837.4692690886441</v>
      </c>
      <c r="AK23">
        <f t="shared" si="30"/>
        <v>3374.4487044988368</v>
      </c>
      <c r="AL23">
        <f t="shared" si="9"/>
        <v>-20420.273097721158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-4325.2923709100496</v>
      </c>
      <c r="AR23">
        <f t="shared" si="14"/>
        <v>-4331.5484658367322</v>
      </c>
      <c r="AS23">
        <f t="shared" si="15"/>
        <v>310.5113866934322</v>
      </c>
      <c r="AT23">
        <f t="shared" si="16"/>
        <v>570.24341260383881</v>
      </c>
      <c r="AU23">
        <f t="shared" si="17"/>
        <v>-3450.7936665394609</v>
      </c>
      <c r="AW23">
        <v>20</v>
      </c>
      <c r="AX23">
        <f>IF(Z23&gt;0, (R23*SUMPRODUCT(K23:$K$98, X23:$X$98)-K23*$AZ$3)/Z23, 0)</f>
        <v>62625.512967001087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2000000</v>
      </c>
      <c r="S24">
        <f t="shared" si="1"/>
        <v>61474.433466852613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46368.940795180446</v>
      </c>
      <c r="AC24">
        <f t="shared" si="2"/>
        <v>44164.106408163963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-29195.548866357327</v>
      </c>
      <c r="AI24">
        <f t="shared" si="7"/>
        <v>-29231.46957673848</v>
      </c>
      <c r="AJ24">
        <f t="shared" si="8"/>
        <v>2204.8343870164827</v>
      </c>
      <c r="AK24">
        <f t="shared" si="30"/>
        <v>3245.8258556626315</v>
      </c>
      <c r="AL24">
        <f t="shared" si="9"/>
        <v>-23780.809334059366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-4405.1030035655895</v>
      </c>
      <c r="AR24">
        <f t="shared" si="14"/>
        <v>-4410.5228170417649</v>
      </c>
      <c r="AS24">
        <f t="shared" si="15"/>
        <v>332.67134743964192</v>
      </c>
      <c r="AT24">
        <f t="shared" si="16"/>
        <v>489.73894244223078</v>
      </c>
      <c r="AU24">
        <f t="shared" si="17"/>
        <v>-3588.1125271598921</v>
      </c>
      <c r="AW24">
        <v>21</v>
      </c>
      <c r="AX24">
        <f>IF(Z24&gt;0, (R24*SUMPRODUCT(K24:$K$98, X24:$X$98)-K24*$AZ$3)/Z24, 0)</f>
        <v>61474.433466852613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2000000</v>
      </c>
      <c r="S25">
        <f t="shared" si="1"/>
        <v>59956.438675710917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44164.106408163963</v>
      </c>
      <c r="AC25">
        <f t="shared" si="2"/>
        <v>41652.269461646189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-33042.401100251089</v>
      </c>
      <c r="AI25">
        <f t="shared" si="7"/>
        <v>-33077.136543500921</v>
      </c>
      <c r="AJ25">
        <f t="shared" si="8"/>
        <v>2511.8369465177748</v>
      </c>
      <c r="AK25">
        <f t="shared" si="30"/>
        <v>3091.4874485714777</v>
      </c>
      <c r="AL25">
        <f t="shared" si="9"/>
        <v>-27473.812148411667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-4451.3628784285283</v>
      </c>
      <c r="AR25">
        <f t="shared" si="14"/>
        <v>-4456.042322339973</v>
      </c>
      <c r="AS25">
        <f t="shared" si="15"/>
        <v>338.3863571678973</v>
      </c>
      <c r="AT25">
        <f t="shared" si="16"/>
        <v>416.47495367987131</v>
      </c>
      <c r="AU25">
        <f t="shared" si="17"/>
        <v>-3701.1810114922037</v>
      </c>
      <c r="AW25">
        <v>22</v>
      </c>
      <c r="AX25">
        <f>IF(Z25&gt;0, (R25*SUMPRODUCT(K25:$K$98, X25:$X$98)-K25*$AZ$3)/Z25, 0)</f>
        <v>59956.438675710917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2000000</v>
      </c>
      <c r="S26">
        <f t="shared" si="1"/>
        <v>58097.987157455325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41652.269461646189</v>
      </c>
      <c r="AC26">
        <f t="shared" si="2"/>
        <v>38891.322705581784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-36705.304130709395</v>
      </c>
      <c r="AI26">
        <f t="shared" si="7"/>
        <v>-36738.774586923464</v>
      </c>
      <c r="AJ26">
        <f t="shared" si="8"/>
        <v>2760.9467560644043</v>
      </c>
      <c r="AK26">
        <f t="shared" si="30"/>
        <v>2915.6588623152334</v>
      </c>
      <c r="AL26">
        <f t="shared" si="9"/>
        <v>-31062.168968543825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-4415.0152209284988</v>
      </c>
      <c r="AR26">
        <f t="shared" si="14"/>
        <v>-4419.0411397196995</v>
      </c>
      <c r="AS26">
        <f t="shared" si="15"/>
        <v>332.09429102643219</v>
      </c>
      <c r="AT26">
        <f t="shared" si="16"/>
        <v>350.70348989117718</v>
      </c>
      <c r="AU26">
        <f t="shared" si="17"/>
        <v>-3736.2433588020895</v>
      </c>
      <c r="AW26">
        <v>23</v>
      </c>
      <c r="AX26">
        <f>IF(Z26&gt;0, (R26*SUMPRODUCT(K26:$K$98, X26:$X$98)-K26*$AZ$3)/Z26, 0)</f>
        <v>58097.987157455325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2000000</v>
      </c>
      <c r="S27">
        <f t="shared" si="1"/>
        <v>56001.70107525128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38891.322705581784</v>
      </c>
      <c r="AC27">
        <f t="shared" si="2"/>
        <v>35985.607593906971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-40268.833365535058</v>
      </c>
      <c r="AI27">
        <f t="shared" si="7"/>
        <v>-40300.96239635285</v>
      </c>
      <c r="AJ27">
        <f t="shared" si="8"/>
        <v>2905.7151116748137</v>
      </c>
      <c r="AK27">
        <f t="shared" si="30"/>
        <v>2722.3925893907253</v>
      </c>
      <c r="AL27">
        <f t="shared" si="9"/>
        <v>-34672.854695287315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-4324.6842376542545</v>
      </c>
      <c r="AR27">
        <f t="shared" si="14"/>
        <v>-4328.1347451941065</v>
      </c>
      <c r="AS27">
        <f t="shared" si="15"/>
        <v>312.06020369412977</v>
      </c>
      <c r="AT27">
        <f t="shared" si="16"/>
        <v>292.37222278511337</v>
      </c>
      <c r="AU27">
        <f t="shared" si="17"/>
        <v>-3723.7023187148638</v>
      </c>
      <c r="AW27">
        <v>24</v>
      </c>
      <c r="AX27">
        <f>IF(Z27&gt;0, (R27*SUMPRODUCT(K27:$K$98, X27:$X$98)-K27*$AZ$3)/Z27, 0)</f>
        <v>56001.70107525128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2000000</v>
      </c>
      <c r="S28">
        <f t="shared" si="1"/>
        <v>53739.194773107025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35985.607593906971</v>
      </c>
      <c r="AC28">
        <f t="shared" si="2"/>
        <v>33008.512739514925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-43838.9341793106</v>
      </c>
      <c r="AI28">
        <f t="shared" si="7"/>
        <v>-43869.645946465731</v>
      </c>
      <c r="AJ28">
        <f t="shared" si="8"/>
        <v>2977.0948543920458</v>
      </c>
      <c r="AK28">
        <f t="shared" si="30"/>
        <v>2518.9925315734881</v>
      </c>
      <c r="AL28">
        <f t="shared" si="9"/>
        <v>-38373.558560500198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-4203.6574609843474</v>
      </c>
      <c r="AR28">
        <f t="shared" si="14"/>
        <v>-4206.6023717482276</v>
      </c>
      <c r="AS28">
        <f t="shared" si="15"/>
        <v>285.46969106355306</v>
      </c>
      <c r="AT28">
        <f t="shared" si="16"/>
        <v>241.54286475582521</v>
      </c>
      <c r="AU28">
        <f t="shared" si="17"/>
        <v>-3679.5898159288495</v>
      </c>
      <c r="AW28">
        <v>25</v>
      </c>
      <c r="AX28">
        <f>IF(Z28&gt;0, (R28*SUMPRODUCT(K28:$K$98, X28:$X$98)-K28*$AZ$3)/Z28, 0)</f>
        <v>53739.194773107025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2000000</v>
      </c>
      <c r="S29">
        <f t="shared" si="1"/>
        <v>51368.125793801533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33008.512739514925</v>
      </c>
      <c r="AC29">
        <f t="shared" si="2"/>
        <v>30008.060085014695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-47832.662133450976</v>
      </c>
      <c r="AI29">
        <f t="shared" si="7"/>
        <v>-47861.870966381219</v>
      </c>
      <c r="AJ29">
        <f t="shared" si="8"/>
        <v>3000.45265450023</v>
      </c>
      <c r="AK29">
        <f t="shared" si="30"/>
        <v>2310.595891766045</v>
      </c>
      <c r="AL29">
        <f t="shared" si="9"/>
        <v>-42550.822420114942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-4095.1881753589159</v>
      </c>
      <c r="AR29">
        <f t="shared" si="14"/>
        <v>-4097.6888864190332</v>
      </c>
      <c r="AS29">
        <f t="shared" si="15"/>
        <v>256.88342825561892</v>
      </c>
      <c r="AT29">
        <f t="shared" si="16"/>
        <v>197.82141641194329</v>
      </c>
      <c r="AU29">
        <f t="shared" si="17"/>
        <v>-3642.9840417514706</v>
      </c>
      <c r="AW29">
        <v>26</v>
      </c>
      <c r="AX29">
        <f>IF(Z29&gt;0, (R29*SUMPRODUCT(K29:$K$98, X29:$X$98)-K29*$AZ$3)/Z29, 0)</f>
        <v>51368.125793801533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2000000</v>
      </c>
      <c r="S30">
        <f t="shared" si="1"/>
        <v>48838.151829515387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30008.060085014695</v>
      </c>
      <c r="AC30">
        <f t="shared" si="2"/>
        <v>26987.161915445169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-51502.577479338754</v>
      </c>
      <c r="AI30">
        <f t="shared" si="7"/>
        <v>-51530.206659502706</v>
      </c>
      <c r="AJ30">
        <f t="shared" si="8"/>
        <v>3020.8981695695256</v>
      </c>
      <c r="AK30">
        <f t="shared" si="30"/>
        <v>2100.5642059510287</v>
      </c>
      <c r="AL30">
        <f t="shared" si="9"/>
        <v>-46408.744283982152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-3936.9531957625481</v>
      </c>
      <c r="AR30">
        <f t="shared" si="14"/>
        <v>-3939.0652218875789</v>
      </c>
      <c r="AS30">
        <f t="shared" si="15"/>
        <v>230.92309715045107</v>
      </c>
      <c r="AT30">
        <f t="shared" si="16"/>
        <v>160.57105038754457</v>
      </c>
      <c r="AU30">
        <f t="shared" si="17"/>
        <v>-3547.5710743495829</v>
      </c>
      <c r="AW30">
        <v>27</v>
      </c>
      <c r="AX30">
        <f>IF(Z30&gt;0, (R30*SUMPRODUCT(K30:$K$98, X30:$X$98)-K30*$AZ$3)/Z30, 0)</f>
        <v>48838.151829515387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2000000</v>
      </c>
      <c r="S31">
        <f t="shared" si="1"/>
        <v>46183.70141444858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26987.161915445169</v>
      </c>
      <c r="AC31">
        <f t="shared" si="2"/>
        <v>24009.396224851735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-54380.931612105196</v>
      </c>
      <c r="AI31">
        <f t="shared" si="7"/>
        <v>-54406.924977177208</v>
      </c>
      <c r="AJ31">
        <f t="shared" si="8"/>
        <v>2977.7656905934346</v>
      </c>
      <c r="AK31">
        <f t="shared" si="30"/>
        <v>1889.1013340811621</v>
      </c>
      <c r="AL31">
        <f t="shared" si="9"/>
        <v>-49540.057952502611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-3711.589250500384</v>
      </c>
      <c r="AR31">
        <f t="shared" si="14"/>
        <v>-3713.3633410046396</v>
      </c>
      <c r="AS31">
        <f t="shared" si="15"/>
        <v>203.23747313764693</v>
      </c>
      <c r="AT31">
        <f t="shared" si="16"/>
        <v>128.93431570269018</v>
      </c>
      <c r="AU31">
        <f t="shared" si="17"/>
        <v>-3381.1915521643027</v>
      </c>
      <c r="AW31">
        <v>28</v>
      </c>
      <c r="AX31">
        <f>IF(Z31&gt;0, (R31*SUMPRODUCT(K31:$K$98, X31:$X$98)-K31*$AZ$3)/Z31, 0)</f>
        <v>46183.70141444858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2000000</v>
      </c>
      <c r="S32">
        <f t="shared" si="1"/>
        <v>43513.121840331587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24009.396224851735</v>
      </c>
      <c r="AC32">
        <f t="shared" si="2"/>
        <v>21154.224389680894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-57022.539130232522</v>
      </c>
      <c r="AI32">
        <f t="shared" si="7"/>
        <v>-57046.846998175562</v>
      </c>
      <c r="AJ32">
        <f t="shared" si="8"/>
        <v>2855.1718351708405</v>
      </c>
      <c r="AK32">
        <f t="shared" si="30"/>
        <v>1680.6577357396216</v>
      </c>
      <c r="AL32">
        <f t="shared" si="9"/>
        <v>-52511.017427265098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-3474.895864195591</v>
      </c>
      <c r="AR32">
        <f t="shared" si="14"/>
        <v>-3476.3771610839981</v>
      </c>
      <c r="AS32">
        <f t="shared" si="15"/>
        <v>173.99128402443753</v>
      </c>
      <c r="AT32">
        <f t="shared" si="16"/>
        <v>102.41758266344186</v>
      </c>
      <c r="AU32">
        <f t="shared" si="17"/>
        <v>-3199.9682943961184</v>
      </c>
      <c r="AW32">
        <v>29</v>
      </c>
      <c r="AX32">
        <f>IF(Z32&gt;0, (R32*SUMPRODUCT(K32:$K$98, X32:$X$98)-K32*$AZ$3)/Z32, 0)</f>
        <v>43513.121840331587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2000000</v>
      </c>
      <c r="S33">
        <f t="shared" si="1"/>
        <v>40830.749011690532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21154.224389680894</v>
      </c>
      <c r="AC33">
        <f t="shared" si="2"/>
        <v>18443.986932029547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-59155.440741748229</v>
      </c>
      <c r="AI33">
        <f t="shared" si="7"/>
        <v>-59178.02664499329</v>
      </c>
      <c r="AJ33">
        <f t="shared" si="8"/>
        <v>2710.2374576513466</v>
      </c>
      <c r="AK33">
        <f t="shared" si="30"/>
        <v>1480.7957072776628</v>
      </c>
      <c r="AL33">
        <f t="shared" si="9"/>
        <v>-54986.99348006428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-3218.6363672024841</v>
      </c>
      <c r="AR33">
        <f t="shared" si="14"/>
        <v>-3219.8652619357349</v>
      </c>
      <c r="AS33">
        <f t="shared" si="15"/>
        <v>147.46350860665106</v>
      </c>
      <c r="AT33">
        <f t="shared" si="16"/>
        <v>80.569814983688602</v>
      </c>
      <c r="AU33">
        <f t="shared" si="17"/>
        <v>-2991.8319383453954</v>
      </c>
      <c r="AW33">
        <v>30</v>
      </c>
      <c r="AX33">
        <f>IF(Z33&gt;0, (R33*SUMPRODUCT(K33:$K$98, X33:$X$98)-K33*$AZ$3)/Z33, 0)</f>
        <v>40830.749011690532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2000000</v>
      </c>
      <c r="S34">
        <f t="shared" si="1"/>
        <v>38176.084963269146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18443.986932029547</v>
      </c>
      <c r="AC34">
        <f t="shared" si="2"/>
        <v>15908.081284955853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-60996.179625383076</v>
      </c>
      <c r="AI34">
        <f t="shared" si="7"/>
        <v>-61017.01476510505</v>
      </c>
      <c r="AJ34">
        <f t="shared" si="8"/>
        <v>2535.9056470736941</v>
      </c>
      <c r="AK34">
        <f t="shared" si="30"/>
        <v>1291.0790852420685</v>
      </c>
      <c r="AL34">
        <f t="shared" si="9"/>
        <v>-57190.030032789284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-2963.205912932915</v>
      </c>
      <c r="AR34">
        <f t="shared" si="14"/>
        <v>-2964.2180879510902</v>
      </c>
      <c r="AS34">
        <f t="shared" si="15"/>
        <v>123.19477472523015</v>
      </c>
      <c r="AT34">
        <f t="shared" si="16"/>
        <v>62.720865518949125</v>
      </c>
      <c r="AU34">
        <f t="shared" si="17"/>
        <v>-2778.3024477069107</v>
      </c>
      <c r="AW34">
        <v>31</v>
      </c>
      <c r="AX34">
        <f>IF(Z34&gt;0, (R34*SUMPRODUCT(K34:$K$98, X34:$X$98)-K34*$AZ$3)/Z34, 0)</f>
        <v>38176.084963269146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35557.981826904681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15908.081284955853</v>
      </c>
      <c r="AC35">
        <f t="shared" ref="AC35:AC66" si="33">S35*Z35</f>
        <v>13554.456372137931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-62685.386435605891</v>
      </c>
      <c r="AI35">
        <f t="shared" ref="AI35:AI66" si="38">SUM(AE35:AH35)</f>
        <v>-62704.446089269761</v>
      </c>
      <c r="AJ35">
        <f t="shared" ref="AJ35:AJ66" si="39">AB35-AC35</f>
        <v>2353.6249128179224</v>
      </c>
      <c r="AK35">
        <f t="shared" si="30"/>
        <v>1113.5656899469097</v>
      </c>
      <c r="AL35">
        <f t="shared" ref="AL35:AL66" si="40">SUM(AI35:AK35)</f>
        <v>-59237.255486504924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-2718.9891950329775</v>
      </c>
      <c r="AR35">
        <f t="shared" ref="AR35:AR66" si="45">AI35*$K35</f>
        <v>-2719.8159107209535</v>
      </c>
      <c r="AS35">
        <f t="shared" ref="AS35:AS66" si="46">AJ35*$K35</f>
        <v>102.08887702536998</v>
      </c>
      <c r="AT35">
        <f t="shared" ref="AT35:AT66" si="47">AK35*$K35</f>
        <v>48.301099364449108</v>
      </c>
      <c r="AU35">
        <f t="shared" ref="AU35:AU66" si="48">AL35*$K35</f>
        <v>-2569.4259343311342</v>
      </c>
      <c r="AW35">
        <v>32</v>
      </c>
      <c r="AX35">
        <f>IF(Z35&gt;0, (R35*SUMPRODUCT(K35:$K$98, X35:$X$98)-K35*$AZ$3)/Z35, 0)</f>
        <v>35557.981826904681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2000000</v>
      </c>
      <c r="S36">
        <f t="shared" si="32"/>
        <v>32930.226745476459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13554.456372137931</v>
      </c>
      <c r="AC36">
        <f t="shared" si="33"/>
        <v>11379.735927207628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-63620.009321443336</v>
      </c>
      <c r="AI36">
        <f t="shared" si="38"/>
        <v>-63637.287878337527</v>
      </c>
      <c r="AJ36">
        <f t="shared" si="39"/>
        <v>2174.7204449303026</v>
      </c>
      <c r="AK36">
        <f t="shared" si="30"/>
        <v>948.81194604965526</v>
      </c>
      <c r="AL36">
        <f t="shared" si="40"/>
        <v>-60513.755487357572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-2463.8648394009083</v>
      </c>
      <c r="AR36">
        <f t="shared" si="45"/>
        <v>-2464.5340003969727</v>
      </c>
      <c r="AS36">
        <f t="shared" si="46"/>
        <v>84.222201425928844</v>
      </c>
      <c r="AT36">
        <f t="shared" si="47"/>
        <v>36.745426761315365</v>
      </c>
      <c r="AU36">
        <f t="shared" si="48"/>
        <v>-2343.5663722097288</v>
      </c>
      <c r="AW36">
        <v>33</v>
      </c>
      <c r="AX36">
        <f>IF(Z36&gt;0, (R36*SUMPRODUCT(K36:$K$98, X36:$X$98)-K36*$AZ$3)/Z36, 0)</f>
        <v>32930.226745476459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2000000</v>
      </c>
      <c r="S37">
        <f t="shared" si="32"/>
        <v>30303.449290768676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11379.735927207628</v>
      </c>
      <c r="AC37">
        <f t="shared" si="33"/>
        <v>9401.8253289698132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-63718.960864876273</v>
      </c>
      <c r="AI37">
        <f t="shared" si="38"/>
        <v>-63734.473662179902</v>
      </c>
      <c r="AJ37">
        <f t="shared" si="39"/>
        <v>1977.9105982378151</v>
      </c>
      <c r="AK37">
        <f t="shared" si="30"/>
        <v>796.58151490453406</v>
      </c>
      <c r="AL37">
        <f t="shared" si="40"/>
        <v>-60959.981549037548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-2203.3009087948699</v>
      </c>
      <c r="AR37">
        <f t="shared" si="45"/>
        <v>-2203.8373167954574</v>
      </c>
      <c r="AS37">
        <f t="shared" si="46"/>
        <v>68.393020844359071</v>
      </c>
      <c r="AT37">
        <f t="shared" si="47"/>
        <v>27.544529162053877</v>
      </c>
      <c r="AU37">
        <f t="shared" si="48"/>
        <v>-2107.8997667890444</v>
      </c>
      <c r="AW37">
        <v>34</v>
      </c>
      <c r="AX37">
        <f>IF(Z37&gt;0, (R37*SUMPRODUCT(K37:$K$98, X37:$X$98)-K37*$AZ$3)/Z37, 0)</f>
        <v>30303.449290768676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2000000</v>
      </c>
      <c r="S38">
        <f t="shared" si="32"/>
        <v>27704.505161915615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9401.8253289698132</v>
      </c>
      <c r="AC38">
        <f t="shared" si="33"/>
        <v>7632.4121354991394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-63319.697952556489</v>
      </c>
      <c r="AI38">
        <f t="shared" si="38"/>
        <v>-63333.472629438271</v>
      </c>
      <c r="AJ38">
        <f t="shared" si="39"/>
        <v>1769.4131934706738</v>
      </c>
      <c r="AK38">
        <f t="shared" si="30"/>
        <v>658.12777302788697</v>
      </c>
      <c r="AL38">
        <f t="shared" si="40"/>
        <v>-60905.931662939707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-1954.90627556766</v>
      </c>
      <c r="AR38">
        <f t="shared" si="45"/>
        <v>-1955.331549268433</v>
      </c>
      <c r="AS38">
        <f t="shared" si="46"/>
        <v>54.62813417997959</v>
      </c>
      <c r="AT38">
        <f t="shared" si="47"/>
        <v>20.318765806204233</v>
      </c>
      <c r="AU38">
        <f t="shared" si="48"/>
        <v>-1880.3846492822493</v>
      </c>
      <c r="AW38">
        <v>35</v>
      </c>
      <c r="AX38">
        <f>IF(Z38&gt;0, (R38*SUMPRODUCT(K38:$K$98, X38:$X$98)-K38*$AZ$3)/Z38, 0)</f>
        <v>27704.505161915615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2000000</v>
      </c>
      <c r="S39">
        <f t="shared" si="32"/>
        <v>25106.62191865901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7632.4121354991394</v>
      </c>
      <c r="AC39">
        <f t="shared" si="33"/>
        <v>6064.9056057566513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-62345.254277908003</v>
      </c>
      <c r="AI39">
        <f t="shared" si="38"/>
        <v>-62357.332576664019</v>
      </c>
      <c r="AJ39">
        <f t="shared" si="39"/>
        <v>1567.5065297424881</v>
      </c>
      <c r="AK39">
        <f t="shared" si="30"/>
        <v>534.26884948493978</v>
      </c>
      <c r="AL39">
        <f t="shared" si="40"/>
        <v>-60255.557197436588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-1718.5908061549389</v>
      </c>
      <c r="AR39">
        <f t="shared" si="45"/>
        <v>-1718.9237529595755</v>
      </c>
      <c r="AS39">
        <f t="shared" si="46"/>
        <v>43.209420537368082</v>
      </c>
      <c r="AT39">
        <f t="shared" si="47"/>
        <v>14.727496797862194</v>
      </c>
      <c r="AU39">
        <f t="shared" si="48"/>
        <v>-1660.9868356243451</v>
      </c>
      <c r="AW39">
        <v>36</v>
      </c>
      <c r="AX39">
        <f>IF(Z39&gt;0, (R39*SUMPRODUCT(K39:$K$98, X39:$X$98)-K39*$AZ$3)/Z39, 0)</f>
        <v>25106.62191865901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2000000</v>
      </c>
      <c r="S40">
        <f t="shared" si="32"/>
        <v>22478.087832875819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6064.9056057566513</v>
      </c>
      <c r="AC40">
        <f t="shared" si="33"/>
        <v>4692.2074298027592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-60808.94152601152</v>
      </c>
      <c r="AI40">
        <f t="shared" si="38"/>
        <v>-60819.378818241821</v>
      </c>
      <c r="AJ40">
        <f t="shared" si="39"/>
        <v>1372.6981759538921</v>
      </c>
      <c r="AK40">
        <f t="shared" ref="AK40:AK71" si="61">G40*SUM(AB40:AB40, AE40:AF40)</f>
        <v>424.54339240296565</v>
      </c>
      <c r="AL40">
        <f t="shared" si="40"/>
        <v>-59022.137249884967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-1496.643985763189</v>
      </c>
      <c r="AR40">
        <f t="shared" si="45"/>
        <v>-1496.9008708569288</v>
      </c>
      <c r="AS40">
        <f t="shared" si="46"/>
        <v>33.785170696166269</v>
      </c>
      <c r="AT40">
        <f t="shared" si="47"/>
        <v>10.448961928791455</v>
      </c>
      <c r="AU40">
        <f t="shared" si="48"/>
        <v>-1452.6667382319713</v>
      </c>
      <c r="AW40">
        <v>37</v>
      </c>
      <c r="AX40">
        <f>IF(Z40&gt;0, (R40*SUMPRODUCT(K40:$K$98, X40:$X$98)-K40*$AZ$3)/Z40, 0)</f>
        <v>22478.087832875819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2000000</v>
      </c>
      <c r="S41">
        <f t="shared" si="32"/>
        <v>19762.827416073931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4692.2074298027592</v>
      </c>
      <c r="AC41">
        <f t="shared" si="33"/>
        <v>3504.3961495762205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-58671.551188730904</v>
      </c>
      <c r="AI41">
        <f t="shared" si="38"/>
        <v>-58680.417319259184</v>
      </c>
      <c r="AJ41">
        <f t="shared" si="39"/>
        <v>1187.8112802265387</v>
      </c>
      <c r="AK41">
        <f t="shared" si="61"/>
        <v>328.45452008619316</v>
      </c>
      <c r="AL41">
        <f t="shared" si="40"/>
        <v>-57164.151518946455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-1289.3196710289949</v>
      </c>
      <c r="AR41">
        <f t="shared" si="45"/>
        <v>-1289.51450611115</v>
      </c>
      <c r="AS41">
        <f t="shared" si="46"/>
        <v>26.102402579060506</v>
      </c>
      <c r="AT41">
        <f t="shared" si="47"/>
        <v>7.2178571250534054</v>
      </c>
      <c r="AU41">
        <f t="shared" si="48"/>
        <v>-1256.1942464070362</v>
      </c>
      <c r="AW41">
        <v>38</v>
      </c>
      <c r="AX41">
        <f>IF(Z41&gt;0, (R41*SUMPRODUCT(K41:$K$98, X41:$X$98)-K41*$AZ$3)/Z41, 0)</f>
        <v>19762.827416073931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2000000</v>
      </c>
      <c r="S42">
        <f t="shared" si="32"/>
        <v>16871.938890418769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3504.3961495762205</v>
      </c>
      <c r="AC42">
        <f t="shared" si="33"/>
        <v>2490.8199656335205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-55836.91646646108</v>
      </c>
      <c r="AI42">
        <f t="shared" si="38"/>
        <v>-55844.298012772415</v>
      </c>
      <c r="AJ42">
        <f t="shared" si="39"/>
        <v>1013.5761839427</v>
      </c>
      <c r="AK42">
        <f t="shared" si="61"/>
        <v>245.30773047033546</v>
      </c>
      <c r="AL42">
        <f t="shared" si="40"/>
        <v>-54585.414098359382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-1095.5606938603394</v>
      </c>
      <c r="AR42">
        <f t="shared" si="45"/>
        <v>-1095.7055251388265</v>
      </c>
      <c r="AS42">
        <f t="shared" si="46"/>
        <v>19.887097956556595</v>
      </c>
      <c r="AT42">
        <f t="shared" si="47"/>
        <v>4.8131151290349727</v>
      </c>
      <c r="AU42">
        <f t="shared" si="48"/>
        <v>-1071.0053120532348</v>
      </c>
      <c r="AW42">
        <v>39</v>
      </c>
      <c r="AX42">
        <f>IF(Z42&gt;0, (R42*SUMPRODUCT(K42:$K$98, X42:$X$98)-K42*$AZ$3)/Z42, 0)</f>
        <v>16871.938890418769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2000000</v>
      </c>
      <c r="S43">
        <f t="shared" si="32"/>
        <v>13686.035447859365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2490.8199656335205</v>
      </c>
      <c r="AC43">
        <f t="shared" si="33"/>
        <v>1641.4588138145159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-52435.704437068409</v>
      </c>
      <c r="AI43">
        <f t="shared" si="38"/>
        <v>-52441.701275305706</v>
      </c>
      <c r="AJ43">
        <f t="shared" si="39"/>
        <v>849.36115181900459</v>
      </c>
      <c r="AK43">
        <f t="shared" si="61"/>
        <v>174.35739759434645</v>
      </c>
      <c r="AL43">
        <f t="shared" si="40"/>
        <v>-51417.982725892361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-918.59504766496559</v>
      </c>
      <c r="AR43">
        <f t="shared" si="45"/>
        <v>-918.70010329386514</v>
      </c>
      <c r="AS43">
        <f t="shared" si="46"/>
        <v>14.879535921489172</v>
      </c>
      <c r="AT43">
        <f t="shared" si="47"/>
        <v>3.0544806000678673</v>
      </c>
      <c r="AU43">
        <f t="shared" si="48"/>
        <v>-900.7660867723082</v>
      </c>
      <c r="AW43">
        <v>40</v>
      </c>
      <c r="AX43">
        <f>IF(Z43&gt;0, (R43*SUMPRODUCT(K43:$K$98, X43:$X$98)-K43*$AZ$3)/Z43, 0)</f>
        <v>13686.035447859365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2000000</v>
      </c>
      <c r="S44">
        <f t="shared" si="32"/>
        <v>9959.5824211443924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1641.4588138145159</v>
      </c>
      <c r="AC44">
        <f t="shared" si="33"/>
        <v>942.68478582931311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-48172.72389570719</v>
      </c>
      <c r="AI44">
        <f t="shared" si="38"/>
        <v>-48177.45644746472</v>
      </c>
      <c r="AJ44">
        <f t="shared" si="39"/>
        <v>698.77402798520279</v>
      </c>
      <c r="AK44">
        <f t="shared" si="61"/>
        <v>114.90211696701613</v>
      </c>
      <c r="AL44">
        <f t="shared" si="40"/>
        <v>-47363.780302512503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-753.49465186177986</v>
      </c>
      <c r="AR44">
        <f t="shared" si="45"/>
        <v>-753.56867616745694</v>
      </c>
      <c r="AS44">
        <f t="shared" si="46"/>
        <v>10.929888334458163</v>
      </c>
      <c r="AT44">
        <f t="shared" si="47"/>
        <v>1.7972438263960935</v>
      </c>
      <c r="AU44">
        <f t="shared" si="48"/>
        <v>-740.84154400660282</v>
      </c>
      <c r="AW44">
        <v>41</v>
      </c>
      <c r="AX44">
        <f>IF(Z44&gt;0, (R44*SUMPRODUCT(K44:$K$98, X44:$X$98)-K44*$AZ$3)/Z44, 0)</f>
        <v>9959.5824211443924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2000000</v>
      </c>
      <c r="S45">
        <f t="shared" si="32"/>
        <v>5340.9342835160669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942.68478582931311</v>
      </c>
      <c r="AC45">
        <f t="shared" si="33"/>
        <v>385.45890153875058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-43067.673697623162</v>
      </c>
      <c r="AI45">
        <f t="shared" si="38"/>
        <v>-43071.282232020676</v>
      </c>
      <c r="AJ45">
        <f t="shared" si="39"/>
        <v>557.22588429056259</v>
      </c>
      <c r="AK45">
        <f t="shared" si="61"/>
        <v>65.98793500805192</v>
      </c>
      <c r="AL45">
        <f t="shared" si="40"/>
        <v>-42448.068412722059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-601.46777157441966</v>
      </c>
      <c r="AR45">
        <f t="shared" si="45"/>
        <v>-601.5181670788985</v>
      </c>
      <c r="AS45">
        <f t="shared" si="46"/>
        <v>7.78201797573122</v>
      </c>
      <c r="AT45">
        <f t="shared" si="47"/>
        <v>0.92156396695001963</v>
      </c>
      <c r="AU45">
        <f t="shared" si="48"/>
        <v>-592.81458513621726</v>
      </c>
      <c r="AW45">
        <v>42</v>
      </c>
      <c r="AX45">
        <f>IF(Z45&gt;0, (R45*SUMPRODUCT(K45:$K$98, X45:$X$98)-K45*$AZ$3)/Z45, 0)</f>
        <v>5340.9342835160669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2000000</v>
      </c>
      <c r="S46">
        <f t="shared" si="32"/>
        <v>-772.06236450866572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385.45890153875058</v>
      </c>
      <c r="AC46">
        <f t="shared" si="33"/>
        <v>-40.76889898993818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-37287.584368872143</v>
      </c>
      <c r="AI46">
        <f t="shared" si="38"/>
        <v>-37290.224628316464</v>
      </c>
      <c r="AJ46">
        <f t="shared" si="39"/>
        <v>426.22780052868876</v>
      </c>
      <c r="AK46">
        <f t="shared" si="61"/>
        <v>26.982123107712543</v>
      </c>
      <c r="AL46">
        <f t="shared" si="40"/>
        <v>-36837.014704680063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-464.95098693810411</v>
      </c>
      <c r="AR46">
        <f t="shared" si="45"/>
        <v>-464.98390918971108</v>
      </c>
      <c r="AS46">
        <f t="shared" si="46"/>
        <v>5.3147727285253881</v>
      </c>
      <c r="AT46">
        <f t="shared" si="47"/>
        <v>0.33644884700788774</v>
      </c>
      <c r="AU46">
        <f t="shared" si="48"/>
        <v>-459.33268761417781</v>
      </c>
      <c r="AW46">
        <v>43</v>
      </c>
      <c r="AX46">
        <f>IF(Z46&gt;0, (R46*SUMPRODUCT(K46:$K$98, X46:$X$98)-K46*$AZ$3)/Z46, 0)</f>
        <v>-772.06236450866572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2000000</v>
      </c>
      <c r="S47">
        <f t="shared" si="32"/>
        <v>-9486.4508905073035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-40.76889898993818</v>
      </c>
      <c r="AC47">
        <f t="shared" si="33"/>
        <v>-349.25562606578376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-30921.757451810645</v>
      </c>
      <c r="AI47">
        <f t="shared" si="38"/>
        <v>-30923.598264724224</v>
      </c>
      <c r="AJ47">
        <f t="shared" si="39"/>
        <v>308.48672707584558</v>
      </c>
      <c r="AK47">
        <f t="shared" si="61"/>
        <v>-2.8538229292956729</v>
      </c>
      <c r="AL47">
        <f t="shared" si="40"/>
        <v>-30617.965360577677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-344.26198732543867</v>
      </c>
      <c r="AR47">
        <f t="shared" si="45"/>
        <v>-344.28248169458664</v>
      </c>
      <c r="AS47">
        <f t="shared" si="46"/>
        <v>3.4344831108696305</v>
      </c>
      <c r="AT47">
        <f t="shared" si="47"/>
        <v>-3.1772539275794119E-2</v>
      </c>
      <c r="AU47">
        <f t="shared" si="48"/>
        <v>-340.87977112299285</v>
      </c>
      <c r="AW47">
        <v>44</v>
      </c>
      <c r="AX47">
        <f>IF(Z47&gt;0, (R47*SUMPRODUCT(K47:$K$98, X47:$X$98)-K47*$AZ$3)/Z47, 0)</f>
        <v>-9486.4508905073035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2000000</v>
      </c>
      <c r="S48">
        <f t="shared" si="32"/>
        <v>-22831.691223651691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-349.25562606578376</v>
      </c>
      <c r="AC48">
        <f t="shared" si="33"/>
        <v>-553.81738137134892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-24383.15080216662</v>
      </c>
      <c r="AI48">
        <f t="shared" si="38"/>
        <v>-24384.36362818101</v>
      </c>
      <c r="AJ48">
        <f t="shared" si="39"/>
        <v>204.56175530556516</v>
      </c>
      <c r="AK48">
        <f t="shared" si="61"/>
        <v>-24.447893824604865</v>
      </c>
      <c r="AL48">
        <f t="shared" si="40"/>
        <v>-24204.249766700053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-242.37995705461176</v>
      </c>
      <c r="AR48">
        <f t="shared" si="45"/>
        <v>-242.39201311412876</v>
      </c>
      <c r="AS48">
        <f t="shared" si="46"/>
        <v>2.0334398071955979</v>
      </c>
      <c r="AT48">
        <f t="shared" si="47"/>
        <v>-0.24302353306845381</v>
      </c>
      <c r="AU48">
        <f t="shared" si="48"/>
        <v>-240.60159684000163</v>
      </c>
      <c r="AW48">
        <v>45</v>
      </c>
      <c r="AX48">
        <f>IF(Z48&gt;0, (R48*SUMPRODUCT(K48:$K$98, X48:$X$98)-K48*$AZ$3)/Z48, 0)</f>
        <v>-22831.691223651691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2000000</v>
      </c>
      <c r="S49">
        <f t="shared" si="32"/>
        <v>-44865.919203323894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-553.81738137134892</v>
      </c>
      <c r="AC49">
        <f t="shared" si="33"/>
        <v>-671.46498840821641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-18095.836991307133</v>
      </c>
      <c r="AI49">
        <f t="shared" si="38"/>
        <v>-18096.585293136595</v>
      </c>
      <c r="AJ49">
        <f t="shared" si="39"/>
        <v>117.6476070368675</v>
      </c>
      <c r="AK49">
        <f t="shared" si="61"/>
        <v>-38.767216695994428</v>
      </c>
      <c r="AL49">
        <f t="shared" si="40"/>
        <v>-18017.704902795722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-160.60813250886872</v>
      </c>
      <c r="AR49">
        <f t="shared" si="45"/>
        <v>-160.61477400102189</v>
      </c>
      <c r="AS49">
        <f t="shared" si="46"/>
        <v>1.0441717876551042</v>
      </c>
      <c r="AT49">
        <f t="shared" si="47"/>
        <v>-0.34407528533227288</v>
      </c>
      <c r="AU49">
        <f t="shared" si="48"/>
        <v>-159.91467749869906</v>
      </c>
      <c r="AW49">
        <v>46</v>
      </c>
      <c r="AX49">
        <f>IF(Z49&gt;0, (R49*SUMPRODUCT(K49:$K$98, X49:$X$98)-K49*$AZ$3)/Z49, 0)</f>
        <v>-44865.919203323894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2000000</v>
      </c>
      <c r="S50">
        <f t="shared" si="32"/>
        <v>-84340.258541369491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-671.46498840821641</v>
      </c>
      <c r="AC50">
        <f t="shared" si="33"/>
        <v>-720.70495125838465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-12542.33883592128</v>
      </c>
      <c r="AI50">
        <f t="shared" si="38"/>
        <v>-12542.766096261552</v>
      </c>
      <c r="AJ50">
        <f t="shared" si="39"/>
        <v>49.23996285016824</v>
      </c>
      <c r="AK50">
        <f t="shared" si="61"/>
        <v>-47.002549188575152</v>
      </c>
      <c r="AL50">
        <f t="shared" si="40"/>
        <v>-12540.528682599959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-99.391527114103837</v>
      </c>
      <c r="AR50">
        <f t="shared" si="45"/>
        <v>-99.394912930597116</v>
      </c>
      <c r="AS50">
        <f t="shared" si="46"/>
        <v>0.39020115520268339</v>
      </c>
      <c r="AT50">
        <f t="shared" si="47"/>
        <v>-0.37247081291797335</v>
      </c>
      <c r="AU50">
        <f t="shared" si="48"/>
        <v>-99.377182588312408</v>
      </c>
      <c r="AW50">
        <v>47</v>
      </c>
      <c r="AX50">
        <f>IF(Z50&gt;0, (R50*SUMPRODUCT(K50:$K$98, X50:$X$98)-K50*$AZ$3)/Z50, 0)</f>
        <v>-84340.258541369491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2000000</v>
      </c>
      <c r="S51">
        <f t="shared" si="32"/>
        <v>-162430.50468125296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-720.70495125838465</v>
      </c>
      <c r="AC51">
        <f t="shared" si="33"/>
        <v>-720.66061260579193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-8046.0455398582326</v>
      </c>
      <c r="AI51">
        <f t="shared" si="38"/>
        <v>-8046.2673764566043</v>
      </c>
      <c r="AJ51">
        <f t="shared" si="39"/>
        <v>-4.4338652592728067E-2</v>
      </c>
      <c r="AK51">
        <f t="shared" si="61"/>
        <v>-50.449346588086932</v>
      </c>
      <c r="AL51">
        <f t="shared" si="40"/>
        <v>-8096.7610616972843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-56.929228435916826</v>
      </c>
      <c r="AR51">
        <f t="shared" si="45"/>
        <v>-56.930798025141947</v>
      </c>
      <c r="AS51">
        <f t="shared" si="46"/>
        <v>-3.1371501310650633E-4</v>
      </c>
      <c r="AT51">
        <f t="shared" si="47"/>
        <v>-0.3569507980197868</v>
      </c>
      <c r="AU51">
        <f t="shared" si="48"/>
        <v>-57.288062538174842</v>
      </c>
      <c r="AW51">
        <v>48</v>
      </c>
      <c r="AX51">
        <f>IF(Z51&gt;0, (R51*SUMPRODUCT(K51:$K$98, X51:$X$98)-K51*$AZ$3)/Z51, 0)</f>
        <v>-162430.50468125296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2000000</v>
      </c>
      <c r="S52">
        <f t="shared" si="32"/>
        <v>-336747.66116171592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-720.66061260579193</v>
      </c>
      <c r="AC52">
        <f t="shared" si="33"/>
        <v>-688.8078180357295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-4693.7858534215038</v>
      </c>
      <c r="AI52">
        <f t="shared" si="38"/>
        <v>-4693.8881270075562</v>
      </c>
      <c r="AJ52">
        <f t="shared" si="39"/>
        <v>-31.852794570062429</v>
      </c>
      <c r="AK52">
        <f t="shared" si="61"/>
        <v>-50.446242882405443</v>
      </c>
      <c r="AL52">
        <f t="shared" si="40"/>
        <v>-4776.1871644600242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-29.65227782603997</v>
      </c>
      <c r="AR52">
        <f t="shared" si="45"/>
        <v>-29.652923923855802</v>
      </c>
      <c r="AS52">
        <f t="shared" si="46"/>
        <v>-0.20122518232031736</v>
      </c>
      <c r="AT52">
        <f t="shared" si="47"/>
        <v>-0.31868646247220472</v>
      </c>
      <c r="AU52">
        <f t="shared" si="48"/>
        <v>-30.172835568648328</v>
      </c>
      <c r="AW52">
        <v>49</v>
      </c>
      <c r="AX52">
        <f>IF(Z52&gt;0, (R52*SUMPRODUCT(K52:$K$98, X52:$X$98)-K52*$AZ$3)/Z52, 0)</f>
        <v>-336747.66116171592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2000000</v>
      </c>
      <c r="S53">
        <f t="shared" si="32"/>
        <v>-790272.29158722411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-688.8078180357295</v>
      </c>
      <c r="AC53">
        <f t="shared" si="33"/>
        <v>-639.19043246357376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-2432.3879399408565</v>
      </c>
      <c r="AI53">
        <f t="shared" si="38"/>
        <v>-2432.4283810925499</v>
      </c>
      <c r="AJ53">
        <f t="shared" si="39"/>
        <v>-49.61738557215574</v>
      </c>
      <c r="AK53">
        <f t="shared" si="61"/>
        <v>-48.216547262501066</v>
      </c>
      <c r="AL53">
        <f t="shared" si="40"/>
        <v>-2530.2623139272068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-13.719857721805669</v>
      </c>
      <c r="AR53">
        <f t="shared" si="45"/>
        <v>-13.720085829681977</v>
      </c>
      <c r="AS53">
        <f t="shared" si="46"/>
        <v>-0.27986632370595554</v>
      </c>
      <c r="AT53">
        <f t="shared" si="47"/>
        <v>-0.27196491045516291</v>
      </c>
      <c r="AU53">
        <f t="shared" si="48"/>
        <v>-14.271917063843096</v>
      </c>
      <c r="AW53">
        <v>50</v>
      </c>
      <c r="AX53">
        <f>IF(Z53&gt;0, (R53*SUMPRODUCT(K53:$K$98, X53:$X$98)-K53*$AZ$3)/Z53, 0)</f>
        <v>-790272.29158722411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2000000</v>
      </c>
      <c r="S54">
        <f t="shared" si="32"/>
        <v>-2217644.9059325904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-639.19043246357376</v>
      </c>
      <c r="AC54">
        <f t="shared" si="33"/>
        <v>-582.13380500841902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-1076.4677878308521</v>
      </c>
      <c r="AI54">
        <f t="shared" si="38"/>
        <v>-1076.4809128763327</v>
      </c>
      <c r="AJ54">
        <f t="shared" si="39"/>
        <v>-57.056627455154739</v>
      </c>
      <c r="AK54">
        <f t="shared" si="61"/>
        <v>-44.743330272450166</v>
      </c>
      <c r="AL54">
        <f t="shared" si="40"/>
        <v>-1178.2808706039375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-5.4212543304789298</v>
      </c>
      <c r="AR54">
        <f t="shared" si="45"/>
        <v>-5.4213204301899047</v>
      </c>
      <c r="AS54">
        <f t="shared" si="46"/>
        <v>-0.28734579164424062</v>
      </c>
      <c r="AT54">
        <f t="shared" si="47"/>
        <v>-0.22533416767477324</v>
      </c>
      <c r="AU54">
        <f t="shared" si="48"/>
        <v>-5.9340003895089177</v>
      </c>
      <c r="AW54">
        <v>51</v>
      </c>
      <c r="AX54">
        <f>IF(Z54&gt;0, (R54*SUMPRODUCT(K54:$K$98, X54:$X$98)-K54*$AZ$3)/Z54, 0)</f>
        <v>-2217644.9059325904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2000000</v>
      </c>
      <c r="S55">
        <f t="shared" si="32"/>
        <v>-7974603.2995945532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-582.13380500841902</v>
      </c>
      <c r="AC55">
        <f t="shared" si="33"/>
        <v>-524.36176900232624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-388.2438753617098</v>
      </c>
      <c r="AI55">
        <f t="shared" si="38"/>
        <v>-388.24716305985163</v>
      </c>
      <c r="AJ55">
        <f t="shared" si="39"/>
        <v>-57.772036006092776</v>
      </c>
      <c r="AK55">
        <f t="shared" si="61"/>
        <v>-40.749366350589334</v>
      </c>
      <c r="AL55">
        <f t="shared" si="40"/>
        <v>-486.76856541653376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-1.7457631988457789</v>
      </c>
      <c r="AR55">
        <f t="shared" si="45"/>
        <v>-1.7457779821889019</v>
      </c>
      <c r="AS55">
        <f t="shared" si="46"/>
        <v>-0.25977562244315289</v>
      </c>
      <c r="AT55">
        <f t="shared" si="47"/>
        <v>-0.18323210916042534</v>
      </c>
      <c r="AU55">
        <f t="shared" si="48"/>
        <v>-2.1887857137924804</v>
      </c>
      <c r="AW55">
        <v>52</v>
      </c>
      <c r="AX55">
        <f>IF(Z55&gt;0, (R55*SUMPRODUCT(K55:$K$98, X55:$X$98)-K55*$AZ$3)/Z55, 0)</f>
        <v>-7974603.2995945532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2000000</v>
      </c>
      <c r="S56">
        <f t="shared" si="32"/>
        <v>-28772487.504796803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-524.36176900232624</v>
      </c>
      <c r="AC56">
        <f t="shared" si="33"/>
        <v>-469.68495154351865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-97.544647233108407</v>
      </c>
      <c r="AI56">
        <f t="shared" si="38"/>
        <v>-97.545463438088021</v>
      </c>
      <c r="AJ56">
        <f t="shared" si="39"/>
        <v>-54.676817458807591</v>
      </c>
      <c r="AK56">
        <f t="shared" si="61"/>
        <v>-36.70532383016284</v>
      </c>
      <c r="AL56">
        <f t="shared" si="40"/>
        <v>-188.92760472705845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-0.3916211520246658</v>
      </c>
      <c r="AR56">
        <f t="shared" si="45"/>
        <v>-0.39162442891523308</v>
      </c>
      <c r="AS56">
        <f t="shared" si="46"/>
        <v>-0.21951587144591947</v>
      </c>
      <c r="AT56">
        <f t="shared" si="47"/>
        <v>-0.14736412106196842</v>
      </c>
      <c r="AU56">
        <f t="shared" si="48"/>
        <v>-0.75850442142312091</v>
      </c>
      <c r="AW56">
        <v>53</v>
      </c>
      <c r="AX56">
        <f>IF(Z56&gt;0, (R56*SUMPRODUCT(K56:$K$98, X56:$X$98)-K56*$AZ$3)/Z56, 0)</f>
        <v>-28772487.504796803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2000000</v>
      </c>
      <c r="S57">
        <f t="shared" si="32"/>
        <v>-104577029.47636349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-469.68495154351865</v>
      </c>
      <c r="AC57">
        <f t="shared" si="33"/>
        <v>-419.69926853692414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-24.295111911475679</v>
      </c>
      <c r="AI57">
        <f t="shared" si="38"/>
        <v>-24.295312576607706</v>
      </c>
      <c r="AJ57">
        <f t="shared" si="39"/>
        <v>-49.985683006594513</v>
      </c>
      <c r="AK57">
        <f t="shared" si="61"/>
        <v>-32.877946608046308</v>
      </c>
      <c r="AL57">
        <f t="shared" si="40"/>
        <v>-107.15894219124851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-8.7089055272400323E-2</v>
      </c>
      <c r="AR57">
        <f t="shared" si="45"/>
        <v>-8.7089774583216345E-2</v>
      </c>
      <c r="AS57">
        <f t="shared" si="46"/>
        <v>-0.17918031931903863</v>
      </c>
      <c r="AT57">
        <f t="shared" si="47"/>
        <v>-0.11785536612567325</v>
      </c>
      <c r="AU57">
        <f t="shared" si="48"/>
        <v>-0.38412546002792819</v>
      </c>
      <c r="AW57">
        <v>54</v>
      </c>
      <c r="AX57">
        <f>IF(Z57&gt;0, (R57*SUMPRODUCT(K57:$K$98, X57:$X$98)-K57*$AZ$3)/Z57, 0)</f>
        <v>-104577029.47636349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2000000</v>
      </c>
      <c r="S58">
        <f t="shared" si="32"/>
        <v>-384014053.59708375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-419.69926853692414</v>
      </c>
      <c r="AC58">
        <f t="shared" si="33"/>
        <v>-374.80662173628667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-5.9942928475345107</v>
      </c>
      <c r="AI58">
        <f t="shared" si="38"/>
        <v>-5.9943416486940286</v>
      </c>
      <c r="AJ58">
        <f t="shared" si="39"/>
        <v>-44.892646800637465</v>
      </c>
      <c r="AK58">
        <f t="shared" si="61"/>
        <v>-29.378948797584691</v>
      </c>
      <c r="AL58">
        <f t="shared" si="40"/>
        <v>-80.265937246916195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-1.9185123939305999E-2</v>
      </c>
      <c r="AR58">
        <f t="shared" si="45"/>
        <v>-1.9185280130589535E-2</v>
      </c>
      <c r="AS58">
        <f t="shared" si="46"/>
        <v>-0.14368183449495045</v>
      </c>
      <c r="AT58">
        <f t="shared" si="47"/>
        <v>-9.4029235511911197E-2</v>
      </c>
      <c r="AU58">
        <f t="shared" si="48"/>
        <v>-0.25689635013745121</v>
      </c>
      <c r="AW58">
        <v>55</v>
      </c>
      <c r="AX58">
        <f>IF(Z58&gt;0, (R58*SUMPRODUCT(K58:$K$98, X58:$X$98)-K58*$AZ$3)/Z58, 0)</f>
        <v>-384014053.59708375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2000000</v>
      </c>
      <c r="S59">
        <f t="shared" si="32"/>
        <v>-1427139177.1957607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-374.80662173628667</v>
      </c>
      <c r="AC59">
        <f t="shared" si="33"/>
        <v>-334.66532841744925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-1.4635242473349945</v>
      </c>
      <c r="AI59">
        <f t="shared" si="38"/>
        <v>-1.4635359723767341</v>
      </c>
      <c r="AJ59">
        <f t="shared" si="39"/>
        <v>-40.141293318837427</v>
      </c>
      <c r="AK59">
        <f t="shared" si="61"/>
        <v>-26.23646352154007</v>
      </c>
      <c r="AL59">
        <f t="shared" si="40"/>
        <v>-67.841292812754233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-4.1822361565208898E-3</v>
      </c>
      <c r="AR59">
        <f t="shared" si="45"/>
        <v>-4.1822696625550999E-3</v>
      </c>
      <c r="AS59">
        <f t="shared" si="46"/>
        <v>-0.11470965964059301</v>
      </c>
      <c r="AT59">
        <f t="shared" si="47"/>
        <v>-7.4974559908272023E-2</v>
      </c>
      <c r="AU59">
        <f t="shared" si="48"/>
        <v>-0.19386648921142013</v>
      </c>
      <c r="AW59">
        <v>56</v>
      </c>
      <c r="AX59">
        <f>IF(Z59&gt;0, (R59*SUMPRODUCT(K59:$K$98, X59:$X$98)-K59*$AZ$3)/Z59, 0)</f>
        <v>-1427139177.1957607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2000000</v>
      </c>
      <c r="S60">
        <f t="shared" si="32"/>
        <v>-5368729000.6863871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-334.66532841744925</v>
      </c>
      <c r="AC60">
        <f t="shared" si="33"/>
        <v>-298.81194061541225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-0.35299594275464635</v>
      </c>
      <c r="AI60">
        <f t="shared" si="38"/>
        <v>-0.3529987256473997</v>
      </c>
      <c r="AJ60">
        <f t="shared" si="39"/>
        <v>-35.853387802036991</v>
      </c>
      <c r="AK60">
        <f t="shared" si="61"/>
        <v>-23.426572989221448</v>
      </c>
      <c r="AL60">
        <f t="shared" si="40"/>
        <v>-59.632959516905842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-9.0065885090021567E-4</v>
      </c>
      <c r="AR60">
        <f t="shared" si="45"/>
        <v>-9.0066595136989772E-4</v>
      </c>
      <c r="AS60">
        <f t="shared" si="46"/>
        <v>-9.1478873118683746E-2</v>
      </c>
      <c r="AT60">
        <f t="shared" si="47"/>
        <v>-5.9772217619134371E-2</v>
      </c>
      <c r="AU60">
        <f t="shared" si="48"/>
        <v>-0.15215175668918804</v>
      </c>
      <c r="AW60">
        <v>57</v>
      </c>
      <c r="AX60">
        <f>IF(Z60&gt;0, (R60*SUMPRODUCT(K60:$K$98, X60:$X$98)-K60*$AZ$3)/Z60, 0)</f>
        <v>-5368729000.6863871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2000000</v>
      </c>
      <c r="S61">
        <f t="shared" si="32"/>
        <v>-20467864488.106255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-298.81194061541225</v>
      </c>
      <c r="AC61">
        <f t="shared" si="33"/>
        <v>-266.79715374016189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-8.4132695682311548E-2</v>
      </c>
      <c r="AI61">
        <f t="shared" si="38"/>
        <v>-8.4133347428745314E-2</v>
      </c>
      <c r="AJ61">
        <f t="shared" si="39"/>
        <v>-32.014786875250365</v>
      </c>
      <c r="AK61">
        <f t="shared" si="61"/>
        <v>-20.916835843078861</v>
      </c>
      <c r="AL61">
        <f t="shared" si="40"/>
        <v>-53.015756065757969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-1.9166260611405442E-4</v>
      </c>
      <c r="AR61">
        <f t="shared" si="45"/>
        <v>-1.9166409085692409E-4</v>
      </c>
      <c r="AS61">
        <f t="shared" si="46"/>
        <v>-7.2932852524617009E-2</v>
      </c>
      <c r="AT61">
        <f t="shared" si="47"/>
        <v>-4.7650621875737958E-2</v>
      </c>
      <c r="AU61">
        <f t="shared" si="48"/>
        <v>-0.12077513849121188</v>
      </c>
      <c r="AW61">
        <v>58</v>
      </c>
      <c r="AX61">
        <f>IF(Z61&gt;0, (R61*SUMPRODUCT(K61:$K$98, X61:$X$98)-K61*$AZ$3)/Z61, 0)</f>
        <v>-20467864488.106255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2000000</v>
      </c>
      <c r="S62">
        <f t="shared" si="32"/>
        <v>-79146929884.075378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-266.79715374016189</v>
      </c>
      <c r="AC62">
        <f t="shared" si="33"/>
        <v>-238.2119101044633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-1.978967298160593E-2</v>
      </c>
      <c r="AI62">
        <f t="shared" si="38"/>
        <v>-1.9789823468750821E-2</v>
      </c>
      <c r="AJ62">
        <f t="shared" si="39"/>
        <v>-28.585243635698589</v>
      </c>
      <c r="AK62">
        <f t="shared" si="61"/>
        <v>-18.675800761811335</v>
      </c>
      <c r="AL62">
        <f t="shared" si="40"/>
        <v>-47.280834220978676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-4.0252529766890275E-5</v>
      </c>
      <c r="AR62">
        <f t="shared" si="45"/>
        <v>-4.0252835860289844E-5</v>
      </c>
      <c r="AS62">
        <f t="shared" si="46"/>
        <v>-5.8142869334387295E-2</v>
      </c>
      <c r="AT62">
        <f t="shared" si="47"/>
        <v>-3.79868948205489E-2</v>
      </c>
      <c r="AU62">
        <f t="shared" si="48"/>
        <v>-9.6170016990796484E-2</v>
      </c>
      <c r="AW62">
        <v>59</v>
      </c>
      <c r="AX62">
        <f>IF(Z62&gt;0, (R62*SUMPRODUCT(K62:$K$98, X62:$X$98)-K62*$AZ$3)/Z62, 0)</f>
        <v>-79146929884.075378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2000000</v>
      </c>
      <c r="S63">
        <f t="shared" si="32"/>
        <v>-310638086592.35504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-238.2119101044633</v>
      </c>
      <c r="AC63">
        <f t="shared" si="33"/>
        <v>-212.68924026922099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-4.5899209251643435E-3</v>
      </c>
      <c r="AI63">
        <f t="shared" si="38"/>
        <v>-4.5899551594146574E-3</v>
      </c>
      <c r="AJ63">
        <f t="shared" si="39"/>
        <v>-25.522669835242311</v>
      </c>
      <c r="AK63">
        <f t="shared" si="61"/>
        <v>-16.674833707312434</v>
      </c>
      <c r="AL63">
        <f t="shared" si="40"/>
        <v>-42.202093497714159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-8.3356936089657567E-6</v>
      </c>
      <c r="AR63">
        <f t="shared" si="45"/>
        <v>-8.3357557813269372E-6</v>
      </c>
      <c r="AS63">
        <f t="shared" si="46"/>
        <v>-4.6351377136579955E-2</v>
      </c>
      <c r="AT63">
        <f t="shared" si="47"/>
        <v>-3.028294104209088E-2</v>
      </c>
      <c r="AU63">
        <f t="shared" si="48"/>
        <v>-7.664265393445216E-2</v>
      </c>
      <c r="AW63">
        <v>60</v>
      </c>
      <c r="AX63">
        <f>IF(Z63&gt;0, (R63*SUMPRODUCT(K63:$K$98, X63:$X$98)-K63*$AZ$3)/Z63, 0)</f>
        <v>-310638086592.35504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2000000</v>
      </c>
      <c r="S64">
        <f t="shared" si="32"/>
        <v>-1239123321019.3015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-212.68924026922099</v>
      </c>
      <c r="AC64">
        <f t="shared" si="33"/>
        <v>-189.90111459797515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-1.049167490629561E-3</v>
      </c>
      <c r="AI64">
        <f t="shared" si="38"/>
        <v>-1.0491751533501061E-3</v>
      </c>
      <c r="AJ64">
        <f t="shared" si="39"/>
        <v>-22.788125671245837</v>
      </c>
      <c r="AK64">
        <f t="shared" si="61"/>
        <v>-14.88824681884547</v>
      </c>
      <c r="AL64">
        <f t="shared" si="40"/>
        <v>-37.677421665244658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-1.701231211854844E-6</v>
      </c>
      <c r="AR64">
        <f t="shared" si="45"/>
        <v>-1.7012436370009484E-6</v>
      </c>
      <c r="AS64">
        <f t="shared" si="46"/>
        <v>-3.6951078829492778E-2</v>
      </c>
      <c r="AT64">
        <f t="shared" si="47"/>
        <v>-2.4141379145116319E-2</v>
      </c>
      <c r="AU64">
        <f t="shared" si="48"/>
        <v>-6.1094159218246104E-2</v>
      </c>
      <c r="AW64">
        <v>61</v>
      </c>
      <c r="AX64">
        <f>IF(Z64&gt;0, (R64*SUMPRODUCT(K64:$K$98, X64:$X$98)-K64*$AZ$3)/Z64, 0)</f>
        <v>-1239123321019.3015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2000000</v>
      </c>
      <c r="S65">
        <f t="shared" si="32"/>
        <v>-5027297622776.1689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-189.90111459797515</v>
      </c>
      <c r="AC65">
        <f t="shared" si="33"/>
        <v>-169.5545680787248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-2.3599017073755213E-4</v>
      </c>
      <c r="AI65">
        <f t="shared" si="38"/>
        <v>-2.3599185707662336E-4</v>
      </c>
      <c r="AJ65">
        <f t="shared" si="39"/>
        <v>-20.346546519250353</v>
      </c>
      <c r="AK65">
        <f t="shared" si="61"/>
        <v>-13.293078021858262</v>
      </c>
      <c r="AL65">
        <f t="shared" si="40"/>
        <v>-33.639860532965692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-3.4166021404671888E-7</v>
      </c>
      <c r="AR65">
        <f t="shared" si="45"/>
        <v>-3.416626554830136E-7</v>
      </c>
      <c r="AS65">
        <f t="shared" si="46"/>
        <v>-2.9457182123951989E-2</v>
      </c>
      <c r="AT65">
        <f t="shared" si="47"/>
        <v>-1.9245360381296272E-2</v>
      </c>
      <c r="AU65">
        <f t="shared" si="48"/>
        <v>-4.8702884167903741E-2</v>
      </c>
      <c r="AW65">
        <v>62</v>
      </c>
      <c r="AX65">
        <f>IF(Z65&gt;0, (R65*SUMPRODUCT(K65:$K$98, X65:$X$98)-K65*$AZ$3)/Z65, 0)</f>
        <v>-5027297622776.1689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2000000</v>
      </c>
      <c r="S66">
        <f t="shared" si="32"/>
        <v>-20772500832125.359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-169.5545680787248</v>
      </c>
      <c r="AC66">
        <f t="shared" si="33"/>
        <v>-151.38800750924079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-5.2203217717844189E-5</v>
      </c>
      <c r="AI66">
        <f t="shared" si="38"/>
        <v>-5.2203582113081751E-5</v>
      </c>
      <c r="AJ66">
        <f t="shared" si="39"/>
        <v>-18.166560569484005</v>
      </c>
      <c r="AK66">
        <f t="shared" si="61"/>
        <v>-11.868819765510738</v>
      </c>
      <c r="AL66">
        <f t="shared" si="40"/>
        <v>-30.035432538576856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-6.7480725709219365E-8</v>
      </c>
      <c r="AR66">
        <f t="shared" si="45"/>
        <v>-6.7481196746372826E-8</v>
      </c>
      <c r="AS66">
        <f t="shared" si="46"/>
        <v>-2.3483086760957138E-2</v>
      </c>
      <c r="AT66">
        <f t="shared" si="47"/>
        <v>-1.5342283600553243E-2</v>
      </c>
      <c r="AU66">
        <f t="shared" si="48"/>
        <v>-3.8825437842707131E-2</v>
      </c>
      <c r="AW66">
        <v>63</v>
      </c>
      <c r="AX66">
        <f>IF(Z66&gt;0, (R66*SUMPRODUCT(K66:$K$98, X66:$X$98)-K66*$AZ$3)/Z66, 0)</f>
        <v>-20772500832125.359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-87539322224175.266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-151.38800750924079</v>
      </c>
      <c r="AC67">
        <f t="shared" ref="AC67:AC89" si="64">S67*Z67</f>
        <v>-135.16786390605697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-1.1341888043308038E-5</v>
      </c>
      <c r="AI67">
        <f t="shared" ref="AI67:AI89" si="69">SUM(AE67:AH67)</f>
        <v>-1.1341965247392142E-5</v>
      </c>
      <c r="AJ67">
        <f t="shared" ref="AJ67:AJ89" si="70">AB67-AC67</f>
        <v>-16.220143603183828</v>
      </c>
      <c r="AK67">
        <f t="shared" si="61"/>
        <v>-10.597160525646856</v>
      </c>
      <c r="AL67">
        <f t="shared" ref="AL67:AL89" si="71">SUM(AI67:AK67)</f>
        <v>-26.817315470795933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-1.3090306182504452E-8</v>
      </c>
      <c r="AR67">
        <f t="shared" ref="AR67:AR89" si="76">AI67*$K67</f>
        <v>-1.3090395288048043E-8</v>
      </c>
      <c r="AS67">
        <f t="shared" ref="AS67:AS89" si="77">AJ67*$K67</f>
        <v>-1.872057326603084E-2</v>
      </c>
      <c r="AT67">
        <f t="shared" ref="AT67:AT89" si="78">AK67*$K67</f>
        <v>-1.2230774577934141E-2</v>
      </c>
      <c r="AU67">
        <f t="shared" ref="AU67:AU89" si="79">AL67*$K67</f>
        <v>-3.095136093436027E-2</v>
      </c>
      <c r="AW67">
        <v>64</v>
      </c>
      <c r="AX67">
        <f>IF(Z67&gt;0, (R67*SUMPRODUCT(K67:$K$98, X67:$X$98)-K67*$AZ$3)/Z67, 0)</f>
        <v>-87539322224175.266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2000000</v>
      </c>
      <c r="S68">
        <f t="shared" si="63"/>
        <v>-376541410101026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-135.16786390605697</v>
      </c>
      <c r="AC68">
        <f t="shared" si="64"/>
        <v>-120.68559278462537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-2.4162601081649772E-6</v>
      </c>
      <c r="AI68">
        <f t="shared" si="69"/>
        <v>-2.416276133705535E-6</v>
      </c>
      <c r="AJ68">
        <f t="shared" si="70"/>
        <v>-14.482271121431594</v>
      </c>
      <c r="AK68">
        <f t="shared" si="61"/>
        <v>-9.4617504734239883</v>
      </c>
      <c r="AL68">
        <f t="shared" si="71"/>
        <v>-23.944024011131717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-2.489947040285846E-9</v>
      </c>
      <c r="AR68">
        <f t="shared" si="76"/>
        <v>-2.4899635545456919E-9</v>
      </c>
      <c r="AS68">
        <f t="shared" si="77"/>
        <v>-1.4923926440523627E-2</v>
      </c>
      <c r="AT68">
        <f t="shared" si="78"/>
        <v>-9.7502986154571255E-3</v>
      </c>
      <c r="AU68">
        <f t="shared" si="79"/>
        <v>-2.4674227545944307E-2</v>
      </c>
      <c r="AW68">
        <v>65</v>
      </c>
      <c r="AX68">
        <f>IF(Z68&gt;0, (R68*SUMPRODUCT(K68:$K$98, X68:$X$98)-K68*$AZ$3)/Z68, 0)</f>
        <v>-376541410101026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2000000</v>
      </c>
      <c r="S69">
        <f t="shared" si="63"/>
        <v>-1655453930224345.3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-120.68559278462537</v>
      </c>
      <c r="AC69">
        <f t="shared" si="64"/>
        <v>-107.75499355986364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-5.0442959722608177E-7</v>
      </c>
      <c r="AI69">
        <f t="shared" si="69"/>
        <v>-5.0443285177130327E-7</v>
      </c>
      <c r="AJ69">
        <f t="shared" si="70"/>
        <v>-12.930599224761735</v>
      </c>
      <c r="AK69">
        <f t="shared" si="61"/>
        <v>-8.4479914949237767</v>
      </c>
      <c r="AL69">
        <f t="shared" si="71"/>
        <v>-21.378591224118363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-4.6411859001253186E-10</v>
      </c>
      <c r="AR69">
        <f t="shared" si="76"/>
        <v>-4.6412158447389501E-10</v>
      </c>
      <c r="AS69">
        <f t="shared" si="77"/>
        <v>-1.1897262795870004E-2</v>
      </c>
      <c r="AT69">
        <f t="shared" si="78"/>
        <v>-7.7728783612682787E-3</v>
      </c>
      <c r="AU69">
        <f t="shared" si="79"/>
        <v>-1.9670141621259869E-2</v>
      </c>
      <c r="AW69">
        <v>66</v>
      </c>
      <c r="AX69">
        <f>IF(Z69&gt;0, (R69*SUMPRODUCT(K69:$K$98, X69:$X$98)-K69*$AZ$3)/Z69, 0)</f>
        <v>-1655453930224345.3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2000000</v>
      </c>
      <c r="S70">
        <f t="shared" si="63"/>
        <v>-7443800462139774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-107.75499355986364</v>
      </c>
      <c r="AC70">
        <f t="shared" si="64"/>
        <v>-96.209815678853033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-1.0303034147705742E-7</v>
      </c>
      <c r="AI70">
        <f t="shared" si="69"/>
        <v>-1.0303098771828976E-7</v>
      </c>
      <c r="AJ70">
        <f t="shared" si="70"/>
        <v>-11.545177881010602</v>
      </c>
      <c r="AK70">
        <f t="shared" si="61"/>
        <v>-7.5428495491904552</v>
      </c>
      <c r="AL70">
        <f t="shared" si="71"/>
        <v>-19.088027533232044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-8.4639973754868117E-11</v>
      </c>
      <c r="AR70">
        <f t="shared" si="76"/>
        <v>-8.4640504645479171E-11</v>
      </c>
      <c r="AS70">
        <f t="shared" si="77"/>
        <v>-9.4844250619281738E-3</v>
      </c>
      <c r="AT70">
        <f t="shared" si="78"/>
        <v>-6.1964910406762308E-3</v>
      </c>
      <c r="AU70">
        <f t="shared" si="79"/>
        <v>-1.5680916187244907E-2</v>
      </c>
      <c r="AW70">
        <v>67</v>
      </c>
      <c r="AX70">
        <f>IF(Z70&gt;0, (R70*SUMPRODUCT(K70:$K$98, X70:$X$98)-K70*$AZ$3)/Z70, 0)</f>
        <v>-7443800462139774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2000000</v>
      </c>
      <c r="S71">
        <f t="shared" si="63"/>
        <v>-3.4237738167301888E+16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-96.209815678853033</v>
      </c>
      <c r="AC71">
        <f t="shared" si="64"/>
        <v>-85.901621141906674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-2.0573203266586726E-8</v>
      </c>
      <c r="AI71">
        <f t="shared" si="69"/>
        <v>-2.0573328715325078E-8</v>
      </c>
      <c r="AJ71">
        <f t="shared" si="70"/>
        <v>-10.30819453694636</v>
      </c>
      <c r="AK71">
        <f t="shared" si="61"/>
        <v>-6.7346870975197133</v>
      </c>
      <c r="AL71">
        <f t="shared" si="71"/>
        <v>-17.042881655039402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-1.5090174959747347E-11</v>
      </c>
      <c r="AR71">
        <f t="shared" si="76"/>
        <v>-1.5090266974752773E-11</v>
      </c>
      <c r="AS71">
        <f t="shared" si="77"/>
        <v>-7.5609255917024653E-3</v>
      </c>
      <c r="AT71">
        <f t="shared" si="78"/>
        <v>-4.939804719947552E-3</v>
      </c>
      <c r="AU71">
        <f t="shared" si="79"/>
        <v>-1.2500730326740284E-2</v>
      </c>
      <c r="AW71">
        <v>68</v>
      </c>
      <c r="AX71">
        <f>IF(Z71&gt;0, (R71*SUMPRODUCT(K71:$K$98, X71:$X$98)-K71*$AZ$3)/Z71, 0)</f>
        <v>-3.4237738167301888E+16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2000000</v>
      </c>
      <c r="S72">
        <f t="shared" si="63"/>
        <v>-1.6125729716801885E+17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-85.901621141906674</v>
      </c>
      <c r="AC72">
        <f t="shared" si="64"/>
        <v>-76.697876019572661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-4.0165216007672731E-9</v>
      </c>
      <c r="AI72">
        <f t="shared" si="69"/>
        <v>-4.0165453819782221E-9</v>
      </c>
      <c r="AJ72">
        <f t="shared" si="70"/>
        <v>-9.2037451223340128</v>
      </c>
      <c r="AK72">
        <f t="shared" ref="AK72:AK89" si="92">G72*SUM(AB72:AB72, AE72:AF72)</f>
        <v>-6.0131134799334678</v>
      </c>
      <c r="AL72">
        <f t="shared" si="71"/>
        <v>-15.216858606284026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-2.6304160293489781E-12</v>
      </c>
      <c r="AR72">
        <f t="shared" si="76"/>
        <v>-2.6304316036405409E-12</v>
      </c>
      <c r="AS72">
        <f t="shared" si="77"/>
        <v>-6.0275235903636372E-3</v>
      </c>
      <c r="AT72">
        <f t="shared" si="78"/>
        <v>-3.9379820790431952E-3</v>
      </c>
      <c r="AU72">
        <f t="shared" si="79"/>
        <v>-9.9655056720372639E-3</v>
      </c>
      <c r="AW72">
        <v>69</v>
      </c>
      <c r="AX72">
        <f>IF(Z72&gt;0, (R72*SUMPRODUCT(K72:$K$98, X72:$X$98)-K72*$AZ$3)/Z72, 0)</f>
        <v>-1.6125729716801885E+17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2000000</v>
      </c>
      <c r="S73">
        <f t="shared" si="63"/>
        <v>-7.7852963298610906E+17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-76.697876019572661</v>
      </c>
      <c r="AC73">
        <f t="shared" si="64"/>
        <v>-68.480246446049307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-7.6581394997682766E-10</v>
      </c>
      <c r="AI73">
        <f t="shared" si="69"/>
        <v>-7.6581834802691754E-10</v>
      </c>
      <c r="AJ73">
        <f t="shared" si="70"/>
        <v>-8.2176295735233538</v>
      </c>
      <c r="AK73">
        <f t="shared" si="92"/>
        <v>-5.3688513213700864</v>
      </c>
      <c r="AL73">
        <f t="shared" si="71"/>
        <v>-13.586480895659257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-4.4779535666892469E-13</v>
      </c>
      <c r="AR73">
        <f t="shared" si="76"/>
        <v>-4.4779792834629973E-13</v>
      </c>
      <c r="AS73">
        <f t="shared" si="77"/>
        <v>-4.8051049030385764E-3</v>
      </c>
      <c r="AT73">
        <f t="shared" si="78"/>
        <v>-3.1393352033194108E-3</v>
      </c>
      <c r="AU73">
        <f t="shared" si="79"/>
        <v>-7.9444401068057835E-3</v>
      </c>
      <c r="AW73">
        <v>70</v>
      </c>
      <c r="AX73">
        <f>IF(Z73&gt;0, (R73*SUMPRODUCT(K73:$K$98, X73:$X$98)-K73*$AZ$3)/Z73, 0)</f>
        <v>-7.7852963298610906E+17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2000000</v>
      </c>
      <c r="S74">
        <f t="shared" si="63"/>
        <v>-3.8562453354487798E+18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-68.480246446049307</v>
      </c>
      <c r="AC74">
        <f t="shared" si="64"/>
        <v>-61.143077183972991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-1.424515868547779E-10</v>
      </c>
      <c r="AI74">
        <f t="shared" si="69"/>
        <v>-1.4245237963469547E-10</v>
      </c>
      <c r="AJ74">
        <f t="shared" si="70"/>
        <v>-7.3371692620763156</v>
      </c>
      <c r="AK74">
        <f t="shared" si="92"/>
        <v>-4.7936172512234521</v>
      </c>
      <c r="AL74">
        <f t="shared" si="71"/>
        <v>-12.130786513442221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-7.4371335727192766E-14</v>
      </c>
      <c r="AR74">
        <f t="shared" si="76"/>
        <v>-7.4371749622907868E-14</v>
      </c>
      <c r="AS74">
        <f t="shared" si="77"/>
        <v>-3.8306002096937307E-3</v>
      </c>
      <c r="AT74">
        <f t="shared" si="78"/>
        <v>-2.5026588036667062E-3</v>
      </c>
      <c r="AU74">
        <f t="shared" si="79"/>
        <v>-6.3332590134348088E-3</v>
      </c>
      <c r="AW74">
        <v>71</v>
      </c>
      <c r="AX74">
        <f>IF(Z74&gt;0, (R74*SUMPRODUCT(K74:$K$98, X74:$X$98)-K74*$AZ$3)/Z74, 0)</f>
        <v>-3.8562453354487798E+18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2000000</v>
      </c>
      <c r="S75">
        <f t="shared" si="63"/>
        <v>-1.9612403304119464E+19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-61.143077183972991</v>
      </c>
      <c r="AC75">
        <f t="shared" si="64"/>
        <v>-54.592033199975937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-2.5826992080146258E-11</v>
      </c>
      <c r="AI75">
        <f t="shared" si="69"/>
        <v>-2.5827131257462658E-11</v>
      </c>
      <c r="AJ75">
        <f t="shared" si="70"/>
        <v>-6.5510439839970545</v>
      </c>
      <c r="AK75">
        <f t="shared" si="92"/>
        <v>-4.2800154028781101</v>
      </c>
      <c r="AL75">
        <f t="shared" si="71"/>
        <v>-10.831059386900993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-1.2039102078377456E-14</v>
      </c>
      <c r="AR75">
        <f t="shared" si="76"/>
        <v>-1.2039166955073663E-14</v>
      </c>
      <c r="AS75">
        <f t="shared" si="77"/>
        <v>-3.0537310345136572E-3</v>
      </c>
      <c r="AT75">
        <f t="shared" si="78"/>
        <v>-1.995104275882272E-3</v>
      </c>
      <c r="AU75">
        <f t="shared" si="79"/>
        <v>-5.0488353104079691E-3</v>
      </c>
      <c r="AW75">
        <v>72</v>
      </c>
      <c r="AX75">
        <f>IF(Z75&gt;0, (R75*SUMPRODUCT(K75:$K$98, X75:$X$98)-K75*$AZ$3)/Z75, 0)</f>
        <v>-1.9612403304119464E+19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2000000</v>
      </c>
      <c r="S76">
        <f t="shared" si="63"/>
        <v>-1.0250584533531191E+20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-54.592033199975937</v>
      </c>
      <c r="AC76">
        <f t="shared" si="64"/>
        <v>-48.742886785692818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-4.5603952464402803E-12</v>
      </c>
      <c r="AI76">
        <f t="shared" si="69"/>
        <v>-4.5604190221023543E-12</v>
      </c>
      <c r="AJ76">
        <f t="shared" si="70"/>
        <v>-5.8491464142831191</v>
      </c>
      <c r="AK76">
        <f t="shared" si="92"/>
        <v>-3.821442323998316</v>
      </c>
      <c r="AL76">
        <f t="shared" si="71"/>
        <v>-9.6705887382859963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-1.8980372397408186E-15</v>
      </c>
      <c r="AR76">
        <f t="shared" si="76"/>
        <v>-1.8980471351752224E-15</v>
      </c>
      <c r="AS76">
        <f t="shared" si="77"/>
        <v>-2.4344156844018456E-3</v>
      </c>
      <c r="AT76">
        <f t="shared" si="78"/>
        <v>-1.5904849138092107E-3</v>
      </c>
      <c r="AU76">
        <f t="shared" si="79"/>
        <v>-4.0249005982129545E-3</v>
      </c>
      <c r="AW76">
        <v>73</v>
      </c>
      <c r="AX76">
        <f>IF(Z76&gt;0, (R76*SUMPRODUCT(K76:$K$98, X76:$X$98)-K76*$AZ$3)/Z76, 0)</f>
        <v>-1.0250584533531191E+20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2000000</v>
      </c>
      <c r="S77">
        <f t="shared" si="63"/>
        <v>-5.511102347825479E+20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-48.742886785692818</v>
      </c>
      <c r="AC77">
        <f t="shared" si="64"/>
        <v>-43.520434630082867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-7.8357890582803727E-13</v>
      </c>
      <c r="AI77">
        <f t="shared" si="69"/>
        <v>-7.835828542608447E-13</v>
      </c>
      <c r="AJ77">
        <f t="shared" si="70"/>
        <v>-5.2224521556099504</v>
      </c>
      <c r="AK77">
        <f t="shared" si="92"/>
        <v>-3.4120020749984974</v>
      </c>
      <c r="AL77">
        <f t="shared" si="71"/>
        <v>-8.6344542306092311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-2.9118363164313886E-16</v>
      </c>
      <c r="AR77">
        <f t="shared" si="76"/>
        <v>-2.9118509890954386E-16</v>
      </c>
      <c r="AS77">
        <f t="shared" si="77"/>
        <v>-1.9407012790193367E-3</v>
      </c>
      <c r="AT77">
        <f t="shared" si="78"/>
        <v>-1.2679248356259655E-3</v>
      </c>
      <c r="AU77">
        <f t="shared" si="79"/>
        <v>-3.2086261146455934E-3</v>
      </c>
      <c r="AW77">
        <v>74</v>
      </c>
      <c r="AX77">
        <f>IF(Z77&gt;0, (R77*SUMPRODUCT(K77:$K$98, X77:$X$98)-K77*$AZ$3)/Z77, 0)</f>
        <v>-5.511102347825479E+20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2000000</v>
      </c>
      <c r="S78">
        <f t="shared" si="63"/>
        <v>-3.0505280911866352E+21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-43.520434630082867</v>
      </c>
      <c r="AC78">
        <f t="shared" si="64"/>
        <v>-38.857530919716844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-1.3088200205084169E-13</v>
      </c>
      <c r="AI78">
        <f t="shared" si="69"/>
        <v>-1.3088263894926974E-13</v>
      </c>
      <c r="AJ78">
        <f t="shared" si="70"/>
        <v>-4.6629037103660238</v>
      </c>
      <c r="AK78">
        <f t="shared" si="92"/>
        <v>-3.0464304241058011</v>
      </c>
      <c r="AL78">
        <f t="shared" si="71"/>
        <v>-7.7093341344719555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-4.342563013304392E-17</v>
      </c>
      <c r="AR78">
        <f t="shared" si="76"/>
        <v>-4.3425841450987831E-17</v>
      </c>
      <c r="AS78">
        <f t="shared" si="77"/>
        <v>-1.5471151777896486E-3</v>
      </c>
      <c r="AT78">
        <f t="shared" si="78"/>
        <v>-1.0107819161559034E-3</v>
      </c>
      <c r="AU78">
        <f t="shared" si="79"/>
        <v>-2.5578970939455952E-3</v>
      </c>
      <c r="AW78">
        <v>75</v>
      </c>
      <c r="AX78">
        <f>IF(Z78&gt;0, (R78*SUMPRODUCT(K78:$K$98, X78:$X$98)-K78*$AZ$3)/Z78, 0)</f>
        <v>-3.0505280911866352E+21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2000000</v>
      </c>
      <c r="S79">
        <f t="shared" si="63"/>
        <v>-1.7397188420985929E+22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-38.857530919716844</v>
      </c>
      <c r="AC79">
        <f t="shared" si="64"/>
        <v>-34.694224035461467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-2.123269142788527E-14</v>
      </c>
      <c r="AI79">
        <f t="shared" si="69"/>
        <v>-2.1232791140043337E-14</v>
      </c>
      <c r="AJ79">
        <f t="shared" si="70"/>
        <v>-4.1633068842553769</v>
      </c>
      <c r="AK79">
        <f t="shared" si="92"/>
        <v>-2.7200271643801792</v>
      </c>
      <c r="AL79">
        <f t="shared" si="71"/>
        <v>-6.883334048635577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-6.2900373607288465E-18</v>
      </c>
      <c r="AR79">
        <f t="shared" si="76"/>
        <v>-6.2900668997631087E-18</v>
      </c>
      <c r="AS79">
        <f t="shared" si="77"/>
        <v>-1.2333507476001658E-3</v>
      </c>
      <c r="AT79">
        <f t="shared" si="78"/>
        <v>-8.0578915509877487E-4</v>
      </c>
      <c r="AU79">
        <f t="shared" si="79"/>
        <v>-2.039139902698947E-3</v>
      </c>
      <c r="AW79">
        <v>76</v>
      </c>
      <c r="AX79">
        <f>IF(Z79&gt;0, (R79*SUMPRODUCT(K79:$K$98, X79:$X$98)-K79*$AZ$3)/Z79, 0)</f>
        <v>-1.7397188420985929E+22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2000000</v>
      </c>
      <c r="S80">
        <f t="shared" si="63"/>
        <v>-1.0283492256524665E+23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-34.694224035461467</v>
      </c>
      <c r="AC80">
        <f t="shared" si="64"/>
        <v>-30.976985745947736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-3.3461410312042898E-15</v>
      </c>
      <c r="AI80">
        <f t="shared" si="69"/>
        <v>-3.3461560927149972E-15</v>
      </c>
      <c r="AJ80">
        <f t="shared" si="70"/>
        <v>-3.7172382895137304</v>
      </c>
      <c r="AK80">
        <f t="shared" si="92"/>
        <v>-2.4285956824823027</v>
      </c>
      <c r="AL80">
        <f t="shared" si="71"/>
        <v>-6.1458339719960371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-8.8506342801735598E-19</v>
      </c>
      <c r="AR80">
        <f t="shared" si="76"/>
        <v>-8.8506741182801234E-19</v>
      </c>
      <c r="AS80">
        <f t="shared" si="77"/>
        <v>-9.8321966485982628E-4</v>
      </c>
      <c r="AT80">
        <f t="shared" si="78"/>
        <v>-6.4237018104175284E-4</v>
      </c>
      <c r="AU80">
        <f t="shared" si="79"/>
        <v>-1.6255898459015801E-3</v>
      </c>
      <c r="AW80">
        <v>77</v>
      </c>
      <c r="AX80">
        <f>IF(Z80&gt;0, (R80*SUMPRODUCT(K80:$K$98, X80:$X$98)-K80*$AZ$3)/Z80, 0)</f>
        <v>-1.0283492256524665E+23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2000000</v>
      </c>
      <c r="S81">
        <f t="shared" si="63"/>
        <v>-6.3073727586914237E+23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-30.976985745947736</v>
      </c>
      <c r="AC81">
        <f t="shared" si="64"/>
        <v>-27.658022987453332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-5.0873521062846392E-16</v>
      </c>
      <c r="AI81">
        <f t="shared" si="69"/>
        <v>-5.0873740314379839E-16</v>
      </c>
      <c r="AJ81">
        <f t="shared" si="70"/>
        <v>-3.3189627584944041</v>
      </c>
      <c r="AK81">
        <f t="shared" si="92"/>
        <v>-2.1683890022163417</v>
      </c>
      <c r="AL81">
        <f t="shared" si="71"/>
        <v>-5.4873517607107463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-1.2014450944948144E-19</v>
      </c>
      <c r="AR81">
        <f t="shared" si="76"/>
        <v>-1.2014502724080749E-19</v>
      </c>
      <c r="AS81">
        <f t="shared" si="77"/>
        <v>-7.8381669711402005E-4</v>
      </c>
      <c r="AT81">
        <f t="shared" si="78"/>
        <v>-5.1209357544782592E-4</v>
      </c>
      <c r="AU81">
        <f t="shared" si="79"/>
        <v>-1.2959102725618461E-3</v>
      </c>
      <c r="AW81">
        <v>78</v>
      </c>
      <c r="AX81">
        <f>IF(Z81&gt;0, (R81*SUMPRODUCT(K81:$K$98, X81:$X$98)-K81*$AZ$3)/Z81, 0)</f>
        <v>-6.3073727586914237E+23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2000000</v>
      </c>
      <c r="S82">
        <f t="shared" si="63"/>
        <v>-4.018875656845433E+24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-27.658022987453332</v>
      </c>
      <c r="AC82">
        <f t="shared" si="64"/>
        <v>-24.69466338165476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-7.4534267892790086E-17</v>
      </c>
      <c r="AI82">
        <f t="shared" si="69"/>
        <v>-7.4534575126273904E-17</v>
      </c>
      <c r="AJ82">
        <f t="shared" si="70"/>
        <v>-2.9633596057985727</v>
      </c>
      <c r="AK82">
        <f t="shared" si="92"/>
        <v>-1.9360616091217335</v>
      </c>
      <c r="AL82">
        <f t="shared" si="71"/>
        <v>-4.8994212149203058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-1.5716292347021046E-20</v>
      </c>
      <c r="AR82">
        <f t="shared" si="76"/>
        <v>-1.5716357130259507E-20</v>
      </c>
      <c r="AS82">
        <f t="shared" si="77"/>
        <v>-6.2485387206155879E-4</v>
      </c>
      <c r="AT82">
        <f t="shared" si="78"/>
        <v>-4.0823786308021828E-4</v>
      </c>
      <c r="AU82">
        <f t="shared" si="79"/>
        <v>-1.033091735141777E-3</v>
      </c>
      <c r="AW82">
        <v>79</v>
      </c>
      <c r="AX82">
        <f>IF(Z82&gt;0, (R82*SUMPRODUCT(K82:$K$98, X82:$X$98)-K82*$AZ$3)/Z82, 0)</f>
        <v>-4.018875656845433E+24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2000000</v>
      </c>
      <c r="S83">
        <f t="shared" si="63"/>
        <v>-2.6633250128300782E+25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-24.69466338165476</v>
      </c>
      <c r="AC83">
        <f t="shared" si="64"/>
        <v>-22.048806590763178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-1.0510710629504573E-17</v>
      </c>
      <c r="AI83">
        <f t="shared" si="69"/>
        <v>-1.0510752022887815E-17</v>
      </c>
      <c r="AJ83">
        <f t="shared" si="70"/>
        <v>-2.6458567908915818</v>
      </c>
      <c r="AK83">
        <f t="shared" si="92"/>
        <v>-1.7286264367158333</v>
      </c>
      <c r="AL83">
        <f t="shared" si="71"/>
        <v>-4.3744832276074153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-1.9788285415844308E-21</v>
      </c>
      <c r="AR83">
        <f t="shared" si="76"/>
        <v>-1.9788363346263174E-21</v>
      </c>
      <c r="AS83">
        <f t="shared" si="77"/>
        <v>-4.9812968117152309E-4</v>
      </c>
      <c r="AT83">
        <f t="shared" si="78"/>
        <v>-3.2544472503206171E-4</v>
      </c>
      <c r="AU83">
        <f t="shared" si="79"/>
        <v>-8.2357440620358486E-4</v>
      </c>
      <c r="AW83">
        <v>80</v>
      </c>
      <c r="AX83">
        <f>IF(Z83&gt;0, (R83*SUMPRODUCT(K83:$K$98, X83:$X$98)-K83*$AZ$3)/Z83, 0)</f>
        <v>-2.6633250128300782E+25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2000000</v>
      </c>
      <c r="S84">
        <f t="shared" si="63"/>
        <v>-1.8379638597728203E+26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-22.048806590763178</v>
      </c>
      <c r="AC84">
        <f t="shared" si="64"/>
        <v>-19.686434456038551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-1.4249579377059133E-18</v>
      </c>
      <c r="AI84">
        <f t="shared" si="69"/>
        <v>-1.4249632932068801E-18</v>
      </c>
      <c r="AJ84">
        <f t="shared" si="70"/>
        <v>-2.3623721347246267</v>
      </c>
      <c r="AK84">
        <f t="shared" si="92"/>
        <v>-1.5434164613534227</v>
      </c>
      <c r="AL84">
        <f t="shared" si="71"/>
        <v>-3.9057885960780494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-2.3953010691086733E-22</v>
      </c>
      <c r="AR84">
        <f t="shared" si="76"/>
        <v>-2.3953100715057634E-22</v>
      </c>
      <c r="AS84">
        <f t="shared" si="77"/>
        <v>-3.9710593205638002E-4</v>
      </c>
      <c r="AT84">
        <f t="shared" si="78"/>
        <v>-2.594425422768349E-4</v>
      </c>
      <c r="AU84">
        <f t="shared" si="79"/>
        <v>-6.5654847433321492E-4</v>
      </c>
      <c r="AW84">
        <v>81</v>
      </c>
      <c r="AX84">
        <f>IF(Z84&gt;0, (R84*SUMPRODUCT(K84:$K$98, X84:$X$98)-K84*$AZ$3)/Z84, 0)</f>
        <v>-1.8379638597728203E+26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2000000</v>
      </c>
      <c r="S85">
        <f t="shared" si="63"/>
        <v>-1.3227894887444277E+27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-19.686434456038551</v>
      </c>
      <c r="AC85">
        <f t="shared" si="64"/>
        <v>-17.57717362146299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-1.8550191857902851E-19</v>
      </c>
      <c r="AI85">
        <f t="shared" si="69"/>
        <v>-1.855025829770212E-19</v>
      </c>
      <c r="AJ85">
        <f t="shared" si="70"/>
        <v>-2.1092608345755615</v>
      </c>
      <c r="AK85">
        <f t="shared" si="92"/>
        <v>-1.3780504119226986</v>
      </c>
      <c r="AL85">
        <f t="shared" si="71"/>
        <v>-3.4873112464982601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-2.7841231819182886E-23</v>
      </c>
      <c r="AR85">
        <f t="shared" si="76"/>
        <v>-2.7841331535987307E-23</v>
      </c>
      <c r="AS85">
        <f t="shared" si="77"/>
        <v>-3.165704177745379E-4</v>
      </c>
      <c r="AT85">
        <f t="shared" si="78"/>
        <v>-2.0682600627936455E-4</v>
      </c>
      <c r="AU85">
        <f t="shared" si="79"/>
        <v>-5.2339642405390243E-4</v>
      </c>
      <c r="AW85">
        <v>82</v>
      </c>
      <c r="AX85">
        <f>IF(Z85&gt;0, (R85*SUMPRODUCT(K85:$K$98, X85:$X$98)-K85*$AZ$3)/Z85, 0)</f>
        <v>-1.3227894887444277E+27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2000000</v>
      </c>
      <c r="S86">
        <f t="shared" si="63"/>
        <v>-9.9468293138110287E+27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-17.57717362146299</v>
      </c>
      <c r="AC86">
        <f t="shared" si="64"/>
        <v>-15.693905019163383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-2.3154601181203956E-20</v>
      </c>
      <c r="AI86">
        <f t="shared" si="69"/>
        <v>-2.3154680070187189E-20</v>
      </c>
      <c r="AJ86">
        <f t="shared" si="70"/>
        <v>-1.8832686022996068</v>
      </c>
      <c r="AK86">
        <f t="shared" si="92"/>
        <v>-1.2304021535024094</v>
      </c>
      <c r="AL86">
        <f t="shared" si="71"/>
        <v>-3.1136707558020165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-3.1028395829732294E-24</v>
      </c>
      <c r="AR86">
        <f t="shared" si="76"/>
        <v>-3.1028501545161345E-24</v>
      </c>
      <c r="AS86">
        <f t="shared" si="77"/>
        <v>-2.5236799886363013E-4</v>
      </c>
      <c r="AT86">
        <f t="shared" si="78"/>
        <v>-1.648804259242383E-4</v>
      </c>
      <c r="AU86">
        <f t="shared" si="79"/>
        <v>-4.1724842478786846E-4</v>
      </c>
      <c r="AW86">
        <v>83</v>
      </c>
      <c r="AX86">
        <f>IF(Z86&gt;0, (R86*SUMPRODUCT(K86:$K$98, X86:$X$98)-K86*$AZ$3)/Z86, 0)</f>
        <v>-9.9468293138110287E+27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2000000</v>
      </c>
      <c r="S87">
        <f t="shared" si="63"/>
        <v>-7.8305566933101215E+28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-15.693905019163383</v>
      </c>
      <c r="AC87">
        <f t="shared" si="64"/>
        <v>-14.012415195681593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-2.7661130841975747E-21</v>
      </c>
      <c r="AI87">
        <f t="shared" si="69"/>
        <v>-2.7661220314638704E-21</v>
      </c>
      <c r="AJ87">
        <f t="shared" si="70"/>
        <v>-1.6814898234817903</v>
      </c>
      <c r="AK87">
        <f t="shared" si="92"/>
        <v>-1.0985733513414369</v>
      </c>
      <c r="AL87">
        <f t="shared" si="71"/>
        <v>-2.7800631748232272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-3.309587947807878E-25</v>
      </c>
      <c r="AR87">
        <f t="shared" si="76"/>
        <v>-3.3095986529973611E-25</v>
      </c>
      <c r="AS87">
        <f t="shared" si="77"/>
        <v>-2.0118622358388861E-4</v>
      </c>
      <c r="AT87">
        <f t="shared" si="78"/>
        <v>-1.3144166607480728E-4</v>
      </c>
      <c r="AU87">
        <f t="shared" si="79"/>
        <v>-3.3262788965869589E-4</v>
      </c>
      <c r="AW87">
        <v>84</v>
      </c>
      <c r="AX87">
        <f>IF(Z87&gt;0, (R87*SUMPRODUCT(K87:$K$98, X87:$X$98)-K87*$AZ$3)/Z87, 0)</f>
        <v>-7.8305566933101215E+28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2000000</v>
      </c>
      <c r="S88">
        <f t="shared" si="63"/>
        <v>-6.4680273880599345E+29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-14.012415195681593</v>
      </c>
      <c r="AC88">
        <f t="shared" si="64"/>
        <v>-12.511084996144278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-3.1562580832810038E-22</v>
      </c>
      <c r="AI88">
        <f t="shared" si="69"/>
        <v>-3.1562677547652489E-22</v>
      </c>
      <c r="AJ88">
        <f t="shared" si="70"/>
        <v>-1.5013301995373141</v>
      </c>
      <c r="AK88">
        <f t="shared" si="92"/>
        <v>-0.98086906369771154</v>
      </c>
      <c r="AL88">
        <f t="shared" si="71"/>
        <v>-2.4821992632350254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-3.3717741784472633E-26</v>
      </c>
      <c r="AR88">
        <f t="shared" si="76"/>
        <v>-3.3717845103212685E-26</v>
      </c>
      <c r="AS88">
        <f t="shared" si="77"/>
        <v>-1.6038442568868684E-4</v>
      </c>
      <c r="AT88">
        <f t="shared" si="78"/>
        <v>-1.0478449144994204E-4</v>
      </c>
      <c r="AU88">
        <f t="shared" si="79"/>
        <v>-2.6516891713862886E-4</v>
      </c>
      <c r="AW88">
        <v>85</v>
      </c>
      <c r="AX88">
        <f>IF(Z88&gt;0, (R88*SUMPRODUCT(K88:$K$98, X88:$X$98)-K88*$AZ$3)/Z88, 0)</f>
        <v>-6.4680273880599345E+29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-12.511084996144278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-12.511084996144278</v>
      </c>
      <c r="AK89">
        <f t="shared" si="92"/>
        <v>-0.87577594973009953</v>
      </c>
      <c r="AL89">
        <f t="shared" si="71"/>
        <v>-13.386860945874378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-3.689955001930842E-27</v>
      </c>
      <c r="AR89">
        <f t="shared" si="76"/>
        <v>-3.689955001930842E-27</v>
      </c>
      <c r="AS89">
        <f t="shared" si="77"/>
        <v>-1.1933365006598718E-3</v>
      </c>
      <c r="AT89">
        <f t="shared" si="78"/>
        <v>-8.353355504619103E-5</v>
      </c>
      <c r="AU89">
        <f t="shared" si="79"/>
        <v>-1.2768700557060629E-3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157333.80483803205</v>
      </c>
      <c r="AO91" s="6">
        <f t="shared" si="93"/>
        <v>-15733.380483803207</v>
      </c>
      <c r="AP91" s="6">
        <f t="shared" si="93"/>
        <v>-2977.7757141263073</v>
      </c>
      <c r="AQ91" s="6">
        <f t="shared" si="93"/>
        <v>-117114.05052600766</v>
      </c>
      <c r="AR91" s="6">
        <f t="shared" si="93"/>
        <v>21508.598114094955</v>
      </c>
      <c r="AS91" s="6">
        <f t="shared" si="93"/>
        <v>-28324.03338724732</v>
      </c>
      <c r="AT91" s="6">
        <f t="shared" si="93"/>
        <v>14248.057568839728</v>
      </c>
      <c r="AU91" s="6">
        <f t="shared" si="93"/>
        <v>7432.6222956872925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400929.79771718965</v>
      </c>
      <c r="K3">
        <v>1</v>
      </c>
      <c r="L3" s="2">
        <v>0</v>
      </c>
      <c r="O3">
        <f>$C$3</f>
        <v>400929.79771718965</v>
      </c>
      <c r="P3">
        <f>O3*C5</f>
        <v>40092.979771718965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400929.79771718965</v>
      </c>
      <c r="AF3">
        <f t="shared" ref="AF3:AF34" si="4">-$Z3*P3</f>
        <v>-40092.979771718965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358316.90974147071</v>
      </c>
      <c r="AJ3">
        <f t="shared" ref="AJ3:AJ34" si="8">AB3-AC3</f>
        <v>0</v>
      </c>
      <c r="AL3">
        <f t="shared" ref="AL3:AL34" si="9">SUM(AI3:AK3)</f>
        <v>358316.90974147071</v>
      </c>
      <c r="AN3">
        <f t="shared" ref="AN3:AN34" si="10">AE3*$K3</f>
        <v>400929.79771718965</v>
      </c>
      <c r="AO3">
        <f t="shared" ref="AO3:AO34" si="11">AF3*$K3</f>
        <v>-40092.979771718965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358316.90974147071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358316.90974147071</v>
      </c>
      <c r="AW3">
        <v>0</v>
      </c>
      <c r="AX3">
        <f>IF(Z3&gt;0, (R3*SUMPRODUCT(K3:$K$98, X3:$X$98)-K3*$AZ$3)/Z3, 0)</f>
        <v>0</v>
      </c>
      <c r="AZ3">
        <f>C6*ABS(SUMPRODUCT(X4:X79, K4:K79))/1</f>
        <v>313874.04765339312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15650.073136794961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15457.953668421542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-15457.953668421542</v>
      </c>
      <c r="AK4">
        <f>G4*SUM(AB4, AE4:AF4)</f>
        <v>0</v>
      </c>
      <c r="AL4">
        <f t="shared" si="9"/>
        <v>-20009.847668421542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-4327.718197375927</v>
      </c>
      <c r="AR4">
        <f t="shared" si="14"/>
        <v>-4327.718197375927</v>
      </c>
      <c r="AS4">
        <f t="shared" si="15"/>
        <v>-14696.666351418084</v>
      </c>
      <c r="AT4">
        <f t="shared" si="16"/>
        <v>0</v>
      </c>
      <c r="AU4">
        <f t="shared" si="17"/>
        <v>-19024.384548794013</v>
      </c>
      <c r="AW4">
        <v>1</v>
      </c>
      <c r="AX4">
        <f>IF(Z4&gt;0, (R4*SUMPRODUCT(K4:$K$98, X4:$X$98)-K4*$AZ$3)/Z4, 0)</f>
        <v>15650.073136794961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2000000</v>
      </c>
      <c r="S5">
        <f t="shared" si="1"/>
        <v>27111.304795523167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15457.953668421542</v>
      </c>
      <c r="AC5">
        <f t="shared" si="2"/>
        <v>26445.965178461454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-4775.7050596981799</v>
      </c>
      <c r="AI5">
        <f t="shared" si="7"/>
        <v>-4824.4780076951874</v>
      </c>
      <c r="AJ5">
        <f t="shared" si="8"/>
        <v>-10988.011510039913</v>
      </c>
      <c r="AK5">
        <f>G5*SUM(AB5, AE5:AF5)</f>
        <v>63.377610040528324</v>
      </c>
      <c r="AL5">
        <f t="shared" si="9"/>
        <v>-15749.111907694571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-4307.4725425394863</v>
      </c>
      <c r="AR5">
        <f t="shared" si="14"/>
        <v>-4351.4635620203026</v>
      </c>
      <c r="AS5">
        <f t="shared" si="15"/>
        <v>-9910.6953392125943</v>
      </c>
      <c r="AT5">
        <f t="shared" si="16"/>
        <v>57.163771976865711</v>
      </c>
      <c r="AU5">
        <f t="shared" si="17"/>
        <v>-14204.995129256031</v>
      </c>
      <c r="AW5">
        <v>2</v>
      </c>
      <c r="AX5">
        <f>IF(Z5&gt;0, (R5*SUMPRODUCT(K5:$K$98, X5:$X$98)-K5*$AZ$3)/Z5, 0)</f>
        <v>27111.304795523167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2000000</v>
      </c>
      <c r="S6">
        <f t="shared" si="1"/>
        <v>38903.047492053011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26445.965178461454</v>
      </c>
      <c r="AC6">
        <f t="shared" si="2"/>
        <v>37430.357927993115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-7119.4964705267048</v>
      </c>
      <c r="AI6">
        <f t="shared" si="7"/>
        <v>-7167.6037016319788</v>
      </c>
      <c r="AJ6">
        <f t="shared" si="8"/>
        <v>-10984.39274953166</v>
      </c>
      <c r="AK6">
        <f>G6*SUM(AB6, AE6:AF6)</f>
        <v>187.76635276707634</v>
      </c>
      <c r="AL6">
        <f t="shared" si="9"/>
        <v>-17964.230098396562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-6074.607561723973</v>
      </c>
      <c r="AR6">
        <f t="shared" si="14"/>
        <v>-6115.6543620216462</v>
      </c>
      <c r="AS6">
        <f t="shared" si="15"/>
        <v>-9372.274504732577</v>
      </c>
      <c r="AT6">
        <f t="shared" si="16"/>
        <v>160.20892925196299</v>
      </c>
      <c r="AU6">
        <f t="shared" si="17"/>
        <v>-15327.719937502261</v>
      </c>
      <c r="AW6">
        <v>3</v>
      </c>
      <c r="AX6">
        <f>IF(Z6&gt;0, (R6*SUMPRODUCT(K6:$K$98, X6:$X$98)-K6*$AZ$3)/Z6, 0)</f>
        <v>38903.047492053011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2000000</v>
      </c>
      <c r="S7">
        <f t="shared" si="1"/>
        <v>50036.36713253276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37430.357927993115</v>
      </c>
      <c r="AC7">
        <f t="shared" si="2"/>
        <v>47417.211388335214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-9736.4359734211739</v>
      </c>
      <c r="AI7">
        <f t="shared" si="7"/>
        <v>-9783.81872131606</v>
      </c>
      <c r="AJ7">
        <f t="shared" si="8"/>
        <v>-9986.8534603420994</v>
      </c>
      <c r="AK7">
        <f>G7*SUM(AB7, AE7:AF7)</f>
        <v>516.53893940630496</v>
      </c>
      <c r="AL7">
        <f t="shared" si="9"/>
        <v>-19254.133242251854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-7809.2436598517106</v>
      </c>
      <c r="AR7">
        <f t="shared" si="14"/>
        <v>-7847.2476506954436</v>
      </c>
      <c r="AS7">
        <f t="shared" si="15"/>
        <v>-8010.0944822051488</v>
      </c>
      <c r="AT7">
        <f t="shared" si="16"/>
        <v>414.29722833249741</v>
      </c>
      <c r="AU7">
        <f t="shared" si="17"/>
        <v>-15443.044904568094</v>
      </c>
      <c r="AW7">
        <v>4</v>
      </c>
      <c r="AX7">
        <f>IF(Z7&gt;0, (R7*SUMPRODUCT(K7:$K$98, X7:$X$98)-K7*$AZ$3)/Z7, 0)</f>
        <v>50036.36713253276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2000000</v>
      </c>
      <c r="S8">
        <f t="shared" si="1"/>
        <v>60547.705354328689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47417.211388335214</v>
      </c>
      <c r="AC8">
        <f t="shared" si="2"/>
        <v>56428.691802933667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-12415.269300236183</v>
      </c>
      <c r="AI8">
        <f t="shared" si="7"/>
        <v>-12461.867838919614</v>
      </c>
      <c r="AJ8">
        <f t="shared" si="8"/>
        <v>-9011.4804145984526</v>
      </c>
      <c r="AK8">
        <f t="shared" ref="AK8:AK39" si="30">G8*SUM(AB8:AB8, AE8:AF8)</f>
        <v>1024.2117659880407</v>
      </c>
      <c r="AL8">
        <f t="shared" si="9"/>
        <v>-20449.136487530024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-9292.4963833397305</v>
      </c>
      <c r="AR8">
        <f t="shared" si="14"/>
        <v>-9327.3741408585684</v>
      </c>
      <c r="AS8">
        <f t="shared" si="15"/>
        <v>-6744.8516126508766</v>
      </c>
      <c r="AT8">
        <f t="shared" si="16"/>
        <v>766.59506137630149</v>
      </c>
      <c r="AU8">
        <f t="shared" si="17"/>
        <v>-15305.630692133143</v>
      </c>
      <c r="AW8">
        <v>5</v>
      </c>
      <c r="AX8">
        <f>IF(Z8&gt;0, (R8*SUMPRODUCT(K8:$K$98, X8:$X$98)-K8*$AZ$3)/Z8, 0)</f>
        <v>60547.705354328689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2000000</v>
      </c>
      <c r="S9">
        <f t="shared" si="1"/>
        <v>68824.897849440647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56428.691802933667</v>
      </c>
      <c r="AC9">
        <f t="shared" si="2"/>
        <v>62976.139925956377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-15262.657959502298</v>
      </c>
      <c r="AI9">
        <f t="shared" si="7"/>
        <v>-15308.408946349908</v>
      </c>
      <c r="AJ9">
        <f t="shared" si="8"/>
        <v>-6547.4481230227102</v>
      </c>
      <c r="AK9">
        <f t="shared" si="30"/>
        <v>1258.3598272054207</v>
      </c>
      <c r="AL9">
        <f t="shared" si="9"/>
        <v>-20597.497242167196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-10653.446324968061</v>
      </c>
      <c r="AR9">
        <f t="shared" si="14"/>
        <v>-10685.380846726237</v>
      </c>
      <c r="AS9">
        <f t="shared" si="15"/>
        <v>-4570.166436882525</v>
      </c>
      <c r="AT9">
        <f t="shared" si="16"/>
        <v>878.34431671075652</v>
      </c>
      <c r="AU9">
        <f t="shared" si="17"/>
        <v>-14377.202966898005</v>
      </c>
      <c r="AW9">
        <v>6</v>
      </c>
      <c r="AX9">
        <f>IF(Z9&gt;0, (R9*SUMPRODUCT(K9:$K$98, X9:$X$98)-K9*$AZ$3)/Z9, 0)</f>
        <v>68824.897849440647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2000000</v>
      </c>
      <c r="S10">
        <f t="shared" si="1"/>
        <v>70928.360188284409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62976.139925956377</v>
      </c>
      <c r="AC10">
        <f t="shared" si="2"/>
        <v>63606.379323719535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-18200.38308179488</v>
      </c>
      <c r="AI10">
        <f t="shared" si="7"/>
        <v>-18245.221549196969</v>
      </c>
      <c r="AJ10">
        <f t="shared" si="8"/>
        <v>-630.23939776315819</v>
      </c>
      <c r="AK10">
        <f t="shared" si="30"/>
        <v>270.79740168161243</v>
      </c>
      <c r="AL10">
        <f t="shared" si="9"/>
        <v>-18604.663545278516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-12049.701070574865</v>
      </c>
      <c r="AR10">
        <f t="shared" si="14"/>
        <v>-12079.3867165434</v>
      </c>
      <c r="AS10">
        <f t="shared" si="15"/>
        <v>-417.25475292557763</v>
      </c>
      <c r="AT10">
        <f t="shared" si="16"/>
        <v>179.28346487474178</v>
      </c>
      <c r="AU10">
        <f t="shared" si="17"/>
        <v>-12317.358004594238</v>
      </c>
      <c r="AW10">
        <v>7</v>
      </c>
      <c r="AX10">
        <f>IF(Z10&gt;0, (R10*SUMPRODUCT(K10:$K$98, X10:$X$98)-K10*$AZ$3)/Z10, 0)</f>
        <v>70928.360188284409</v>
      </c>
    </row>
    <row r="11" spans="1:52" x14ac:dyDescent="0.25">
      <c r="A11" t="s">
        <v>33</v>
      </c>
      <c r="C11" s="25">
        <f>AU81</f>
        <v>19589.227528563377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2000000</v>
      </c>
      <c r="S11">
        <f t="shared" si="1"/>
        <v>70408.580744762119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63606.379323719535</v>
      </c>
      <c r="AC11">
        <f t="shared" si="2"/>
        <v>61753.15835665309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-21466.023483775389</v>
      </c>
      <c r="AI11">
        <f t="shared" si="7"/>
        <v>-21509.87691591636</v>
      </c>
      <c r="AJ11">
        <f t="shared" si="8"/>
        <v>1853.2209670664452</v>
      </c>
      <c r="AK11">
        <f t="shared" si="30"/>
        <v>101.77020691795126</v>
      </c>
      <c r="AL11">
        <f t="shared" si="9"/>
        <v>-19554.885741931965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-13514.399925045225</v>
      </c>
      <c r="AR11">
        <f t="shared" si="14"/>
        <v>-13542.008802883585</v>
      </c>
      <c r="AS11">
        <f t="shared" si="15"/>
        <v>1166.735390807004</v>
      </c>
      <c r="AT11">
        <f t="shared" si="16"/>
        <v>64.07163757103568</v>
      </c>
      <c r="AU11">
        <f t="shared" si="17"/>
        <v>-12311.201774505545</v>
      </c>
      <c r="AW11">
        <v>8</v>
      </c>
      <c r="AX11">
        <f>IF(Z11&gt;0, (R11*SUMPRODUCT(K11:$K$98, X11:$X$98)-K11*$AZ$3)/Z11, 0)</f>
        <v>70408.580744762119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2000000</v>
      </c>
      <c r="S12">
        <f t="shared" si="1"/>
        <v>71675.708263602457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61753.15835665309</v>
      </c>
      <c r="AC12">
        <f t="shared" si="2"/>
        <v>61338.702831703013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-25034.093089955368</v>
      </c>
      <c r="AI12">
        <f t="shared" si="7"/>
        <v>-25076.882135447682</v>
      </c>
      <c r="AJ12">
        <f t="shared" si="8"/>
        <v>414.45552495007723</v>
      </c>
      <c r="AK12">
        <f t="shared" si="30"/>
        <v>1296.8163254897149</v>
      </c>
      <c r="AL12">
        <f t="shared" si="9"/>
        <v>-23365.61028500789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-14715.924753671126</v>
      </c>
      <c r="AR12">
        <f t="shared" si="14"/>
        <v>-14741.077666999508</v>
      </c>
      <c r="AS12">
        <f t="shared" si="15"/>
        <v>243.63160658517293</v>
      </c>
      <c r="AT12">
        <f t="shared" si="16"/>
        <v>762.31447237431962</v>
      </c>
      <c r="AU12">
        <f t="shared" si="17"/>
        <v>-13735.131588040016</v>
      </c>
      <c r="AW12">
        <v>9</v>
      </c>
      <c r="AX12">
        <f>IF(Z12&gt;0, (R12*SUMPRODUCT(K12:$K$98, X12:$X$98)-K12*$AZ$3)/Z12, 0)</f>
        <v>71675.708263602457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2000000</v>
      </c>
      <c r="S13">
        <f t="shared" si="1"/>
        <v>79717.88536431799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61338.702831703013</v>
      </c>
      <c r="AC13">
        <f t="shared" si="2"/>
        <v>66391.305844775226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-28789.729516728516</v>
      </c>
      <c r="AI13">
        <f t="shared" si="7"/>
        <v>-28831.370928527987</v>
      </c>
      <c r="AJ13">
        <f t="shared" si="8"/>
        <v>-5052.6030130722138</v>
      </c>
      <c r="AK13">
        <f t="shared" si="30"/>
        <v>4293.7091982192114</v>
      </c>
      <c r="AL13">
        <f t="shared" si="9"/>
        <v>-29590.264743380987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-15110.375525985946</v>
      </c>
      <c r="AR13">
        <f t="shared" si="14"/>
        <v>-15132.231145343421</v>
      </c>
      <c r="AS13">
        <f t="shared" si="15"/>
        <v>-2651.8737825198154</v>
      </c>
      <c r="AT13">
        <f t="shared" si="16"/>
        <v>2253.5660971310444</v>
      </c>
      <c r="AU13">
        <f t="shared" si="17"/>
        <v>-15530.53883073219</v>
      </c>
      <c r="AW13">
        <v>10</v>
      </c>
      <c r="AX13">
        <f>IF(Z13&gt;0, (R13*SUMPRODUCT(K13:$K$98, X13:$X$98)-K13*$AZ$3)/Z13, 0)</f>
        <v>79717.88536431799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2000000</v>
      </c>
      <c r="S14">
        <f t="shared" si="1"/>
        <v>85302.671894170169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66391.305844775226</v>
      </c>
      <c r="AC14">
        <f t="shared" si="2"/>
        <v>68931.401539095852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-32839.475036924254</v>
      </c>
      <c r="AI14">
        <f t="shared" si="7"/>
        <v>-32879.87904772981</v>
      </c>
      <c r="AJ14">
        <f t="shared" si="8"/>
        <v>-2540.0956943206256</v>
      </c>
      <c r="AK14">
        <f t="shared" si="30"/>
        <v>4647.3914091342667</v>
      </c>
      <c r="AL14">
        <f t="shared" si="9"/>
        <v>-30772.583332916169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-15389.19335538923</v>
      </c>
      <c r="AR14">
        <f t="shared" si="14"/>
        <v>-15408.127431951685</v>
      </c>
      <c r="AS14">
        <f t="shared" si="15"/>
        <v>-1190.3364392134613</v>
      </c>
      <c r="AT14">
        <f t="shared" si="16"/>
        <v>2177.8546981316354</v>
      </c>
      <c r="AU14">
        <f t="shared" si="17"/>
        <v>-14420.60917303351</v>
      </c>
      <c r="AW14">
        <v>11</v>
      </c>
      <c r="AX14">
        <f>IF(Z14&gt;0, (R14*SUMPRODUCT(K14:$K$98, X14:$X$98)-K14*$AZ$3)/Z14, 0)</f>
        <v>85302.671894170169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2000000</v>
      </c>
      <c r="S15">
        <f t="shared" si="1"/>
        <v>88687.12828027572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68931.401539095852</v>
      </c>
      <c r="AC15">
        <f t="shared" si="2"/>
        <v>69301.557487551734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-37166.456813631368</v>
      </c>
      <c r="AI15">
        <f t="shared" si="7"/>
        <v>-37205.527622908528</v>
      </c>
      <c r="AJ15">
        <f t="shared" si="8"/>
        <v>-370.15594845588203</v>
      </c>
      <c r="AK15">
        <f t="shared" si="30"/>
        <v>4825.19810773671</v>
      </c>
      <c r="AL15">
        <f t="shared" si="9"/>
        <v>-32750.485463627701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-15550.80187130489</v>
      </c>
      <c r="AR15">
        <f t="shared" si="14"/>
        <v>-15567.149472505278</v>
      </c>
      <c r="AS15">
        <f t="shared" si="15"/>
        <v>-154.87679777457785</v>
      </c>
      <c r="AT15">
        <f t="shared" si="16"/>
        <v>2018.9091507826581</v>
      </c>
      <c r="AU15">
        <f t="shared" si="17"/>
        <v>-13703.117119497198</v>
      </c>
      <c r="AW15">
        <v>12</v>
      </c>
      <c r="AX15">
        <f>IF(Z15&gt;0, (R15*SUMPRODUCT(K15:$K$98, X15:$X$98)-K15*$AZ$3)/Z15, 0)</f>
        <v>88687.12828027572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2000000</v>
      </c>
      <c r="S16">
        <f t="shared" si="1"/>
        <v>90073.463451922202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69301.557487551734</v>
      </c>
      <c r="AC16">
        <f t="shared" si="2"/>
        <v>67821.603208965666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-41286.530499590393</v>
      </c>
      <c r="AI16">
        <f t="shared" si="7"/>
        <v>-41324.178437512288</v>
      </c>
      <c r="AJ16">
        <f t="shared" si="8"/>
        <v>1479.9542785860685</v>
      </c>
      <c r="AK16">
        <f t="shared" si="30"/>
        <v>4851.109024128622</v>
      </c>
      <c r="AL16">
        <f t="shared" si="9"/>
        <v>-34993.115134797597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-15423.821610268848</v>
      </c>
      <c r="AR16">
        <f t="shared" si="14"/>
        <v>-15437.88612650393</v>
      </c>
      <c r="AS16">
        <f t="shared" si="15"/>
        <v>552.88130312844066</v>
      </c>
      <c r="AT16">
        <f t="shared" si="16"/>
        <v>1812.2772559168559</v>
      </c>
      <c r="AU16">
        <f t="shared" si="17"/>
        <v>-13072.727567458634</v>
      </c>
      <c r="AW16">
        <v>13</v>
      </c>
      <c r="AX16">
        <f>IF(Z16&gt;0, (R16*SUMPRODUCT(K16:$K$98, X16:$X$98)-K16*$AZ$3)/Z16, 0)</f>
        <v>90073.463451922202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2000000</v>
      </c>
      <c r="S17">
        <f t="shared" si="1"/>
        <v>89876.422221521076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67821.603208965666</v>
      </c>
      <c r="AC17">
        <f t="shared" si="2"/>
        <v>64961.038377910125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-45294.827445336705</v>
      </c>
      <c r="AI17">
        <f t="shared" si="7"/>
        <v>-45330.966533193248</v>
      </c>
      <c r="AJ17">
        <f t="shared" si="8"/>
        <v>2860.5648310555407</v>
      </c>
      <c r="AK17">
        <f t="shared" si="30"/>
        <v>4747.5122246275969</v>
      </c>
      <c r="AL17">
        <f t="shared" si="9"/>
        <v>-37722.889477510107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-15108.251017148874</v>
      </c>
      <c r="AR17">
        <f t="shared" si="14"/>
        <v>-15120.305338616958</v>
      </c>
      <c r="AS17">
        <f t="shared" si="15"/>
        <v>954.15158763044712</v>
      </c>
      <c r="AT17">
        <f t="shared" si="16"/>
        <v>1583.5496113373792</v>
      </c>
      <c r="AU17">
        <f t="shared" si="17"/>
        <v>-12582.604139649129</v>
      </c>
      <c r="AW17">
        <v>14</v>
      </c>
      <c r="AX17">
        <f>IF(Z17&gt;0, (R17*SUMPRODUCT(K17:$K$98, X17:$X$98)-K17*$AZ$3)/Z17, 0)</f>
        <v>89876.422221521076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2000000</v>
      </c>
      <c r="S18">
        <f t="shared" si="1"/>
        <v>88392.093589656652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64961.038377910125</v>
      </c>
      <c r="AC18">
        <f t="shared" si="2"/>
        <v>61069.980913630214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-49310.516175490484</v>
      </c>
      <c r="AI18">
        <f t="shared" si="7"/>
        <v>-49345.061109564078</v>
      </c>
      <c r="AJ18">
        <f t="shared" si="8"/>
        <v>3891.0574642799111</v>
      </c>
      <c r="AK18">
        <f t="shared" si="30"/>
        <v>4547.272686453709</v>
      </c>
      <c r="AL18">
        <f t="shared" si="9"/>
        <v>-40906.730958830456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-14685.444906634511</v>
      </c>
      <c r="AR18">
        <f t="shared" si="14"/>
        <v>-14695.73292966667</v>
      </c>
      <c r="AS18">
        <f t="shared" si="15"/>
        <v>1158.8179246972411</v>
      </c>
      <c r="AT18">
        <f t="shared" si="16"/>
        <v>1354.2491073243286</v>
      </c>
      <c r="AU18">
        <f t="shared" si="17"/>
        <v>-12182.6658976451</v>
      </c>
      <c r="AW18">
        <v>15</v>
      </c>
      <c r="AX18">
        <f>IF(Z18&gt;0, (R18*SUMPRODUCT(K18:$K$98, X18:$X$98)-K18*$AZ$3)/Z18, 0)</f>
        <v>88392.093589656652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2000000</v>
      </c>
      <c r="S19">
        <f t="shared" si="1"/>
        <v>85833.036125197483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61069.980913630214</v>
      </c>
      <c r="AC19">
        <f t="shared" si="2"/>
        <v>56399.887393485871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-53802.705380584986</v>
      </c>
      <c r="AI19">
        <f t="shared" si="7"/>
        <v>-53835.559797683331</v>
      </c>
      <c r="AJ19">
        <f t="shared" si="8"/>
        <v>4670.0935201443426</v>
      </c>
      <c r="AK19">
        <f t="shared" si="30"/>
        <v>4274.8986639541154</v>
      </c>
      <c r="AL19">
        <f t="shared" si="9"/>
        <v>-44890.56761358487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-14306.508294196714</v>
      </c>
      <c r="AR19">
        <f t="shared" si="14"/>
        <v>-14315.244508991</v>
      </c>
      <c r="AS19">
        <f t="shared" si="15"/>
        <v>1241.8098905622899</v>
      </c>
      <c r="AT19">
        <f t="shared" si="16"/>
        <v>1136.7248683888586</v>
      </c>
      <c r="AU19">
        <f t="shared" si="17"/>
        <v>-11936.70975003985</v>
      </c>
      <c r="AW19">
        <v>16</v>
      </c>
      <c r="AX19">
        <f>IF(Z19&gt;0, (R19*SUMPRODUCT(K19:$K$98, X19:$X$98)-K19*$AZ$3)/Z19, 0)</f>
        <v>85833.036125197483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2000000</v>
      </c>
      <c r="S20">
        <f t="shared" si="1"/>
        <v>82110.019497543908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56399.887393485871</v>
      </c>
      <c r="AC20">
        <f t="shared" si="2"/>
        <v>51035.65712294112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-57930.666596199691</v>
      </c>
      <c r="AI20">
        <f t="shared" si="7"/>
        <v>-57961.744202462141</v>
      </c>
      <c r="AJ20">
        <f t="shared" si="8"/>
        <v>5364.230270544751</v>
      </c>
      <c r="AK20">
        <f t="shared" si="30"/>
        <v>3947.9921175440113</v>
      </c>
      <c r="AL20">
        <f t="shared" si="9"/>
        <v>-48649.52181437338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-13753.715613838607</v>
      </c>
      <c r="AR20">
        <f t="shared" si="14"/>
        <v>-13761.093960811066</v>
      </c>
      <c r="AS20">
        <f t="shared" si="15"/>
        <v>1273.5585824081809</v>
      </c>
      <c r="AT20">
        <f t="shared" si="16"/>
        <v>937.31980004419484</v>
      </c>
      <c r="AU20">
        <f t="shared" si="17"/>
        <v>-11550.21557835869</v>
      </c>
      <c r="AW20">
        <v>17</v>
      </c>
      <c r="AX20">
        <f>IF(Z20&gt;0, (R20*SUMPRODUCT(K20:$K$98, X20:$X$98)-K20*$AZ$3)/Z20, 0)</f>
        <v>82110.019497543908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2000000</v>
      </c>
      <c r="S21">
        <f t="shared" si="1"/>
        <v>77410.734894007401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51035.65712294112</v>
      </c>
      <c r="AC21">
        <f t="shared" si="2"/>
        <v>45266.118315934575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-61168.271037996412</v>
      </c>
      <c r="AI21">
        <f t="shared" si="7"/>
        <v>-61197.508661420288</v>
      </c>
      <c r="AJ21">
        <f t="shared" si="8"/>
        <v>5769.5388070065455</v>
      </c>
      <c r="AK21">
        <f t="shared" si="30"/>
        <v>3572.4959986058789</v>
      </c>
      <c r="AL21">
        <f t="shared" si="9"/>
        <v>-51855.473855807861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-12966.4084098605</v>
      </c>
      <c r="AR21">
        <f t="shared" si="14"/>
        <v>-12972.606181349123</v>
      </c>
      <c r="AS21">
        <f t="shared" si="15"/>
        <v>1223.0229045008598</v>
      </c>
      <c r="AT21">
        <f t="shared" si="16"/>
        <v>757.29526721037689</v>
      </c>
      <c r="AU21">
        <f t="shared" si="17"/>
        <v>-10992.288009637887</v>
      </c>
      <c r="AW21">
        <v>18</v>
      </c>
      <c r="AX21">
        <f>IF(Z21&gt;0, (R21*SUMPRODUCT(K21:$K$98, X21:$X$98)-K21*$AZ$3)/Z21, 0)</f>
        <v>77410.734894007401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2000000</v>
      </c>
      <c r="S22">
        <f t="shared" si="1"/>
        <v>72102.970949255381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45266.118315934575</v>
      </c>
      <c r="AC22">
        <f t="shared" si="2"/>
        <v>39428.439197888438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-64139.580279209433</v>
      </c>
      <c r="AI22">
        <f t="shared" si="7"/>
        <v>-64166.922036892094</v>
      </c>
      <c r="AJ22">
        <f t="shared" si="8"/>
        <v>5837.6791180461369</v>
      </c>
      <c r="AK22">
        <f t="shared" si="30"/>
        <v>3168.6282821154205</v>
      </c>
      <c r="AL22">
        <f t="shared" si="9"/>
        <v>-55160.614636730534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-12139.521891012257</v>
      </c>
      <c r="AR22">
        <f t="shared" si="14"/>
        <v>-12144.696790262962</v>
      </c>
      <c r="AS22">
        <f t="shared" si="15"/>
        <v>1104.8814653562258</v>
      </c>
      <c r="AT22">
        <f t="shared" si="16"/>
        <v>599.71755704938994</v>
      </c>
      <c r="AU22">
        <f t="shared" si="17"/>
        <v>-10440.097767857345</v>
      </c>
      <c r="AW22">
        <v>19</v>
      </c>
      <c r="AX22">
        <f>IF(Z22&gt;0, (R22*SUMPRODUCT(K22:$K$98, X22:$X$98)-K22*$AZ$3)/Z22, 0)</f>
        <v>72102.970949255381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2000000</v>
      </c>
      <c r="S23">
        <f t="shared" si="1"/>
        <v>66235.037694565224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39428.439197888438</v>
      </c>
      <c r="AC23">
        <f t="shared" si="2"/>
        <v>33653.854174567568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-66538.691511822632</v>
      </c>
      <c r="AI23">
        <f t="shared" si="7"/>
        <v>-66564.096384640667</v>
      </c>
      <c r="AJ23">
        <f t="shared" si="8"/>
        <v>5774.5850233208694</v>
      </c>
      <c r="AK23">
        <f t="shared" si="30"/>
        <v>2759.9907438521909</v>
      </c>
      <c r="AL23">
        <f t="shared" si="9"/>
        <v>-58029.520617467606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-11244.28131543669</v>
      </c>
      <c r="AR23">
        <f t="shared" si="14"/>
        <v>-11248.574449705766</v>
      </c>
      <c r="AS23">
        <f t="shared" si="15"/>
        <v>975.83912467816424</v>
      </c>
      <c r="AT23">
        <f t="shared" si="16"/>
        <v>466.40701292361973</v>
      </c>
      <c r="AU23">
        <f t="shared" si="17"/>
        <v>-9806.3283121039822</v>
      </c>
      <c r="AW23">
        <v>20</v>
      </c>
      <c r="AX23">
        <f>IF(Z23&gt;0, (R23*SUMPRODUCT(K23:$K$98, X23:$X$98)-K23*$AZ$3)/Z23, 0)</f>
        <v>66235.037694565224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2000000</v>
      </c>
      <c r="S24">
        <f t="shared" si="1"/>
        <v>59935.650329690339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33653.854174567568</v>
      </c>
      <c r="AC24">
        <f t="shared" si="2"/>
        <v>28092.552205283915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-68609.174889111673</v>
      </c>
      <c r="AI24">
        <f t="shared" si="7"/>
        <v>-68632.610483829296</v>
      </c>
      <c r="AJ24">
        <f t="shared" si="8"/>
        <v>5561.3019692836533</v>
      </c>
      <c r="AK24">
        <f t="shared" si="30"/>
        <v>2355.7697922197299</v>
      </c>
      <c r="AL24">
        <f t="shared" si="9"/>
        <v>-60715.538722325909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-10351.93699421933</v>
      </c>
      <c r="AR24">
        <f t="shared" si="14"/>
        <v>-10355.47301983589</v>
      </c>
      <c r="AS24">
        <f t="shared" si="15"/>
        <v>839.10421142506266</v>
      </c>
      <c r="AT24">
        <f t="shared" si="16"/>
        <v>355.44488767513229</v>
      </c>
      <c r="AU24">
        <f t="shared" si="17"/>
        <v>-9160.9239207356932</v>
      </c>
      <c r="AW24">
        <v>21</v>
      </c>
      <c r="AX24">
        <f>IF(Z24&gt;0, (R24*SUMPRODUCT(K24:$K$98, X24:$X$98)-K24*$AZ$3)/Z24, 0)</f>
        <v>59935.650329690339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2000000</v>
      </c>
      <c r="S25">
        <f t="shared" si="1"/>
        <v>53209.634381902804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28092.552205283915</v>
      </c>
      <c r="AC25">
        <f t="shared" si="2"/>
        <v>22814.70391298693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-70509.213320669878</v>
      </c>
      <c r="AI25">
        <f t="shared" si="7"/>
        <v>-70530.651829107315</v>
      </c>
      <c r="AJ25">
        <f t="shared" si="8"/>
        <v>5277.8482922969852</v>
      </c>
      <c r="AK25">
        <f t="shared" si="30"/>
        <v>1966.4786543698742</v>
      </c>
      <c r="AL25">
        <f t="shared" si="9"/>
        <v>-63286.324882440458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-9498.7677744897046</v>
      </c>
      <c r="AR25">
        <f t="shared" si="14"/>
        <v>-9501.6558993671242</v>
      </c>
      <c r="AS25">
        <f t="shared" si="15"/>
        <v>711.01424787588076</v>
      </c>
      <c r="AT25">
        <f t="shared" si="16"/>
        <v>264.91749363873032</v>
      </c>
      <c r="AU25">
        <f t="shared" si="17"/>
        <v>-8525.7241578525136</v>
      </c>
      <c r="AW25">
        <v>22</v>
      </c>
      <c r="AX25">
        <f>IF(Z25&gt;0, (R25*SUMPRODUCT(K25:$K$98, X25:$X$98)-K25*$AZ$3)/Z25, 0)</f>
        <v>53209.634381902804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2000000</v>
      </c>
      <c r="S26">
        <f t="shared" si="1"/>
        <v>45912.710058867073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22814.70391298693</v>
      </c>
      <c r="AC26">
        <f t="shared" si="2"/>
        <v>17846.372479499303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-71560.487440190365</v>
      </c>
      <c r="AI26">
        <f t="shared" si="7"/>
        <v>-71579.92255135742</v>
      </c>
      <c r="AJ26">
        <f t="shared" si="8"/>
        <v>4968.3314334876268</v>
      </c>
      <c r="AK26">
        <f t="shared" si="30"/>
        <v>1597.0292739090853</v>
      </c>
      <c r="AL26">
        <f t="shared" si="9"/>
        <v>-65014.561843960713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-8607.4928065007443</v>
      </c>
      <c r="AR26">
        <f t="shared" si="14"/>
        <v>-8609.8305152775847</v>
      </c>
      <c r="AS26">
        <f t="shared" si="15"/>
        <v>597.6046084062632</v>
      </c>
      <c r="AT26">
        <f t="shared" si="16"/>
        <v>192.09508597090951</v>
      </c>
      <c r="AU26">
        <f t="shared" si="17"/>
        <v>-7820.1308209004128</v>
      </c>
      <c r="AW26">
        <v>23</v>
      </c>
      <c r="AX26">
        <f>IF(Z26&gt;0, (R26*SUMPRODUCT(K26:$K$98, X26:$X$98)-K26*$AZ$3)/Z26, 0)</f>
        <v>45912.710058867073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2000000</v>
      </c>
      <c r="S27">
        <f t="shared" si="1"/>
        <v>38065.042462714417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17846.372479499303</v>
      </c>
      <c r="AC27">
        <f t="shared" si="2"/>
        <v>13283.912120321853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-71671.78922647654</v>
      </c>
      <c r="AI27">
        <f t="shared" si="7"/>
        <v>-71689.238191801269</v>
      </c>
      <c r="AJ27">
        <f t="shared" si="8"/>
        <v>4562.4603591774503</v>
      </c>
      <c r="AK27">
        <f t="shared" si="30"/>
        <v>1249.2460735649513</v>
      </c>
      <c r="AL27">
        <f t="shared" si="9"/>
        <v>-65877.531759058867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-7697.2147253092562</v>
      </c>
      <c r="AR27">
        <f t="shared" si="14"/>
        <v>-7699.0886625206531</v>
      </c>
      <c r="AS27">
        <f t="shared" si="15"/>
        <v>489.98688939283898</v>
      </c>
      <c r="AT27">
        <f t="shared" si="16"/>
        <v>134.16318159149202</v>
      </c>
      <c r="AU27">
        <f t="shared" si="17"/>
        <v>-7074.9385915363218</v>
      </c>
      <c r="AW27">
        <v>24</v>
      </c>
      <c r="AX27">
        <f>IF(Z27&gt;0, (R27*SUMPRODUCT(K27:$K$98, X27:$X$98)-K27*$AZ$3)/Z27, 0)</f>
        <v>38065.042462714417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2000000</v>
      </c>
      <c r="S28">
        <f t="shared" si="1"/>
        <v>29683.709611582439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13283.912120321853</v>
      </c>
      <c r="AC28">
        <f t="shared" si="2"/>
        <v>9198.3335086941224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-71222.693903682171</v>
      </c>
      <c r="AI28">
        <f t="shared" si="7"/>
        <v>-71238.187812006057</v>
      </c>
      <c r="AJ28">
        <f t="shared" si="8"/>
        <v>4085.5786116277304</v>
      </c>
      <c r="AK28">
        <f t="shared" si="30"/>
        <v>929.87384842252982</v>
      </c>
      <c r="AL28">
        <f t="shared" si="9"/>
        <v>-66222.735351955795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-6829.4499906185038</v>
      </c>
      <c r="AR28">
        <f t="shared" si="14"/>
        <v>-6830.9356810109548</v>
      </c>
      <c r="AS28">
        <f t="shared" si="15"/>
        <v>391.76073357440964</v>
      </c>
      <c r="AT28">
        <f t="shared" si="16"/>
        <v>89.164374405351154</v>
      </c>
      <c r="AU28">
        <f t="shared" si="17"/>
        <v>-6350.0105730311934</v>
      </c>
      <c r="AW28">
        <v>25</v>
      </c>
      <c r="AX28">
        <f>IF(Z28&gt;0, (R28*SUMPRODUCT(K28:$K$98, X28:$X$98)-K28*$AZ$3)/Z28, 0)</f>
        <v>29683.709611582439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2000000</v>
      </c>
      <c r="S29">
        <f t="shared" si="1"/>
        <v>20586.042674375742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9198.3335086941224</v>
      </c>
      <c r="AC29">
        <f t="shared" si="2"/>
        <v>5593.5586195769683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-70126.628922167743</v>
      </c>
      <c r="AI29">
        <f t="shared" si="7"/>
        <v>-70140.214725685335</v>
      </c>
      <c r="AJ29">
        <f t="shared" si="8"/>
        <v>3604.7748891171541</v>
      </c>
      <c r="AK29">
        <f t="shared" si="30"/>
        <v>643.88334560858868</v>
      </c>
      <c r="AL29">
        <f t="shared" si="9"/>
        <v>-65891.5564909596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-6003.8837215168951</v>
      </c>
      <c r="AR29">
        <f t="shared" si="14"/>
        <v>-6005.0468686100412</v>
      </c>
      <c r="AS29">
        <f t="shared" si="15"/>
        <v>308.62241076102674</v>
      </c>
      <c r="AT29">
        <f t="shared" si="16"/>
        <v>55.126002727805776</v>
      </c>
      <c r="AU29">
        <f t="shared" si="17"/>
        <v>-5641.2984551212094</v>
      </c>
      <c r="AW29">
        <v>26</v>
      </c>
      <c r="AX29">
        <f>IF(Z29&gt;0, (R29*SUMPRODUCT(K29:$K$98, X29:$X$98)-K29*$AZ$3)/Z29, 0)</f>
        <v>20586.042674375742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2000000</v>
      </c>
      <c r="S30">
        <f t="shared" si="1"/>
        <v>10514.706256113659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5593.5586195769683</v>
      </c>
      <c r="AC30">
        <f t="shared" si="2"/>
        <v>2468.8490958291477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-68398.567411978103</v>
      </c>
      <c r="AI30">
        <f t="shared" si="7"/>
        <v>-68410.307393275216</v>
      </c>
      <c r="AJ30">
        <f t="shared" si="8"/>
        <v>3124.7095237478206</v>
      </c>
      <c r="AK30">
        <f t="shared" si="30"/>
        <v>391.5491033703878</v>
      </c>
      <c r="AL30">
        <f t="shared" si="9"/>
        <v>-64894.048766157008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-5228.514216908754</v>
      </c>
      <c r="AR30">
        <f t="shared" si="14"/>
        <v>-5229.4116430017375</v>
      </c>
      <c r="AS30">
        <f t="shared" si="15"/>
        <v>238.85863091577832</v>
      </c>
      <c r="AT30">
        <f t="shared" si="16"/>
        <v>29.930744620119548</v>
      </c>
      <c r="AU30">
        <f t="shared" si="17"/>
        <v>-4960.6222674658393</v>
      </c>
      <c r="AW30">
        <v>27</v>
      </c>
      <c r="AX30">
        <f>IF(Z30&gt;0, (R30*SUMPRODUCT(K30:$K$98, X30:$X$98)-K30*$AZ$3)/Z30, 0)</f>
        <v>10514.706256113659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2000000</v>
      </c>
      <c r="S31">
        <f t="shared" si="1"/>
        <v>-947.45389605057585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2468.8490958291477</v>
      </c>
      <c r="AC31">
        <f t="shared" si="2"/>
        <v>-188.97387307150711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-65994.407211168436</v>
      </c>
      <c r="AI31">
        <f t="shared" si="7"/>
        <v>-66004.379932472308</v>
      </c>
      <c r="AJ31">
        <f t="shared" si="8"/>
        <v>2657.8229689006548</v>
      </c>
      <c r="AK31">
        <f t="shared" si="30"/>
        <v>172.81943670804034</v>
      </c>
      <c r="AL31">
        <f t="shared" si="9"/>
        <v>-63173.73752686361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-4504.2283229953573</v>
      </c>
      <c r="AR31">
        <f t="shared" si="14"/>
        <v>-4504.9089778516163</v>
      </c>
      <c r="AS31">
        <f t="shared" si="15"/>
        <v>181.40084894957545</v>
      </c>
      <c r="AT31">
        <f t="shared" si="16"/>
        <v>11.795214692870591</v>
      </c>
      <c r="AU31">
        <f t="shared" si="17"/>
        <v>-4311.7129142091708</v>
      </c>
      <c r="AW31">
        <v>28</v>
      </c>
      <c r="AX31">
        <f>IF(Z31&gt;0, (R31*SUMPRODUCT(K31:$K$98, X31:$X$98)-K31*$AZ$3)/Z31, 0)</f>
        <v>-947.45389605057585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2000000</v>
      </c>
      <c r="S32">
        <f t="shared" si="1"/>
        <v>-14440.485538562909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-188.97387307150711</v>
      </c>
      <c r="AC32">
        <f t="shared" si="2"/>
        <v>-2397.9421532024899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-62805.978843992045</v>
      </c>
      <c r="AI32">
        <f t="shared" si="7"/>
        <v>-62814.281688611773</v>
      </c>
      <c r="AJ32">
        <f t="shared" si="8"/>
        <v>2208.9682801309827</v>
      </c>
      <c r="AK32">
        <f t="shared" si="30"/>
        <v>-13.2281711150055</v>
      </c>
      <c r="AL32">
        <f t="shared" si="9"/>
        <v>-60618.541579595796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-3827.3328312038252</v>
      </c>
      <c r="AR32">
        <f t="shared" si="14"/>
        <v>-3827.8387981577739</v>
      </c>
      <c r="AS32">
        <f t="shared" si="15"/>
        <v>134.61229292570613</v>
      </c>
      <c r="AT32">
        <f t="shared" si="16"/>
        <v>-0.8061113692854377</v>
      </c>
      <c r="AU32">
        <f t="shared" si="17"/>
        <v>-3694.0326166013533</v>
      </c>
      <c r="AW32">
        <v>29</v>
      </c>
      <c r="AX32">
        <f>IF(Z32&gt;0, (R32*SUMPRODUCT(K32:$K$98, X32:$X$98)-K32*$AZ$3)/Z32, 0)</f>
        <v>-14440.485538562909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2000000</v>
      </c>
      <c r="S33">
        <f t="shared" si="1"/>
        <v>-30954.365572567895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-2397.9421532024899</v>
      </c>
      <c r="AC33">
        <f t="shared" si="2"/>
        <v>-4175.9356604202712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-58980.258079302657</v>
      </c>
      <c r="AI33">
        <f t="shared" si="7"/>
        <v>-58987.003389024205</v>
      </c>
      <c r="AJ33">
        <f t="shared" si="8"/>
        <v>1777.9935072177814</v>
      </c>
      <c r="AK33">
        <f t="shared" si="30"/>
        <v>-167.85595072417431</v>
      </c>
      <c r="AL33">
        <f t="shared" si="9"/>
        <v>-57376.865832530595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-3209.1047115985261</v>
      </c>
      <c r="AR33">
        <f t="shared" si="14"/>
        <v>-3209.4717226275302</v>
      </c>
      <c r="AS33">
        <f t="shared" si="15"/>
        <v>96.740291192561557</v>
      </c>
      <c r="AT33">
        <f t="shared" si="16"/>
        <v>-9.1330106018614874</v>
      </c>
      <c r="AU33">
        <f t="shared" si="17"/>
        <v>-3121.86444203683</v>
      </c>
      <c r="AW33">
        <v>30</v>
      </c>
      <c r="AX33">
        <f>IF(Z33&gt;0, (R33*SUMPRODUCT(K33:$K$98, X33:$X$98)-K33*$AZ$3)/Z33, 0)</f>
        <v>-30954.365572567895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2000000</v>
      </c>
      <c r="S34">
        <f t="shared" si="1"/>
        <v>-52179.56877463108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-4175.9356604202712</v>
      </c>
      <c r="AC34">
        <f t="shared" si="2"/>
        <v>-5555.2731184598288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-54185.210597518751</v>
      </c>
      <c r="AI34">
        <f t="shared" si="7"/>
        <v>-54190.533823878148</v>
      </c>
      <c r="AJ34">
        <f t="shared" si="8"/>
        <v>1379.3374580395575</v>
      </c>
      <c r="AK34">
        <f t="shared" si="30"/>
        <v>-292.31549622941901</v>
      </c>
      <c r="AL34">
        <f t="shared" si="9"/>
        <v>-53103.511862068015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-2632.3277526920106</v>
      </c>
      <c r="AR34">
        <f t="shared" si="14"/>
        <v>-2632.5863560327593</v>
      </c>
      <c r="AS34">
        <f t="shared" si="15"/>
        <v>67.008473919107431</v>
      </c>
      <c r="AT34">
        <f t="shared" si="16"/>
        <v>-14.20074195119714</v>
      </c>
      <c r="AU34">
        <f t="shared" si="17"/>
        <v>-2579.7786240648493</v>
      </c>
      <c r="AW34">
        <v>31</v>
      </c>
      <c r="AX34">
        <f>IF(Z34&gt;0, (R34*SUMPRODUCT(K34:$K$98, X34:$X$98)-K34*$AZ$3)/Z34, 0)</f>
        <v>-52179.56877463108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-80734.300285803329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-5555.2731184598288</v>
      </c>
      <c r="AC35">
        <f t="shared" ref="AC35:AC66" si="33">S35*Z35</f>
        <v>-6553.8801090456154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-48442.993888059696</v>
      </c>
      <c r="AI35">
        <f t="shared" ref="AI35:AI66" si="38">SUM(AE35:AH35)</f>
        <v>-48447.052807308297</v>
      </c>
      <c r="AJ35">
        <f t="shared" ref="AJ35:AJ66" si="39">AB35-AC35</f>
        <v>998.60699058578666</v>
      </c>
      <c r="AK35">
        <f t="shared" si="30"/>
        <v>-388.86911829218803</v>
      </c>
      <c r="AL35">
        <f t="shared" ref="AL35:AL66" si="40">SUM(AI35:AK35)</f>
        <v>-47837.3149350147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-2101.2230193713376</v>
      </c>
      <c r="AR35">
        <f t="shared" ref="AR35:AR66" si="45">AI35*$K35</f>
        <v>-2101.3990756774078</v>
      </c>
      <c r="AS35">
        <f t="shared" ref="AS35:AS66" si="46">AJ35*$K35</f>
        <v>43.314746416636787</v>
      </c>
      <c r="AT35">
        <f t="shared" ref="AT35:AT66" si="47">AK35*$K35</f>
        <v>-16.867263504941658</v>
      </c>
      <c r="AU35">
        <f t="shared" ref="AU35:AU66" si="48">AL35*$K35</f>
        <v>-2074.951592765713</v>
      </c>
      <c r="AW35">
        <v>32</v>
      </c>
      <c r="AX35">
        <f>IF(Z35&gt;0, (R35*SUMPRODUCT(K35:$K$98, X35:$X$98)-K35*$AZ$3)/Z35, 0)</f>
        <v>-80734.300285803329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2000000</v>
      </c>
      <c r="S36">
        <f t="shared" si="32"/>
        <v>-121160.36517529593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-6553.8801090456154</v>
      </c>
      <c r="AC36">
        <f t="shared" si="33"/>
        <v>-7196.4238765363962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-41941.485726949577</v>
      </c>
      <c r="AI36">
        <f t="shared" si="38"/>
        <v>-41944.455519862517</v>
      </c>
      <c r="AJ36">
        <f t="shared" si="39"/>
        <v>642.54376749078074</v>
      </c>
      <c r="AK36">
        <f t="shared" si="30"/>
        <v>-458.77160763319313</v>
      </c>
      <c r="AL36">
        <f t="shared" si="40"/>
        <v>-41760.683360004929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-1624.3026855394633</v>
      </c>
      <c r="AR36">
        <f t="shared" si="45"/>
        <v>-1624.4176991714407</v>
      </c>
      <c r="AS36">
        <f t="shared" si="46"/>
        <v>24.884325126358068</v>
      </c>
      <c r="AT36">
        <f t="shared" si="47"/>
        <v>-17.767228351880565</v>
      </c>
      <c r="AU36">
        <f t="shared" si="48"/>
        <v>-1617.3006023969631</v>
      </c>
      <c r="AW36">
        <v>33</v>
      </c>
      <c r="AX36">
        <f>IF(Z36&gt;0, (R36*SUMPRODUCT(K36:$K$98, X36:$X$98)-K36*$AZ$3)/Z36, 0)</f>
        <v>-121160.36517529593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2000000</v>
      </c>
      <c r="S37">
        <f t="shared" si="32"/>
        <v>-181552.58088013798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-7196.4238765363962</v>
      </c>
      <c r="AC37">
        <f t="shared" si="33"/>
        <v>-7518.334372896793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-34781.133472941605</v>
      </c>
      <c r="AI37">
        <f t="shared" si="38"/>
        <v>-34783.204039588592</v>
      </c>
      <c r="AJ37">
        <f t="shared" si="39"/>
        <v>321.91049636039679</v>
      </c>
      <c r="AK37">
        <f t="shared" si="30"/>
        <v>-503.74967135754775</v>
      </c>
      <c r="AL37">
        <f t="shared" si="40"/>
        <v>-34965.043214585741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-1202.676596568454</v>
      </c>
      <c r="AR37">
        <f t="shared" si="45"/>
        <v>-1202.7481934889483</v>
      </c>
      <c r="AS37">
        <f t="shared" si="46"/>
        <v>11.131155931521754</v>
      </c>
      <c r="AT37">
        <f t="shared" si="47"/>
        <v>-17.418867063147882</v>
      </c>
      <c r="AU37">
        <f t="shared" si="48"/>
        <v>-1209.0359046205745</v>
      </c>
      <c r="AW37">
        <v>34</v>
      </c>
      <c r="AX37">
        <f>IF(Z37&gt;0, (R37*SUMPRODUCT(K37:$K$98, X37:$X$98)-K37*$AZ$3)/Z37, 0)</f>
        <v>-181552.58088013798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2000000</v>
      </c>
      <c r="S38">
        <f t="shared" si="32"/>
        <v>-277018.04894985683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-7518.334372896793</v>
      </c>
      <c r="AC38">
        <f t="shared" si="33"/>
        <v>-7558.1608005553644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-27426.436672064399</v>
      </c>
      <c r="AI38">
        <f t="shared" si="38"/>
        <v>-27427.800872128115</v>
      </c>
      <c r="AJ38">
        <f t="shared" si="39"/>
        <v>39.826427658571447</v>
      </c>
      <c r="AK38">
        <f t="shared" si="30"/>
        <v>-526.28340610277553</v>
      </c>
      <c r="AL38">
        <f t="shared" si="40"/>
        <v>-27914.257850572318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-846.75250988800701</v>
      </c>
      <c r="AR38">
        <f t="shared" si="45"/>
        <v>-846.79462763891104</v>
      </c>
      <c r="AS38">
        <f t="shared" si="46"/>
        <v>1.2295847245120874</v>
      </c>
      <c r="AT38">
        <f t="shared" si="47"/>
        <v>-16.248257123530717</v>
      </c>
      <c r="AU38">
        <f t="shared" si="48"/>
        <v>-861.81330003792971</v>
      </c>
      <c r="AW38">
        <v>35</v>
      </c>
      <c r="AX38">
        <f>IF(Z38&gt;0, (R38*SUMPRODUCT(K38:$K$98, X38:$X$98)-K38*$AZ$3)/Z38, 0)</f>
        <v>-277018.04894985683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2000000</v>
      </c>
      <c r="S39">
        <f t="shared" si="32"/>
        <v>-437606.65846174711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-7558.1608005553644</v>
      </c>
      <c r="AC39">
        <f t="shared" si="33"/>
        <v>-7366.6542310595496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-20354.396824957719</v>
      </c>
      <c r="AI39">
        <f t="shared" si="38"/>
        <v>-20355.238523100175</v>
      </c>
      <c r="AJ39">
        <f t="shared" si="39"/>
        <v>-191.5065694958148</v>
      </c>
      <c r="AK39">
        <f t="shared" si="30"/>
        <v>-529.0712560388755</v>
      </c>
      <c r="AL39">
        <f t="shared" si="40"/>
        <v>-21075.816348634864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-561.08327174787166</v>
      </c>
      <c r="AR39">
        <f t="shared" si="45"/>
        <v>-561.10647374946643</v>
      </c>
      <c r="AS39">
        <f t="shared" si="46"/>
        <v>-5.2790133501853909</v>
      </c>
      <c r="AT39">
        <f t="shared" si="47"/>
        <v>-14.584221477005856</v>
      </c>
      <c r="AU39">
        <f t="shared" si="48"/>
        <v>-580.96970857665769</v>
      </c>
      <c r="AW39">
        <v>36</v>
      </c>
      <c r="AX39">
        <f>IF(Z39&gt;0, (R39*SUMPRODUCT(K39:$K$98, X39:$X$98)-K39*$AZ$3)/Z39, 0)</f>
        <v>-437606.65846174711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2000000</v>
      </c>
      <c r="S40">
        <f t="shared" si="32"/>
        <v>-728350.79331279488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-7366.6542310595496</v>
      </c>
      <c r="AC40">
        <f t="shared" si="33"/>
        <v>-7000.7204676432948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-14107.760912195266</v>
      </c>
      <c r="AI40">
        <f t="shared" si="38"/>
        <v>-14108.241499333491</v>
      </c>
      <c r="AJ40">
        <f t="shared" si="39"/>
        <v>-365.93376341625481</v>
      </c>
      <c r="AK40">
        <f t="shared" ref="AK40:AK71" si="61">G40*SUM(AB40:AB40, AE40:AF40)</f>
        <v>-515.66579617416858</v>
      </c>
      <c r="AL40">
        <f t="shared" si="40"/>
        <v>-14989.841058923916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-347.22353311790891</v>
      </c>
      <c r="AR40">
        <f t="shared" si="45"/>
        <v>-347.23536144170487</v>
      </c>
      <c r="AS40">
        <f t="shared" si="46"/>
        <v>-9.0064479410541303</v>
      </c>
      <c r="AT40">
        <f t="shared" si="47"/>
        <v>-12.691687984368643</v>
      </c>
      <c r="AU40">
        <f t="shared" si="48"/>
        <v>-368.93349736712764</v>
      </c>
      <c r="AW40">
        <v>37</v>
      </c>
      <c r="AX40">
        <f>IF(Z40&gt;0, (R40*SUMPRODUCT(K40:$K$98, X40:$X$98)-K40*$AZ$3)/Z40, 0)</f>
        <v>-728350.79331279488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2000000</v>
      </c>
      <c r="S41">
        <f t="shared" si="32"/>
        <v>-1306536.3825574091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-7000.7204676432948</v>
      </c>
      <c r="AC41">
        <f t="shared" si="33"/>
        <v>-6520.2502193646624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-9050.28067331887</v>
      </c>
      <c r="AI41">
        <f t="shared" si="38"/>
        <v>-9050.5301975688799</v>
      </c>
      <c r="AJ41">
        <f t="shared" si="39"/>
        <v>-480.47024827863243</v>
      </c>
      <c r="AK41">
        <f t="shared" si="61"/>
        <v>-490.05043273503071</v>
      </c>
      <c r="AL41">
        <f t="shared" si="40"/>
        <v>-10021.050878582542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-198.88182030347912</v>
      </c>
      <c r="AR41">
        <f t="shared" si="45"/>
        <v>-198.88730365132687</v>
      </c>
      <c r="AS41">
        <f t="shared" si="46"/>
        <v>-10.558434708111312</v>
      </c>
      <c r="AT41">
        <f t="shared" si="47"/>
        <v>-10.768961275441834</v>
      </c>
      <c r="AU41">
        <f t="shared" si="48"/>
        <v>-220.21469963488002</v>
      </c>
      <c r="AW41">
        <v>38</v>
      </c>
      <c r="AX41">
        <f>IF(Z41&gt;0, (R41*SUMPRODUCT(K41:$K$98, X41:$X$98)-K41*$AZ$3)/Z41, 0)</f>
        <v>-1306536.3825574091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2000000</v>
      </c>
      <c r="S42">
        <f t="shared" si="32"/>
        <v>-2599182.8822378917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-6520.2502193646624</v>
      </c>
      <c r="AC42">
        <f t="shared" si="33"/>
        <v>-5980.119734849799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-5279.6220433356657</v>
      </c>
      <c r="AI42">
        <f t="shared" si="38"/>
        <v>-5279.7370817920919</v>
      </c>
      <c r="AJ42">
        <f t="shared" si="39"/>
        <v>-540.13048451486338</v>
      </c>
      <c r="AK42">
        <f t="shared" si="61"/>
        <v>-456.4175153555264</v>
      </c>
      <c r="AL42">
        <f t="shared" si="40"/>
        <v>-6276.2850816624814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-103.59000380315524</v>
      </c>
      <c r="AR42">
        <f t="shared" si="45"/>
        <v>-103.59226094088989</v>
      </c>
      <c r="AS42">
        <f t="shared" si="46"/>
        <v>-10.597750840085558</v>
      </c>
      <c r="AT42">
        <f t="shared" si="47"/>
        <v>-8.9552418266732499</v>
      </c>
      <c r="AU42">
        <f t="shared" si="48"/>
        <v>-123.1452536076487</v>
      </c>
      <c r="AW42">
        <v>39</v>
      </c>
      <c r="AX42">
        <f>IF(Z42&gt;0, (R42*SUMPRODUCT(K42:$K$98, X42:$X$98)-K42*$AZ$3)/Z42, 0)</f>
        <v>-2599182.8822378917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2000000</v>
      </c>
      <c r="S43">
        <f t="shared" si="32"/>
        <v>-5961791.5304536084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-5980.119734849799</v>
      </c>
      <c r="AC43">
        <f t="shared" si="33"/>
        <v>-5423.8773236365805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-2735.9767545198988</v>
      </c>
      <c r="AI43">
        <f t="shared" si="38"/>
        <v>-2736.022243172898</v>
      </c>
      <c r="AJ43">
        <f t="shared" si="39"/>
        <v>-556.24241121321847</v>
      </c>
      <c r="AK43">
        <f t="shared" si="61"/>
        <v>-418.60838143948598</v>
      </c>
      <c r="AL43">
        <f t="shared" si="40"/>
        <v>-3710.8730358256025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-47.930217095581675</v>
      </c>
      <c r="AR43">
        <f t="shared" si="45"/>
        <v>-47.931013988687596</v>
      </c>
      <c r="AS43">
        <f t="shared" si="46"/>
        <v>-9.7445343726605387</v>
      </c>
      <c r="AT43">
        <f t="shared" si="47"/>
        <v>-7.3333922034529113</v>
      </c>
      <c r="AU43">
        <f t="shared" si="48"/>
        <v>-65.008940564801051</v>
      </c>
      <c r="AW43">
        <v>40</v>
      </c>
      <c r="AX43">
        <f>IF(Z43&gt;0, (R43*SUMPRODUCT(K43:$K$98, X43:$X$98)-K43*$AZ$3)/Z43, 0)</f>
        <v>-5961791.5304536084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2000000</v>
      </c>
      <c r="S44">
        <f t="shared" si="32"/>
        <v>-16536634.523948636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-5423.8773236365805</v>
      </c>
      <c r="AC44">
        <f t="shared" si="33"/>
        <v>-4882.6714558961121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-1210.8228281078723</v>
      </c>
      <c r="AI44">
        <f t="shared" si="38"/>
        <v>-1210.8375913036386</v>
      </c>
      <c r="AJ44">
        <f t="shared" si="39"/>
        <v>-541.20586774046842</v>
      </c>
      <c r="AK44">
        <f t="shared" si="61"/>
        <v>-379.6714126545607</v>
      </c>
      <c r="AL44">
        <f t="shared" si="40"/>
        <v>-2131.7148716986676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-18.939110175846604</v>
      </c>
      <c r="AR44">
        <f t="shared" si="45"/>
        <v>-18.939341094676905</v>
      </c>
      <c r="AS44">
        <f t="shared" si="46"/>
        <v>-8.4652827143743181</v>
      </c>
      <c r="AT44">
        <f t="shared" si="47"/>
        <v>-5.9386382119345305</v>
      </c>
      <c r="AU44">
        <f t="shared" si="48"/>
        <v>-33.343262020985748</v>
      </c>
      <c r="AW44">
        <v>41</v>
      </c>
      <c r="AX44">
        <f>IF(Z44&gt;0, (R44*SUMPRODUCT(K44:$K$98, X44:$X$98)-K44*$AZ$3)/Z44, 0)</f>
        <v>-16536634.523948636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2000000</v>
      </c>
      <c r="S45">
        <f t="shared" si="32"/>
        <v>-59161032.295835264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-4882.6714558961121</v>
      </c>
      <c r="AC45">
        <f t="shared" si="33"/>
        <v>-4375.5962046111999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-436.70098861787108</v>
      </c>
      <c r="AI45">
        <f t="shared" si="38"/>
        <v>-436.70468665696438</v>
      </c>
      <c r="AJ45">
        <f t="shared" si="39"/>
        <v>-507.07525128491216</v>
      </c>
      <c r="AK45">
        <f t="shared" si="61"/>
        <v>-341.78700191272787</v>
      </c>
      <c r="AL45">
        <f t="shared" si="40"/>
        <v>-1285.5669398546045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-6.0988102657337819</v>
      </c>
      <c r="AR45">
        <f t="shared" si="45"/>
        <v>-6.098861911228922</v>
      </c>
      <c r="AS45">
        <f t="shared" si="46"/>
        <v>-7.0816321204668844</v>
      </c>
      <c r="AT45">
        <f t="shared" si="47"/>
        <v>-4.7732753767217204</v>
      </c>
      <c r="AU45">
        <f t="shared" si="48"/>
        <v>-17.953769408417529</v>
      </c>
      <c r="AW45">
        <v>42</v>
      </c>
      <c r="AX45">
        <f>IF(Z45&gt;0, (R45*SUMPRODUCT(K45:$K$98, X45:$X$98)-K45*$AZ$3)/Z45, 0)</f>
        <v>-59161032.295835264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2000000</v>
      </c>
      <c r="S46">
        <f t="shared" si="32"/>
        <v>-213056317.07237259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-4375.5962046111999</v>
      </c>
      <c r="AC46">
        <f t="shared" si="33"/>
        <v>-3912.0393350012559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-109.71929393964908</v>
      </c>
      <c r="AI46">
        <f t="shared" si="38"/>
        <v>-109.72021201600296</v>
      </c>
      <c r="AJ46">
        <f t="shared" si="39"/>
        <v>-463.55686960994399</v>
      </c>
      <c r="AK46">
        <f t="shared" si="61"/>
        <v>-306.29173432278401</v>
      </c>
      <c r="AL46">
        <f t="shared" si="40"/>
        <v>-879.56881594873096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-1.3681254730456229</v>
      </c>
      <c r="AR46">
        <f t="shared" si="45"/>
        <v>-1.3681369208375369</v>
      </c>
      <c r="AS46">
        <f t="shared" si="46"/>
        <v>-5.7802410018013397</v>
      </c>
      <c r="AT46">
        <f t="shared" si="47"/>
        <v>-3.8192510074009269</v>
      </c>
      <c r="AU46">
        <f t="shared" si="48"/>
        <v>-10.967628930039803</v>
      </c>
      <c r="AW46">
        <v>43</v>
      </c>
      <c r="AX46">
        <f>IF(Z46&gt;0, (R46*SUMPRODUCT(K46:$K$98, X46:$X$98)-K46*$AZ$3)/Z46, 0)</f>
        <v>-213056317.07237259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2000000</v>
      </c>
      <c r="S47">
        <f t="shared" si="32"/>
        <v>-774016789.73145735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-3912.0393350012559</v>
      </c>
      <c r="AC47">
        <f t="shared" si="33"/>
        <v>-3494.0720320138753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-27.327409557816342</v>
      </c>
      <c r="AI47">
        <f t="shared" si="38"/>
        <v>-27.327635268167743</v>
      </c>
      <c r="AJ47">
        <f t="shared" si="39"/>
        <v>-417.96730298738066</v>
      </c>
      <c r="AK47">
        <f t="shared" si="61"/>
        <v>-273.84275345008797</v>
      </c>
      <c r="AL47">
        <f t="shared" si="40"/>
        <v>-719.13769170563637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-0.30424494265862501</v>
      </c>
      <c r="AR47">
        <f t="shared" si="45"/>
        <v>-0.30424745556541094</v>
      </c>
      <c r="AS47">
        <f t="shared" si="46"/>
        <v>-4.6533659863198951</v>
      </c>
      <c r="AT47">
        <f t="shared" si="47"/>
        <v>-3.0487804797096727</v>
      </c>
      <c r="AU47">
        <f t="shared" si="48"/>
        <v>-8.0063939215949791</v>
      </c>
      <c r="AW47">
        <v>44</v>
      </c>
      <c r="AX47">
        <f>IF(Z47&gt;0, (R47*SUMPRODUCT(K47:$K$98, X47:$X$98)-K47*$AZ$3)/Z47, 0)</f>
        <v>-774016789.73145735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2000000</v>
      </c>
      <c r="S48">
        <f t="shared" si="32"/>
        <v>-2841912290.3154182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-3494.0720320138753</v>
      </c>
      <c r="AC48">
        <f t="shared" si="33"/>
        <v>-3119.9696444025826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-6.7424466390990583</v>
      </c>
      <c r="AI48">
        <f t="shared" si="38"/>
        <v>-6.7425015311809684</v>
      </c>
      <c r="AJ48">
        <f t="shared" si="39"/>
        <v>-374.10238761129267</v>
      </c>
      <c r="AK48">
        <f t="shared" si="61"/>
        <v>-244.58504224097129</v>
      </c>
      <c r="AL48">
        <f t="shared" si="40"/>
        <v>-625.42993138344491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-6.7023082459163871E-2</v>
      </c>
      <c r="AR48">
        <f t="shared" si="45"/>
        <v>-6.7023628112207814E-2</v>
      </c>
      <c r="AS48">
        <f t="shared" si="46"/>
        <v>-3.718753223442957</v>
      </c>
      <c r="AT48">
        <f t="shared" si="47"/>
        <v>-2.431290054167214</v>
      </c>
      <c r="AU48">
        <f t="shared" si="48"/>
        <v>-6.2170669057223789</v>
      </c>
      <c r="AW48">
        <v>45</v>
      </c>
      <c r="AX48">
        <f>IF(Z48&gt;0, (R48*SUMPRODUCT(K48:$K$98, X48:$X$98)-K48*$AZ$3)/Z48, 0)</f>
        <v>-2841912290.3154182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2000000</v>
      </c>
      <c r="S49">
        <f t="shared" si="32"/>
        <v>-10561300743.21431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-3119.9696444025826</v>
      </c>
      <c r="AC49">
        <f t="shared" si="33"/>
        <v>-2785.7450312761557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-1.6461881982863875</v>
      </c>
      <c r="AI49">
        <f t="shared" si="38"/>
        <v>-1.6462013867425209</v>
      </c>
      <c r="AJ49">
        <f t="shared" si="39"/>
        <v>-334.2246131264269</v>
      </c>
      <c r="AK49">
        <f t="shared" si="61"/>
        <v>-218.39787510818081</v>
      </c>
      <c r="AL49">
        <f t="shared" si="40"/>
        <v>-554.26868962135018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-1.4610609744767487E-2</v>
      </c>
      <c r="AR49">
        <f t="shared" si="45"/>
        <v>-1.4610726797839488E-2</v>
      </c>
      <c r="AS49">
        <f t="shared" si="46"/>
        <v>-2.9663834272225666</v>
      </c>
      <c r="AT49">
        <f t="shared" si="47"/>
        <v>-1.9383726147555418</v>
      </c>
      <c r="AU49">
        <f t="shared" si="48"/>
        <v>-4.9193667687759479</v>
      </c>
      <c r="AW49">
        <v>46</v>
      </c>
      <c r="AX49">
        <f>IF(Z49&gt;0, (R49*SUMPRODUCT(K49:$K$98, X49:$X$98)-K49*$AZ$3)/Z49, 0)</f>
        <v>-10561300743.21431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2000000</v>
      </c>
      <c r="S50">
        <f t="shared" si="32"/>
        <v>-39730087147.848503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-2785.7450312761557</v>
      </c>
      <c r="AC50">
        <f t="shared" si="33"/>
        <v>-2487.2849666993952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-0.39705372566517205</v>
      </c>
      <c r="AI50">
        <f t="shared" si="38"/>
        <v>-0.39705685589360251</v>
      </c>
      <c r="AJ50">
        <f t="shared" si="39"/>
        <v>-298.46006457676049</v>
      </c>
      <c r="AK50">
        <f t="shared" si="61"/>
        <v>-195.00215218933093</v>
      </c>
      <c r="AL50">
        <f t="shared" si="40"/>
        <v>-493.85927362198504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-3.1464447465875799E-3</v>
      </c>
      <c r="AR50">
        <f t="shared" si="45"/>
        <v>-3.1464695520236306E-3</v>
      </c>
      <c r="AS50">
        <f t="shared" si="46"/>
        <v>-2.3651411422484756</v>
      </c>
      <c r="AT50">
        <f t="shared" si="47"/>
        <v>-1.5452908704017518</v>
      </c>
      <c r="AU50">
        <f t="shared" si="48"/>
        <v>-3.9135784822022512</v>
      </c>
      <c r="AW50">
        <v>47</v>
      </c>
      <c r="AX50">
        <f>IF(Z50&gt;0, (R50*SUMPRODUCT(K50:$K$98, X50:$X$98)-K50*$AZ$3)/Z50, 0)</f>
        <v>-39730087147.848503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2000000</v>
      </c>
      <c r="S51">
        <f t="shared" si="32"/>
        <v>-151467631036.71652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-2487.2849666993952</v>
      </c>
      <c r="AC51">
        <f t="shared" si="33"/>
        <v>-2220.7928674419054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-9.4633383064503321E-2</v>
      </c>
      <c r="AI51">
        <f t="shared" si="38"/>
        <v>-9.4634116156072867E-2</v>
      </c>
      <c r="AJ51">
        <f t="shared" si="39"/>
        <v>-266.49209925748983</v>
      </c>
      <c r="AK51">
        <f t="shared" si="61"/>
        <v>-174.10994766895769</v>
      </c>
      <c r="AL51">
        <f t="shared" si="40"/>
        <v>-440.69668104260359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-6.6957183568683309E-4</v>
      </c>
      <c r="AR51">
        <f t="shared" si="45"/>
        <v>-6.6957702262459282E-4</v>
      </c>
      <c r="AS51">
        <f t="shared" si="46"/>
        <v>-1.8855460759999587</v>
      </c>
      <c r="AT51">
        <f t="shared" si="47"/>
        <v>-1.2319026700396056</v>
      </c>
      <c r="AU51">
        <f t="shared" si="48"/>
        <v>-3.1181183230621889</v>
      </c>
      <c r="AW51">
        <v>48</v>
      </c>
      <c r="AX51">
        <f>IF(Z51&gt;0, (R51*SUMPRODUCT(K51:$K$98, X51:$X$98)-K51*$AZ$3)/Z51, 0)</f>
        <v>-151467631036.71652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2000000</v>
      </c>
      <c r="S52">
        <f t="shared" si="32"/>
        <v>-585708056713.20178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-2220.7928674419054</v>
      </c>
      <c r="AC52">
        <f t="shared" si="33"/>
        <v>-1982.85135335103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-2.2259642209269001E-2</v>
      </c>
      <c r="AI52">
        <f t="shared" si="38"/>
        <v>-2.225981147886762E-2</v>
      </c>
      <c r="AJ52">
        <f t="shared" si="39"/>
        <v>-237.94151409087544</v>
      </c>
      <c r="AK52">
        <f t="shared" si="61"/>
        <v>-155.4555007209334</v>
      </c>
      <c r="AL52">
        <f t="shared" si="40"/>
        <v>-393.41927462328772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-1.4062190217228426E-4</v>
      </c>
      <c r="AR52">
        <f t="shared" si="45"/>
        <v>-1.40622971507214E-4</v>
      </c>
      <c r="AS52">
        <f t="shared" si="46"/>
        <v>-1.503159305196716</v>
      </c>
      <c r="AT52">
        <f t="shared" si="47"/>
        <v>-0.9820664684996504</v>
      </c>
      <c r="AU52">
        <f t="shared" si="48"/>
        <v>-2.4853663966678736</v>
      </c>
      <c r="AW52">
        <v>49</v>
      </c>
      <c r="AX52">
        <f>IF(Z52&gt;0, (R52*SUMPRODUCT(K52:$K$98, X52:$X$98)-K52*$AZ$3)/Z52, 0)</f>
        <v>-585708056713.20178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2000000</v>
      </c>
      <c r="S53">
        <f t="shared" si="32"/>
        <v>-2298803162939.2783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-1982.85135335103</v>
      </c>
      <c r="AC53">
        <f t="shared" si="33"/>
        <v>-1770.4031157026543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-5.1627936276642883E-3</v>
      </c>
      <c r="AI53">
        <f t="shared" si="38"/>
        <v>-5.1628321347262293E-3</v>
      </c>
      <c r="AJ53">
        <f t="shared" si="39"/>
        <v>-212.44823764837565</v>
      </c>
      <c r="AK53">
        <f t="shared" si="61"/>
        <v>-138.79959473457211</v>
      </c>
      <c r="AL53">
        <f t="shared" si="40"/>
        <v>-351.25299521508248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-2.9120681308887466E-5</v>
      </c>
      <c r="AR53">
        <f t="shared" si="45"/>
        <v>-2.912089850755156E-5</v>
      </c>
      <c r="AS53">
        <f t="shared" si="46"/>
        <v>-1.1983119739752306</v>
      </c>
      <c r="AT53">
        <f t="shared" si="47"/>
        <v>-0.78289760458560731</v>
      </c>
      <c r="AU53">
        <f t="shared" si="48"/>
        <v>-1.9812386994593454</v>
      </c>
      <c r="AW53">
        <v>50</v>
      </c>
      <c r="AX53">
        <f>IF(Z53&gt;0, (R53*SUMPRODUCT(K53:$K$98, X53:$X$98)-K53*$AZ$3)/Z53, 0)</f>
        <v>-2298803162939.2783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2000000</v>
      </c>
      <c r="S54">
        <f t="shared" si="32"/>
        <v>-9169836764311.6953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-1770.4031157026543</v>
      </c>
      <c r="AC54">
        <f t="shared" si="33"/>
        <v>-1580.7170927963018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-1.180115153025406E-3</v>
      </c>
      <c r="AI54">
        <f t="shared" si="38"/>
        <v>-1.1801237721379017E-3</v>
      </c>
      <c r="AJ54">
        <f t="shared" si="39"/>
        <v>-189.68602290635249</v>
      </c>
      <c r="AK54">
        <f t="shared" si="61"/>
        <v>-123.92821809918581</v>
      </c>
      <c r="AL54">
        <f t="shared" si="40"/>
        <v>-313.61542112931045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-5.9432381127674511E-6</v>
      </c>
      <c r="AR54">
        <f t="shared" si="45"/>
        <v>-5.9432815199195007E-6</v>
      </c>
      <c r="AS54">
        <f t="shared" si="46"/>
        <v>-0.95528745470828125</v>
      </c>
      <c r="AT54">
        <f t="shared" si="47"/>
        <v>-0.62412122000655457</v>
      </c>
      <c r="AU54">
        <f t="shared" si="48"/>
        <v>-1.5794146179963557</v>
      </c>
      <c r="AW54">
        <v>51</v>
      </c>
      <c r="AX54">
        <f>IF(Z54&gt;0, (R54*SUMPRODUCT(K54:$K$98, X54:$X$98)-K54*$AZ$3)/Z54, 0)</f>
        <v>-9169836764311.6953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2000000</v>
      </c>
      <c r="S55">
        <f t="shared" si="32"/>
        <v>-37203317500377.117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-1580.7170927963018</v>
      </c>
      <c r="AC55">
        <f t="shared" si="33"/>
        <v>-1411.354552286831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-2.6544434414883035E-4</v>
      </c>
      <c r="AI55">
        <f t="shared" si="38"/>
        <v>-2.6544624096159748E-4</v>
      </c>
      <c r="AJ55">
        <f t="shared" si="39"/>
        <v>-169.36254050947082</v>
      </c>
      <c r="AK55">
        <f t="shared" si="61"/>
        <v>-110.65019649574114</v>
      </c>
      <c r="AL55">
        <f t="shared" si="40"/>
        <v>-280.01300245145296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-1.1935873216932261E-6</v>
      </c>
      <c r="AR55">
        <f t="shared" si="45"/>
        <v>-1.1935958508320846E-6</v>
      </c>
      <c r="AS55">
        <f t="shared" si="46"/>
        <v>-0.761549400383977</v>
      </c>
      <c r="AT55">
        <f t="shared" si="47"/>
        <v>-0.49754562337229896</v>
      </c>
      <c r="AU55">
        <f t="shared" si="48"/>
        <v>-1.259096217352127</v>
      </c>
      <c r="AW55">
        <v>52</v>
      </c>
      <c r="AX55">
        <f>IF(Z55&gt;0, (R55*SUMPRODUCT(K55:$K$98, X55:$X$98)-K55*$AZ$3)/Z55, 0)</f>
        <v>-37203317500377.117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2000000</v>
      </c>
      <c r="S56">
        <f t="shared" si="32"/>
        <v>-153721939866078.13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-1411.354552286831</v>
      </c>
      <c r="AC56">
        <f t="shared" si="33"/>
        <v>-1260.137994147643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-5.871875445601655E-5</v>
      </c>
      <c r="AI56">
        <f t="shared" si="38"/>
        <v>-5.871916433179461E-5</v>
      </c>
      <c r="AJ56">
        <f t="shared" si="39"/>
        <v>-151.21655813918801</v>
      </c>
      <c r="AK56">
        <f t="shared" si="61"/>
        <v>-98.794818660078178</v>
      </c>
      <c r="AL56">
        <f t="shared" si="40"/>
        <v>-250.01143551843052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-2.3574339461769658E-7</v>
      </c>
      <c r="AR56">
        <f t="shared" si="45"/>
        <v>-2.3574504018235795E-7</v>
      </c>
      <c r="AS56">
        <f t="shared" si="46"/>
        <v>-0.60710253595108055</v>
      </c>
      <c r="AT56">
        <f t="shared" si="47"/>
        <v>-0.39664032620126838</v>
      </c>
      <c r="AU56">
        <f t="shared" si="48"/>
        <v>-1.0037430978973891</v>
      </c>
      <c r="AW56">
        <v>53</v>
      </c>
      <c r="AX56">
        <f>IF(Z56&gt;0, (R56*SUMPRODUCT(K56:$K$98, X56:$X$98)-K56*$AZ$3)/Z56, 0)</f>
        <v>-153721939866078.13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2000000</v>
      </c>
      <c r="S57">
        <f t="shared" si="32"/>
        <v>-647813882990427.5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-1260.137994147643</v>
      </c>
      <c r="AC57">
        <f t="shared" si="33"/>
        <v>-1125.1232092648365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-1.2757480634282586E-5</v>
      </c>
      <c r="AI57">
        <f t="shared" si="38"/>
        <v>-1.2757567474287008E-5</v>
      </c>
      <c r="AJ57">
        <f t="shared" si="39"/>
        <v>-135.01478488280645</v>
      </c>
      <c r="AK57">
        <f t="shared" si="61"/>
        <v>-88.209659590335022</v>
      </c>
      <c r="AL57">
        <f t="shared" si="40"/>
        <v>-223.22445723070894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-4.5730883650337081E-8</v>
      </c>
      <c r="AR57">
        <f t="shared" si="45"/>
        <v>-4.5731194939866127E-8</v>
      </c>
      <c r="AS57">
        <f t="shared" si="46"/>
        <v>-0.48397842768100152</v>
      </c>
      <c r="AT57">
        <f t="shared" si="47"/>
        <v>-0.31619923989704707</v>
      </c>
      <c r="AU57">
        <f t="shared" si="48"/>
        <v>-0.80017771330924348</v>
      </c>
      <c r="AW57">
        <v>54</v>
      </c>
      <c r="AX57">
        <f>IF(Z57&gt;0, (R57*SUMPRODUCT(K57:$K$98, X57:$X$98)-K57*$AZ$3)/Z57, 0)</f>
        <v>-647813882990427.5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2000000</v>
      </c>
      <c r="S58">
        <f t="shared" si="32"/>
        <v>-2786504930278608.5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-1125.1232092648365</v>
      </c>
      <c r="AC58">
        <f t="shared" si="33"/>
        <v>-1004.5742940261479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-2.7178359916444348E-6</v>
      </c>
      <c r="AI58">
        <f t="shared" si="38"/>
        <v>-2.717854017349021E-6</v>
      </c>
      <c r="AJ58">
        <f t="shared" si="39"/>
        <v>-120.54891523868866</v>
      </c>
      <c r="AK58">
        <f t="shared" si="61"/>
        <v>-78.758624648538571</v>
      </c>
      <c r="AL58">
        <f t="shared" si="40"/>
        <v>-199.30754260508127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-8.6986107740550986E-9</v>
      </c>
      <c r="AR58">
        <f t="shared" si="45"/>
        <v>-8.6986684664944529E-9</v>
      </c>
      <c r="AS58">
        <f t="shared" si="46"/>
        <v>-0.38582463994137062</v>
      </c>
      <c r="AT58">
        <f t="shared" si="47"/>
        <v>-0.25207209817801512</v>
      </c>
      <c r="AU58">
        <f t="shared" si="48"/>
        <v>-0.63789674681805431</v>
      </c>
      <c r="AW58">
        <v>55</v>
      </c>
      <c r="AX58">
        <f>IF(Z58&gt;0, (R58*SUMPRODUCT(K58:$K$98, X58:$X$98)-K58*$AZ$3)/Z58, 0)</f>
        <v>-2786504930278608.5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2000000</v>
      </c>
      <c r="S59">
        <f t="shared" si="32"/>
        <v>-1.2250792116404592E+16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-1004.5742940261479</v>
      </c>
      <c r="AC59">
        <f t="shared" si="33"/>
        <v>-896.94133395947199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-5.673879686872453E-7</v>
      </c>
      <c r="AI59">
        <f t="shared" si="38"/>
        <v>-5.6739162943556846E-7</v>
      </c>
      <c r="AJ59">
        <f t="shared" si="39"/>
        <v>-107.63296006667588</v>
      </c>
      <c r="AK59">
        <f t="shared" si="61"/>
        <v>-70.320200581830363</v>
      </c>
      <c r="AL59">
        <f t="shared" si="40"/>
        <v>-177.95316121589786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-1.6213947133023354E-9</v>
      </c>
      <c r="AR59">
        <f t="shared" si="45"/>
        <v>-1.6214051744300037E-9</v>
      </c>
      <c r="AS59">
        <f t="shared" si="46"/>
        <v>-0.30757704086141063</v>
      </c>
      <c r="AT59">
        <f t="shared" si="47"/>
        <v>-0.20095033337689208</v>
      </c>
      <c r="AU59">
        <f t="shared" si="48"/>
        <v>-0.50852737585970786</v>
      </c>
      <c r="AW59">
        <v>56</v>
      </c>
      <c r="AX59">
        <f>IF(Z59&gt;0, (R59*SUMPRODUCT(K59:$K$98, X59:$X$98)-K59*$AZ$3)/Z59, 0)</f>
        <v>-1.2250792116404592E+16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2000000</v>
      </c>
      <c r="S60">
        <f t="shared" si="32"/>
        <v>-5.5086070565002456E+16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-896.94133395947199</v>
      </c>
      <c r="AC60">
        <f t="shared" si="33"/>
        <v>-800.84047675093768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-1.1588966326577445E-7</v>
      </c>
      <c r="AI60">
        <f t="shared" si="38"/>
        <v>-1.1589039016503278E-7</v>
      </c>
      <c r="AJ60">
        <f t="shared" si="39"/>
        <v>-96.100857208534308</v>
      </c>
      <c r="AK60">
        <f t="shared" si="61"/>
        <v>-62.785893377163042</v>
      </c>
      <c r="AL60">
        <f t="shared" si="40"/>
        <v>-158.88675070158774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-2.9568909527301209E-10</v>
      </c>
      <c r="AR60">
        <f t="shared" si="45"/>
        <v>-2.9569094993526576E-10</v>
      </c>
      <c r="AS60">
        <f t="shared" si="46"/>
        <v>-0.24519853386565571</v>
      </c>
      <c r="AT60">
        <f t="shared" si="47"/>
        <v>-0.16019637546124402</v>
      </c>
      <c r="AU60">
        <f t="shared" si="48"/>
        <v>-0.40539490962259067</v>
      </c>
      <c r="AW60">
        <v>57</v>
      </c>
      <c r="AX60">
        <f>IF(Z60&gt;0, (R60*SUMPRODUCT(K60:$K$98, X60:$X$98)-K60*$AZ$3)/Z60, 0)</f>
        <v>-5.5086070565002456E+16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2000000</v>
      </c>
      <c r="S61">
        <f t="shared" si="32"/>
        <v>-2.5336821832633866E+17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-800.84047675093768</v>
      </c>
      <c r="AC61">
        <f t="shared" si="33"/>
        <v>-715.03613995645151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-2.314096570663099E-8</v>
      </c>
      <c r="AI61">
        <f t="shared" si="38"/>
        <v>-2.3141106812754062E-8</v>
      </c>
      <c r="AJ61">
        <f t="shared" si="39"/>
        <v>-85.804336794486176</v>
      </c>
      <c r="AK61">
        <f t="shared" si="61"/>
        <v>-56.058833372565644</v>
      </c>
      <c r="AL61">
        <f t="shared" si="40"/>
        <v>-141.86317019019293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-5.2717409793649887E-11</v>
      </c>
      <c r="AR61">
        <f t="shared" si="45"/>
        <v>-5.2717731247361404E-11</v>
      </c>
      <c r="AS61">
        <f t="shared" si="46"/>
        <v>-0.19547076998481158</v>
      </c>
      <c r="AT61">
        <f t="shared" si="47"/>
        <v>-0.12770756972379296</v>
      </c>
      <c r="AU61">
        <f t="shared" si="48"/>
        <v>-0.32317833976132232</v>
      </c>
      <c r="AW61">
        <v>58</v>
      </c>
      <c r="AX61">
        <f>IF(Z61&gt;0, (R61*SUMPRODUCT(K61:$K$98, X61:$X$98)-K61*$AZ$3)/Z61, 0)</f>
        <v>-2.5336821832633866E+17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2000000</v>
      </c>
      <c r="S62">
        <f t="shared" si="32"/>
        <v>-1.193346180636372E+18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-715.03613995645151</v>
      </c>
      <c r="AC62">
        <f t="shared" si="33"/>
        <v>-638.42512496116342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-4.5178277499573233E-9</v>
      </c>
      <c r="AI62">
        <f t="shared" si="38"/>
        <v>-4.5178544993254163E-9</v>
      </c>
      <c r="AJ62">
        <f t="shared" si="39"/>
        <v>-76.611014995288087</v>
      </c>
      <c r="AK62">
        <f t="shared" si="61"/>
        <v>-50.05252979695161</v>
      </c>
      <c r="AL62">
        <f t="shared" si="40"/>
        <v>-126.66354479675755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-9.1893381035588301E-12</v>
      </c>
      <c r="AR62">
        <f t="shared" si="45"/>
        <v>-9.1893925122262409E-12</v>
      </c>
      <c r="AS62">
        <f t="shared" si="46"/>
        <v>-0.15582810107250503</v>
      </c>
      <c r="AT62">
        <f t="shared" si="47"/>
        <v>-0.10180769270076444</v>
      </c>
      <c r="AU62">
        <f t="shared" si="48"/>
        <v>-0.25763579378245888</v>
      </c>
      <c r="AW62">
        <v>59</v>
      </c>
      <c r="AX62">
        <f>IF(Z62&gt;0, (R62*SUMPRODUCT(K62:$K$98, X62:$X$98)-K62*$AZ$3)/Z62, 0)</f>
        <v>-1.193346180636372E+18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2000000</v>
      </c>
      <c r="S63">
        <f t="shared" si="32"/>
        <v>-5.7613229314403113E+18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-638.42512496116342</v>
      </c>
      <c r="AC63">
        <f t="shared" si="33"/>
        <v>-570.02243300104669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-8.6139596855368895E-10</v>
      </c>
      <c r="AI63">
        <f t="shared" si="38"/>
        <v>-8.6140091552888707E-10</v>
      </c>
      <c r="AJ63">
        <f t="shared" si="39"/>
        <v>-68.402691960116726</v>
      </c>
      <c r="AK63">
        <f t="shared" si="61"/>
        <v>-44.689758747281445</v>
      </c>
      <c r="AL63">
        <f t="shared" si="40"/>
        <v>-113.09245070825958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-1.5643696235583317E-12</v>
      </c>
      <c r="AR63">
        <f t="shared" si="45"/>
        <v>-1.5643786076933995E-12</v>
      </c>
      <c r="AS63">
        <f t="shared" si="46"/>
        <v>-0.12422520812547175</v>
      </c>
      <c r="AT63">
        <f t="shared" si="47"/>
        <v>-8.1160469308650951E-2</v>
      </c>
      <c r="AU63">
        <f t="shared" si="48"/>
        <v>-0.20538567743568709</v>
      </c>
      <c r="AW63">
        <v>60</v>
      </c>
      <c r="AX63">
        <f>IF(Z63&gt;0, (R63*SUMPRODUCT(K63:$K$98, X63:$X$98)-K63*$AZ$3)/Z63, 0)</f>
        <v>-5.7613229314403113E+18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2000000</v>
      </c>
      <c r="S64">
        <f t="shared" si="32"/>
        <v>-2.8537224196804747E+19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-570.02243300104669</v>
      </c>
      <c r="AC64">
        <f t="shared" si="33"/>
        <v>-508.94860089379307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-1.6023111440382387E-10</v>
      </c>
      <c r="AI64">
        <f t="shared" si="38"/>
        <v>-1.602320061314099E-10</v>
      </c>
      <c r="AJ64">
        <f t="shared" si="39"/>
        <v>-61.073832107253622</v>
      </c>
      <c r="AK64">
        <f t="shared" si="61"/>
        <v>-39.901570310073275</v>
      </c>
      <c r="AL64">
        <f t="shared" si="40"/>
        <v>-100.97540241748713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-2.5981568755099306E-13</v>
      </c>
      <c r="AR64">
        <f t="shared" si="45"/>
        <v>-2.5981713349248034E-13</v>
      </c>
      <c r="AS64">
        <f t="shared" si="46"/>
        <v>-9.9031575355137957E-2</v>
      </c>
      <c r="AT64">
        <f t="shared" si="47"/>
        <v>-6.4700629232024937E-2</v>
      </c>
      <c r="AU64">
        <f t="shared" si="48"/>
        <v>-0.16373220458742271</v>
      </c>
      <c r="AW64">
        <v>61</v>
      </c>
      <c r="AX64">
        <f>IF(Z64&gt;0, (R64*SUMPRODUCT(K64:$K$98, X64:$X$98)-K64*$AZ$3)/Z64, 0)</f>
        <v>-2.8537224196804747E+19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2000000</v>
      </c>
      <c r="S65">
        <f t="shared" si="32"/>
        <v>-1.4513691465189843E+20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-508.94860089379307</v>
      </c>
      <c r="AC65">
        <f t="shared" si="33"/>
        <v>-454.41839365517245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-2.9050485249555978E-11</v>
      </c>
      <c r="AI65">
        <f t="shared" si="38"/>
        <v>-2.9050641797734896E-11</v>
      </c>
      <c r="AJ65">
        <f t="shared" si="39"/>
        <v>-54.530207238620619</v>
      </c>
      <c r="AK65">
        <f t="shared" si="61"/>
        <v>-35.626402062565518</v>
      </c>
      <c r="AL65">
        <f t="shared" si="40"/>
        <v>-90.156609301215184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-4.205851022313345E-14</v>
      </c>
      <c r="AR65">
        <f t="shared" si="45"/>
        <v>-4.205873686937109E-14</v>
      </c>
      <c r="AS65">
        <f t="shared" si="46"/>
        <v>-7.894736555735038E-2</v>
      </c>
      <c r="AT65">
        <f t="shared" si="47"/>
        <v>-5.1578945497468984E-2</v>
      </c>
      <c r="AU65">
        <f t="shared" si="48"/>
        <v>-0.13052631105486143</v>
      </c>
      <c r="AW65">
        <v>62</v>
      </c>
      <c r="AX65">
        <f>IF(Z65&gt;0, (R65*SUMPRODUCT(K65:$K$98, X65:$X$98)-K65*$AZ$3)/Z65, 0)</f>
        <v>-1.4513691465189843E+20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2000000</v>
      </c>
      <c r="S66">
        <f t="shared" si="32"/>
        <v>-7.5857006890261899E+20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-454.41839365517245</v>
      </c>
      <c r="AC66">
        <f t="shared" si="33"/>
        <v>-405.73070862068971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-5.1295828189260928E-12</v>
      </c>
      <c r="AI66">
        <f t="shared" si="38"/>
        <v>-5.1296095620527503E-12</v>
      </c>
      <c r="AJ66">
        <f t="shared" si="39"/>
        <v>-48.68768503448274</v>
      </c>
      <c r="AK66">
        <f t="shared" si="61"/>
        <v>-31.809287555862074</v>
      </c>
      <c r="AL66">
        <f t="shared" si="40"/>
        <v>-80.496972590349941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-6.6307784527304159E-15</v>
      </c>
      <c r="AR66">
        <f t="shared" si="45"/>
        <v>-6.630813022354157E-15</v>
      </c>
      <c r="AS66">
        <f t="shared" si="46"/>
        <v>-6.2936356471102087E-2</v>
      </c>
      <c r="AT66">
        <f t="shared" si="47"/>
        <v>-4.111841956112005E-2</v>
      </c>
      <c r="AU66">
        <f t="shared" si="48"/>
        <v>-0.10405477603222876</v>
      </c>
      <c r="AW66">
        <v>63</v>
      </c>
      <c r="AX66">
        <f>IF(Z66&gt;0, (R66*SUMPRODUCT(K66:$K$98, X66:$X$98)-K66*$AZ$3)/Z66, 0)</f>
        <v>-7.5857006890261899E+20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-4.0783598964957889E+21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-405.73070862068971</v>
      </c>
      <c r="AC67">
        <f t="shared" ref="AC67:AC79" si="64">S67*Z67</f>
        <v>-362.25956126847291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-8.8137818662666771E-13</v>
      </c>
      <c r="AI67">
        <f t="shared" ref="AI67:AI79" si="69">SUM(AE67:AH67)</f>
        <v>-8.8138262786739264E-13</v>
      </c>
      <c r="AJ67">
        <f t="shared" ref="AJ67:AJ79" si="70">AB67-AC67</f>
        <v>-43.471147352216803</v>
      </c>
      <c r="AK67">
        <f t="shared" si="61"/>
        <v>-28.401149603448282</v>
      </c>
      <c r="AL67">
        <f t="shared" ref="AL67:AL79" si="71">SUM(AI67:AK67)</f>
        <v>-71.872296955665973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-1.017247770518332E-15</v>
      </c>
      <c r="AR67">
        <f t="shared" ref="AR67:AR79" si="76">AI67*$K67</f>
        <v>-1.0172528964021971E-15</v>
      </c>
      <c r="AS67">
        <f t="shared" ref="AS67:AS79" si="77">AJ67*$K67</f>
        <v>-5.0172478054131199E-2</v>
      </c>
      <c r="AT67">
        <f t="shared" ref="AT67:AT79" si="78">AK67*$K67</f>
        <v>-3.2779352328699017E-2</v>
      </c>
      <c r="AU67">
        <f t="shared" ref="AU67:AU79" si="79">AL67*$K67</f>
        <v>-8.2951830382831243E-2</v>
      </c>
      <c r="AW67">
        <v>64</v>
      </c>
      <c r="AX67">
        <f>IF(Z67&gt;0, (R67*SUMPRODUCT(K67:$K$98, X67:$X$98)-K67*$AZ$3)/Z67, 0)</f>
        <v>-4.0783598964957889E+21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2000000</v>
      </c>
      <c r="S68">
        <f t="shared" si="63"/>
        <v>-2.2574705830201729E+22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-362.25956126847291</v>
      </c>
      <c r="AC68">
        <f t="shared" si="64"/>
        <v>-323.44603684685075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-1.47217517944459E-13</v>
      </c>
      <c r="AI68">
        <f t="shared" si="69"/>
        <v>-1.4721823433482812E-13</v>
      </c>
      <c r="AJ68">
        <f t="shared" si="70"/>
        <v>-38.813524421622162</v>
      </c>
      <c r="AK68">
        <f t="shared" si="61"/>
        <v>-25.358169288793107</v>
      </c>
      <c r="AL68">
        <f t="shared" si="71"/>
        <v>-64.171693710415411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-1.5170710381938977E-16</v>
      </c>
      <c r="AR68">
        <f t="shared" si="76"/>
        <v>-1.517078420569964E-16</v>
      </c>
      <c r="AS68">
        <f t="shared" si="77"/>
        <v>-3.9997192326316336E-2</v>
      </c>
      <c r="AT68">
        <f t="shared" si="78"/>
        <v>-2.6131498986526634E-2</v>
      </c>
      <c r="AU68">
        <f t="shared" si="79"/>
        <v>-6.6128691312843116E-2</v>
      </c>
      <c r="AW68">
        <v>65</v>
      </c>
      <c r="AX68">
        <f>IF(Z68&gt;0, (R68*SUMPRODUCT(K68:$K$98, X68:$X$98)-K68*$AZ$3)/Z68, 0)</f>
        <v>-2.2574705830201729E+22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2000000</v>
      </c>
      <c r="S69">
        <f t="shared" si="63"/>
        <v>-1.2874374506204832E+23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-323.44603684685075</v>
      </c>
      <c r="AC69">
        <f t="shared" si="64"/>
        <v>-288.79110432754533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-2.388276525659821E-14</v>
      </c>
      <c r="AI69">
        <f t="shared" si="69"/>
        <v>-2.3882877413932219E-14</v>
      </c>
      <c r="AJ69">
        <f t="shared" si="70"/>
        <v>-34.654932519305419</v>
      </c>
      <c r="AK69">
        <f t="shared" si="61"/>
        <v>-22.641222579279553</v>
      </c>
      <c r="AL69">
        <f t="shared" si="71"/>
        <v>-57.29615509858499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-2.1974196988930209E-17</v>
      </c>
      <c r="AR69">
        <f t="shared" si="76"/>
        <v>-2.1974300183318497E-17</v>
      </c>
      <c r="AS69">
        <f t="shared" si="77"/>
        <v>-3.1885516841769962E-2</v>
      </c>
      <c r="AT69">
        <f t="shared" si="78"/>
        <v>-2.0831871003289721E-2</v>
      </c>
      <c r="AU69">
        <f t="shared" si="79"/>
        <v>-5.27173878450597E-2</v>
      </c>
      <c r="AW69">
        <v>66</v>
      </c>
      <c r="AX69">
        <f>IF(Z69&gt;0, (R69*SUMPRODUCT(K69:$K$98, X69:$X$98)-K69*$AZ$3)/Z69, 0)</f>
        <v>-1.2874374506204832E+23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2000000</v>
      </c>
      <c r="S70">
        <f t="shared" si="63"/>
        <v>-7.610053264839727E+23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-288.79110432754533</v>
      </c>
      <c r="AC70">
        <f t="shared" si="64"/>
        <v>-257.84920029245114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-3.7637762991633559E-15</v>
      </c>
      <c r="AI70">
        <f t="shared" si="69"/>
        <v>-3.7637932405165451E-15</v>
      </c>
      <c r="AJ70">
        <f t="shared" si="70"/>
        <v>-30.941904035094183</v>
      </c>
      <c r="AK70">
        <f t="shared" si="61"/>
        <v>-20.215377302928175</v>
      </c>
      <c r="AL70">
        <f t="shared" si="71"/>
        <v>-51.157281338022358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-3.0919622570727737E-18</v>
      </c>
      <c r="AR70">
        <f t="shared" si="76"/>
        <v>-3.0919761744845648E-18</v>
      </c>
      <c r="AS70">
        <f t="shared" si="77"/>
        <v>-2.5418938808809008E-2</v>
      </c>
      <c r="AT70">
        <f t="shared" si="78"/>
        <v>-1.6607040021755198E-2</v>
      </c>
      <c r="AU70">
        <f t="shared" si="79"/>
        <v>-4.2025978830564206E-2</v>
      </c>
      <c r="AW70">
        <v>67</v>
      </c>
      <c r="AX70">
        <f>IF(Z70&gt;0, (R70*SUMPRODUCT(K70:$K$98, X70:$X$98)-K70*$AZ$3)/Z70, 0)</f>
        <v>-7.610053264839727E+23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2000000</v>
      </c>
      <c r="S71">
        <f t="shared" si="63"/>
        <v>-4.6676208293331669E+24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-257.84920029245114</v>
      </c>
      <c r="AC71">
        <f t="shared" si="64"/>
        <v>-230.22250026111712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-5.7223097008082753E-16</v>
      </c>
      <c r="AI71">
        <f t="shared" si="69"/>
        <v>-5.722334362462325E-16</v>
      </c>
      <c r="AJ71">
        <f t="shared" si="70"/>
        <v>-27.626700031334025</v>
      </c>
      <c r="AK71">
        <f t="shared" si="61"/>
        <v>-18.049444020471583</v>
      </c>
      <c r="AL71">
        <f t="shared" si="71"/>
        <v>-45.676144051805608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-4.1972391678693938E-19</v>
      </c>
      <c r="AR71">
        <f t="shared" si="76"/>
        <v>-4.1972572568694186E-19</v>
      </c>
      <c r="AS71">
        <f t="shared" si="77"/>
        <v>-2.0263822392226519E-2</v>
      </c>
      <c r="AT71">
        <f t="shared" si="78"/>
        <v>-1.3239030629588009E-2</v>
      </c>
      <c r="AU71">
        <f t="shared" si="79"/>
        <v>-3.3502853021814528E-2</v>
      </c>
      <c r="AW71">
        <v>68</v>
      </c>
      <c r="AX71">
        <f>IF(Z71&gt;0, (R71*SUMPRODUCT(K71:$K$98, X71:$X$98)-K71*$AZ$3)/Z71, 0)</f>
        <v>-4.6676208293331669E+24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2000000</v>
      </c>
      <c r="S72">
        <f t="shared" si="63"/>
        <v>-2.9740731115887874E+25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-230.22250026111712</v>
      </c>
      <c r="AC72">
        <f t="shared" si="64"/>
        <v>-205.55580380456882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-8.3836965732855468E-17</v>
      </c>
      <c r="AI72">
        <f t="shared" si="69"/>
        <v>-8.3837311312463117E-17</v>
      </c>
      <c r="AJ72">
        <f t="shared" si="70"/>
        <v>-24.666696456548294</v>
      </c>
      <c r="AK72">
        <f t="shared" ref="AK72:AK79" si="92">G72*SUM(AB72:AB72, AE72:AF72)</f>
        <v>-16.1155750182782</v>
      </c>
      <c r="AL72">
        <f t="shared" si="71"/>
        <v>-40.782271474826494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-5.4904746055282528E-20</v>
      </c>
      <c r="AR72">
        <f t="shared" si="76"/>
        <v>-5.4904972375026266E-20</v>
      </c>
      <c r="AS72">
        <f t="shared" si="77"/>
        <v>-1.6154195146864291E-2</v>
      </c>
      <c r="AT72">
        <f t="shared" si="78"/>
        <v>-1.055407416261799E-2</v>
      </c>
      <c r="AU72">
        <f t="shared" si="79"/>
        <v>-2.670826930948228E-2</v>
      </c>
      <c r="AW72">
        <v>69</v>
      </c>
      <c r="AX72">
        <f>IF(Z72&gt;0, (R72*SUMPRODUCT(K72:$K$98, X72:$X$98)-K72*$AZ$3)/Z72, 0)</f>
        <v>-2.9740731115887874E+25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2000000</v>
      </c>
      <c r="S73">
        <f t="shared" si="63"/>
        <v>-1.970930176599997E+26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-205.55580380456882</v>
      </c>
      <c r="AC73">
        <f t="shared" si="64"/>
        <v>-183.53196768265073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-1.1822563121452141E-17</v>
      </c>
      <c r="AI73">
        <f t="shared" si="69"/>
        <v>-1.1822609681185677E-17</v>
      </c>
      <c r="AJ73">
        <f t="shared" si="70"/>
        <v>-22.023836121918094</v>
      </c>
      <c r="AK73">
        <f t="shared" si="92"/>
        <v>-14.38890626631982</v>
      </c>
      <c r="AL73">
        <f t="shared" si="71"/>
        <v>-36.412742388237916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-6.9130222423758771E-21</v>
      </c>
      <c r="AR73">
        <f t="shared" si="76"/>
        <v>-6.9130494673075793E-21</v>
      </c>
      <c r="AS73">
        <f t="shared" si="77"/>
        <v>-1.2878025467844603E-2</v>
      </c>
      <c r="AT73">
        <f t="shared" si="78"/>
        <v>-8.4136433056584727E-3</v>
      </c>
      <c r="AU73">
        <f t="shared" si="79"/>
        <v>-2.1291668773503077E-2</v>
      </c>
      <c r="AW73">
        <v>70</v>
      </c>
      <c r="AX73">
        <f>IF(Z73&gt;0, (R73*SUMPRODUCT(K73:$K$98, X73:$X$98)-K73*$AZ$3)/Z73, 0)</f>
        <v>-1.970930176599997E+26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2000000</v>
      </c>
      <c r="S74">
        <f t="shared" si="63"/>
        <v>-1.3601413335870525E+27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-183.53196768265073</v>
      </c>
      <c r="AC74">
        <f t="shared" si="64"/>
        <v>-163.86782828808103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-1.6028083882979566E-18</v>
      </c>
      <c r="AI74">
        <f t="shared" si="69"/>
        <v>-1.6028144122244502E-18</v>
      </c>
      <c r="AJ74">
        <f t="shared" si="70"/>
        <v>-19.664139394569702</v>
      </c>
      <c r="AK74">
        <f t="shared" si="92"/>
        <v>-12.847237737785552</v>
      </c>
      <c r="AL74">
        <f t="shared" si="71"/>
        <v>-32.51137713235525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-8.3679658039885114E-22</v>
      </c>
      <c r="AR74">
        <f t="shared" si="76"/>
        <v>-8.3679972537932863E-22</v>
      </c>
      <c r="AS74">
        <f t="shared" si="77"/>
        <v>-1.026628305791182E-2</v>
      </c>
      <c r="AT74">
        <f t="shared" si="78"/>
        <v>-6.7073049311690627E-3</v>
      </c>
      <c r="AU74">
        <f t="shared" si="79"/>
        <v>-1.6973587989080881E-2</v>
      </c>
      <c r="AW74">
        <v>71</v>
      </c>
      <c r="AX74">
        <f>IF(Z74&gt;0, (R74*SUMPRODUCT(K74:$K$98, X74:$X$98)-K74*$AZ$3)/Z74, 0)</f>
        <v>-1.3601413335870525E+27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2000000</v>
      </c>
      <c r="S75">
        <f t="shared" si="63"/>
        <v>-9.7889882312384826E+27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-163.86782828808103</v>
      </c>
      <c r="AC75">
        <f t="shared" si="64"/>
        <v>-146.31056097150088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-2.086546018491628E-19</v>
      </c>
      <c r="AI75">
        <f t="shared" si="69"/>
        <v>-2.086553491713452E-19</v>
      </c>
      <c r="AJ75">
        <f t="shared" si="70"/>
        <v>-17.557267316580152</v>
      </c>
      <c r="AK75">
        <f t="shared" si="92"/>
        <v>-11.470747980165672</v>
      </c>
      <c r="AL75">
        <f t="shared" si="71"/>
        <v>-29.028015296745824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-9.7263128551323379E-23</v>
      </c>
      <c r="AR75">
        <f t="shared" si="76"/>
        <v>-9.7263476911210259E-23</v>
      </c>
      <c r="AS75">
        <f t="shared" si="77"/>
        <v>-8.1842179989730993E-3</v>
      </c>
      <c r="AT75">
        <f t="shared" si="78"/>
        <v>-5.3470224259957455E-3</v>
      </c>
      <c r="AU75">
        <f t="shared" si="79"/>
        <v>-1.3531240424968845E-2</v>
      </c>
      <c r="AW75">
        <v>72</v>
      </c>
      <c r="AX75">
        <f>IF(Z75&gt;0, (R75*SUMPRODUCT(K75:$K$98, X75:$X$98)-K75*$AZ$3)/Z75, 0)</f>
        <v>-9.7889882312384826E+27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2000000</v>
      </c>
      <c r="S76">
        <f t="shared" si="63"/>
        <v>-7.3609138808213289E+28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-146.31056097150088</v>
      </c>
      <c r="AC76">
        <f t="shared" si="64"/>
        <v>-130.63442943884007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-2.6044550522435753E-20</v>
      </c>
      <c r="AI76">
        <f t="shared" si="69"/>
        <v>-2.604463925763328E-20</v>
      </c>
      <c r="AJ76">
        <f t="shared" si="70"/>
        <v>-15.676131532660804</v>
      </c>
      <c r="AK76">
        <f t="shared" si="92"/>
        <v>-10.241739268005063</v>
      </c>
      <c r="AL76">
        <f t="shared" si="71"/>
        <v>-25.917870800665867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-1.0839746143161761E-23</v>
      </c>
      <c r="AR76">
        <f t="shared" si="76"/>
        <v>-1.0839783074765334E-23</v>
      </c>
      <c r="AS76">
        <f t="shared" si="77"/>
        <v>-6.524408481324199E-3</v>
      </c>
      <c r="AT76">
        <f t="shared" si="78"/>
        <v>-4.2626135411318114E-3</v>
      </c>
      <c r="AU76">
        <f t="shared" si="79"/>
        <v>-1.078702202245601E-2</v>
      </c>
      <c r="AW76">
        <v>73</v>
      </c>
      <c r="AX76">
        <f>IF(Z76&gt;0, (R76*SUMPRODUCT(K76:$K$98, X76:$X$98)-K76*$AZ$3)/Z76, 0)</f>
        <v>-7.3609138808213289E+28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2000000</v>
      </c>
      <c r="S77">
        <f t="shared" si="63"/>
        <v>-5.794816784310604E+29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-130.63442943884007</v>
      </c>
      <c r="AC77">
        <f t="shared" si="64"/>
        <v>-116.63788342753577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-3.1113544737119252E-21</v>
      </c>
      <c r="AI77">
        <f t="shared" si="69"/>
        <v>-3.1113645376956341E-21</v>
      </c>
      <c r="AJ77">
        <f t="shared" si="70"/>
        <v>-13.996546011304304</v>
      </c>
      <c r="AK77">
        <f t="shared" si="92"/>
        <v>-9.1444100607188066</v>
      </c>
      <c r="AL77">
        <f t="shared" si="71"/>
        <v>-23.140956072023108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-1.1562019960544842E-24</v>
      </c>
      <c r="AR77">
        <f t="shared" si="76"/>
        <v>-1.1562057359041705E-24</v>
      </c>
      <c r="AS77">
        <f t="shared" si="77"/>
        <v>-5.2012184959536068E-3</v>
      </c>
      <c r="AT77">
        <f t="shared" si="78"/>
        <v>-3.3981294173563545E-3</v>
      </c>
      <c r="AU77">
        <f t="shared" si="79"/>
        <v>-8.5993479133099609E-3</v>
      </c>
      <c r="AW77">
        <v>74</v>
      </c>
      <c r="AX77">
        <f>IF(Z77&gt;0, (R77*SUMPRODUCT(K77:$K$98, X77:$X$98)-K77*$AZ$3)/Z77, 0)</f>
        <v>-5.794816784310604E+29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2000000</v>
      </c>
      <c r="S78">
        <f t="shared" si="63"/>
        <v>-4.7865094574606118E+30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-116.63788342753577</v>
      </c>
      <c r="AC78">
        <f t="shared" si="64"/>
        <v>-104.14096734601408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-3.5501938672382707E-22</v>
      </c>
      <c r="AI78">
        <f t="shared" si="69"/>
        <v>-3.5502047458303084E-22</v>
      </c>
      <c r="AJ78">
        <f t="shared" si="70"/>
        <v>-12.49691608152169</v>
      </c>
      <c r="AK78">
        <f t="shared" si="92"/>
        <v>-8.1646518399275045</v>
      </c>
      <c r="AL78">
        <f t="shared" si="71"/>
        <v>-20.661567921449194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-1.1779267077485732E-25</v>
      </c>
      <c r="AR78">
        <f t="shared" si="76"/>
        <v>-1.1779303171807854E-25</v>
      </c>
      <c r="AS78">
        <f t="shared" si="77"/>
        <v>-4.1463795407793384E-3</v>
      </c>
      <c r="AT78">
        <f t="shared" si="78"/>
        <v>-2.7089679666425013E-3</v>
      </c>
      <c r="AU78">
        <f t="shared" si="79"/>
        <v>-6.8553475074218401E-3</v>
      </c>
      <c r="AW78">
        <v>75</v>
      </c>
      <c r="AX78">
        <f>IF(Z78&gt;0, (R78*SUMPRODUCT(K78:$K$98, X78:$X$98)-K78*$AZ$3)/Z78, 0)</f>
        <v>-4.7865094574606118E+30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-104.14096734601408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-104.14096734601408</v>
      </c>
      <c r="AK79">
        <f t="shared" si="92"/>
        <v>-7.2898677142209864</v>
      </c>
      <c r="AL79">
        <f t="shared" si="71"/>
        <v>-111.43083506023507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-1.2890829329401838E-26</v>
      </c>
      <c r="AR79">
        <f t="shared" si="76"/>
        <v>-1.2890829329401838E-26</v>
      </c>
      <c r="AS79">
        <f t="shared" si="77"/>
        <v>-3.0851038249846266E-2</v>
      </c>
      <c r="AT79">
        <f t="shared" si="78"/>
        <v>-2.159572677489239E-3</v>
      </c>
      <c r="AU79">
        <f t="shared" si="79"/>
        <v>-3.3010610927335503E-2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400929.79771718965</v>
      </c>
      <c r="AO81" s="6">
        <f t="shared" si="93"/>
        <v>-40092.979771718965</v>
      </c>
      <c r="AP81" s="6">
        <f t="shared" si="93"/>
        <v>-2933.9772014386567</v>
      </c>
      <c r="AQ81" s="6">
        <f t="shared" si="93"/>
        <v>-313874.04765339301</v>
      </c>
      <c r="AR81" s="6">
        <f t="shared" si="93"/>
        <v>44028.793090639112</v>
      </c>
      <c r="AS81" s="6">
        <f t="shared" si="93"/>
        <v>-43776.016166951973</v>
      </c>
      <c r="AT81" s="6">
        <f t="shared" si="93"/>
        <v>19336.450604876311</v>
      </c>
      <c r="AU81" s="6">
        <f t="shared" si="93"/>
        <v>19589.227528563377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821844.33316551184</v>
      </c>
      <c r="K3">
        <v>1</v>
      </c>
      <c r="L3" s="2">
        <v>0</v>
      </c>
      <c r="O3">
        <f>$C$3</f>
        <v>821844.33316551184</v>
      </c>
      <c r="P3" s="2">
        <f>O3*C5</f>
        <v>82184.433316551193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821844.33316551184</v>
      </c>
      <c r="AF3">
        <f t="shared" ref="AF3:AF34" si="4">-$Z3*P3</f>
        <v>-82184.433316551193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737139.99164496071</v>
      </c>
      <c r="AJ3">
        <f t="shared" ref="AJ3:AJ34" si="8">AB3-AC3</f>
        <v>0</v>
      </c>
      <c r="AL3">
        <f t="shared" ref="AL3:AL34" si="9">SUM(AI3:AK3)</f>
        <v>737139.99164496071</v>
      </c>
      <c r="AN3">
        <f t="shared" ref="AN3:AN34" si="10">AE3*$K3</f>
        <v>821844.33316551184</v>
      </c>
      <c r="AO3">
        <f t="shared" ref="AO3:AO34" si="11">AF3*$K3</f>
        <v>-82184.433316551193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737139.99164496071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737139.99164496071</v>
      </c>
      <c r="AW3">
        <v>0</v>
      </c>
      <c r="AX3">
        <f>IF(Z3&gt;0, (R3*SUMPRODUCT(K3:$K$98, X3:$X$98)-K3*$AZ$3)/Z3, 0)</f>
        <v>0</v>
      </c>
      <c r="AZ3">
        <f>C6*ABS(SUMPRODUCT(X4:X69, K4:K69))/1</f>
        <v>713942.72754629352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36237.725764602874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35160.898732551839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-35160.898732551839</v>
      </c>
      <c r="AK4">
        <f>G4*SUM(AB4, AE4:AF4)</f>
        <v>0</v>
      </c>
      <c r="AL4">
        <f t="shared" si="9"/>
        <v>-74592.168732551829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-37489.323065221521</v>
      </c>
      <c r="AR4">
        <f t="shared" si="14"/>
        <v>-37489.323065221521</v>
      </c>
      <c r="AS4">
        <f t="shared" si="15"/>
        <v>-33429.262913626008</v>
      </c>
      <c r="AT4">
        <f t="shared" si="16"/>
        <v>0</v>
      </c>
      <c r="AU4">
        <f t="shared" si="17"/>
        <v>-70918.585978847521</v>
      </c>
      <c r="AW4">
        <v>1</v>
      </c>
      <c r="AX4">
        <f>IF(Z4&gt;0, (R4*SUMPRODUCT(K4:$K$98, X4:$X$98)-K4*$AZ$3)/Z4, 0)</f>
        <v>36237.725764602874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2000000</v>
      </c>
      <c r="S5">
        <f t="shared" si="1"/>
        <v>34647.846182704459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35160.898732551839</v>
      </c>
      <c r="AC5">
        <f t="shared" si="2"/>
        <v>32508.969594683964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-44626.797228452262</v>
      </c>
      <c r="AI5">
        <f t="shared" si="7"/>
        <v>-44673.71063458905</v>
      </c>
      <c r="AJ5">
        <f t="shared" si="8"/>
        <v>2651.9291378678754</v>
      </c>
      <c r="AK5">
        <f>G5*SUM(AB5, AE5:AF5)</f>
        <v>144.15968480346254</v>
      </c>
      <c r="AL5">
        <f t="shared" si="9"/>
        <v>-41877.621811917714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-40251.376774759206</v>
      </c>
      <c r="AR5">
        <f t="shared" si="14"/>
        <v>-40293.690570583101</v>
      </c>
      <c r="AS5">
        <f t="shared" si="15"/>
        <v>2391.9215703928362</v>
      </c>
      <c r="AT5">
        <f t="shared" si="16"/>
        <v>130.02559334585584</v>
      </c>
      <c r="AU5">
        <f t="shared" si="17"/>
        <v>-37771.743406844413</v>
      </c>
      <c r="AW5">
        <v>2</v>
      </c>
      <c r="AX5">
        <f>IF(Z5&gt;0, (R5*SUMPRODUCT(K5:$K$98, X5:$X$98)-K5*$AZ$3)/Z5, 0)</f>
        <v>34647.846182704459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2000000</v>
      </c>
      <c r="S6">
        <f t="shared" si="1"/>
        <v>29909.024734489311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32508.969594683964</v>
      </c>
      <c r="AC6">
        <f t="shared" si="2"/>
        <v>27040.704381756834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-49573.884164168441</v>
      </c>
      <c r="AI6">
        <f t="shared" si="7"/>
        <v>-49619.089089139758</v>
      </c>
      <c r="AJ6">
        <f t="shared" si="8"/>
        <v>5468.2652129271301</v>
      </c>
      <c r="AK6">
        <f>G6*SUM(AB6, AE6:AF6)</f>
        <v>230.81368412225615</v>
      </c>
      <c r="AL6">
        <f t="shared" si="9"/>
        <v>-43920.010192090369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-42298.200842482795</v>
      </c>
      <c r="AR6">
        <f t="shared" si="14"/>
        <v>-42336.771291979428</v>
      </c>
      <c r="AS6">
        <f t="shared" si="15"/>
        <v>4665.7183340807023</v>
      </c>
      <c r="AT6">
        <f t="shared" si="16"/>
        <v>196.93844315013718</v>
      </c>
      <c r="AU6">
        <f t="shared" si="17"/>
        <v>-37474.114514748588</v>
      </c>
      <c r="AW6">
        <v>3</v>
      </c>
      <c r="AX6">
        <f>IF(Z6&gt;0, (R6*SUMPRODUCT(K6:$K$98, X6:$X$98)-K6*$AZ$3)/Z6, 0)</f>
        <v>29909.024734489311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2000000</v>
      </c>
      <c r="S7">
        <f t="shared" si="1"/>
        <v>24515.530128514212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27040.704381756834</v>
      </c>
      <c r="AC7">
        <f t="shared" si="2"/>
        <v>21276.149363777484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-54386.75766260855</v>
      </c>
      <c r="AI7">
        <f t="shared" si="7"/>
        <v>-54430.150869388592</v>
      </c>
      <c r="AJ7">
        <f t="shared" si="8"/>
        <v>5764.5550179793499</v>
      </c>
      <c r="AK7">
        <f>G7*SUM(AB7, AE7:AF7)</f>
        <v>373.16172046824431</v>
      </c>
      <c r="AL7">
        <f t="shared" si="9"/>
        <v>-48292.434130940994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-43621.654126420552</v>
      </c>
      <c r="AR7">
        <f t="shared" si="14"/>
        <v>-43656.458250419593</v>
      </c>
      <c r="AS7">
        <f t="shared" si="15"/>
        <v>4623.541391214394</v>
      </c>
      <c r="AT7">
        <f t="shared" si="16"/>
        <v>299.2995391353698</v>
      </c>
      <c r="AU7">
        <f t="shared" si="17"/>
        <v>-38733.617320069825</v>
      </c>
      <c r="AW7">
        <v>4</v>
      </c>
      <c r="AX7">
        <f>IF(Z7&gt;0, (R7*SUMPRODUCT(K7:$K$98, X7:$X$98)-K7*$AZ$3)/Z7, 0)</f>
        <v>24515.530128514212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2000000</v>
      </c>
      <c r="S8">
        <f t="shared" si="1"/>
        <v>19184.585755659515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21276.149363777484</v>
      </c>
      <c r="AC8">
        <f t="shared" si="2"/>
        <v>15915.172457405133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-59208.506681940038</v>
      </c>
      <c r="AI8">
        <f t="shared" si="7"/>
        <v>-59249.985743985228</v>
      </c>
      <c r="AJ8">
        <f t="shared" si="8"/>
        <v>5360.9769063723506</v>
      </c>
      <c r="AK8">
        <f t="shared" ref="AK8:AK39" si="30">G8*SUM(AB8:AB8, AE8:AF8)</f>
        <v>459.56482625759367</v>
      </c>
      <c r="AL8">
        <f t="shared" si="9"/>
        <v>-53429.444011355285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-44315.980660557034</v>
      </c>
      <c r="AR8">
        <f t="shared" si="14"/>
        <v>-44347.026626997074</v>
      </c>
      <c r="AS8">
        <f t="shared" si="15"/>
        <v>4012.5475580852035</v>
      </c>
      <c r="AT8">
        <f t="shared" si="16"/>
        <v>343.97195764634768</v>
      </c>
      <c r="AU8">
        <f t="shared" si="17"/>
        <v>-39990.507111265528</v>
      </c>
      <c r="AW8">
        <v>5</v>
      </c>
      <c r="AX8">
        <f>IF(Z8&gt;0, (R8*SUMPRODUCT(K8:$K$98, X8:$X$98)-K8*$AZ$3)/Z8, 0)</f>
        <v>19184.585755659515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2000000</v>
      </c>
      <c r="S9">
        <f t="shared" si="1"/>
        <v>9669.360290310784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15915.172457405133</v>
      </c>
      <c r="AC9">
        <f t="shared" si="2"/>
        <v>7628.9727538977168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-64602.403059333461</v>
      </c>
      <c r="AI9">
        <f t="shared" si="7"/>
        <v>-64641.852270681717</v>
      </c>
      <c r="AJ9">
        <f t="shared" si="8"/>
        <v>8286.1997035074164</v>
      </c>
      <c r="AK9">
        <f t="shared" si="30"/>
        <v>354.9083458001345</v>
      </c>
      <c r="AL9">
        <f t="shared" si="9"/>
        <v>-56000.744221374167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-45092.947459264455</v>
      </c>
      <c r="AR9">
        <f t="shared" si="14"/>
        <v>-45120.483295864869</v>
      </c>
      <c r="AS9">
        <f t="shared" si="15"/>
        <v>5783.8276932834542</v>
      </c>
      <c r="AT9">
        <f t="shared" si="16"/>
        <v>247.72860810334453</v>
      </c>
      <c r="AU9">
        <f t="shared" si="17"/>
        <v>-39088.926994478075</v>
      </c>
      <c r="AW9">
        <v>6</v>
      </c>
      <c r="AX9">
        <f>IF(Z9&gt;0, (R9*SUMPRODUCT(K9:$K$98, X9:$X$98)-K9*$AZ$3)/Z9, 0)</f>
        <v>9669.360290310784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2000000</v>
      </c>
      <c r="S10">
        <f t="shared" si="1"/>
        <v>-15808.246437841088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7628.9727538977168</v>
      </c>
      <c r="AC10">
        <f t="shared" si="2"/>
        <v>-11797.929927564925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-69558.960771033002</v>
      </c>
      <c r="AI10">
        <f t="shared" si="7"/>
        <v>-69596.276516248501</v>
      </c>
      <c r="AJ10">
        <f t="shared" si="8"/>
        <v>19426.902681462641</v>
      </c>
      <c r="AK10">
        <f t="shared" si="30"/>
        <v>32.80458284176018</v>
      </c>
      <c r="AL10">
        <f t="shared" si="9"/>
        <v>-50136.5692519441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-46052.035295299596</v>
      </c>
      <c r="AR10">
        <f t="shared" si="14"/>
        <v>-46076.740466232084</v>
      </c>
      <c r="AS10">
        <f t="shared" si="15"/>
        <v>12861.727634344323</v>
      </c>
      <c r="AT10">
        <f t="shared" si="16"/>
        <v>21.718521814164877</v>
      </c>
      <c r="AU10">
        <f t="shared" si="17"/>
        <v>-33193.294310073594</v>
      </c>
      <c r="AW10">
        <v>7</v>
      </c>
      <c r="AX10">
        <f>IF(Z10&gt;0, (R10*SUMPRODUCT(K10:$K$98, X10:$X$98)-K10*$AZ$3)/Z10, 0)</f>
        <v>-15808.246437841088</v>
      </c>
    </row>
    <row r="11" spans="1:52" x14ac:dyDescent="0.25">
      <c r="A11" t="s">
        <v>33</v>
      </c>
      <c r="C11" s="25">
        <f>AU71</f>
        <v>32476.587098628352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2000000</v>
      </c>
      <c r="S11">
        <f t="shared" si="1"/>
        <v>-49359.758727339096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-11797.929927564925</v>
      </c>
      <c r="AC11">
        <f t="shared" si="2"/>
        <v>-34656.895037879818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-73446.442369144526</v>
      </c>
      <c r="AI11">
        <f t="shared" si="7"/>
        <v>-73481.548795848634</v>
      </c>
      <c r="AJ11">
        <f t="shared" si="8"/>
        <v>22858.965110314894</v>
      </c>
      <c r="AK11">
        <f t="shared" si="30"/>
        <v>-18.87668788410388</v>
      </c>
      <c r="AL11">
        <f t="shared" si="9"/>
        <v>-50641.460373417845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-46239.7982560034</v>
      </c>
      <c r="AR11">
        <f t="shared" si="14"/>
        <v>-46261.900267154982</v>
      </c>
      <c r="AS11">
        <f t="shared" si="15"/>
        <v>14391.356489800972</v>
      </c>
      <c r="AT11">
        <f t="shared" si="16"/>
        <v>-11.884227626921799</v>
      </c>
      <c r="AU11">
        <f t="shared" si="17"/>
        <v>-31882.428004980935</v>
      </c>
      <c r="AW11">
        <v>8</v>
      </c>
      <c r="AX11">
        <f>IF(Z11&gt;0, (R11*SUMPRODUCT(K11:$K$98, X11:$X$98)-K11*$AZ$3)/Z11, 0)</f>
        <v>-49359.758727339096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2000000</v>
      </c>
      <c r="S12">
        <f t="shared" si="1"/>
        <v>-77824.164075261826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-34656.895037879818</v>
      </c>
      <c r="AC12">
        <f t="shared" si="2"/>
        <v>-51099.358644423075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-77014.175921889488</v>
      </c>
      <c r="AI12">
        <f t="shared" si="7"/>
        <v>-77047.005929928506</v>
      </c>
      <c r="AJ12">
        <f t="shared" si="8"/>
        <v>16442.463606543257</v>
      </c>
      <c r="AK12">
        <f t="shared" si="30"/>
        <v>-727.79479579547626</v>
      </c>
      <c r="AL12">
        <f t="shared" si="9"/>
        <v>-61332.337119180724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-45271.654689470393</v>
      </c>
      <c r="AR12">
        <f t="shared" si="14"/>
        <v>-45290.95332857941</v>
      </c>
      <c r="AS12">
        <f t="shared" si="15"/>
        <v>9665.4612703326784</v>
      </c>
      <c r="AT12">
        <f t="shared" si="16"/>
        <v>-427.82350503190389</v>
      </c>
      <c r="AU12">
        <f t="shared" si="17"/>
        <v>-36053.315563278637</v>
      </c>
      <c r="AW12">
        <v>9</v>
      </c>
      <c r="AX12">
        <f>IF(Z12&gt;0, (R12*SUMPRODUCT(K12:$K$98, X12:$X$98)-K12*$AZ$3)/Z12, 0)</f>
        <v>-77824.164075261826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2000000</v>
      </c>
      <c r="S13">
        <f t="shared" si="1"/>
        <v>-84258.866696418263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-51099.358644423075</v>
      </c>
      <c r="AC13">
        <f t="shared" si="2"/>
        <v>-51405.216579174681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-79894.855429306612</v>
      </c>
      <c r="AI13">
        <f t="shared" si="7"/>
        <v>-79925.359765879519</v>
      </c>
      <c r="AJ13">
        <f t="shared" si="8"/>
        <v>305.85793475160608</v>
      </c>
      <c r="AK13">
        <f t="shared" si="30"/>
        <v>-3576.9551051096155</v>
      </c>
      <c r="AL13">
        <f t="shared" si="9"/>
        <v>-83196.456936237533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-41933.05350193382</v>
      </c>
      <c r="AR13">
        <f t="shared" si="14"/>
        <v>-41949.063794094422</v>
      </c>
      <c r="AS13">
        <f t="shared" si="15"/>
        <v>160.53045059050794</v>
      </c>
      <c r="AT13">
        <f t="shared" si="16"/>
        <v>-1877.3755705621727</v>
      </c>
      <c r="AU13">
        <f t="shared" si="17"/>
        <v>-43665.908914066094</v>
      </c>
      <c r="AW13">
        <v>10</v>
      </c>
      <c r="AX13">
        <f>IF(Z13&gt;0, (R13*SUMPRODUCT(K13:$K$98, X13:$X$98)-K13*$AZ$3)/Z13, 0)</f>
        <v>-84258.866696418263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2000000</v>
      </c>
      <c r="S14">
        <f t="shared" si="1"/>
        <v>-94510.790117571305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-51405.216579174681</v>
      </c>
      <c r="AC14">
        <f t="shared" si="2"/>
        <v>-53190.237264395342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-82380.942341128408</v>
      </c>
      <c r="AI14">
        <f t="shared" si="7"/>
        <v>-82409.082110777046</v>
      </c>
      <c r="AJ14">
        <f t="shared" si="8"/>
        <v>1785.0206852206611</v>
      </c>
      <c r="AK14">
        <f t="shared" si="30"/>
        <v>-3598.3651605422278</v>
      </c>
      <c r="AL14">
        <f t="shared" si="9"/>
        <v>-84222.42658609862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-38605.253252718758</v>
      </c>
      <c r="AR14">
        <f t="shared" si="14"/>
        <v>-38618.440076065119</v>
      </c>
      <c r="AS14">
        <f t="shared" si="15"/>
        <v>836.49414119267146</v>
      </c>
      <c r="AT14">
        <f t="shared" si="16"/>
        <v>-1686.2613411638465</v>
      </c>
      <c r="AU14">
        <f t="shared" si="17"/>
        <v>-39468.207276036293</v>
      </c>
      <c r="AW14">
        <v>11</v>
      </c>
      <c r="AX14">
        <f>IF(Z14&gt;0, (R14*SUMPRODUCT(K14:$K$98, X14:$X$98)-K14*$AZ$3)/Z14, 0)</f>
        <v>-94510.790117571305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2000000</v>
      </c>
      <c r="S15">
        <f t="shared" si="1"/>
        <v>-108673.45155814372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-53190.237264395342</v>
      </c>
      <c r="AC15">
        <f t="shared" si="2"/>
        <v>-55949.032645048574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-84662.371271429773</v>
      </c>
      <c r="AI15">
        <f t="shared" si="7"/>
        <v>-84688.113084100143</v>
      </c>
      <c r="AJ15">
        <f t="shared" si="8"/>
        <v>2758.7953806532314</v>
      </c>
      <c r="AK15">
        <f t="shared" si="30"/>
        <v>-3723.3166085076741</v>
      </c>
      <c r="AL15">
        <f t="shared" si="9"/>
        <v>-85652.634311954593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-35423.547856571255</v>
      </c>
      <c r="AR15">
        <f t="shared" si="14"/>
        <v>-35434.318477797067</v>
      </c>
      <c r="AS15">
        <f t="shared" si="15"/>
        <v>1154.3064377413232</v>
      </c>
      <c r="AT15">
        <f t="shared" si="16"/>
        <v>-1557.8713670065476</v>
      </c>
      <c r="AU15">
        <f t="shared" si="17"/>
        <v>-35837.883407062291</v>
      </c>
      <c r="AW15">
        <v>12</v>
      </c>
      <c r="AX15">
        <f>IF(Z15&gt;0, (R15*SUMPRODUCT(K15:$K$98, X15:$X$98)-K15*$AZ$3)/Z15, 0)</f>
        <v>-108673.45155814372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2000000</v>
      </c>
      <c r="S16">
        <f t="shared" si="1"/>
        <v>-127198.55062405391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-55949.032645048574</v>
      </c>
      <c r="AC16">
        <f t="shared" si="2"/>
        <v>-59366.814544418681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-85924.665312495141</v>
      </c>
      <c r="AI16">
        <f t="shared" si="7"/>
        <v>-85948.001590405998</v>
      </c>
      <c r="AJ16">
        <f t="shared" si="8"/>
        <v>3417.7818993701076</v>
      </c>
      <c r="AK16">
        <f t="shared" si="30"/>
        <v>-3916.4322851534007</v>
      </c>
      <c r="AL16">
        <f t="shared" si="9"/>
        <v>-86446.651976189285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-32099.735523069172</v>
      </c>
      <c r="AR16">
        <f t="shared" si="14"/>
        <v>-32108.453489514628</v>
      </c>
      <c r="AS16">
        <f t="shared" si="15"/>
        <v>1276.8149244028477</v>
      </c>
      <c r="AT16">
        <f t="shared" si="16"/>
        <v>-1463.1007300432505</v>
      </c>
      <c r="AU16">
        <f t="shared" si="17"/>
        <v>-32294.739295155028</v>
      </c>
      <c r="AW16">
        <v>13</v>
      </c>
      <c r="AX16">
        <f>IF(Z16&gt;0, (R16*SUMPRODUCT(K16:$K$98, X16:$X$98)-K16*$AZ$3)/Z16, 0)</f>
        <v>-127198.55062405391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2000000</v>
      </c>
      <c r="S17">
        <f t="shared" si="1"/>
        <v>-150084.96081796807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-59366.814544418681</v>
      </c>
      <c r="AC17">
        <f t="shared" si="2"/>
        <v>-62889.973319986806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-86058.30845939678</v>
      </c>
      <c r="AI17">
        <f t="shared" si="7"/>
        <v>-86079.259916817042</v>
      </c>
      <c r="AJ17">
        <f t="shared" si="8"/>
        <v>3523.1587755681248</v>
      </c>
      <c r="AK17">
        <f t="shared" si="30"/>
        <v>-4155.6770181093079</v>
      </c>
      <c r="AL17">
        <f t="shared" si="9"/>
        <v>-86711.778159358219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-28705.05529323201</v>
      </c>
      <c r="AR17">
        <f t="shared" si="14"/>
        <v>-28712.043726475571</v>
      </c>
      <c r="AS17">
        <f t="shared" si="15"/>
        <v>1175.1621577274434</v>
      </c>
      <c r="AT17">
        <f t="shared" si="16"/>
        <v>-1386.140870313794</v>
      </c>
      <c r="AU17">
        <f t="shared" si="17"/>
        <v>-28923.022439061922</v>
      </c>
      <c r="AW17">
        <v>14</v>
      </c>
      <c r="AX17">
        <f>IF(Z17&gt;0, (R17*SUMPRODUCT(K17:$K$98, X17:$X$98)-K17*$AZ$3)/Z17, 0)</f>
        <v>-150084.96081796807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2000000</v>
      </c>
      <c r="S18">
        <f t="shared" si="1"/>
        <v>-177597.15148516535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-62889.973319986806</v>
      </c>
      <c r="AC18">
        <f t="shared" si="2"/>
        <v>-66080.227945807186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-85519.067228867658</v>
      </c>
      <c r="AI18">
        <f t="shared" si="7"/>
        <v>-85537.671195032992</v>
      </c>
      <c r="AJ18">
        <f t="shared" si="8"/>
        <v>3190.2546258203802</v>
      </c>
      <c r="AK18">
        <f t="shared" si="30"/>
        <v>-4402.2981323990771</v>
      </c>
      <c r="AL18">
        <f t="shared" si="9"/>
        <v>-86749.714701611694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-25468.919160909936</v>
      </c>
      <c r="AR18">
        <f t="shared" si="14"/>
        <v>-25474.459713744418</v>
      </c>
      <c r="AS18">
        <f t="shared" si="15"/>
        <v>950.10785080582411</v>
      </c>
      <c r="AT18">
        <f t="shared" si="16"/>
        <v>-1311.073411923853</v>
      </c>
      <c r="AU18">
        <f t="shared" si="17"/>
        <v>-25835.425274862449</v>
      </c>
      <c r="AW18">
        <v>15</v>
      </c>
      <c r="AX18">
        <f>IF(Z18&gt;0, (R18*SUMPRODUCT(K18:$K$98, X18:$X$98)-K18*$AZ$3)/Z18, 0)</f>
        <v>-177597.15148516535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2000000</v>
      </c>
      <c r="S19">
        <f t="shared" si="1"/>
        <v>-210778.82728456726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-66080.227945807186</v>
      </c>
      <c r="AC19">
        <f t="shared" si="2"/>
        <v>-68768.075082242503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-84202.991555457993</v>
      </c>
      <c r="AI19">
        <f t="shared" si="7"/>
        <v>-84219.304407172793</v>
      </c>
      <c r="AJ19">
        <f t="shared" si="8"/>
        <v>2687.8471364353172</v>
      </c>
      <c r="AK19">
        <f t="shared" si="30"/>
        <v>-4625.6159562065031</v>
      </c>
      <c r="AL19">
        <f t="shared" si="9"/>
        <v>-86157.073226943976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-22390.152847574849</v>
      </c>
      <c r="AR19">
        <f t="shared" si="14"/>
        <v>-22394.490546705569</v>
      </c>
      <c r="AS19">
        <f t="shared" si="15"/>
        <v>714.71698456302886</v>
      </c>
      <c r="AT19">
        <f t="shared" si="16"/>
        <v>-1229.983001321661</v>
      </c>
      <c r="AU19">
        <f t="shared" si="17"/>
        <v>-22909.756563464201</v>
      </c>
      <c r="AW19">
        <v>16</v>
      </c>
      <c r="AX19">
        <f>IF(Z19&gt;0, (R19*SUMPRODUCT(K19:$K$98, X19:$X$98)-K19*$AZ$3)/Z19, 0)</f>
        <v>-210778.82728456726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2000000</v>
      </c>
      <c r="S20">
        <f t="shared" si="1"/>
        <v>-251189.57208511943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-68768.075082242503</v>
      </c>
      <c r="AC20">
        <f t="shared" si="2"/>
        <v>-70817.985050822113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-82128.060092385567</v>
      </c>
      <c r="AI20">
        <f t="shared" si="7"/>
        <v>-82142.156614080901</v>
      </c>
      <c r="AJ20">
        <f t="shared" si="8"/>
        <v>2049.90996857961</v>
      </c>
      <c r="AK20">
        <f t="shared" si="30"/>
        <v>-4813.7652557569754</v>
      </c>
      <c r="AL20">
        <f t="shared" si="9"/>
        <v>-84906.011901258273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-19498.584235193652</v>
      </c>
      <c r="AR20">
        <f t="shared" si="14"/>
        <v>-19501.930986783675</v>
      </c>
      <c r="AS20">
        <f t="shared" si="15"/>
        <v>486.68314035361601</v>
      </c>
      <c r="AT20">
        <f t="shared" si="16"/>
        <v>-1142.8689198581008</v>
      </c>
      <c r="AU20">
        <f t="shared" si="17"/>
        <v>-20158.11676628816</v>
      </c>
      <c r="AW20">
        <v>17</v>
      </c>
      <c r="AX20">
        <f>IF(Z20&gt;0, (R20*SUMPRODUCT(K20:$K$98, X20:$X$98)-K20*$AZ$3)/Z20, 0)</f>
        <v>-251189.57208511943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2000000</v>
      </c>
      <c r="S21">
        <f t="shared" si="1"/>
        <v>-301288.1389200479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-70817.985050822113</v>
      </c>
      <c r="AC21">
        <f t="shared" si="2"/>
        <v>-72155.638144055731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-79241.318148588063</v>
      </c>
      <c r="AI21">
        <f t="shared" si="7"/>
        <v>-79253.29267211273</v>
      </c>
      <c r="AJ21">
        <f t="shared" si="8"/>
        <v>1337.6530932336173</v>
      </c>
      <c r="AK21">
        <f t="shared" si="30"/>
        <v>-4957.258953557548</v>
      </c>
      <c r="AL21">
        <f t="shared" si="9"/>
        <v>-82872.898532436666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-16797.520619996569</v>
      </c>
      <c r="AR21">
        <f t="shared" si="14"/>
        <v>-16800.058971332965</v>
      </c>
      <c r="AS21">
        <f t="shared" si="15"/>
        <v>283.55479112375468</v>
      </c>
      <c r="AT21">
        <f t="shared" si="16"/>
        <v>-1050.8363747168339</v>
      </c>
      <c r="AU21">
        <f t="shared" si="17"/>
        <v>-17567.340554926046</v>
      </c>
      <c r="AW21">
        <v>18</v>
      </c>
      <c r="AX21">
        <f>IF(Z21&gt;0, (R21*SUMPRODUCT(K21:$K$98, X21:$X$98)-K21*$AZ$3)/Z21, 0)</f>
        <v>-301288.1389200479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2000000</v>
      </c>
      <c r="S22">
        <f t="shared" si="1"/>
        <v>-364804.45985900686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-72155.638144055731</v>
      </c>
      <c r="AC22">
        <f t="shared" si="2"/>
        <v>-72738.04167301656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-75412.883629448232</v>
      </c>
      <c r="AI22">
        <f t="shared" si="7"/>
        <v>-75422.853085646915</v>
      </c>
      <c r="AJ22">
        <f t="shared" si="8"/>
        <v>582.40352896082914</v>
      </c>
      <c r="AK22">
        <f t="shared" si="30"/>
        <v>-5050.8946700839015</v>
      </c>
      <c r="AL22">
        <f t="shared" si="9"/>
        <v>-79891.344226769987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-14273.188999660391</v>
      </c>
      <c r="AR22">
        <f t="shared" si="14"/>
        <v>-14275.075891205963</v>
      </c>
      <c r="AS22">
        <f t="shared" si="15"/>
        <v>110.22991354863166</v>
      </c>
      <c r="AT22">
        <f t="shared" si="16"/>
        <v>-955.96893758526494</v>
      </c>
      <c r="AU22">
        <f t="shared" si="17"/>
        <v>-15120.814915242596</v>
      </c>
      <c r="AW22">
        <v>19</v>
      </c>
      <c r="AX22">
        <f>IF(Z22&gt;0, (R22*SUMPRODUCT(K22:$K$98, X22:$X$98)-K22*$AZ$3)/Z22, 0)</f>
        <v>-364804.45985900686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2000000</v>
      </c>
      <c r="S23">
        <f t="shared" si="1"/>
        <v>-447777.09009455779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-72738.04167301656</v>
      </c>
      <c r="AC23">
        <f t="shared" si="2"/>
        <v>-72533.447555680759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-70819.234423806047</v>
      </c>
      <c r="AI23">
        <f t="shared" si="7"/>
        <v>-70827.333704582154</v>
      </c>
      <c r="AJ23">
        <f t="shared" si="8"/>
        <v>-204.59411733580055</v>
      </c>
      <c r="AK23">
        <f t="shared" si="30"/>
        <v>-5091.6629171111599</v>
      </c>
      <c r="AL23">
        <f t="shared" si="9"/>
        <v>-76123.59073902911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-11967.644333126751</v>
      </c>
      <c r="AR23">
        <f t="shared" si="14"/>
        <v>-11969.013019366743</v>
      </c>
      <c r="AS23">
        <f t="shared" si="15"/>
        <v>-34.574076504020937</v>
      </c>
      <c r="AT23">
        <f t="shared" si="16"/>
        <v>-860.43306386934751</v>
      </c>
      <c r="AU23">
        <f t="shared" si="17"/>
        <v>-12864.02015974011</v>
      </c>
      <c r="AW23">
        <v>20</v>
      </c>
      <c r="AX23">
        <f>IF(Z23&gt;0, (R23*SUMPRODUCT(K23:$K$98, X23:$X$98)-K23*$AZ$3)/Z23, 0)</f>
        <v>-447777.09009455779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2000000</v>
      </c>
      <c r="S24">
        <f t="shared" si="1"/>
        <v>-559897.89276725322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-72533.447555680759</v>
      </c>
      <c r="AC24">
        <f t="shared" si="2"/>
        <v>-71574.499820060912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-65061.687699796341</v>
      </c>
      <c r="AI24">
        <f t="shared" si="7"/>
        <v>-65068.079445572192</v>
      </c>
      <c r="AJ24">
        <f t="shared" si="8"/>
        <v>-958.94773561984766</v>
      </c>
      <c r="AK24">
        <f t="shared" si="30"/>
        <v>-5077.3413288976535</v>
      </c>
      <c r="AL24">
        <f t="shared" si="9"/>
        <v>-71104.368510089698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-9816.682577722615</v>
      </c>
      <c r="AR24">
        <f t="shared" si="14"/>
        <v>-9817.6469815310211</v>
      </c>
      <c r="AS24">
        <f t="shared" si="15"/>
        <v>-144.68861571255212</v>
      </c>
      <c r="AT24">
        <f t="shared" si="16"/>
        <v>-766.08292724470175</v>
      </c>
      <c r="AU24">
        <f t="shared" si="17"/>
        <v>-10728.418524488276</v>
      </c>
      <c r="AW24">
        <v>21</v>
      </c>
      <c r="AX24">
        <f>IF(Z24&gt;0, (R24*SUMPRODUCT(K24:$K$98, X24:$X$98)-K24*$AZ$3)/Z24, 0)</f>
        <v>-559897.89276725322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2000000</v>
      </c>
      <c r="S25">
        <f t="shared" si="1"/>
        <v>-716603.37246047985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-71574.499820060912</v>
      </c>
      <c r="AC25">
        <f t="shared" si="2"/>
        <v>-69849.582336402615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-58166.848570528731</v>
      </c>
      <c r="AI25">
        <f t="shared" si="7"/>
        <v>-58171.722227632563</v>
      </c>
      <c r="AJ25">
        <f t="shared" si="8"/>
        <v>-1724.917483658297</v>
      </c>
      <c r="AK25">
        <f t="shared" si="30"/>
        <v>-5010.2149874042643</v>
      </c>
      <c r="AL25">
        <f t="shared" si="9"/>
        <v>-64906.854698695126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-7836.0452588313128</v>
      </c>
      <c r="AR25">
        <f t="shared" si="14"/>
        <v>-7836.701821780488</v>
      </c>
      <c r="AS25">
        <f t="shared" si="15"/>
        <v>-232.37517248861627</v>
      </c>
      <c r="AT25">
        <f t="shared" si="16"/>
        <v>-674.95957512930636</v>
      </c>
      <c r="AU25">
        <f t="shared" si="17"/>
        <v>-8744.0365693984113</v>
      </c>
      <c r="AW25">
        <v>22</v>
      </c>
      <c r="AX25">
        <f>IF(Z25&gt;0, (R25*SUMPRODUCT(K25:$K$98, X25:$X$98)-K25*$AZ$3)/Z25, 0)</f>
        <v>-716603.37246047985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2000000</v>
      </c>
      <c r="S26">
        <f t="shared" si="1"/>
        <v>-944787.91652184492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-69849.582336402615</v>
      </c>
      <c r="AC26">
        <f t="shared" si="2"/>
        <v>-67380.627540429559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-50360.307101163402</v>
      </c>
      <c r="AI26">
        <f t="shared" si="7"/>
        <v>-50363.873014018667</v>
      </c>
      <c r="AJ26">
        <f t="shared" si="8"/>
        <v>-2468.9547959730553</v>
      </c>
      <c r="AK26">
        <f t="shared" si="30"/>
        <v>-4889.4707635481836</v>
      </c>
      <c r="AL26">
        <f t="shared" si="9"/>
        <v>-57722.298573539905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-6057.4766412641857</v>
      </c>
      <c r="AR26">
        <f t="shared" si="14"/>
        <v>-6057.9055590978714</v>
      </c>
      <c r="AS26">
        <f t="shared" si="15"/>
        <v>-296.9726926982633</v>
      </c>
      <c r="AT26">
        <f t="shared" si="16"/>
        <v>-588.11902951348497</v>
      </c>
      <c r="AU26">
        <f t="shared" si="17"/>
        <v>-6942.9972813096192</v>
      </c>
      <c r="AW26">
        <v>23</v>
      </c>
      <c r="AX26">
        <f>IF(Z26&gt;0, (R26*SUMPRODUCT(K26:$K$98, X26:$X$98)-K26*$AZ$3)/Z26, 0)</f>
        <v>-944787.91652184492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2000000</v>
      </c>
      <c r="S27">
        <f t="shared" si="1"/>
        <v>-1291882.1866806918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-67380.627540429559</v>
      </c>
      <c r="AC27">
        <f t="shared" si="2"/>
        <v>-64237.211275618421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-41762.67322591308</v>
      </c>
      <c r="AI27">
        <f t="shared" si="7"/>
        <v>-41765.159412809146</v>
      </c>
      <c r="AJ27">
        <f t="shared" si="8"/>
        <v>-3143.4162648111378</v>
      </c>
      <c r="AK27">
        <f t="shared" si="30"/>
        <v>-4716.6439278300695</v>
      </c>
      <c r="AL27">
        <f t="shared" si="9"/>
        <v>-49625.219605450351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-4485.1156472039966</v>
      </c>
      <c r="AR27">
        <f t="shared" si="14"/>
        <v>-4485.3826520408065</v>
      </c>
      <c r="AS27">
        <f t="shared" si="15"/>
        <v>-337.58819505433445</v>
      </c>
      <c r="AT27">
        <f t="shared" si="16"/>
        <v>-506.54548305768441</v>
      </c>
      <c r="AU27">
        <f t="shared" si="17"/>
        <v>-5329.5163301528246</v>
      </c>
      <c r="AW27">
        <v>24</v>
      </c>
      <c r="AX27">
        <f>IF(Z27&gt;0, (R27*SUMPRODUCT(K27:$K$98, X27:$X$98)-K27*$AZ$3)/Z27, 0)</f>
        <v>-1291882.1866806918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2000000</v>
      </c>
      <c r="S28">
        <f t="shared" si="1"/>
        <v>-1846948.3546158122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-64237.211275618421</v>
      </c>
      <c r="AC28">
        <f t="shared" si="2"/>
        <v>-60507.243970969437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-32931.684454093578</v>
      </c>
      <c r="AI28">
        <f t="shared" si="7"/>
        <v>-32933.322487009325</v>
      </c>
      <c r="AJ28">
        <f t="shared" si="8"/>
        <v>-3729.9673046489843</v>
      </c>
      <c r="AK28">
        <f t="shared" si="30"/>
        <v>-4496.6047892932902</v>
      </c>
      <c r="AL28">
        <f t="shared" si="9"/>
        <v>-41159.894580951601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-3157.7756998381865</v>
      </c>
      <c r="AR28">
        <f t="shared" si="14"/>
        <v>-3157.9327686496554</v>
      </c>
      <c r="AS28">
        <f t="shared" si="15"/>
        <v>-357.66163532358831</v>
      </c>
      <c r="AT28">
        <f t="shared" si="16"/>
        <v>-431.17349053917945</v>
      </c>
      <c r="AU28">
        <f t="shared" si="17"/>
        <v>-3946.7678945124235</v>
      </c>
      <c r="AW28">
        <v>25</v>
      </c>
      <c r="AX28">
        <f>IF(Z28&gt;0, (R28*SUMPRODUCT(K28:$K$98, X28:$X$98)-K28*$AZ$3)/Z28, 0)</f>
        <v>-1846948.3546158122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2000000</v>
      </c>
      <c r="S29">
        <f t="shared" si="1"/>
        <v>-2786825.5604968704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-60507.243970969437</v>
      </c>
      <c r="AC29">
        <f t="shared" si="2"/>
        <v>-56330.124178081751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-24440.08973924274</v>
      </c>
      <c r="AI29">
        <f t="shared" si="7"/>
        <v>-24441.100389585848</v>
      </c>
      <c r="AJ29">
        <f t="shared" si="8"/>
        <v>-4177.1197928876863</v>
      </c>
      <c r="AK29">
        <f t="shared" si="30"/>
        <v>-4235.5070779678608</v>
      </c>
      <c r="AL29">
        <f t="shared" si="9"/>
        <v>-32853.727260441396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-2092.4356295624957</v>
      </c>
      <c r="AR29">
        <f t="shared" si="14"/>
        <v>-2092.5221562818942</v>
      </c>
      <c r="AS29">
        <f t="shared" si="15"/>
        <v>-357.62365755780246</v>
      </c>
      <c r="AT29">
        <f t="shared" si="16"/>
        <v>-362.62247863082871</v>
      </c>
      <c r="AU29">
        <f t="shared" si="17"/>
        <v>-2812.7682924705255</v>
      </c>
      <c r="AW29">
        <v>26</v>
      </c>
      <c r="AX29">
        <f>IF(Z29&gt;0, (R29*SUMPRODUCT(K29:$K$98, X29:$X$98)-K29*$AZ$3)/Z29, 0)</f>
        <v>-2786825.5604968704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2000000</v>
      </c>
      <c r="S30">
        <f t="shared" si="1"/>
        <v>-4494684.7670860775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-56330.124178081751</v>
      </c>
      <c r="AC30">
        <f t="shared" si="2"/>
        <v>-51873.545974853296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-16939.580459149744</v>
      </c>
      <c r="AI30">
        <f t="shared" si="7"/>
        <v>-16940.157513477945</v>
      </c>
      <c r="AJ30">
        <f t="shared" si="8"/>
        <v>-4456.5782032284551</v>
      </c>
      <c r="AK30">
        <f t="shared" si="30"/>
        <v>-3943.1086924657229</v>
      </c>
      <c r="AL30">
        <f t="shared" si="9"/>
        <v>-25339.844409172125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-1294.8931623913484</v>
      </c>
      <c r="AR30">
        <f t="shared" si="14"/>
        <v>-1294.9372735017573</v>
      </c>
      <c r="AS30">
        <f t="shared" si="15"/>
        <v>-340.66915983776988</v>
      </c>
      <c r="AT30">
        <f t="shared" si="16"/>
        <v>-301.4185916087344</v>
      </c>
      <c r="AU30">
        <f t="shared" si="17"/>
        <v>-1937.0250249482617</v>
      </c>
      <c r="AW30">
        <v>27</v>
      </c>
      <c r="AX30">
        <f>IF(Z30&gt;0, (R30*SUMPRODUCT(K30:$K$98, X30:$X$98)-K30*$AZ$3)/Z30, 0)</f>
        <v>-4494684.7670860775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2000000</v>
      </c>
      <c r="S31">
        <f t="shared" si="1"/>
        <v>-7897098.7186195096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-51873.545974853296</v>
      </c>
      <c r="AC31">
        <f t="shared" si="2"/>
        <v>-47321.105357966997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-10866.923432977084</v>
      </c>
      <c r="AI31">
        <f t="shared" si="7"/>
        <v>-10867.223043676178</v>
      </c>
      <c r="AJ31">
        <f t="shared" si="8"/>
        <v>-4552.4406168862988</v>
      </c>
      <c r="AK31">
        <f t="shared" si="30"/>
        <v>-3631.1482182397312</v>
      </c>
      <c r="AL31">
        <f t="shared" si="9"/>
        <v>-19050.811878802208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-741.68564245174184</v>
      </c>
      <c r="AR31">
        <f t="shared" si="14"/>
        <v>-741.70609138148848</v>
      </c>
      <c r="AS31">
        <f t="shared" si="15"/>
        <v>-310.71166227345947</v>
      </c>
      <c r="AT31">
        <f t="shared" si="16"/>
        <v>-247.83192001793796</v>
      </c>
      <c r="AU31">
        <f t="shared" si="17"/>
        <v>-1300.2496736728858</v>
      </c>
      <c r="AW31">
        <v>28</v>
      </c>
      <c r="AX31">
        <f>IF(Z31&gt;0, (R31*SUMPRODUCT(K31:$K$98, X31:$X$98)-K31*$AZ$3)/Z31, 0)</f>
        <v>-7897098.7186195096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2000000</v>
      </c>
      <c r="S32">
        <f t="shared" si="1"/>
        <v>-15507853.985092478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-47321.105357966997</v>
      </c>
      <c r="AC32">
        <f t="shared" si="2"/>
        <v>-42841.957268920851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-6339.3888621740507</v>
      </c>
      <c r="AI32">
        <f t="shared" si="7"/>
        <v>-6339.526992044599</v>
      </c>
      <c r="AJ32">
        <f t="shared" si="8"/>
        <v>-4479.1480890461462</v>
      </c>
      <c r="AK32">
        <f t="shared" si="30"/>
        <v>-3312.4773750576901</v>
      </c>
      <c r="AL32">
        <f t="shared" si="9"/>
        <v>-14131.152456148435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-386.3159458470501</v>
      </c>
      <c r="AR32">
        <f t="shared" si="14"/>
        <v>-386.32436334166209</v>
      </c>
      <c r="AS32">
        <f t="shared" si="15"/>
        <v>-272.95475450853655</v>
      </c>
      <c r="AT32">
        <f t="shared" si="16"/>
        <v>-201.8590211239248</v>
      </c>
      <c r="AU32">
        <f t="shared" si="17"/>
        <v>-861.13813897412342</v>
      </c>
      <c r="AW32">
        <v>29</v>
      </c>
      <c r="AX32">
        <f>IF(Z32&gt;0, (R32*SUMPRODUCT(K32:$K$98, X32:$X$98)-K32*$AZ$3)/Z32, 0)</f>
        <v>-15507853.985092478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2000000</v>
      </c>
      <c r="S33">
        <f t="shared" si="1"/>
        <v>-35304993.654123925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-42841.957268920851</v>
      </c>
      <c r="AC33">
        <f t="shared" si="2"/>
        <v>-38566.814525930495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-3285.1632981311559</v>
      </c>
      <c r="AI33">
        <f t="shared" si="7"/>
        <v>-3285.2179176205454</v>
      </c>
      <c r="AJ33">
        <f t="shared" si="8"/>
        <v>-4275.1427429903561</v>
      </c>
      <c r="AK33">
        <f t="shared" si="30"/>
        <v>-2998.93700882446</v>
      </c>
      <c r="AL33">
        <f t="shared" si="9"/>
        <v>-10559.297669435362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-178.74511508966754</v>
      </c>
      <c r="AR33">
        <f t="shared" si="14"/>
        <v>-178.74808692577767</v>
      </c>
      <c r="AS33">
        <f t="shared" si="15"/>
        <v>-232.60970985986583</v>
      </c>
      <c r="AT33">
        <f t="shared" si="16"/>
        <v>-163.1715967038636</v>
      </c>
      <c r="AU33">
        <f t="shared" si="17"/>
        <v>-574.52939348950713</v>
      </c>
      <c r="AW33">
        <v>30</v>
      </c>
      <c r="AX33">
        <f>IF(Z33&gt;0, (R33*SUMPRODUCT(K33:$K$98, X33:$X$98)-K33*$AZ$3)/Z33, 0)</f>
        <v>-35304993.654123925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2000000</v>
      </c>
      <c r="S34">
        <f t="shared" si="1"/>
        <v>-97547141.990156874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-38566.814525930495</v>
      </c>
      <c r="AC34">
        <f t="shared" si="2"/>
        <v>-34583.542954558201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-1453.8686079360918</v>
      </c>
      <c r="AI34">
        <f t="shared" si="7"/>
        <v>-1453.8863345153893</v>
      </c>
      <c r="AJ34">
        <f t="shared" si="8"/>
        <v>-3983.2715713722937</v>
      </c>
      <c r="AK34">
        <f t="shared" si="30"/>
        <v>-2699.6770168151347</v>
      </c>
      <c r="AL34">
        <f t="shared" si="9"/>
        <v>-8136.8349227028175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-70.629211241141192</v>
      </c>
      <c r="AR34">
        <f t="shared" si="14"/>
        <v>-70.630072401707523</v>
      </c>
      <c r="AS34">
        <f t="shared" si="15"/>
        <v>-193.50808436855175</v>
      </c>
      <c r="AT34">
        <f t="shared" si="16"/>
        <v>-131.15081876220799</v>
      </c>
      <c r="AU34">
        <f t="shared" si="17"/>
        <v>-395.28897553246725</v>
      </c>
      <c r="AW34">
        <v>31</v>
      </c>
      <c r="AX34">
        <f>IF(Z34&gt;0, (R34*SUMPRODUCT(K34:$K$98, X34:$X$98)-K34*$AZ$3)/Z34, 0)</f>
        <v>-97547141.990156874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-348375325.45920217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-34583.542954558201</v>
      </c>
      <c r="AC35">
        <f t="shared" ref="AC35:AC69" si="33">S35*Z35</f>
        <v>-30938.085838601157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-524.3590091527542</v>
      </c>
      <c r="AI35">
        <f t="shared" ref="AI35:AI66" si="38">SUM(AE35:AH35)</f>
        <v>-524.36344949102988</v>
      </c>
      <c r="AJ35">
        <f t="shared" ref="AJ35:AJ69" si="39">AB35-AC35</f>
        <v>-3645.4571159570442</v>
      </c>
      <c r="AK35">
        <f t="shared" si="30"/>
        <v>-2420.8480068190743</v>
      </c>
      <c r="AL35">
        <f t="shared" ref="AL35:AL66" si="40">SUM(AI35:AK35)</f>
        <v>-6590.6685722671482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-22.744160342205546</v>
      </c>
      <c r="AR35">
        <f t="shared" ref="AR35:AR69" si="45">AI35*$K35</f>
        <v>-22.744352942626158</v>
      </c>
      <c r="AS35">
        <f t="shared" ref="AS35:AS69" si="46">AJ35*$K35</f>
        <v>-158.12231642578178</v>
      </c>
      <c r="AT35">
        <f t="shared" ref="AT35:AT69" si="47">AK35*$K35</f>
        <v>-105.00469005036551</v>
      </c>
      <c r="AU35">
        <f t="shared" ref="AU35:AU69" si="48">AL35*$K35</f>
        <v>-285.87135941877347</v>
      </c>
      <c r="AW35">
        <v>32</v>
      </c>
      <c r="AX35">
        <f>IF(Z35&gt;0, (R35*SUMPRODUCT(K35:$K$98, X35:$X$98)-K35*$AZ$3)/Z35, 0)</f>
        <v>-348375325.45920217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2000000</v>
      </c>
      <c r="S36">
        <f t="shared" si="32"/>
        <v>-1253805526.6968195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-30938.085838601157</v>
      </c>
      <c r="AC36">
        <f t="shared" si="33"/>
        <v>-27642.89577823069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-131.74300437748028</v>
      </c>
      <c r="AI36">
        <f t="shared" si="38"/>
        <v>-131.74410673726373</v>
      </c>
      <c r="AJ36">
        <f t="shared" si="39"/>
        <v>-3295.1900603704671</v>
      </c>
      <c r="AK36">
        <f t="shared" si="30"/>
        <v>-2165.6660087020814</v>
      </c>
      <c r="AL36">
        <f t="shared" si="40"/>
        <v>-5592.6001758098118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-5.1021205401381025</v>
      </c>
      <c r="AR36">
        <f t="shared" si="45"/>
        <v>-5.1021632321392474</v>
      </c>
      <c r="AS36">
        <f t="shared" si="46"/>
        <v>-127.61555704698154</v>
      </c>
      <c r="AT36">
        <f t="shared" si="47"/>
        <v>-83.871542768357841</v>
      </c>
      <c r="AU36">
        <f t="shared" si="48"/>
        <v>-216.58926304747862</v>
      </c>
      <c r="AW36">
        <v>33</v>
      </c>
      <c r="AX36">
        <f>IF(Z36&gt;0, (R36*SUMPRODUCT(K36:$K$98, X36:$X$98)-K36*$AZ$3)/Z36, 0)</f>
        <v>-1253805526.6968195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2000000</v>
      </c>
      <c r="S37">
        <f t="shared" si="32"/>
        <v>-4554250271.4621229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-27642.89577823069</v>
      </c>
      <c r="AC37">
        <f t="shared" si="33"/>
        <v>-24685.55663027738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-32.81277984691441</v>
      </c>
      <c r="AI37">
        <f t="shared" si="38"/>
        <v>-32.813050863603863</v>
      </c>
      <c r="AJ37">
        <f t="shared" si="39"/>
        <v>-2957.3391479533093</v>
      </c>
      <c r="AK37">
        <f t="shared" si="30"/>
        <v>-1935.0027044761484</v>
      </c>
      <c r="AL37">
        <f t="shared" si="40"/>
        <v>-4925.1549032930616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-1.1346140407108301</v>
      </c>
      <c r="AR37">
        <f t="shared" si="45"/>
        <v>-1.1346234120393963</v>
      </c>
      <c r="AS37">
        <f t="shared" si="46"/>
        <v>-102.2601113366858</v>
      </c>
      <c r="AT37">
        <f t="shared" si="47"/>
        <v>-66.90933372774029</v>
      </c>
      <c r="AU37">
        <f t="shared" si="48"/>
        <v>-170.30406847646549</v>
      </c>
      <c r="AW37">
        <v>34</v>
      </c>
      <c r="AX37">
        <f>IF(Z37&gt;0, (R37*SUMPRODUCT(K37:$K$98, X37:$X$98)-K37*$AZ$3)/Z37, 0)</f>
        <v>-4554250271.4621229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2000000</v>
      </c>
      <c r="S38">
        <f t="shared" si="32"/>
        <v>-16720910841.312607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-24685.55663027738</v>
      </c>
      <c r="AC38">
        <f t="shared" si="33"/>
        <v>-22041.654397448943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-8.0958429934697396</v>
      </c>
      <c r="AI38">
        <f t="shared" si="38"/>
        <v>-8.0959089039174614</v>
      </c>
      <c r="AJ38">
        <f t="shared" si="39"/>
        <v>-2643.9022328284373</v>
      </c>
      <c r="AK38">
        <f t="shared" si="30"/>
        <v>-1727.9889641194168</v>
      </c>
      <c r="AL38">
        <f t="shared" si="40"/>
        <v>-4379.987105851771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-0.24994772220491107</v>
      </c>
      <c r="AR38">
        <f t="shared" si="45"/>
        <v>-0.24994975709692796</v>
      </c>
      <c r="AS38">
        <f t="shared" si="46"/>
        <v>-81.626748611724594</v>
      </c>
      <c r="AT38">
        <f t="shared" si="47"/>
        <v>-53.349219584082391</v>
      </c>
      <c r="AU38">
        <f t="shared" si="48"/>
        <v>-135.2259179529039</v>
      </c>
      <c r="AW38">
        <v>35</v>
      </c>
      <c r="AX38">
        <f>IF(Z38&gt;0, (R38*SUMPRODUCT(K38:$K$98, X38:$X$98)-K38*$AZ$3)/Z38, 0)</f>
        <v>-16720910841.312607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2000000</v>
      </c>
      <c r="S39">
        <f t="shared" si="32"/>
        <v>-62138735716.008995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-22041.654397448943</v>
      </c>
      <c r="AC39">
        <f t="shared" si="33"/>
        <v>-19680.264303323689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-1.9766239029235004</v>
      </c>
      <c r="AI39">
        <f t="shared" si="38"/>
        <v>-1.9766397386691723</v>
      </c>
      <c r="AJ39">
        <f t="shared" si="39"/>
        <v>-2361.3900941252541</v>
      </c>
      <c r="AK39">
        <f t="shared" si="30"/>
        <v>-1542.9158078214261</v>
      </c>
      <c r="AL39">
        <f t="shared" si="40"/>
        <v>-3906.2825416853493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-5.4487028822563448E-2</v>
      </c>
      <c r="AR39">
        <f t="shared" si="45"/>
        <v>-5.4487465346036414E-2</v>
      </c>
      <c r="AS39">
        <f t="shared" si="46"/>
        <v>-65.093379640718709</v>
      </c>
      <c r="AT39">
        <f t="shared" si="47"/>
        <v>-42.531559983269339</v>
      </c>
      <c r="AU39">
        <f t="shared" si="48"/>
        <v>-107.67942708933408</v>
      </c>
      <c r="AW39">
        <v>36</v>
      </c>
      <c r="AX39">
        <f>IF(Z39&gt;0, (R39*SUMPRODUCT(K39:$K$98, X39:$X$98)-K39*$AZ$3)/Z39, 0)</f>
        <v>-62138735716.008995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2000000</v>
      </c>
      <c r="S40">
        <f t="shared" si="32"/>
        <v>-233756384057.51532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-19680.264303323689</v>
      </c>
      <c r="AC40">
        <f t="shared" si="33"/>
        <v>-17571.71161013157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-0.47675343907311424</v>
      </c>
      <c r="AI40">
        <f t="shared" si="38"/>
        <v>-0.47675719762535251</v>
      </c>
      <c r="AJ40">
        <f t="shared" si="39"/>
        <v>-2108.5526931921195</v>
      </c>
      <c r="AK40">
        <f t="shared" ref="AK40:AK69" si="61">G40*SUM(AB40:AB40, AE40:AF40)</f>
        <v>-1377.6185012326584</v>
      </c>
      <c r="AL40">
        <f t="shared" si="40"/>
        <v>-3486.6479516224035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-1.1733967889828752E-2</v>
      </c>
      <c r="AR40">
        <f t="shared" si="45"/>
        <v>-1.1734060396201359E-2</v>
      </c>
      <c r="AS40">
        <f t="shared" si="46"/>
        <v>-51.896195324841521</v>
      </c>
      <c r="AT40">
        <f t="shared" si="47"/>
        <v>-33.906270900374132</v>
      </c>
      <c r="AU40">
        <f t="shared" si="48"/>
        <v>-85.814200285611861</v>
      </c>
      <c r="AW40">
        <v>37</v>
      </c>
      <c r="AX40">
        <f>IF(Z40&gt;0, (R40*SUMPRODUCT(K40:$K$98, X40:$X$98)-K40*$AZ$3)/Z40, 0)</f>
        <v>-233756384057.51532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2000000</v>
      </c>
      <c r="S41">
        <f t="shared" si="32"/>
        <v>-891176129012.77454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-17571.71161013157</v>
      </c>
      <c r="AC41">
        <f t="shared" si="33"/>
        <v>-15689.038361759331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-0.11362893208354255</v>
      </c>
      <c r="AI41">
        <f t="shared" si="38"/>
        <v>-0.11362981232695633</v>
      </c>
      <c r="AJ41">
        <f t="shared" si="39"/>
        <v>-1882.673248372239</v>
      </c>
      <c r="AK41">
        <f t="shared" si="61"/>
        <v>-1230.0198127092101</v>
      </c>
      <c r="AL41">
        <f t="shared" si="40"/>
        <v>-3112.8066908937762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-2.4970196690737613E-3</v>
      </c>
      <c r="AR41">
        <f t="shared" si="45"/>
        <v>-2.4970390126078197E-3</v>
      </c>
      <c r="AS41">
        <f t="shared" si="46"/>
        <v>-41.372140399666321</v>
      </c>
      <c r="AT41">
        <f t="shared" si="47"/>
        <v>-27.029943953245738</v>
      </c>
      <c r="AU41">
        <f t="shared" si="48"/>
        <v>-68.404581391924665</v>
      </c>
      <c r="AW41">
        <v>38</v>
      </c>
      <c r="AX41">
        <f>IF(Z41&gt;0, (R41*SUMPRODUCT(K41:$K$98, X41:$X$98)-K41*$AZ$3)/Z41, 0)</f>
        <v>-891176129012.77454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2000000</v>
      </c>
      <c r="S42">
        <f t="shared" si="32"/>
        <v>-3446075991289.7476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-15689.038361759331</v>
      </c>
      <c r="AC42">
        <f t="shared" si="33"/>
        <v>-14008.072124546745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-2.6727770802370602E-2</v>
      </c>
      <c r="AI42">
        <f t="shared" si="38"/>
        <v>-2.6727974049080193E-2</v>
      </c>
      <c r="AJ42">
        <f t="shared" si="39"/>
        <v>-1680.9662372125858</v>
      </c>
      <c r="AK42">
        <f t="shared" si="61"/>
        <v>-1098.2326853231532</v>
      </c>
      <c r="AL42">
        <f t="shared" si="40"/>
        <v>-2779.225650509788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-5.244181981856695E-4</v>
      </c>
      <c r="AR42">
        <f t="shared" si="45"/>
        <v>-5.2442218603314167E-4</v>
      </c>
      <c r="AS42">
        <f t="shared" si="46"/>
        <v>-32.98177359601506</v>
      </c>
      <c r="AT42">
        <f t="shared" si="47"/>
        <v>-21.548119754704544</v>
      </c>
      <c r="AU42">
        <f t="shared" si="48"/>
        <v>-54.530417772905636</v>
      </c>
      <c r="AW42">
        <v>39</v>
      </c>
      <c r="AX42">
        <f>IF(Z42&gt;0, (R42*SUMPRODUCT(K42:$K$98, X42:$X$98)-K42*$AZ$3)/Z42, 0)</f>
        <v>-3446075991289.7476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2000000</v>
      </c>
      <c r="S43">
        <f t="shared" si="32"/>
        <v>-13525253820124.615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-14008.072124546745</v>
      </c>
      <c r="AC43">
        <f t="shared" si="33"/>
        <v>-12507.207707686142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-6.1991097378326695E-3</v>
      </c>
      <c r="AI43">
        <f t="shared" si="38"/>
        <v>-6.1991559743317182E-3</v>
      </c>
      <c r="AJ43">
        <f t="shared" si="39"/>
        <v>-1500.8644168606024</v>
      </c>
      <c r="AK43">
        <f t="shared" si="61"/>
        <v>-980.56504871827224</v>
      </c>
      <c r="AL43">
        <f t="shared" si="40"/>
        <v>-2481.4356647348491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-1.0859912279693065E-4</v>
      </c>
      <c r="AR43">
        <f t="shared" si="45"/>
        <v>-1.0859993279117986E-4</v>
      </c>
      <c r="AS43">
        <f t="shared" si="46"/>
        <v>-26.292897851679857</v>
      </c>
      <c r="AT43">
        <f t="shared" si="47"/>
        <v>-17.178031788378117</v>
      </c>
      <c r="AU43">
        <f t="shared" si="48"/>
        <v>-43.471038239990762</v>
      </c>
      <c r="AW43">
        <v>40</v>
      </c>
      <c r="AX43">
        <f>IF(Z43&gt;0, (R43*SUMPRODUCT(K43:$K$98, X43:$X$98)-K43*$AZ$3)/Z43, 0)</f>
        <v>-13525253820124.615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2000000</v>
      </c>
      <c r="S44">
        <f t="shared" si="32"/>
        <v>-53951713131539.383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-12507.207707686142</v>
      </c>
      <c r="AC44">
        <f t="shared" si="33"/>
        <v>-11167.149833000622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-1.4169970493655734E-3</v>
      </c>
      <c r="AI44">
        <f t="shared" si="38"/>
        <v>-1.4170073985733972E-3</v>
      </c>
      <c r="AJ44">
        <f t="shared" si="39"/>
        <v>-1340.0578746855208</v>
      </c>
      <c r="AK44">
        <f t="shared" si="61"/>
        <v>-875.50453953803003</v>
      </c>
      <c r="AL44">
        <f t="shared" si="40"/>
        <v>-2215.5638312309493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-2.2163988499226796E-5</v>
      </c>
      <c r="AR44">
        <f t="shared" si="45"/>
        <v>-2.2164150376573884E-5</v>
      </c>
      <c r="AS44">
        <f t="shared" si="46"/>
        <v>-20.960542815615678</v>
      </c>
      <c r="AT44">
        <f t="shared" si="47"/>
        <v>-13.694222266750469</v>
      </c>
      <c r="AU44">
        <f t="shared" si="48"/>
        <v>-34.65478724651652</v>
      </c>
      <c r="AW44">
        <v>41</v>
      </c>
      <c r="AX44">
        <f>IF(Z44&gt;0, (R44*SUMPRODUCT(K44:$K$98, X44:$X$98)-K44*$AZ$3)/Z44, 0)</f>
        <v>-53951713131539.383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2000000</v>
      </c>
      <c r="S45">
        <f t="shared" si="32"/>
        <v>-218889688165190.06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-11167.149833000622</v>
      </c>
      <c r="AC45">
        <f t="shared" si="33"/>
        <v>-9970.6695129461805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-3.1872639840730446E-4</v>
      </c>
      <c r="AI45">
        <f t="shared" si="38"/>
        <v>-3.1872867596308987E-4</v>
      </c>
      <c r="AJ45">
        <f t="shared" si="39"/>
        <v>-1196.4803200544411</v>
      </c>
      <c r="AK45">
        <f t="shared" si="61"/>
        <v>-781.70048831004362</v>
      </c>
      <c r="AL45">
        <f t="shared" si="40"/>
        <v>-1978.1811270931607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-4.4512192123012647E-6</v>
      </c>
      <c r="AR45">
        <f t="shared" si="45"/>
        <v>-4.4512510198331157E-6</v>
      </c>
      <c r="AS45">
        <f t="shared" si="46"/>
        <v>-16.70961744737815</v>
      </c>
      <c r="AT45">
        <f t="shared" si="47"/>
        <v>-10.916950240765511</v>
      </c>
      <c r="AU45">
        <f t="shared" si="48"/>
        <v>-27.626572139394682</v>
      </c>
      <c r="AW45">
        <v>42</v>
      </c>
      <c r="AX45">
        <f>IF(Z45&gt;0, (R45*SUMPRODUCT(K45:$K$98, X45:$X$98)-K45*$AZ$3)/Z45, 0)</f>
        <v>-218889688165190.06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2000000</v>
      </c>
      <c r="S46">
        <f t="shared" si="32"/>
        <v>-904439435221138.75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-9970.6695129461805</v>
      </c>
      <c r="AC46">
        <f t="shared" si="33"/>
        <v>-8902.3834975595146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-7.0505239758416927E-5</v>
      </c>
      <c r="AI46">
        <f t="shared" si="38"/>
        <v>-7.0505731907650524E-5</v>
      </c>
      <c r="AJ46">
        <f t="shared" si="39"/>
        <v>-1068.2860153866659</v>
      </c>
      <c r="AK46">
        <f t="shared" si="61"/>
        <v>-697.94686590623269</v>
      </c>
      <c r="AL46">
        <f t="shared" si="40"/>
        <v>-1766.2329517986304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-8.7915270900063301E-7</v>
      </c>
      <c r="AR46">
        <f t="shared" si="45"/>
        <v>-8.7915884576909785E-7</v>
      </c>
      <c r="AS46">
        <f t="shared" si="46"/>
        <v>-13.320804916524789</v>
      </c>
      <c r="AT46">
        <f t="shared" si="47"/>
        <v>-8.7029259102223548</v>
      </c>
      <c r="AU46">
        <f t="shared" si="48"/>
        <v>-22.023731705905991</v>
      </c>
      <c r="AW46">
        <v>43</v>
      </c>
      <c r="AX46">
        <f>IF(Z46&gt;0, (R46*SUMPRODUCT(K46:$K$98, X46:$X$98)-K46*$AZ$3)/Z46, 0)</f>
        <v>-904439435221138.75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2000000</v>
      </c>
      <c r="S47">
        <f t="shared" si="32"/>
        <v>-3811482101516886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-8902.3834975595146</v>
      </c>
      <c r="AC47">
        <f t="shared" si="33"/>
        <v>-7948.5566950119837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-1.5318261416924371E-5</v>
      </c>
      <c r="AI47">
        <f t="shared" si="38"/>
        <v>-1.5318365688130207E-5</v>
      </c>
      <c r="AJ47">
        <f t="shared" si="39"/>
        <v>-953.82680254753086</v>
      </c>
      <c r="AK47">
        <f t="shared" si="61"/>
        <v>-623.16684482916605</v>
      </c>
      <c r="AL47">
        <f t="shared" si="40"/>
        <v>-1576.9936626950625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-1.7054318875566307E-7</v>
      </c>
      <c r="AR47">
        <f t="shared" si="45"/>
        <v>-1.7054434964092637E-7</v>
      </c>
      <c r="AS47">
        <f t="shared" si="46"/>
        <v>-10.619264157964412</v>
      </c>
      <c r="AT47">
        <f t="shared" si="47"/>
        <v>-6.9379192554157312</v>
      </c>
      <c r="AU47">
        <f t="shared" si="48"/>
        <v>-17.557183583924491</v>
      </c>
      <c r="AW47">
        <v>44</v>
      </c>
      <c r="AX47">
        <f>IF(Z47&gt;0, (R47*SUMPRODUCT(K47:$K$98, X47:$X$98)-K47*$AZ$3)/Z47, 0)</f>
        <v>-3811482101516886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2000000</v>
      </c>
      <c r="S48">
        <f t="shared" si="32"/>
        <v>-1.6394699073629336E+16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-7948.5566950119837</v>
      </c>
      <c r="AC48">
        <f t="shared" si="33"/>
        <v>-7096.9256206944174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-3.26338118017269E-6</v>
      </c>
      <c r="AI48">
        <f t="shared" si="38"/>
        <v>-3.263402824136964E-6</v>
      </c>
      <c r="AJ48">
        <f t="shared" si="39"/>
        <v>-851.63107431756634</v>
      </c>
      <c r="AK48">
        <f t="shared" si="61"/>
        <v>-556.39896865083892</v>
      </c>
      <c r="AL48">
        <f t="shared" si="40"/>
        <v>-1408.0300462318082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-3.2439539775671679E-8</v>
      </c>
      <c r="AR48">
        <f t="shared" si="45"/>
        <v>-3.2439754926829697E-8</v>
      </c>
      <c r="AS48">
        <f t="shared" si="46"/>
        <v>-8.4656123769337821</v>
      </c>
      <c r="AT48">
        <f t="shared" si="47"/>
        <v>-5.5308667538912699</v>
      </c>
      <c r="AU48">
        <f t="shared" si="48"/>
        <v>-13.996479163264809</v>
      </c>
      <c r="AW48">
        <v>45</v>
      </c>
      <c r="AX48">
        <f>IF(Z48&gt;0, (R48*SUMPRODUCT(K48:$K$98, X48:$X$98)-K48*$AZ$3)/Z48, 0)</f>
        <v>-1.6394699073629336E+16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2000000</v>
      </c>
      <c r="S49">
        <f t="shared" si="32"/>
        <v>-7.2078842559651776E+16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-7096.9256206944174</v>
      </c>
      <c r="AC49">
        <f t="shared" si="33"/>
        <v>-6336.5407327910434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-6.8127849677568288E-7</v>
      </c>
      <c r="AI49">
        <f t="shared" si="38"/>
        <v>-6.8128289233789492E-7</v>
      </c>
      <c r="AJ49">
        <f t="shared" si="39"/>
        <v>-760.38488790337396</v>
      </c>
      <c r="AK49">
        <f t="shared" si="61"/>
        <v>-496.78479344860926</v>
      </c>
      <c r="AL49">
        <f t="shared" si="40"/>
        <v>-1257.1696820332661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-6.0466320037119222E-9</v>
      </c>
      <c r="AR49">
        <f t="shared" si="45"/>
        <v>-6.0466710161675789E-9</v>
      </c>
      <c r="AS49">
        <f t="shared" si="46"/>
        <v>-6.7487343576753158</v>
      </c>
      <c r="AT49">
        <f t="shared" si="47"/>
        <v>-4.4091731138445578</v>
      </c>
      <c r="AU49">
        <f t="shared" si="48"/>
        <v>-11.157907477566544</v>
      </c>
      <c r="AW49">
        <v>46</v>
      </c>
      <c r="AX49">
        <f>IF(Z49&gt;0, (R49*SUMPRODUCT(K49:$K$98, X49:$X$98)-K49*$AZ$3)/Z49, 0)</f>
        <v>-7.2078842559651776E+16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2000000</v>
      </c>
      <c r="S50">
        <f t="shared" si="32"/>
        <v>-3.2410477377740928E+17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-6336.5407327910434</v>
      </c>
      <c r="AC50">
        <f t="shared" si="33"/>
        <v>-5657.6256542829724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-1.3915193824821354E-7</v>
      </c>
      <c r="AI50">
        <f t="shared" si="38"/>
        <v>-1.391528110563472E-7</v>
      </c>
      <c r="AJ50">
        <f t="shared" si="39"/>
        <v>-678.91507850807102</v>
      </c>
      <c r="AK50">
        <f t="shared" si="61"/>
        <v>-443.5578512953731</v>
      </c>
      <c r="AL50">
        <f t="shared" si="40"/>
        <v>-1122.4729299425969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-1.1027069053314663E-9</v>
      </c>
      <c r="AR50">
        <f t="shared" si="45"/>
        <v>-1.1027138218830294E-9</v>
      </c>
      <c r="AS50">
        <f t="shared" si="46"/>
        <v>-5.3800497113385743</v>
      </c>
      <c r="AT50">
        <f t="shared" si="47"/>
        <v>-3.5149658114350766</v>
      </c>
      <c r="AU50">
        <f t="shared" si="48"/>
        <v>-8.8950155238763653</v>
      </c>
      <c r="AW50">
        <v>47</v>
      </c>
      <c r="AX50">
        <f>IF(Z50&gt;0, (R50*SUMPRODUCT(K50:$K$98, X50:$X$98)-K50*$AZ$3)/Z50, 0)</f>
        <v>-3.2410477377740928E+17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2000000</v>
      </c>
      <c r="S51">
        <f t="shared" si="32"/>
        <v>-1.4907189465643395E+18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-5657.6256542829724</v>
      </c>
      <c r="AC51">
        <f t="shared" si="33"/>
        <v>-5051.4514770393271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-2.778600040996181E-8</v>
      </c>
      <c r="AI51">
        <f t="shared" si="38"/>
        <v>-2.7786169840003893E-8</v>
      </c>
      <c r="AJ51">
        <f t="shared" si="39"/>
        <v>-606.17417724364532</v>
      </c>
      <c r="AK51">
        <f t="shared" si="61"/>
        <v>-396.0337957998081</v>
      </c>
      <c r="AL51">
        <f t="shared" si="40"/>
        <v>-1002.2079730712396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-1.965978885929927E-10</v>
      </c>
      <c r="AR51">
        <f t="shared" si="45"/>
        <v>-1.9659908738332043E-10</v>
      </c>
      <c r="AS51">
        <f t="shared" si="46"/>
        <v>-4.2889426908296437</v>
      </c>
      <c r="AT51">
        <f t="shared" si="47"/>
        <v>-2.8021092246797998</v>
      </c>
      <c r="AU51">
        <f t="shared" si="48"/>
        <v>-7.0910519157060428</v>
      </c>
      <c r="AW51">
        <v>48</v>
      </c>
      <c r="AX51">
        <f>IF(Z51&gt;0, (R51*SUMPRODUCT(K51:$K$98, X51:$X$98)-K51*$AZ$3)/Z51, 0)</f>
        <v>-1.4907189465643395E+18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2000000</v>
      </c>
      <c r="S52">
        <f t="shared" si="32"/>
        <v>-7.0211795821743002E+18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-5051.4514770393271</v>
      </c>
      <c r="AC52">
        <f t="shared" si="33"/>
        <v>-4510.2245330709993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-5.4246812904821835E-9</v>
      </c>
      <c r="AI52">
        <f t="shared" si="38"/>
        <v>-5.4247134091915849E-9</v>
      </c>
      <c r="AJ52">
        <f t="shared" si="39"/>
        <v>-541.22694396832776</v>
      </c>
      <c r="AK52">
        <f t="shared" si="61"/>
        <v>-353.60160339275291</v>
      </c>
      <c r="AL52">
        <f t="shared" si="40"/>
        <v>-894.82854736650529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-3.4269598521595352E-11</v>
      </c>
      <c r="AR52">
        <f t="shared" si="45"/>
        <v>-3.4269801426654147E-11</v>
      </c>
      <c r="AS52">
        <f t="shared" si="46"/>
        <v>-3.4191188543015643</v>
      </c>
      <c r="AT52">
        <f t="shared" si="47"/>
        <v>-2.2338243181443969</v>
      </c>
      <c r="AU52">
        <f t="shared" si="48"/>
        <v>-5.6529431724802306</v>
      </c>
      <c r="AW52">
        <v>49</v>
      </c>
      <c r="AX52">
        <f>IF(Z52&gt;0, (R52*SUMPRODUCT(K52:$K$98, X52:$X$98)-K52*$AZ$3)/Z52, 0)</f>
        <v>-7.0211795821743002E+18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2000000</v>
      </c>
      <c r="S53">
        <f t="shared" si="32"/>
        <v>-3.3897358192381116E+19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-4510.2245330709993</v>
      </c>
      <c r="AC53">
        <f t="shared" si="33"/>
        <v>-4026.986190241993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-1.0343020701384903E-9</v>
      </c>
      <c r="AI53">
        <f t="shared" si="38"/>
        <v>-1.0343080101090441E-9</v>
      </c>
      <c r="AJ53">
        <f t="shared" si="39"/>
        <v>-483.23834282900634</v>
      </c>
      <c r="AK53">
        <f t="shared" si="61"/>
        <v>-315.71571731496999</v>
      </c>
      <c r="AL53">
        <f t="shared" si="40"/>
        <v>-798.95406014501066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-5.8339695780658227E-12</v>
      </c>
      <c r="AR53">
        <f t="shared" si="45"/>
        <v>-5.8340030824051306E-12</v>
      </c>
      <c r="AS53">
        <f t="shared" si="46"/>
        <v>-2.7257006172692688</v>
      </c>
      <c r="AT53">
        <f t="shared" si="47"/>
        <v>-1.7807910699493639</v>
      </c>
      <c r="AU53">
        <f t="shared" si="48"/>
        <v>-4.5064916872244662</v>
      </c>
      <c r="AW53">
        <v>50</v>
      </c>
      <c r="AX53">
        <f>IF(Z53&gt;0, (R53*SUMPRODUCT(K53:$K$98, X53:$X$98)-K53*$AZ$3)/Z53, 0)</f>
        <v>-3.3897358192381116E+19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2000000</v>
      </c>
      <c r="S54">
        <f t="shared" si="32"/>
        <v>-1.6790180344456816E+20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-4026.986190241993</v>
      </c>
      <c r="AC54">
        <f t="shared" si="33"/>
        <v>-3595.5233841446411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-1.9239395049263322E-10</v>
      </c>
      <c r="AI54">
        <f t="shared" si="38"/>
        <v>-1.923950212147191E-10</v>
      </c>
      <c r="AJ54">
        <f t="shared" si="39"/>
        <v>-431.46280609735186</v>
      </c>
      <c r="AK54">
        <f t="shared" si="61"/>
        <v>-281.88903331693956</v>
      </c>
      <c r="AL54">
        <f t="shared" si="40"/>
        <v>-713.35183941448383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-9.6892498694074081E-13</v>
      </c>
      <c r="AR54">
        <f t="shared" si="45"/>
        <v>-9.6893037925884864E-13</v>
      </c>
      <c r="AS54">
        <f t="shared" si="46"/>
        <v>-2.172911844124223</v>
      </c>
      <c r="AT54">
        <f t="shared" si="47"/>
        <v>-1.4196357381611742</v>
      </c>
      <c r="AU54">
        <f t="shared" si="48"/>
        <v>-3.5925475822863659</v>
      </c>
      <c r="AW54">
        <v>51</v>
      </c>
      <c r="AX54">
        <f>IF(Z54&gt;0, (R54*SUMPRODUCT(K54:$K$98, X54:$X$98)-K54*$AZ$3)/Z54, 0)</f>
        <v>-1.6790180344456816E+20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2000000</v>
      </c>
      <c r="S55">
        <f t="shared" si="32"/>
        <v>-8.5392852326410368E+20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-3595.5233841446411</v>
      </c>
      <c r="AC55">
        <f t="shared" si="33"/>
        <v>-3210.2887358434305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-3.4881724699261428E-11</v>
      </c>
      <c r="AI55">
        <f t="shared" si="38"/>
        <v>-3.488191267100897E-11</v>
      </c>
      <c r="AJ55">
        <f t="shared" si="39"/>
        <v>-385.23464830121065</v>
      </c>
      <c r="AK55">
        <f t="shared" si="61"/>
        <v>-251.6866368901249</v>
      </c>
      <c r="AL55">
        <f t="shared" si="40"/>
        <v>-636.92128519137043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-1.5684788648760275E-13</v>
      </c>
      <c r="AR55">
        <f t="shared" si="45"/>
        <v>-1.5684873171448229E-13</v>
      </c>
      <c r="AS55">
        <f t="shared" si="46"/>
        <v>-1.7322320185939439</v>
      </c>
      <c r="AT55">
        <f t="shared" si="47"/>
        <v>-1.1317249188147127</v>
      </c>
      <c r="AU55">
        <f t="shared" si="48"/>
        <v>-2.8639569374088132</v>
      </c>
      <c r="AW55">
        <v>52</v>
      </c>
      <c r="AX55">
        <f>IF(Z55&gt;0, (R55*SUMPRODUCT(K55:$K$98, X55:$X$98)-K55*$AZ$3)/Z55, 0)</f>
        <v>-8.5392852326410368E+20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2000000</v>
      </c>
      <c r="S56">
        <f t="shared" si="32"/>
        <v>-4.4631279387741226E+21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-3210.2887358434305</v>
      </c>
      <c r="AC56">
        <f t="shared" si="33"/>
        <v>-2866.3292284316344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-6.159232597141423E-12</v>
      </c>
      <c r="AI56">
        <f t="shared" si="38"/>
        <v>-6.1592647083565591E-12</v>
      </c>
      <c r="AJ56">
        <f t="shared" si="39"/>
        <v>-343.95950741179604</v>
      </c>
      <c r="AK56">
        <f t="shared" si="61"/>
        <v>-224.72021150904015</v>
      </c>
      <c r="AL56">
        <f t="shared" si="40"/>
        <v>-568.67971892084233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-2.47280177200917E-14</v>
      </c>
      <c r="AR56">
        <f t="shared" si="45"/>
        <v>-2.4728146639836875E-14</v>
      </c>
      <c r="AS56">
        <f t="shared" si="46"/>
        <v>-1.3809247597209406</v>
      </c>
      <c r="AT56">
        <f t="shared" si="47"/>
        <v>-0.9022041763510148</v>
      </c>
      <c r="AU56">
        <f t="shared" si="48"/>
        <v>-2.28312893607198</v>
      </c>
      <c r="AW56">
        <v>53</v>
      </c>
      <c r="AX56">
        <f>IF(Z56&gt;0, (R56*SUMPRODUCT(K56:$K$98, X56:$X$98)-K56*$AZ$3)/Z56, 0)</f>
        <v>-4.4631279387741226E+21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2000000</v>
      </c>
      <c r="S57">
        <f t="shared" si="32"/>
        <v>-2.3995465606438257E+22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-2866.3292284316344</v>
      </c>
      <c r="AC57">
        <f t="shared" si="33"/>
        <v>-2559.2225253853876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-1.058295274510623E-12</v>
      </c>
      <c r="AI57">
        <f t="shared" si="38"/>
        <v>-1.058300607231745E-12</v>
      </c>
      <c r="AJ57">
        <f t="shared" si="39"/>
        <v>-307.10670304624682</v>
      </c>
      <c r="AK57">
        <f t="shared" si="61"/>
        <v>-200.64304599021443</v>
      </c>
      <c r="AL57">
        <f t="shared" si="40"/>
        <v>-507.74974903646233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-3.7935999633260213E-15</v>
      </c>
      <c r="AR57">
        <f t="shared" si="45"/>
        <v>-3.7936190791731196E-15</v>
      </c>
      <c r="AS57">
        <f t="shared" si="46"/>
        <v>-1.100864763808149</v>
      </c>
      <c r="AT57">
        <f t="shared" si="47"/>
        <v>-0.71923164568799014</v>
      </c>
      <c r="AU57">
        <f t="shared" si="48"/>
        <v>-1.8200964094961429</v>
      </c>
      <c r="AW57">
        <v>54</v>
      </c>
      <c r="AX57">
        <f>IF(Z57&gt;0, (R57*SUMPRODUCT(K57:$K$98, X57:$X$98)-K57*$AZ$3)/Z57, 0)</f>
        <v>-2.3995465606438257E+22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2000000</v>
      </c>
      <c r="S58">
        <f t="shared" si="32"/>
        <v>-1.3282069044213053E+23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-2559.2225253853876</v>
      </c>
      <c r="AC58">
        <f t="shared" si="33"/>
        <v>-2285.020111951239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-1.76768163689303E-13</v>
      </c>
      <c r="AI58">
        <f t="shared" si="38"/>
        <v>-1.7676902387912145E-13</v>
      </c>
      <c r="AJ58">
        <f t="shared" si="39"/>
        <v>-274.20241343414864</v>
      </c>
      <c r="AK58">
        <f t="shared" si="61"/>
        <v>-179.14557677697715</v>
      </c>
      <c r="AL58">
        <f t="shared" si="40"/>
        <v>-453.34799021112599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-5.6575799934393911E-16</v>
      </c>
      <c r="AR58">
        <f t="shared" si="45"/>
        <v>-5.6576075243737284E-16</v>
      </c>
      <c r="AS58">
        <f t="shared" si="46"/>
        <v>-0.87760264971950552</v>
      </c>
      <c r="AT58">
        <f t="shared" si="47"/>
        <v>-0.57336706448341035</v>
      </c>
      <c r="AU58">
        <f t="shared" si="48"/>
        <v>-1.4509697142029165</v>
      </c>
      <c r="AW58">
        <v>55</v>
      </c>
      <c r="AX58">
        <f>IF(Z58&gt;0, (R58*SUMPRODUCT(K58:$K$98, X58:$X$98)-K58*$AZ$3)/Z58, 0)</f>
        <v>-1.3282069044213053E+23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2000000</v>
      </c>
      <c r="S59">
        <f t="shared" si="32"/>
        <v>-7.574775608535178E+23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-2285.020111951239</v>
      </c>
      <c r="AC59">
        <f t="shared" si="33"/>
        <v>-2040.1965285278918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-2.8676699737760053E-14</v>
      </c>
      <c r="AI59">
        <f t="shared" si="38"/>
        <v>-2.8676834408186874E-14</v>
      </c>
      <c r="AJ59">
        <f t="shared" si="39"/>
        <v>-244.82358342334715</v>
      </c>
      <c r="AK59">
        <f t="shared" si="61"/>
        <v>-159.95140783658675</v>
      </c>
      <c r="AL59">
        <f t="shared" si="40"/>
        <v>-404.77499125993393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-8.1947894414011097E-17</v>
      </c>
      <c r="AR59">
        <f t="shared" si="45"/>
        <v>-8.1948279254596623E-17</v>
      </c>
      <c r="AS59">
        <f t="shared" si="46"/>
        <v>-0.69961945927894287</v>
      </c>
      <c r="AT59">
        <f t="shared" si="47"/>
        <v>-0.45708471339557583</v>
      </c>
      <c r="AU59">
        <f t="shared" si="48"/>
        <v>-1.1567041726745189</v>
      </c>
      <c r="AW59">
        <v>56</v>
      </c>
      <c r="AX59">
        <f>IF(Z59&gt;0, (R59*SUMPRODUCT(K59:$K$98, X59:$X$98)-K59*$AZ$3)/Z59, 0)</f>
        <v>-7.574775608535178E+23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2000000</v>
      </c>
      <c r="S60">
        <f t="shared" si="32"/>
        <v>-4.4774560365926602E+24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-2040.1965285278918</v>
      </c>
      <c r="AC60">
        <f t="shared" si="33"/>
        <v>-1821.6040433284743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-4.5192707649875751E-15</v>
      </c>
      <c r="AI60">
        <f t="shared" si="38"/>
        <v>-4.5192911069410016E-15</v>
      </c>
      <c r="AJ60">
        <f t="shared" si="39"/>
        <v>-218.59248519941752</v>
      </c>
      <c r="AK60">
        <f t="shared" si="61"/>
        <v>-142.81375699695243</v>
      </c>
      <c r="AL60">
        <f t="shared" si="40"/>
        <v>-361.40624219636993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-1.1530787527860536E-17</v>
      </c>
      <c r="AR60">
        <f t="shared" si="45"/>
        <v>-1.1530839429761321E-17</v>
      </c>
      <c r="AS60">
        <f t="shared" si="46"/>
        <v>-0.55773234955272977</v>
      </c>
      <c r="AT60">
        <f t="shared" si="47"/>
        <v>-0.36438513504111586</v>
      </c>
      <c r="AU60">
        <f t="shared" si="48"/>
        <v>-0.92211748459384557</v>
      </c>
      <c r="AW60">
        <v>57</v>
      </c>
      <c r="AX60">
        <f>IF(Z60&gt;0, (R60*SUMPRODUCT(K60:$K$98, X60:$X$98)-K60*$AZ$3)/Z60, 0)</f>
        <v>-4.4774560365926602E+24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2000000</v>
      </c>
      <c r="S61">
        <f t="shared" si="32"/>
        <v>-2.7462445178120017E+25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-1821.6040433284743</v>
      </c>
      <c r="AC61">
        <f t="shared" si="33"/>
        <v>-1626.4321815432806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-6.8709362309381014E-16</v>
      </c>
      <c r="AI61">
        <f t="shared" si="38"/>
        <v>-6.8709658428712522E-16</v>
      </c>
      <c r="AJ61">
        <f t="shared" si="39"/>
        <v>-195.17186178519364</v>
      </c>
      <c r="AK61">
        <f t="shared" si="61"/>
        <v>-127.51228303299321</v>
      </c>
      <c r="AL61">
        <f t="shared" si="40"/>
        <v>-322.68414481818684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-1.5652672647477603E-18</v>
      </c>
      <c r="AR61">
        <f t="shared" si="45"/>
        <v>-1.565274010639157E-18</v>
      </c>
      <c r="AS61">
        <f t="shared" si="46"/>
        <v>-0.44462081437558043</v>
      </c>
      <c r="AT61">
        <f t="shared" si="47"/>
        <v>-0.29048559872537927</v>
      </c>
      <c r="AU61">
        <f t="shared" si="48"/>
        <v>-0.7351064131009597</v>
      </c>
      <c r="AW61">
        <v>58</v>
      </c>
      <c r="AX61">
        <f>IF(Z61&gt;0, (R61*SUMPRODUCT(K61:$K$98, X61:$X$98)-K61*$AZ$3)/Z61, 0)</f>
        <v>-2.7462445178120017E+25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2000000</v>
      </c>
      <c r="S62">
        <f t="shared" si="32"/>
        <v>-1.7498276481553094E+26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-1626.4321815432806</v>
      </c>
      <c r="AC62">
        <f t="shared" si="33"/>
        <v>-1452.1715906636437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-1.0066537385497107E-16</v>
      </c>
      <c r="AI62">
        <f t="shared" si="38"/>
        <v>-1.0066578880200663E-16</v>
      </c>
      <c r="AJ62">
        <f t="shared" si="39"/>
        <v>-174.26059087963699</v>
      </c>
      <c r="AK62">
        <f t="shared" si="61"/>
        <v>-113.85025270802966</v>
      </c>
      <c r="AL62">
        <f t="shared" si="40"/>
        <v>-288.11084358766664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-2.047550740913526E-19</v>
      </c>
      <c r="AR62">
        <f t="shared" si="45"/>
        <v>-2.0475591810064553E-19</v>
      </c>
      <c r="AS62">
        <f t="shared" si="46"/>
        <v>-0.35444899105196109</v>
      </c>
      <c r="AT62">
        <f t="shared" si="47"/>
        <v>-0.23157334082061487</v>
      </c>
      <c r="AU62">
        <f t="shared" si="48"/>
        <v>-0.58602233187257591</v>
      </c>
      <c r="AW62">
        <v>59</v>
      </c>
      <c r="AX62">
        <f>IF(Z62&gt;0, (R62*SUMPRODUCT(K62:$K$98, X62:$X$98)-K62*$AZ$3)/Z62, 0)</f>
        <v>-1.7498276481553094E+26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2000000</v>
      </c>
      <c r="S63">
        <f t="shared" si="32"/>
        <v>-1.1596177989571724E+27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-1452.1715906636437</v>
      </c>
      <c r="AC63">
        <f t="shared" si="33"/>
        <v>-1296.581777378253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-1.4195679986049016E-17</v>
      </c>
      <c r="AI63">
        <f t="shared" si="38"/>
        <v>-1.4195735891614564E-17</v>
      </c>
      <c r="AJ63">
        <f t="shared" si="39"/>
        <v>-155.58981328539062</v>
      </c>
      <c r="AK63">
        <f t="shared" si="61"/>
        <v>-101.65201134645507</v>
      </c>
      <c r="AL63">
        <f t="shared" si="40"/>
        <v>-257.2418246318457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-2.5780583339874209E-20</v>
      </c>
      <c r="AR63">
        <f t="shared" si="45"/>
        <v>-2.5780684869219279E-20</v>
      </c>
      <c r="AS63">
        <f t="shared" si="46"/>
        <v>-0.28256456557076054</v>
      </c>
      <c r="AT63">
        <f t="shared" si="47"/>
        <v>-0.18460884950622999</v>
      </c>
      <c r="AU63">
        <f t="shared" si="48"/>
        <v>-0.46717341507699056</v>
      </c>
      <c r="AW63">
        <v>60</v>
      </c>
      <c r="AX63">
        <f>IF(Z63&gt;0, (R63*SUMPRODUCT(K63:$K$98, X63:$X$98)-K63*$AZ$3)/Z63, 0)</f>
        <v>-1.1596177989571724E+27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2000000</v>
      </c>
      <c r="S64">
        <f t="shared" si="32"/>
        <v>-8.0025366613735383E+27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-1296.581777378253</v>
      </c>
      <c r="AC64">
        <f t="shared" si="33"/>
        <v>-1157.6623012305829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-1.9245365599230653E-18</v>
      </c>
      <c r="AI64">
        <f t="shared" si="38"/>
        <v>-1.9245437930189585E-18</v>
      </c>
      <c r="AJ64">
        <f t="shared" si="39"/>
        <v>-138.91947614767014</v>
      </c>
      <c r="AK64">
        <f t="shared" si="61"/>
        <v>-90.760724416477714</v>
      </c>
      <c r="AL64">
        <f t="shared" si="40"/>
        <v>-229.68020056414787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-3.1206472687523241E-21</v>
      </c>
      <c r="AR64">
        <f t="shared" si="45"/>
        <v>-3.120658997259547E-21</v>
      </c>
      <c r="AS64">
        <f t="shared" si="46"/>
        <v>-0.22525874168587406</v>
      </c>
      <c r="AT64">
        <f t="shared" si="47"/>
        <v>-0.1471690445681042</v>
      </c>
      <c r="AU64">
        <f t="shared" si="48"/>
        <v>-0.37242778625397827</v>
      </c>
      <c r="AW64">
        <v>61</v>
      </c>
      <c r="AX64">
        <f>IF(Z64&gt;0, (R64*SUMPRODUCT(K64:$K$98, X64:$X$98)-K64*$AZ$3)/Z64, 0)</f>
        <v>-8.0025366613735383E+27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2000000</v>
      </c>
      <c r="S65">
        <f t="shared" si="32"/>
        <v>-5.7594556730105004E+28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-1157.6623012305829</v>
      </c>
      <c r="AC65">
        <f t="shared" si="33"/>
        <v>-1033.6270546701633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-2.5053737713547308E-19</v>
      </c>
      <c r="AI65">
        <f t="shared" si="38"/>
        <v>-2.5053827446597906E-19</v>
      </c>
      <c r="AJ65">
        <f t="shared" si="39"/>
        <v>-124.03524656041964</v>
      </c>
      <c r="AK65">
        <f t="shared" si="61"/>
        <v>-81.036361086140815</v>
      </c>
      <c r="AL65">
        <f t="shared" si="40"/>
        <v>-205.07160764656044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-3.627212677175639E-22</v>
      </c>
      <c r="AR65">
        <f t="shared" si="45"/>
        <v>-3.6272256684850563E-22</v>
      </c>
      <c r="AS65">
        <f t="shared" si="46"/>
        <v>-0.17957488973682539</v>
      </c>
      <c r="AT65">
        <f t="shared" si="47"/>
        <v>-0.11732226129472591</v>
      </c>
      <c r="AU65">
        <f t="shared" si="48"/>
        <v>-0.29689715103155129</v>
      </c>
      <c r="AW65">
        <v>62</v>
      </c>
      <c r="AX65">
        <f>IF(Z65&gt;0, (R65*SUMPRODUCT(K65:$K$98, X65:$X$98)-K65*$AZ$3)/Z65, 0)</f>
        <v>-5.7594556730105004E+28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2000000</v>
      </c>
      <c r="S66">
        <f t="shared" si="32"/>
        <v>-4.3308722217223933E+29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-1033.6270546701633</v>
      </c>
      <c r="AC66">
        <f t="shared" si="33"/>
        <v>-922.88129881264558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-3.1272415363646783E-20</v>
      </c>
      <c r="AI66">
        <f t="shared" si="38"/>
        <v>-3.1272521910463631E-20</v>
      </c>
      <c r="AJ66">
        <f t="shared" si="39"/>
        <v>-110.74575585751768</v>
      </c>
      <c r="AK66">
        <f t="shared" si="61"/>
        <v>-72.353893826911431</v>
      </c>
      <c r="AL66">
        <f t="shared" si="40"/>
        <v>-183.0996496844291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-4.0424429291409077E-23</v>
      </c>
      <c r="AR66">
        <f t="shared" si="45"/>
        <v>-4.0424567019634216E-23</v>
      </c>
      <c r="AS66">
        <f t="shared" si="46"/>
        <v>-0.14315600266009695</v>
      </c>
      <c r="AT66">
        <f t="shared" si="47"/>
        <v>-9.3528588404596533E-2</v>
      </c>
      <c r="AU66">
        <f t="shared" si="48"/>
        <v>-0.23668459106469347</v>
      </c>
      <c r="AW66">
        <v>63</v>
      </c>
      <c r="AX66">
        <f>IF(Z66&gt;0, (R66*SUMPRODUCT(K66:$K$98, X66:$X$98)-K66*$AZ$3)/Z66, 0)</f>
        <v>-4.3308722217223933E+29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2000000</v>
      </c>
      <c r="S67">
        <f t="shared" si="32"/>
        <v>-3.4094422849491623E+30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-922.88129881264558</v>
      </c>
      <c r="AC67">
        <f t="shared" si="33"/>
        <v>-824.00115965414784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-3.7358897540444157E-21</v>
      </c>
      <c r="AI67">
        <f t="shared" ref="AI67:AI69" si="62">SUM(AE67:AH67)</f>
        <v>-3.7359018381492457E-21</v>
      </c>
      <c r="AJ67">
        <f t="shared" si="39"/>
        <v>-98.880139158497741</v>
      </c>
      <c r="AK67">
        <f t="shared" si="61"/>
        <v>-64.601690916885204</v>
      </c>
      <c r="AL67">
        <f t="shared" ref="AL67:AL69" si="63">SUM(AI67:AK67)</f>
        <v>-163.48183007538296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-4.3117989313408045E-24</v>
      </c>
      <c r="AR67">
        <f t="shared" si="45"/>
        <v>-4.311812878280817E-24</v>
      </c>
      <c r="AS67">
        <f t="shared" si="46"/>
        <v>-0.11412308885530666</v>
      </c>
      <c r="AT67">
        <f t="shared" si="47"/>
        <v>-7.4560418052133703E-2</v>
      </c>
      <c r="AU67">
        <f t="shared" si="48"/>
        <v>-0.18868350690744037</v>
      </c>
      <c r="AW67">
        <v>64</v>
      </c>
      <c r="AX67">
        <f>IF(Z67&gt;0, (R67*SUMPRODUCT(K67:$K$98, X67:$X$98)-K67*$AZ$3)/Z67, 0)</f>
        <v>-3.4094422849491623E+30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2000000</v>
      </c>
      <c r="S68">
        <f t="shared" si="32"/>
        <v>-2.8161939106961364E+31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-824.00115965414784</v>
      </c>
      <c r="AC68">
        <f t="shared" si="33"/>
        <v>-735.71532111977467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-4.2628164053784347E-22</v>
      </c>
      <c r="AI68">
        <f t="shared" si="62"/>
        <v>-4.262829467606116E-22</v>
      </c>
      <c r="AJ68">
        <f t="shared" si="39"/>
        <v>-88.28583853437317</v>
      </c>
      <c r="AK68">
        <f t="shared" si="61"/>
        <v>-57.680081175790356</v>
      </c>
      <c r="AL68">
        <f t="shared" si="63"/>
        <v>-145.96591971016352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-4.3928164256764975E-25</v>
      </c>
      <c r="AR68">
        <f t="shared" si="45"/>
        <v>-4.3928298862534631E-25</v>
      </c>
      <c r="AS68">
        <f t="shared" si="46"/>
        <v>-9.0978227722661731E-2</v>
      </c>
      <c r="AT68">
        <f t="shared" si="47"/>
        <v>-5.9439108778805552E-2</v>
      </c>
      <c r="AU68">
        <f t="shared" si="48"/>
        <v>-0.15041733650146727</v>
      </c>
      <c r="AW68">
        <v>65</v>
      </c>
      <c r="AX68">
        <f>IF(Z68&gt;0, (R68*SUMPRODUCT(K68:$K$98, X68:$X$98)-K68*$AZ$3)/Z68, 0)</f>
        <v>-2.8161939106961364E+31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-735.71532111977467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-735.71532111977467</v>
      </c>
      <c r="AK69">
        <f t="shared" si="61"/>
        <v>-51.500072478384233</v>
      </c>
      <c r="AL69">
        <f t="shared" si="63"/>
        <v>-787.21539359815893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-4.8073489162176005E-26</v>
      </c>
      <c r="AR69">
        <f t="shared" si="45"/>
        <v>-4.8073489162176005E-26</v>
      </c>
      <c r="AS69">
        <f t="shared" si="46"/>
        <v>-0.67692133722218395</v>
      </c>
      <c r="AT69">
        <f t="shared" si="47"/>
        <v>-4.7384493605552878E-2</v>
      </c>
      <c r="AU69">
        <f t="shared" si="48"/>
        <v>-0.72430583082773681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821844.33316551184</v>
      </c>
      <c r="AO71" s="6">
        <f t="shared" si="70"/>
        <v>-82184.433316551193</v>
      </c>
      <c r="AP71" s="6">
        <f t="shared" si="70"/>
        <v>-2837.6148093945162</v>
      </c>
      <c r="AQ71" s="6">
        <f t="shared" si="70"/>
        <v>-713942.72754629375</v>
      </c>
      <c r="AR71" s="6">
        <f t="shared" si="70"/>
        <v>22879.557493272649</v>
      </c>
      <c r="AS71" s="6">
        <f t="shared" si="70"/>
        <v>28212.569361087226</v>
      </c>
      <c r="AT71" s="6">
        <f t="shared" si="70"/>
        <v>-18615.539755731446</v>
      </c>
      <c r="AU71" s="6">
        <f t="shared" si="70"/>
        <v>32476.587098628352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196.07025906050535</v>
      </c>
      <c r="K3">
        <v>1</v>
      </c>
      <c r="L3" s="2">
        <v>0</v>
      </c>
      <c r="O3">
        <f>$C$3</f>
        <v>196.07025906050535</v>
      </c>
      <c r="P3">
        <f>O3*B5</f>
        <v>156.8562072484043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10.225185202692114</v>
      </c>
      <c r="AE3">
        <f t="shared" ref="AE3:AE23" si="1">$Z3*O3</f>
        <v>196.07025906050535</v>
      </c>
      <c r="AF3">
        <f t="shared" ref="AF3:AF23" si="2">-$Z3*P3</f>
        <v>-156.8562072484043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-2480.6941521878989</v>
      </c>
      <c r="AJ3">
        <f t="shared" ref="AJ3:AJ23" si="6">AB3-AC3</f>
        <v>-10.225185202692114</v>
      </c>
      <c r="AL3">
        <f t="shared" ref="AL3:AL23" si="7">SUM(AI3:AK3)</f>
        <v>-2490.919337390591</v>
      </c>
      <c r="AN3">
        <f t="shared" ref="AN3:AN23" si="8">AE3*$K3</f>
        <v>196.07025906050535</v>
      </c>
      <c r="AO3">
        <f t="shared" ref="AO3:AO23" si="9">AF3*$K3</f>
        <v>-156.8562072484043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-2480.6941521878989</v>
      </c>
      <c r="AS3">
        <f t="shared" ref="AS3:AS23" si="13">AJ3*$K3</f>
        <v>-10.225185202692114</v>
      </c>
      <c r="AT3">
        <f t="shared" ref="AT3:AT23" si="14">AK3*$K3</f>
        <v>0</v>
      </c>
      <c r="AU3">
        <f t="shared" ref="AU3:AU23" si="15">AL3*$K3</f>
        <v>-2490.919337390591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62.551595193921123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10.225185202692114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10.225185202692114</v>
      </c>
      <c r="AC4">
        <f t="shared" ref="AC4:AC23" si="27">AX5</f>
        <v>19.594732072718259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-9.3695468700261451</v>
      </c>
      <c r="AK4">
        <f>G4*MAX(0, SUM(AB4:AB4, AE4:AF4))</f>
        <v>1.8405333364845802E-2</v>
      </c>
      <c r="AL4">
        <f t="shared" si="7"/>
        <v>-64.486491536661305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-52.439937226555067</v>
      </c>
      <c r="AR4">
        <f t="shared" si="12"/>
        <v>-52.439937226555067</v>
      </c>
      <c r="AS4">
        <f t="shared" si="13"/>
        <v>-8.9114959768177133</v>
      </c>
      <c r="AT4">
        <f t="shared" si="14"/>
        <v>1.7505548187983451E-2</v>
      </c>
      <c r="AU4">
        <f t="shared" si="15"/>
        <v>-61.333927655184795</v>
      </c>
      <c r="AW4">
        <v>1</v>
      </c>
      <c r="AX4">
        <f>(R4*SUMPRODUCT(K5:$K$23, X5:$X$23)-$AZ$3*SUMPRODUCT(K4:$K$22, W5:$W$23))/Z4</f>
        <v>10.225185202692114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196.07025906050535</v>
      </c>
      <c r="P5">
        <f t="shared" ref="P5:P23" si="30">O5*$C$5</f>
        <v>9.8035129530252689</v>
      </c>
      <c r="Q5" s="5">
        <f t="shared" ref="Q5:Q23" si="31">$C$8</f>
        <v>50</v>
      </c>
      <c r="R5">
        <f t="shared" si="0"/>
        <v>50000</v>
      </c>
      <c r="S5">
        <f t="shared" si="19"/>
        <v>19.594732072718259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19.594732072718259</v>
      </c>
      <c r="AC5">
        <f t="shared" si="27"/>
        <v>28.155480988657729</v>
      </c>
      <c r="AE5">
        <f t="shared" si="1"/>
        <v>191.73850907213921</v>
      </c>
      <c r="AF5">
        <f t="shared" si="2"/>
        <v>-9.5869254536069626</v>
      </c>
      <c r="AG5">
        <f t="shared" si="3"/>
        <v>-48.895357712811148</v>
      </c>
      <c r="AH5">
        <f t="shared" si="4"/>
        <v>-55.058290688849851</v>
      </c>
      <c r="AI5">
        <f t="shared" si="5"/>
        <v>78.197935216871244</v>
      </c>
      <c r="AJ5">
        <f t="shared" si="6"/>
        <v>-8.5607489159394703</v>
      </c>
      <c r="AK5">
        <f t="shared" ref="AK5:AK23" si="32">G5*SUM(AB5:AB5, AE5:AF5)</f>
        <v>0.82715989433412718</v>
      </c>
      <c r="AL5">
        <f t="shared" si="7"/>
        <v>70.464346195265904</v>
      </c>
      <c r="AN5">
        <f t="shared" si="8"/>
        <v>173.36719327953872</v>
      </c>
      <c r="AO5">
        <f t="shared" si="9"/>
        <v>-8.668359663976938</v>
      </c>
      <c r="AP5">
        <f t="shared" si="10"/>
        <v>-44.210476925528852</v>
      </c>
      <c r="AQ5">
        <f t="shared" si="11"/>
        <v>-49.782911996585725</v>
      </c>
      <c r="AR5">
        <f t="shared" si="12"/>
        <v>70.705444693447205</v>
      </c>
      <c r="AS5">
        <f t="shared" si="13"/>
        <v>-7.7405056454720098</v>
      </c>
      <c r="AT5">
        <f t="shared" si="14"/>
        <v>0.74790604124367166</v>
      </c>
      <c r="AU5">
        <f t="shared" si="15"/>
        <v>63.712845089218874</v>
      </c>
      <c r="AW5">
        <v>2</v>
      </c>
      <c r="AX5">
        <f>(R5*SUMPRODUCT(K6:$K$23, X6:$X$23)-$AZ$3*SUMPRODUCT(K5:$K$22, W6:$W$23))/Z5</f>
        <v>19.594732072718259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196.07025906050535</v>
      </c>
      <c r="P6">
        <f t="shared" si="30"/>
        <v>9.8035129530252689</v>
      </c>
      <c r="Q6" s="5">
        <f t="shared" si="31"/>
        <v>50</v>
      </c>
      <c r="R6">
        <f t="shared" si="0"/>
        <v>50000</v>
      </c>
      <c r="S6">
        <f t="shared" si="19"/>
        <v>28.155480988657729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28.155480988657729</v>
      </c>
      <c r="AC6">
        <f t="shared" si="27"/>
        <v>36.096869858404133</v>
      </c>
      <c r="AE6">
        <f t="shared" si="1"/>
        <v>189.60502394433703</v>
      </c>
      <c r="AF6">
        <f t="shared" si="2"/>
        <v>-9.4802511972168535</v>
      </c>
      <c r="AG6">
        <f t="shared" si="3"/>
        <v>-48.351296329400675</v>
      </c>
      <c r="AH6">
        <f t="shared" si="4"/>
        <v>-55.107806282370085</v>
      </c>
      <c r="AI6">
        <f t="shared" si="5"/>
        <v>76.665670135349416</v>
      </c>
      <c r="AJ6">
        <f t="shared" si="6"/>
        <v>-7.9413888697464046</v>
      </c>
      <c r="AK6">
        <f t="shared" si="32"/>
        <v>1.4787898015240233</v>
      </c>
      <c r="AL6">
        <f t="shared" si="7"/>
        <v>70.203071067127041</v>
      </c>
      <c r="AN6">
        <f t="shared" si="8"/>
        <v>162.54681597739122</v>
      </c>
      <c r="AO6">
        <f t="shared" si="9"/>
        <v>-8.1273407988695627</v>
      </c>
      <c r="AP6">
        <f t="shared" si="10"/>
        <v>-41.451165708724567</v>
      </c>
      <c r="AQ6">
        <f t="shared" si="11"/>
        <v>-47.243465707574529</v>
      </c>
      <c r="AR6">
        <f t="shared" si="12"/>
        <v>65.724843762222562</v>
      </c>
      <c r="AS6">
        <f t="shared" si="13"/>
        <v>-6.8080868764032854</v>
      </c>
      <c r="AT6">
        <f t="shared" si="14"/>
        <v>1.2677542437279261</v>
      </c>
      <c r="AU6">
        <f t="shared" si="15"/>
        <v>60.184511129547211</v>
      </c>
      <c r="AW6">
        <v>3</v>
      </c>
      <c r="AX6">
        <f>(R6*SUMPRODUCT(K7:$K$23, X7:$X$23)-$AZ$3*SUMPRODUCT(K6:$K$22, W7:$W$23))/Z6</f>
        <v>28.155480988657729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196.07025906050535</v>
      </c>
      <c r="P7">
        <f t="shared" si="30"/>
        <v>9.8035129530252689</v>
      </c>
      <c r="Q7" s="5">
        <f t="shared" si="31"/>
        <v>50</v>
      </c>
      <c r="R7">
        <f t="shared" si="0"/>
        <v>50000</v>
      </c>
      <c r="S7">
        <f t="shared" si="19"/>
        <v>36.096869858404133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36.096869858404133</v>
      </c>
      <c r="AC7">
        <f t="shared" si="27"/>
        <v>43.341885628671463</v>
      </c>
      <c r="AE7">
        <f t="shared" si="1"/>
        <v>187.49254260374158</v>
      </c>
      <c r="AF7">
        <f t="shared" si="2"/>
        <v>-9.3746271301870809</v>
      </c>
      <c r="AG7">
        <f t="shared" si="3"/>
        <v>-47.812591134967398</v>
      </c>
      <c r="AH7">
        <f t="shared" si="4"/>
        <v>-55.192231139269595</v>
      </c>
      <c r="AI7">
        <f t="shared" si="5"/>
        <v>75.113093199317504</v>
      </c>
      <c r="AJ7">
        <f t="shared" si="6"/>
        <v>-7.2450157702673295</v>
      </c>
      <c r="AK7">
        <f t="shared" si="32"/>
        <v>2.9561640375810292</v>
      </c>
      <c r="AL7">
        <f t="shared" si="7"/>
        <v>70.824241466631207</v>
      </c>
      <c r="AN7">
        <f t="shared" si="8"/>
        <v>151.39474731838388</v>
      </c>
      <c r="AO7">
        <f t="shared" si="9"/>
        <v>-7.5697373659191953</v>
      </c>
      <c r="AP7">
        <f t="shared" si="10"/>
        <v>-38.607269670527884</v>
      </c>
      <c r="AQ7">
        <f t="shared" si="11"/>
        <v>-44.566113250313407</v>
      </c>
      <c r="AR7">
        <f t="shared" si="12"/>
        <v>60.651627031623377</v>
      </c>
      <c r="AS7">
        <f t="shared" si="13"/>
        <v>-5.8501384461754045</v>
      </c>
      <c r="AT7">
        <f t="shared" si="14"/>
        <v>2.3870160449375768</v>
      </c>
      <c r="AU7">
        <f t="shared" si="15"/>
        <v>57.188504630385559</v>
      </c>
      <c r="AW7">
        <v>4</v>
      </c>
      <c r="AX7">
        <f>(R7*SUMPRODUCT(K8:$K$23, X8:$X$23)-$AZ$3*SUMPRODUCT(K7:$K$22, W8:$W$23))/Z7</f>
        <v>36.096869858404133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196.07025906050535</v>
      </c>
      <c r="P8">
        <f t="shared" si="30"/>
        <v>9.8035129530252689</v>
      </c>
      <c r="Q8" s="5">
        <f t="shared" si="31"/>
        <v>50</v>
      </c>
      <c r="R8">
        <f t="shared" si="0"/>
        <v>50000</v>
      </c>
      <c r="S8">
        <f t="shared" si="19"/>
        <v>43.341885628671463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43.341885628671463</v>
      </c>
      <c r="AC8">
        <f t="shared" si="27"/>
        <v>49.355532319728312</v>
      </c>
      <c r="AE8">
        <f t="shared" si="1"/>
        <v>185.40021582470428</v>
      </c>
      <c r="AF8">
        <f t="shared" si="2"/>
        <v>-9.2700107912352152</v>
      </c>
      <c r="AG8">
        <f t="shared" si="3"/>
        <v>-47.279025567944906</v>
      </c>
      <c r="AH8">
        <f t="shared" si="4"/>
        <v>-55.439655672817395</v>
      </c>
      <c r="AI8">
        <f t="shared" si="5"/>
        <v>73.41152379270676</v>
      </c>
      <c r="AJ8">
        <f t="shared" si="6"/>
        <v>-6.0136466910568487</v>
      </c>
      <c r="AK8">
        <f t="shared" si="32"/>
        <v>4.7405971583022355</v>
      </c>
      <c r="AL8">
        <f t="shared" si="7"/>
        <v>72.138474259952147</v>
      </c>
      <c r="AN8">
        <f t="shared" si="8"/>
        <v>139.89837828968265</v>
      </c>
      <c r="AO8">
        <f t="shared" si="9"/>
        <v>-6.9949189144841339</v>
      </c>
      <c r="AP8">
        <f t="shared" si="10"/>
        <v>-35.67557337865081</v>
      </c>
      <c r="AQ8">
        <f t="shared" si="11"/>
        <v>-41.833381299290245</v>
      </c>
      <c r="AR8">
        <f t="shared" si="12"/>
        <v>55.394504697257467</v>
      </c>
      <c r="AS8">
        <f t="shared" si="13"/>
        <v>-4.5377477903338432</v>
      </c>
      <c r="AT8">
        <f t="shared" si="14"/>
        <v>3.577136367512201</v>
      </c>
      <c r="AU8">
        <f t="shared" si="15"/>
        <v>54.433893274435825</v>
      </c>
      <c r="AW8">
        <v>5</v>
      </c>
      <c r="AX8">
        <f>(R8*SUMPRODUCT(K9:$K$23, X9:$X$23)-$AZ$3*SUMPRODUCT(K8:$K$22, W9:$W$23))/Z8</f>
        <v>43.341885628671463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196.07025906050535</v>
      </c>
      <c r="P9">
        <f t="shared" si="30"/>
        <v>9.8035129530252689</v>
      </c>
      <c r="Q9" s="5">
        <f t="shared" si="31"/>
        <v>50</v>
      </c>
      <c r="R9">
        <f t="shared" si="0"/>
        <v>50000</v>
      </c>
      <c r="S9">
        <f t="shared" si="19"/>
        <v>49.355532319728312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49.355532319728312</v>
      </c>
      <c r="AC9">
        <f t="shared" si="27"/>
        <v>53.223925616602038</v>
      </c>
      <c r="AE9">
        <f t="shared" si="1"/>
        <v>183.32605535977058</v>
      </c>
      <c r="AF9">
        <f t="shared" si="2"/>
        <v>-9.1663027679885296</v>
      </c>
      <c r="AG9">
        <f t="shared" si="3"/>
        <v>-46.750092604100132</v>
      </c>
      <c r="AH9">
        <f t="shared" si="4"/>
        <v>-56.142708165320947</v>
      </c>
      <c r="AI9">
        <f t="shared" si="5"/>
        <v>71.266951822360966</v>
      </c>
      <c r="AJ9">
        <f t="shared" si="6"/>
        <v>-3.8683932968737267</v>
      </c>
      <c r="AK9">
        <f t="shared" si="32"/>
        <v>4.9843908535266808</v>
      </c>
      <c r="AL9">
        <f t="shared" si="7"/>
        <v>72.382949379013908</v>
      </c>
      <c r="AN9">
        <f t="shared" si="8"/>
        <v>128.87392261983223</v>
      </c>
      <c r="AO9">
        <f t="shared" si="9"/>
        <v>-6.4436961309916123</v>
      </c>
      <c r="AP9">
        <f t="shared" si="10"/>
        <v>-32.864220009028244</v>
      </c>
      <c r="AQ9">
        <f t="shared" si="11"/>
        <v>-39.467008732426642</v>
      </c>
      <c r="AR9">
        <f t="shared" si="12"/>
        <v>50.098997747385738</v>
      </c>
      <c r="AS9">
        <f t="shared" si="13"/>
        <v>-2.7193898730108272</v>
      </c>
      <c r="AT9">
        <f t="shared" si="14"/>
        <v>3.5039100137936927</v>
      </c>
      <c r="AU9">
        <f t="shared" si="15"/>
        <v>50.883517888168598</v>
      </c>
      <c r="AW9">
        <v>6</v>
      </c>
      <c r="AX9">
        <f>(R9*SUMPRODUCT(K10:$K$23, X10:$X$23)-$AZ$3*SUMPRODUCT(K9:$K$22, W10:$W$23))/Z9</f>
        <v>49.355532319728312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196.07025906050535</v>
      </c>
      <c r="P10">
        <f t="shared" si="30"/>
        <v>9.8035129530252689</v>
      </c>
      <c r="Q10" s="5">
        <f t="shared" si="31"/>
        <v>50</v>
      </c>
      <c r="R10">
        <f t="shared" si="0"/>
        <v>50000</v>
      </c>
      <c r="S10">
        <f t="shared" si="19"/>
        <v>53.223925616602038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53.223925616602038</v>
      </c>
      <c r="AC10">
        <f t="shared" si="27"/>
        <v>55.815076205466475</v>
      </c>
      <c r="AE10">
        <f t="shared" si="1"/>
        <v>181.26898247476927</v>
      </c>
      <c r="AF10">
        <f t="shared" si="2"/>
        <v>-9.0634491237384651</v>
      </c>
      <c r="AG10">
        <f t="shared" si="3"/>
        <v>-46.225517154754066</v>
      </c>
      <c r="AH10">
        <f t="shared" si="4"/>
        <v>-57.074523305067423</v>
      </c>
      <c r="AI10">
        <f t="shared" si="5"/>
        <v>68.905492891209292</v>
      </c>
      <c r="AJ10">
        <f t="shared" si="6"/>
        <v>-2.5911505888644371</v>
      </c>
      <c r="AK10">
        <f t="shared" si="32"/>
        <v>0.96934667356082127</v>
      </c>
      <c r="AL10">
        <f t="shared" si="7"/>
        <v>67.283688975905676</v>
      </c>
      <c r="AN10">
        <f t="shared" si="8"/>
        <v>120.86488529576111</v>
      </c>
      <c r="AO10">
        <f t="shared" si="9"/>
        <v>-6.0432442647880569</v>
      </c>
      <c r="AP10">
        <f t="shared" si="10"/>
        <v>-30.821830367058219</v>
      </c>
      <c r="AQ10">
        <f t="shared" si="11"/>
        <v>-38.055632124141205</v>
      </c>
      <c r="AR10">
        <f t="shared" si="12"/>
        <v>45.944178539773617</v>
      </c>
      <c r="AS10">
        <f t="shared" si="13"/>
        <v>-1.7277038488961303</v>
      </c>
      <c r="AT10">
        <f t="shared" si="14"/>
        <v>0.64633216842855989</v>
      </c>
      <c r="AU10">
        <f t="shared" si="15"/>
        <v>44.862806859306041</v>
      </c>
      <c r="AW10">
        <v>7</v>
      </c>
      <c r="AX10">
        <f>(R10*SUMPRODUCT(K11:$K$23, X11:$X$23)-$AZ$3*SUMPRODUCT(K10:$K$22, W11:$W$23))/Z10</f>
        <v>53.223925616602038</v>
      </c>
    </row>
    <row r="11" spans="1:52" x14ac:dyDescent="0.25">
      <c r="A11" t="s">
        <v>33</v>
      </c>
      <c r="C11" s="24">
        <f>AU25</f>
        <v>-1882.8861798022222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196.07025906050535</v>
      </c>
      <c r="P11">
        <f t="shared" si="30"/>
        <v>9.8035129530252689</v>
      </c>
      <c r="Q11" s="5">
        <f t="shared" si="31"/>
        <v>50</v>
      </c>
      <c r="R11">
        <f t="shared" si="0"/>
        <v>50000</v>
      </c>
      <c r="S11">
        <f t="shared" si="19"/>
        <v>55.815076205466475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55.815076205466475</v>
      </c>
      <c r="AC11">
        <f t="shared" si="27"/>
        <v>57.766057161364607</v>
      </c>
      <c r="AE11">
        <f t="shared" si="1"/>
        <v>179.22910696540308</v>
      </c>
      <c r="AF11">
        <f t="shared" si="2"/>
        <v>-8.9614553482701549</v>
      </c>
      <c r="AG11">
        <f t="shared" si="3"/>
        <v>-45.70532721897785</v>
      </c>
      <c r="AH11">
        <f t="shared" si="4"/>
        <v>-57.934764228673345</v>
      </c>
      <c r="AI11">
        <f t="shared" si="5"/>
        <v>66.627560169481711</v>
      </c>
      <c r="AJ11">
        <f t="shared" si="6"/>
        <v>-1.9509809558981317</v>
      </c>
      <c r="AK11">
        <f t="shared" si="32"/>
        <v>0.36173236451615903</v>
      </c>
      <c r="AL11">
        <f t="shared" si="7"/>
        <v>65.038311578099737</v>
      </c>
      <c r="AN11">
        <f t="shared" si="8"/>
        <v>113.67331459717316</v>
      </c>
      <c r="AO11">
        <f t="shared" si="9"/>
        <v>-5.6836657298586584</v>
      </c>
      <c r="AP11">
        <f t="shared" si="10"/>
        <v>-28.987903403058873</v>
      </c>
      <c r="AQ11">
        <f t="shared" si="11"/>
        <v>-36.744236423329816</v>
      </c>
      <c r="AR11">
        <f t="shared" si="12"/>
        <v>42.257509040925804</v>
      </c>
      <c r="AS11">
        <f t="shared" si="13"/>
        <v>-1.2373797745681534</v>
      </c>
      <c r="AT11">
        <f t="shared" si="14"/>
        <v>0.22942320903022742</v>
      </c>
      <c r="AU11">
        <f t="shared" si="15"/>
        <v>41.249552475387873</v>
      </c>
      <c r="AW11">
        <v>8</v>
      </c>
      <c r="AX11">
        <f>(R11*SUMPRODUCT(K12:$K$23, X12:$X$23)-$AZ$3*SUMPRODUCT(K11:$K$22, W12:$W$23))/Z11</f>
        <v>55.815076205466475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196.07025906050535</v>
      </c>
      <c r="P12">
        <f t="shared" si="30"/>
        <v>9.8035129530252689</v>
      </c>
      <c r="Q12" s="5">
        <f t="shared" si="31"/>
        <v>50</v>
      </c>
      <c r="R12">
        <f t="shared" si="0"/>
        <v>50000</v>
      </c>
      <c r="S12">
        <f t="shared" si="19"/>
        <v>57.766057161364607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57.766057161364607</v>
      </c>
      <c r="AC12">
        <f t="shared" si="27"/>
        <v>59.594505515758939</v>
      </c>
      <c r="AE12">
        <f t="shared" si="1"/>
        <v>177.20475184034129</v>
      </c>
      <c r="AF12">
        <f t="shared" si="2"/>
        <v>-8.8602375920170662</v>
      </c>
      <c r="AG12">
        <f t="shared" si="3"/>
        <v>-45.189095146158209</v>
      </c>
      <c r="AH12">
        <f t="shared" si="4"/>
        <v>-59.178800629860334</v>
      </c>
      <c r="AI12">
        <f t="shared" si="5"/>
        <v>63.976618472305688</v>
      </c>
      <c r="AJ12">
        <f t="shared" si="6"/>
        <v>-1.8284483543943324</v>
      </c>
      <c r="AK12">
        <f t="shared" si="32"/>
        <v>4.7483219996034665</v>
      </c>
      <c r="AL12">
        <f t="shared" si="7"/>
        <v>66.896492117514825</v>
      </c>
      <c r="AN12">
        <f t="shared" si="8"/>
        <v>105.03682091606929</v>
      </c>
      <c r="AO12">
        <f t="shared" si="9"/>
        <v>-5.2518410458034657</v>
      </c>
      <c r="AP12">
        <f t="shared" si="10"/>
        <v>-26.785505721103771</v>
      </c>
      <c r="AQ12">
        <f t="shared" si="11"/>
        <v>-35.077801352566915</v>
      </c>
      <c r="AR12">
        <f t="shared" si="12"/>
        <v>37.921672796595139</v>
      </c>
      <c r="AS12">
        <f t="shared" si="13"/>
        <v>-1.0837993922862583</v>
      </c>
      <c r="AT12">
        <f t="shared" si="14"/>
        <v>2.8145331451018087</v>
      </c>
      <c r="AU12">
        <f t="shared" si="15"/>
        <v>39.652406549410692</v>
      </c>
      <c r="AW12">
        <v>9</v>
      </c>
      <c r="AX12">
        <f>(R12*SUMPRODUCT(K13:$K$23, X13:$X$23)-$AZ$3*SUMPRODUCT(K12:$K$22, W13:$W$23))/Z12</f>
        <v>57.766057161364607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196.07025906050535</v>
      </c>
      <c r="P13">
        <f t="shared" si="30"/>
        <v>9.8035129530252689</v>
      </c>
      <c r="Q13" s="5">
        <f t="shared" si="31"/>
        <v>50</v>
      </c>
      <c r="R13">
        <f t="shared" si="0"/>
        <v>50000</v>
      </c>
      <c r="S13">
        <f t="shared" si="19"/>
        <v>59.594505515758939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59.594505515758939</v>
      </c>
      <c r="AC13">
        <f t="shared" si="27"/>
        <v>59.518166201222968</v>
      </c>
      <c r="AE13">
        <f t="shared" si="1"/>
        <v>175.19559071920963</v>
      </c>
      <c r="AF13">
        <f t="shared" si="2"/>
        <v>-8.7597795359604831</v>
      </c>
      <c r="AG13">
        <f t="shared" si="3"/>
        <v>-44.676737705830746</v>
      </c>
      <c r="AH13">
        <f t="shared" si="4"/>
        <v>-60.466488865885935</v>
      </c>
      <c r="AI13">
        <f t="shared" si="5"/>
        <v>61.292584611532462</v>
      </c>
      <c r="AJ13">
        <f t="shared" si="6"/>
        <v>7.6339314535971425E-2</v>
      </c>
      <c r="AK13">
        <f t="shared" si="32"/>
        <v>15.822122168930568</v>
      </c>
      <c r="AL13">
        <f t="shared" si="7"/>
        <v>77.191046094998995</v>
      </c>
      <c r="AN13">
        <f t="shared" si="8"/>
        <v>94.071841065936852</v>
      </c>
      <c r="AO13">
        <f t="shared" si="9"/>
        <v>-4.7035920532968429</v>
      </c>
      <c r="AP13">
        <f t="shared" si="10"/>
        <v>-23.989319317650111</v>
      </c>
      <c r="AQ13">
        <f t="shared" si="11"/>
        <v>-32.467677451560256</v>
      </c>
      <c r="AR13">
        <f t="shared" si="12"/>
        <v>32.911252243429637</v>
      </c>
      <c r="AS13">
        <f t="shared" si="13"/>
        <v>4.0990642713264649E-2</v>
      </c>
      <c r="AT13">
        <f t="shared" si="14"/>
        <v>8.4957398521917966</v>
      </c>
      <c r="AU13">
        <f t="shared" si="15"/>
        <v>41.447982738334694</v>
      </c>
      <c r="AW13">
        <v>10</v>
      </c>
      <c r="AX13">
        <f>(R13*SUMPRODUCT(K14:$K$23, X14:$X$23)-$AZ$3*SUMPRODUCT(K13:$K$22, W14:$W$23))/Z13</f>
        <v>59.594505515758939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196.07025906050535</v>
      </c>
      <c r="P14">
        <f t="shared" si="30"/>
        <v>9.8035129530252689</v>
      </c>
      <c r="Q14" s="5">
        <f t="shared" si="31"/>
        <v>50</v>
      </c>
      <c r="R14">
        <f t="shared" si="0"/>
        <v>50000</v>
      </c>
      <c r="S14">
        <f t="shared" si="19"/>
        <v>59.518166201222968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59.518166201222968</v>
      </c>
      <c r="AC14">
        <f t="shared" si="27"/>
        <v>57.904967329117213</v>
      </c>
      <c r="AE14">
        <f t="shared" si="1"/>
        <v>173.20036224424345</v>
      </c>
      <c r="AF14">
        <f t="shared" si="2"/>
        <v>-8.6600181122121729</v>
      </c>
      <c r="AG14">
        <f t="shared" si="3"/>
        <v>-44.16793323835909</v>
      </c>
      <c r="AH14">
        <f t="shared" si="4"/>
        <v>-62.03709041334934</v>
      </c>
      <c r="AI14">
        <f t="shared" si="5"/>
        <v>58.335320480322828</v>
      </c>
      <c r="AJ14">
        <f t="shared" si="6"/>
        <v>1.6131988721057553</v>
      </c>
      <c r="AK14">
        <f t="shared" si="32"/>
        <v>15.684095723327797</v>
      </c>
      <c r="AL14">
        <f t="shared" si="7"/>
        <v>75.632615075756377</v>
      </c>
      <c r="AN14">
        <f t="shared" si="8"/>
        <v>85.669737244420617</v>
      </c>
      <c r="AO14">
        <f t="shared" si="9"/>
        <v>-4.2834868622210305</v>
      </c>
      <c r="AP14">
        <f t="shared" si="10"/>
        <v>-21.846693541110628</v>
      </c>
      <c r="AQ14">
        <f t="shared" si="11"/>
        <v>-30.685277826528587</v>
      </c>
      <c r="AR14">
        <f t="shared" si="12"/>
        <v>28.854279014560355</v>
      </c>
      <c r="AS14">
        <f t="shared" si="13"/>
        <v>0.79793322430472624</v>
      </c>
      <c r="AT14">
        <f t="shared" si="14"/>
        <v>7.7577918551870209</v>
      </c>
      <c r="AU14">
        <f t="shared" si="15"/>
        <v>37.410004094052098</v>
      </c>
      <c r="AW14">
        <v>11</v>
      </c>
      <c r="AX14">
        <f>(R14*SUMPRODUCT(K15:$K$23, X15:$X$23)-$AZ$3*SUMPRODUCT(K14:$K$22, W15:$W$23))/Z14</f>
        <v>59.518166201222968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196.07025906050535</v>
      </c>
      <c r="P15">
        <f t="shared" si="30"/>
        <v>9.8035129530252689</v>
      </c>
      <c r="Q15" s="5">
        <f t="shared" si="31"/>
        <v>50</v>
      </c>
      <c r="R15">
        <f t="shared" si="0"/>
        <v>50000</v>
      </c>
      <c r="S15">
        <f t="shared" si="19"/>
        <v>57.904967329117213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57.904967329117213</v>
      </c>
      <c r="AC15">
        <f t="shared" si="27"/>
        <v>54.755182413815021</v>
      </c>
      <c r="AE15">
        <f t="shared" si="1"/>
        <v>171.21582972244309</v>
      </c>
      <c r="AF15">
        <f t="shared" si="2"/>
        <v>-8.5607914861221559</v>
      </c>
      <c r="AG15">
        <f t="shared" si="3"/>
        <v>-43.661856352627041</v>
      </c>
      <c r="AH15">
        <f t="shared" si="4"/>
        <v>-64.397553348459354</v>
      </c>
      <c r="AI15">
        <f t="shared" si="5"/>
        <v>54.595628535234539</v>
      </c>
      <c r="AJ15">
        <f t="shared" si="6"/>
        <v>3.1497849153021917</v>
      </c>
      <c r="AK15">
        <f t="shared" si="32"/>
        <v>15.439200389580673</v>
      </c>
      <c r="AL15">
        <f t="shared" si="7"/>
        <v>73.184613840117407</v>
      </c>
      <c r="AN15">
        <f t="shared" si="8"/>
        <v>78.012594327734035</v>
      </c>
      <c r="AO15">
        <f t="shared" si="9"/>
        <v>-3.9006297163867023</v>
      </c>
      <c r="AP15">
        <f t="shared" si="10"/>
        <v>-19.894040713145618</v>
      </c>
      <c r="AQ15">
        <f t="shared" si="11"/>
        <v>-29.342031126538085</v>
      </c>
      <c r="AR15">
        <f t="shared" si="12"/>
        <v>24.875892771663626</v>
      </c>
      <c r="AS15">
        <f t="shared" si="13"/>
        <v>1.4351645710295935</v>
      </c>
      <c r="AT15">
        <f t="shared" si="14"/>
        <v>7.0347004636748833</v>
      </c>
      <c r="AU15">
        <f t="shared" si="15"/>
        <v>33.345757806368105</v>
      </c>
      <c r="AW15">
        <v>12</v>
      </c>
      <c r="AX15">
        <f>(R15*SUMPRODUCT(K16:$K$23, X16:$X$23)-$AZ$3*SUMPRODUCT(K15:$K$22, W16:$W$23))/Z15</f>
        <v>57.904967329117213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196.07025906050535</v>
      </c>
      <c r="P16">
        <f t="shared" si="30"/>
        <v>9.8035129530252689</v>
      </c>
      <c r="Q16" s="5">
        <f t="shared" si="31"/>
        <v>50</v>
      </c>
      <c r="R16">
        <f t="shared" si="0"/>
        <v>50000</v>
      </c>
      <c r="S16">
        <f t="shared" si="19"/>
        <v>54.755182413815021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54.755182413815021</v>
      </c>
      <c r="AC16">
        <f t="shared" si="27"/>
        <v>50.269390950724052</v>
      </c>
      <c r="AE16">
        <f t="shared" si="1"/>
        <v>169.24029422353652</v>
      </c>
      <c r="AF16">
        <f t="shared" si="2"/>
        <v>-8.4620147111768276</v>
      </c>
      <c r="AG16">
        <f t="shared" si="3"/>
        <v>-43.158073803358072</v>
      </c>
      <c r="AH16">
        <f t="shared" si="4"/>
        <v>-67.163985742693711</v>
      </c>
      <c r="AI16">
        <f t="shared" si="5"/>
        <v>50.456219966307913</v>
      </c>
      <c r="AJ16">
        <f t="shared" si="6"/>
        <v>4.485791463090969</v>
      </c>
      <c r="AK16">
        <f t="shared" si="32"/>
        <v>15.087342334832231</v>
      </c>
      <c r="AL16">
        <f t="shared" si="7"/>
        <v>70.029353764231118</v>
      </c>
      <c r="AN16">
        <f t="shared" si="8"/>
        <v>71.034077473497419</v>
      </c>
      <c r="AO16">
        <f t="shared" si="9"/>
        <v>-3.5517038736748714</v>
      </c>
      <c r="AP16">
        <f t="shared" si="10"/>
        <v>-18.114444743906063</v>
      </c>
      <c r="AQ16">
        <f t="shared" si="11"/>
        <v>-28.190282867115695</v>
      </c>
      <c r="AR16">
        <f t="shared" si="12"/>
        <v>21.177645988800791</v>
      </c>
      <c r="AS16">
        <f t="shared" si="13"/>
        <v>1.8827907371650201</v>
      </c>
      <c r="AT16">
        <f t="shared" si="14"/>
        <v>6.3325075697759265</v>
      </c>
      <c r="AU16">
        <f t="shared" si="15"/>
        <v>29.392944295741739</v>
      </c>
      <c r="AW16">
        <v>13</v>
      </c>
      <c r="AX16">
        <f>(R16*SUMPRODUCT(K17:$K$23, X17:$X$23)-$AZ$3*SUMPRODUCT(K16:$K$22, W17:$W$23))/Z16</f>
        <v>54.755182413815021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196.07025906050535</v>
      </c>
      <c r="P17">
        <f t="shared" si="30"/>
        <v>9.8035129530252689</v>
      </c>
      <c r="Q17" s="5">
        <f t="shared" si="31"/>
        <v>50</v>
      </c>
      <c r="R17">
        <f t="shared" si="0"/>
        <v>50000</v>
      </c>
      <c r="S17">
        <f t="shared" si="19"/>
        <v>50.269390950724052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50.269390950724052</v>
      </c>
      <c r="AC17">
        <f t="shared" si="27"/>
        <v>44.579293757236691</v>
      </c>
      <c r="AE17">
        <f t="shared" si="1"/>
        <v>167.27366446295898</v>
      </c>
      <c r="AF17">
        <f t="shared" si="2"/>
        <v>-8.3636832231479499</v>
      </c>
      <c r="AG17">
        <f t="shared" si="3"/>
        <v>-42.656562312017954</v>
      </c>
      <c r="AH17">
        <f t="shared" si="4"/>
        <v>-69.930753306533219</v>
      </c>
      <c r="AI17">
        <f t="shared" si="5"/>
        <v>46.322665621259858</v>
      </c>
      <c r="AJ17">
        <f t="shared" si="6"/>
        <v>5.690097193487361</v>
      </c>
      <c r="AK17">
        <f t="shared" si="32"/>
        <v>14.642556053337456</v>
      </c>
      <c r="AL17">
        <f t="shared" si="7"/>
        <v>66.655318868084677</v>
      </c>
      <c r="AN17">
        <f t="shared" si="8"/>
        <v>64.674445076475067</v>
      </c>
      <c r="AO17">
        <f t="shared" si="9"/>
        <v>-3.2337222538237533</v>
      </c>
      <c r="AP17">
        <f t="shared" si="10"/>
        <v>-16.49267088909113</v>
      </c>
      <c r="AQ17">
        <f t="shared" si="11"/>
        <v>-27.037924220769504</v>
      </c>
      <c r="AR17">
        <f t="shared" si="12"/>
        <v>17.910127712790676</v>
      </c>
      <c r="AS17">
        <f t="shared" si="13"/>
        <v>2.2000108600567776</v>
      </c>
      <c r="AT17">
        <f t="shared" si="14"/>
        <v>5.6613764652742686</v>
      </c>
      <c r="AU17">
        <f t="shared" si="15"/>
        <v>25.77151503812172</v>
      </c>
      <c r="AW17">
        <v>14</v>
      </c>
      <c r="AX17">
        <f>(R17*SUMPRODUCT(K18:$K$23, X18:$X$23)-$AZ$3*SUMPRODUCT(K17:$K$22, W18:$W$23))/Z17</f>
        <v>50.269390950724052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196.07025906050535</v>
      </c>
      <c r="P18">
        <f t="shared" si="30"/>
        <v>9.8035129530252689</v>
      </c>
      <c r="Q18" s="5">
        <f t="shared" si="31"/>
        <v>50</v>
      </c>
      <c r="R18">
        <f t="shared" si="0"/>
        <v>50000</v>
      </c>
      <c r="S18">
        <f t="shared" si="19"/>
        <v>44.579293757236691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44.579293757236691</v>
      </c>
      <c r="AC18">
        <f t="shared" si="27"/>
        <v>37.659539435013841</v>
      </c>
      <c r="AE18">
        <f t="shared" si="1"/>
        <v>165.31540639317362</v>
      </c>
      <c r="AF18">
        <f t="shared" si="2"/>
        <v>-8.2657703196586816</v>
      </c>
      <c r="AG18">
        <f t="shared" si="3"/>
        <v>-42.157185690808646</v>
      </c>
      <c r="AH18">
        <f t="shared" si="4"/>
        <v>-72.810998089131203</v>
      </c>
      <c r="AI18">
        <f t="shared" si="5"/>
        <v>42.081452293575083</v>
      </c>
      <c r="AJ18">
        <f t="shared" si="6"/>
        <v>6.9197543222228504</v>
      </c>
      <c r="AK18">
        <f t="shared" si="32"/>
        <v>14.114025088152614</v>
      </c>
      <c r="AL18">
        <f t="shared" si="7"/>
        <v>63.115231703950549</v>
      </c>
      <c r="AN18">
        <f t="shared" si="8"/>
        <v>58.879028565008191</v>
      </c>
      <c r="AO18">
        <f t="shared" si="9"/>
        <v>-2.94395142825041</v>
      </c>
      <c r="AP18">
        <f t="shared" si="10"/>
        <v>-15.014778081881021</v>
      </c>
      <c r="AQ18">
        <f t="shared" si="11"/>
        <v>-25.932494314176264</v>
      </c>
      <c r="AR18">
        <f t="shared" si="12"/>
        <v>14.987804740700497</v>
      </c>
      <c r="AS18">
        <f t="shared" si="13"/>
        <v>2.4645519815134547</v>
      </c>
      <c r="AT18">
        <f t="shared" si="14"/>
        <v>5.0268762268662659</v>
      </c>
      <c r="AU18">
        <f t="shared" si="15"/>
        <v>22.47923294908022</v>
      </c>
      <c r="AW18">
        <v>15</v>
      </c>
      <c r="AX18">
        <f>(R18*SUMPRODUCT(K19:$K$23, X19:$X$23)-$AZ$3*SUMPRODUCT(K18:$K$22, W19:$W$23))/Z18</f>
        <v>44.579293757236691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196.07025906050535</v>
      </c>
      <c r="P19">
        <f t="shared" si="30"/>
        <v>9.8035129530252689</v>
      </c>
      <c r="Q19" s="5">
        <f t="shared" si="31"/>
        <v>50</v>
      </c>
      <c r="R19">
        <f t="shared" si="0"/>
        <v>50000</v>
      </c>
      <c r="S19">
        <f t="shared" si="19"/>
        <v>37.659539435013841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37.659539435013841</v>
      </c>
      <c r="AC19">
        <f t="shared" si="27"/>
        <v>29.730605736251707</v>
      </c>
      <c r="AE19">
        <f t="shared" si="1"/>
        <v>163.36352540610454</v>
      </c>
      <c r="AF19">
        <f t="shared" si="2"/>
        <v>-8.1681762703052279</v>
      </c>
      <c r="AG19">
        <f t="shared" si="3"/>
        <v>-41.659435293471041</v>
      </c>
      <c r="AH19">
        <f t="shared" si="4"/>
        <v>-76.178540429519515</v>
      </c>
      <c r="AI19">
        <f t="shared" si="5"/>
        <v>37.357373412808769</v>
      </c>
      <c r="AJ19">
        <f t="shared" si="6"/>
        <v>7.9289336987621333</v>
      </c>
      <c r="AK19">
        <f t="shared" si="32"/>
        <v>13.499842199956923</v>
      </c>
      <c r="AL19">
        <f t="shared" si="7"/>
        <v>58.786149311527829</v>
      </c>
      <c r="AN19">
        <f t="shared" si="8"/>
        <v>53.597504691722136</v>
      </c>
      <c r="AO19">
        <f t="shared" si="9"/>
        <v>-2.679875234586107</v>
      </c>
      <c r="AP19">
        <f t="shared" si="10"/>
        <v>-13.667933359332809</v>
      </c>
      <c r="AQ19">
        <f t="shared" si="11"/>
        <v>-24.9932147823687</v>
      </c>
      <c r="AR19">
        <f t="shared" si="12"/>
        <v>12.256481315434526</v>
      </c>
      <c r="AS19">
        <f t="shared" si="13"/>
        <v>2.6013827753981427</v>
      </c>
      <c r="AT19">
        <f t="shared" si="14"/>
        <v>4.4291273333567638</v>
      </c>
      <c r="AU19">
        <f t="shared" si="15"/>
        <v>19.286991424189434</v>
      </c>
      <c r="AW19">
        <v>16</v>
      </c>
      <c r="AX19">
        <f>(R19*SUMPRODUCT(K20:$K$23, X20:$X$23)-$AZ$3*SUMPRODUCT(K19:$K$22, W20:$W$23))/Z19</f>
        <v>37.659539435013841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196.07025906050535</v>
      </c>
      <c r="P20">
        <f t="shared" si="30"/>
        <v>9.8035129530252689</v>
      </c>
      <c r="Q20" s="5">
        <f t="shared" si="31"/>
        <v>50</v>
      </c>
      <c r="R20">
        <f t="shared" si="0"/>
        <v>50000</v>
      </c>
      <c r="S20">
        <f t="shared" si="19"/>
        <v>29.730605736251707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29.730605736251707</v>
      </c>
      <c r="AC20">
        <f t="shared" si="27"/>
        <v>20.768537182430869</v>
      </c>
      <c r="AE20">
        <f t="shared" si="1"/>
        <v>161.41848496627912</v>
      </c>
      <c r="AF20">
        <f t="shared" si="2"/>
        <v>-8.0709242483139576</v>
      </c>
      <c r="AG20">
        <f t="shared" si="3"/>
        <v>-41.16342930838556</v>
      </c>
      <c r="AH20">
        <f t="shared" si="4"/>
        <v>-79.411632150767431</v>
      </c>
      <c r="AI20">
        <f t="shared" si="5"/>
        <v>32.772499258812175</v>
      </c>
      <c r="AJ20">
        <f t="shared" si="6"/>
        <v>8.9620685538208384</v>
      </c>
      <c r="AK20">
        <f t="shared" si="32"/>
        <v>12.815471651795182</v>
      </c>
      <c r="AL20">
        <f t="shared" si="7"/>
        <v>54.550039464428195</v>
      </c>
      <c r="AN20">
        <f t="shared" si="8"/>
        <v>48.784842566933968</v>
      </c>
      <c r="AO20">
        <f t="shared" si="9"/>
        <v>-2.4392421283466987</v>
      </c>
      <c r="AP20">
        <f t="shared" si="10"/>
        <v>-12.440653365964963</v>
      </c>
      <c r="AQ20">
        <f t="shared" si="11"/>
        <v>-24.000249867713542</v>
      </c>
      <c r="AR20">
        <f t="shared" si="12"/>
        <v>9.9046972049087643</v>
      </c>
      <c r="AS20">
        <f t="shared" si="13"/>
        <v>2.7085689942112547</v>
      </c>
      <c r="AT20">
        <f t="shared" si="14"/>
        <v>3.8731671102255714</v>
      </c>
      <c r="AU20">
        <f t="shared" si="15"/>
        <v>16.486433309345589</v>
      </c>
      <c r="AW20">
        <v>17</v>
      </c>
      <c r="AX20">
        <f>(R20*SUMPRODUCT(K21:$K$23, X21:$X$23)-$AZ$3*SUMPRODUCT(K20:$K$22, W21:$W$23))/Z20</f>
        <v>29.730605736251707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196.07025906050535</v>
      </c>
      <c r="P21">
        <f t="shared" si="30"/>
        <v>9.8035129530252689</v>
      </c>
      <c r="Q21" s="5">
        <f t="shared" si="31"/>
        <v>50</v>
      </c>
      <c r="R21">
        <f t="shared" si="0"/>
        <v>50000</v>
      </c>
      <c r="S21">
        <f t="shared" si="19"/>
        <v>20.768537182430869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20.768537182430869</v>
      </c>
      <c r="AC21">
        <f t="shared" si="27"/>
        <v>10.84193060045968</v>
      </c>
      <c r="AE21">
        <f t="shared" si="1"/>
        <v>159.478261249616</v>
      </c>
      <c r="AF21">
        <f t="shared" si="2"/>
        <v>-7.9739130624808006</v>
      </c>
      <c r="AG21">
        <f t="shared" si="3"/>
        <v>-40.668651638901174</v>
      </c>
      <c r="AH21">
        <f t="shared" si="4"/>
        <v>-83.143376400532262</v>
      </c>
      <c r="AI21">
        <f t="shared" si="5"/>
        <v>27.692320147701778</v>
      </c>
      <c r="AJ21">
        <f t="shared" si="6"/>
        <v>9.9266065819711891</v>
      </c>
      <c r="AK21">
        <f t="shared" si="32"/>
        <v>12.059101975869625</v>
      </c>
      <c r="AL21">
        <f t="shared" si="7"/>
        <v>49.678028705542587</v>
      </c>
      <c r="AN21">
        <f t="shared" si="8"/>
        <v>44.399215858943791</v>
      </c>
      <c r="AO21">
        <f t="shared" si="9"/>
        <v>-2.2199607929471901</v>
      </c>
      <c r="AP21">
        <f t="shared" si="10"/>
        <v>-11.322271942641395</v>
      </c>
      <c r="AQ21">
        <f t="shared" si="11"/>
        <v>-23.147359941871287</v>
      </c>
      <c r="AR21">
        <f t="shared" si="12"/>
        <v>7.709623181483928</v>
      </c>
      <c r="AS21">
        <f t="shared" si="13"/>
        <v>2.763596398194442</v>
      </c>
      <c r="AT21">
        <f t="shared" si="14"/>
        <v>3.3572893728356994</v>
      </c>
      <c r="AU21">
        <f t="shared" si="15"/>
        <v>13.830508952514068</v>
      </c>
      <c r="AW21">
        <v>18</v>
      </c>
      <c r="AX21">
        <f>(R21*SUMPRODUCT(K22:$K$23, X22:$X$23)-$AZ$3*SUMPRODUCT(K21:$K$22, W22:$W$23))/Z21</f>
        <v>20.768537182430869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196.07025906050535</v>
      </c>
      <c r="P22">
        <f t="shared" si="30"/>
        <v>9.8035129530252689</v>
      </c>
      <c r="Q22" s="5">
        <f t="shared" si="31"/>
        <v>50</v>
      </c>
      <c r="R22">
        <f t="shared" si="0"/>
        <v>50000</v>
      </c>
      <c r="S22">
        <f t="shared" si="19"/>
        <v>10.84193060045968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10.84193060045968</v>
      </c>
      <c r="AC22">
        <f t="shared" si="27"/>
        <v>10.976679739173751</v>
      </c>
      <c r="AE22">
        <f t="shared" si="1"/>
        <v>157.5417994924795</v>
      </c>
      <c r="AF22">
        <f t="shared" si="2"/>
        <v>-7.877089974623976</v>
      </c>
      <c r="AG22">
        <f t="shared" si="3"/>
        <v>-40.174833309080206</v>
      </c>
      <c r="AH22">
        <f t="shared" si="4"/>
        <v>-87.13181343196463</v>
      </c>
      <c r="AI22">
        <f t="shared" si="5"/>
        <v>22.358062776810684</v>
      </c>
      <c r="AJ22">
        <f t="shared" si="6"/>
        <v>-0.13474913871407068</v>
      </c>
      <c r="AK22">
        <f t="shared" si="32"/>
        <v>11.235464808282066</v>
      </c>
      <c r="AL22">
        <f t="shared" si="7"/>
        <v>33.45877844637868</v>
      </c>
      <c r="AN22">
        <f t="shared" si="8"/>
        <v>40.402829134889203</v>
      </c>
      <c r="AO22">
        <f t="shared" si="9"/>
        <v>-2.0201414567444602</v>
      </c>
      <c r="AP22">
        <f t="shared" si="10"/>
        <v>-10.303150852272116</v>
      </c>
      <c r="AQ22">
        <f t="shared" si="11"/>
        <v>-22.34563640662719</v>
      </c>
      <c r="AR22">
        <f t="shared" si="12"/>
        <v>5.733900419245435</v>
      </c>
      <c r="AS22">
        <f t="shared" si="13"/>
        <v>-3.4557472652189496E-2</v>
      </c>
      <c r="AT22">
        <f t="shared" si="14"/>
        <v>2.8814230024188006</v>
      </c>
      <c r="AU22">
        <f t="shared" si="15"/>
        <v>8.5807659490120471</v>
      </c>
      <c r="AW22">
        <v>19</v>
      </c>
      <c r="AX22">
        <f>(R22*SUMPRODUCT(K23:$K$23, X23:$X$23)-$AZ$3*SUMPRODUCT(K22:$K$22, W23:$W$23))/Z22</f>
        <v>10.84193060045968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196.07025906050535</v>
      </c>
      <c r="P23">
        <f t="shared" si="30"/>
        <v>9.8035129530252689</v>
      </c>
      <c r="Q23" s="5">
        <f t="shared" si="31"/>
        <v>50</v>
      </c>
      <c r="R23">
        <f t="shared" si="0"/>
        <v>50000</v>
      </c>
      <c r="S23">
        <f t="shared" si="19"/>
        <v>10.976679739173751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10.976679739173751</v>
      </c>
      <c r="AC23">
        <f t="shared" si="27"/>
        <v>0</v>
      </c>
      <c r="AE23">
        <f t="shared" si="1"/>
        <v>155.6078247116252</v>
      </c>
      <c r="AF23">
        <f t="shared" si="2"/>
        <v>-7.780391235581261</v>
      </c>
      <c r="AG23">
        <f t="shared" si="3"/>
        <v>-39.681649184644101</v>
      </c>
      <c r="AH23">
        <f t="shared" si="4"/>
        <v>-91.435791345301169</v>
      </c>
      <c r="AI23">
        <f t="shared" si="5"/>
        <v>16.70999294609868</v>
      </c>
      <c r="AJ23">
        <f t="shared" si="6"/>
        <v>10.976679739173751</v>
      </c>
      <c r="AK23">
        <f t="shared" si="32"/>
        <v>11.11628792506524</v>
      </c>
      <c r="AL23">
        <f t="shared" si="7"/>
        <v>38.802960610337671</v>
      </c>
      <c r="AN23">
        <f t="shared" si="8"/>
        <v>36.761191029394006</v>
      </c>
      <c r="AO23">
        <f t="shared" si="9"/>
        <v>-1.8380595514697005</v>
      </c>
      <c r="AP23">
        <f t="shared" si="10"/>
        <v>-9.3744944300935167</v>
      </c>
      <c r="AQ23">
        <f t="shared" si="11"/>
        <v>-21.601025519106244</v>
      </c>
      <c r="AR23">
        <f t="shared" si="12"/>
        <v>3.9476115287245457</v>
      </c>
      <c r="AS23">
        <f t="shared" si="13"/>
        <v>2.5931589334151202</v>
      </c>
      <c r="AT23">
        <f t="shared" si="14"/>
        <v>2.6261403287937601</v>
      </c>
      <c r="AU23">
        <f t="shared" si="15"/>
        <v>9.1669107909334269</v>
      </c>
      <c r="AW23">
        <v>20</v>
      </c>
      <c r="AX23">
        <f>(R23*SUMPRODUCT(K$23:$K24, X$23:$X24)-$AZ$3*SUMPRODUCT(K$22:$K23, W$23:$W24))/Z23</f>
        <v>10.976679739173751</v>
      </c>
    </row>
    <row r="25" spans="5:50" x14ac:dyDescent="0.25">
      <c r="AN25" s="6">
        <f t="shared" ref="AN25:AU25" si="33">SUM(AN3:AN23)</f>
        <v>1968.0136443892929</v>
      </c>
      <c r="AO25" s="6">
        <f t="shared" si="33"/>
        <v>-245.45337651484371</v>
      </c>
      <c r="AP25" s="6">
        <f t="shared" si="33"/>
        <v>-2971.7726004207698</v>
      </c>
      <c r="AQ25" s="6">
        <f t="shared" si="33"/>
        <v>-674.95366243715875</v>
      </c>
      <c r="AR25" s="6">
        <f t="shared" si="33"/>
        <v>-1924.1659949834802</v>
      </c>
      <c r="AS25" s="6">
        <f t="shared" si="33"/>
        <v>-31.387841181306136</v>
      </c>
      <c r="AT25" s="6">
        <f t="shared" si="33"/>
        <v>72.667656362564401</v>
      </c>
      <c r="AU25" s="7">
        <f t="shared" si="33"/>
        <v>-1882.8861798022222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367.99837322839761</v>
      </c>
      <c r="K3">
        <v>1</v>
      </c>
      <c r="L3" s="2">
        <v>0</v>
      </c>
      <c r="O3">
        <f>$C$3</f>
        <v>367.99837322839761</v>
      </c>
      <c r="P3">
        <f>O3*B5</f>
        <v>294.39869858271811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367.99837322839761</v>
      </c>
      <c r="AF3">
        <f t="shared" ref="AF3:AF23" si="3">-$Z3*P3</f>
        <v>-294.39869858271811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-2446.3085293543204</v>
      </c>
      <c r="AJ3">
        <f t="shared" ref="AJ3:AJ23" si="7">AB3-AC3</f>
        <v>0</v>
      </c>
      <c r="AL3">
        <f t="shared" ref="AL3:AL23" si="8">SUM(AI3:AK3)</f>
        <v>-2446.3085293543204</v>
      </c>
      <c r="AN3">
        <f t="shared" ref="AN3:AN23" si="9">AE3*$K3</f>
        <v>367.99837322839761</v>
      </c>
      <c r="AO3">
        <f t="shared" ref="AO3:AO23" si="10">AF3*$K3</f>
        <v>-294.39869858271811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-2446.3085293543204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-2446.3085293543204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147.98554073238489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85.319794899947553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84.352432495747735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-84.352432495747735</v>
      </c>
      <c r="AK4">
        <f t="shared" ref="AK4:AK23" si="28">H4*SUM(AB4:AB4, AE4:AF4)</f>
        <v>0</v>
      </c>
      <c r="AL4">
        <f t="shared" si="8"/>
        <v>-151.25628249574774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-63.633108236636865</v>
      </c>
      <c r="AR4">
        <f t="shared" si="13"/>
        <v>-63.633108236636865</v>
      </c>
      <c r="AS4">
        <f t="shared" si="14"/>
        <v>-80.228678424717259</v>
      </c>
      <c r="AT4">
        <f t="shared" si="15"/>
        <v>0</v>
      </c>
      <c r="AU4">
        <f t="shared" si="16"/>
        <v>-143.86178666135413</v>
      </c>
      <c r="AW4">
        <v>1</v>
      </c>
      <c r="AX4">
        <f>(R4*SUMPRODUCT(K5:$K$23, X5:$X$23)-$AZ$3*SUMPRODUCT(K4:$K$22, W5:$W$23))/Z4</f>
        <v>85.319794899947553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1.388577E-3</v>
      </c>
      <c r="O5">
        <f t="shared" ref="O5:O23" si="30">$C$3</f>
        <v>367.99837322839761</v>
      </c>
      <c r="P5">
        <f t="shared" ref="P5:P23" si="31">O5*$C$5</f>
        <v>18.399918661419882</v>
      </c>
      <c r="Q5" s="5">
        <f t="shared" ref="Q5:Q23" si="32">$C$8</f>
        <v>50</v>
      </c>
      <c r="R5">
        <f t="shared" si="0"/>
        <v>50000</v>
      </c>
      <c r="S5">
        <f t="shared" si="20"/>
        <v>165.17528427082911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84.352432495747735</v>
      </c>
      <c r="AC5">
        <f t="shared" si="1"/>
        <v>161.44273092224535</v>
      </c>
      <c r="AE5">
        <f t="shared" si="2"/>
        <v>359.68251915658107</v>
      </c>
      <c r="AF5">
        <f t="shared" si="3"/>
        <v>-17.984125957829054</v>
      </c>
      <c r="AG5">
        <f t="shared" si="4"/>
        <v>-48.870123528147317</v>
      </c>
      <c r="AH5">
        <f t="shared" si="5"/>
        <v>-68.641660352678556</v>
      </c>
      <c r="AI5">
        <f t="shared" si="6"/>
        <v>224.18660931792613</v>
      </c>
      <c r="AJ5">
        <f t="shared" si="7"/>
        <v>-77.090298426497611</v>
      </c>
      <c r="AK5">
        <f t="shared" si="28"/>
        <v>22.112037853544535</v>
      </c>
      <c r="AL5">
        <f t="shared" si="8"/>
        <v>169.20834874497305</v>
      </c>
      <c r="AN5">
        <f t="shared" si="9"/>
        <v>325.21974390876943</v>
      </c>
      <c r="AO5">
        <f t="shared" si="10"/>
        <v>-16.260987195438474</v>
      </c>
      <c r="AP5">
        <f t="shared" si="11"/>
        <v>-44.187660539863622</v>
      </c>
      <c r="AQ5">
        <f t="shared" si="12"/>
        <v>-62.064798850156741</v>
      </c>
      <c r="AR5">
        <f t="shared" si="13"/>
        <v>202.70629732331059</v>
      </c>
      <c r="AS5">
        <f t="shared" si="14"/>
        <v>-69.70393548984751</v>
      </c>
      <c r="AT5">
        <f t="shared" si="15"/>
        <v>19.993385569289188</v>
      </c>
      <c r="AU5">
        <f t="shared" si="16"/>
        <v>152.99574740275227</v>
      </c>
      <c r="AW5">
        <v>2</v>
      </c>
      <c r="AX5">
        <f>(R5*SUMPRODUCT(K6:$K$23, X6:$X$23)-$AZ$3*SUMPRODUCT(K5:$K$22, W6:$W$23))/Z5</f>
        <v>165.17528427082911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1.4580159999999999E-3</v>
      </c>
      <c r="O6">
        <f t="shared" si="30"/>
        <v>367.99837322839761</v>
      </c>
      <c r="P6">
        <f t="shared" si="31"/>
        <v>18.399918661419882</v>
      </c>
      <c r="Q6" s="5">
        <f t="shared" si="32"/>
        <v>50</v>
      </c>
      <c r="R6">
        <f t="shared" si="0"/>
        <v>50000</v>
      </c>
      <c r="S6">
        <f t="shared" si="20"/>
        <v>239.22547239540813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161.44273092224535</v>
      </c>
      <c r="AC6">
        <f t="shared" si="1"/>
        <v>231.14045939257198</v>
      </c>
      <c r="AE6">
        <f t="shared" si="2"/>
        <v>355.56127109716465</v>
      </c>
      <c r="AF6">
        <f t="shared" si="3"/>
        <v>-17.778063554858235</v>
      </c>
      <c r="AG6">
        <f t="shared" si="4"/>
        <v>-48.310168870839831</v>
      </c>
      <c r="AH6">
        <f t="shared" si="5"/>
        <v>-71.253422026015244</v>
      </c>
      <c r="AI6">
        <f t="shared" si="6"/>
        <v>218.21961664545131</v>
      </c>
      <c r="AJ6">
        <f t="shared" si="7"/>
        <v>-69.697728470326638</v>
      </c>
      <c r="AK6">
        <f t="shared" si="28"/>
        <v>27.307658834010983</v>
      </c>
      <c r="AL6">
        <f t="shared" si="8"/>
        <v>175.82954700913567</v>
      </c>
      <c r="AN6">
        <f t="shared" si="9"/>
        <v>304.81973156304815</v>
      </c>
      <c r="AO6">
        <f t="shared" si="10"/>
        <v>-15.240986578152411</v>
      </c>
      <c r="AP6">
        <f t="shared" si="11"/>
        <v>-41.415907479278758</v>
      </c>
      <c r="AQ6">
        <f t="shared" si="12"/>
        <v>-61.084968303488964</v>
      </c>
      <c r="AR6">
        <f t="shared" si="13"/>
        <v>187.077869202128</v>
      </c>
      <c r="AS6">
        <f t="shared" si="14"/>
        <v>-59.751285108533295</v>
      </c>
      <c r="AT6">
        <f t="shared" si="15"/>
        <v>23.410629649605013</v>
      </c>
      <c r="AU6">
        <f t="shared" si="16"/>
        <v>150.73721374319973</v>
      </c>
      <c r="AW6">
        <v>3</v>
      </c>
      <c r="AX6">
        <f>(R6*SUMPRODUCT(K7:$K$23, X7:$X$23)-$AZ$3*SUMPRODUCT(K6:$K$22, W7:$W$23))/Z6</f>
        <v>239.22547239540813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1.5382760000000001E-3</v>
      </c>
      <c r="O7">
        <f t="shared" si="30"/>
        <v>367.99837322839761</v>
      </c>
      <c r="P7">
        <f t="shared" si="31"/>
        <v>18.399918661419882</v>
      </c>
      <c r="Q7" s="5">
        <f t="shared" si="32"/>
        <v>50</v>
      </c>
      <c r="R7">
        <f t="shared" si="0"/>
        <v>50000</v>
      </c>
      <c r="S7">
        <f t="shared" si="20"/>
        <v>307.535029182431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231.14045939257198</v>
      </c>
      <c r="AC7">
        <f t="shared" si="1"/>
        <v>293.7128845719235</v>
      </c>
      <c r="AE7">
        <f t="shared" si="2"/>
        <v>351.45870701633476</v>
      </c>
      <c r="AF7">
        <f t="shared" si="3"/>
        <v>-17.572935350816739</v>
      </c>
      <c r="AG7">
        <f t="shared" si="4"/>
        <v>-47.752752808801475</v>
      </c>
      <c r="AH7">
        <f t="shared" si="5"/>
        <v>-74.31437332996002</v>
      </c>
      <c r="AI7">
        <f t="shared" si="6"/>
        <v>211.81864552675654</v>
      </c>
      <c r="AJ7">
        <f t="shared" si="7"/>
        <v>-62.572425179351512</v>
      </c>
      <c r="AK7">
        <f t="shared" si="28"/>
        <v>34.862118456284158</v>
      </c>
      <c r="AL7">
        <f t="shared" si="8"/>
        <v>184.10833880368918</v>
      </c>
      <c r="AN7">
        <f t="shared" si="9"/>
        <v>283.79263197704415</v>
      </c>
      <c r="AO7">
        <f t="shared" si="10"/>
        <v>-14.189631598852209</v>
      </c>
      <c r="AP7">
        <f t="shared" si="11"/>
        <v>-38.558951971359491</v>
      </c>
      <c r="AQ7">
        <f t="shared" si="12"/>
        <v>-60.006684085518515</v>
      </c>
      <c r="AR7">
        <f t="shared" si="13"/>
        <v>171.03736432131396</v>
      </c>
      <c r="AS7">
        <f t="shared" si="14"/>
        <v>-50.525404197795318</v>
      </c>
      <c r="AT7">
        <f t="shared" si="15"/>
        <v>28.150141554309375</v>
      </c>
      <c r="AU7">
        <f t="shared" si="16"/>
        <v>148.66210167782802</v>
      </c>
      <c r="AW7">
        <v>4</v>
      </c>
      <c r="AX7">
        <f>(R7*SUMPRODUCT(K8:$K$23, X8:$X$23)-$AZ$3*SUMPRODUCT(K7:$K$22, W8:$W$23))/Z7</f>
        <v>307.535029182431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1.6203400000000001E-3</v>
      </c>
      <c r="O8">
        <f t="shared" si="30"/>
        <v>367.99837322839761</v>
      </c>
      <c r="P8">
        <f t="shared" si="31"/>
        <v>18.399918661419882</v>
      </c>
      <c r="Q8" s="5">
        <f t="shared" si="32"/>
        <v>50</v>
      </c>
      <c r="R8">
        <f t="shared" si="0"/>
        <v>50000</v>
      </c>
      <c r="S8">
        <f t="shared" si="20"/>
        <v>370.19744015671978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293.7128845719235</v>
      </c>
      <c r="AC8">
        <f t="shared" si="1"/>
        <v>349.45046194706049</v>
      </c>
      <c r="AE8">
        <f t="shared" si="2"/>
        <v>347.37463734484459</v>
      </c>
      <c r="AF8">
        <f t="shared" si="3"/>
        <v>-17.368731867242229</v>
      </c>
      <c r="AG8">
        <f t="shared" si="4"/>
        <v>-47.197849585227246</v>
      </c>
      <c r="AH8">
        <f t="shared" si="5"/>
        <v>-77.375695486213388</v>
      </c>
      <c r="AI8">
        <f t="shared" si="6"/>
        <v>205.43236040616176</v>
      </c>
      <c r="AJ8">
        <f t="shared" si="7"/>
        <v>-55.737577375136993</v>
      </c>
      <c r="AK8">
        <f t="shared" si="28"/>
        <v>43.722687182471759</v>
      </c>
      <c r="AL8">
        <f t="shared" si="8"/>
        <v>193.41747021349653</v>
      </c>
      <c r="AN8">
        <f t="shared" si="9"/>
        <v>262.12023652366702</v>
      </c>
      <c r="AO8">
        <f t="shared" si="10"/>
        <v>-13.10601182618335</v>
      </c>
      <c r="AP8">
        <f t="shared" si="11"/>
        <v>-35.6143200069233</v>
      </c>
      <c r="AQ8">
        <f t="shared" si="12"/>
        <v>-58.385769775976676</v>
      </c>
      <c r="AR8">
        <f t="shared" si="13"/>
        <v>155.01413491458371</v>
      </c>
      <c r="AS8">
        <f t="shared" si="14"/>
        <v>-42.058185584584173</v>
      </c>
      <c r="AT8">
        <f t="shared" si="15"/>
        <v>32.992049141292576</v>
      </c>
      <c r="AU8">
        <f t="shared" si="16"/>
        <v>145.9479984712921</v>
      </c>
      <c r="AW8">
        <v>5</v>
      </c>
      <c r="AX8">
        <f>(R8*SUMPRODUCT(K9:$K$23, X9:$X$23)-$AZ$3*SUMPRODUCT(K8:$K$22, W9:$W$23))/Z8</f>
        <v>370.19744015671978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1.7069120000000001E-3</v>
      </c>
      <c r="O9">
        <f t="shared" si="30"/>
        <v>367.99837322839761</v>
      </c>
      <c r="P9">
        <f t="shared" si="31"/>
        <v>18.399918661419882</v>
      </c>
      <c r="Q9" s="5">
        <f t="shared" si="32"/>
        <v>50</v>
      </c>
      <c r="R9">
        <f t="shared" si="0"/>
        <v>50000</v>
      </c>
      <c r="S9">
        <f t="shared" si="20"/>
        <v>426.86495066358998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349.45046194706049</v>
      </c>
      <c r="AC9">
        <f t="shared" si="1"/>
        <v>398.22494634643579</v>
      </c>
      <c r="AE9">
        <f t="shared" si="2"/>
        <v>343.30795303441658</v>
      </c>
      <c r="AF9">
        <f t="shared" si="3"/>
        <v>-17.165397651720831</v>
      </c>
      <c r="AG9">
        <f t="shared" si="4"/>
        <v>-46.64530851354376</v>
      </c>
      <c r="AH9">
        <f t="shared" si="5"/>
        <v>-80.562575831219419</v>
      </c>
      <c r="AI9">
        <f t="shared" si="6"/>
        <v>198.93467103793262</v>
      </c>
      <c r="AJ9">
        <f t="shared" si="7"/>
        <v>-48.774484399375297</v>
      </c>
      <c r="AK9">
        <f t="shared" si="28"/>
        <v>49.58852747200411</v>
      </c>
      <c r="AL9">
        <f t="shared" si="8"/>
        <v>199.74871411056142</v>
      </c>
      <c r="AN9">
        <f t="shared" si="9"/>
        <v>241.33744920930246</v>
      </c>
      <c r="AO9">
        <f t="shared" si="10"/>
        <v>-12.066872460465124</v>
      </c>
      <c r="AP9">
        <f t="shared" si="11"/>
        <v>-32.790559247868842</v>
      </c>
      <c r="AQ9">
        <f t="shared" si="12"/>
        <v>-56.633603681439794</v>
      </c>
      <c r="AR9">
        <f t="shared" si="13"/>
        <v>139.84641381952872</v>
      </c>
      <c r="AS9">
        <f t="shared" si="14"/>
        <v>-34.287320020996127</v>
      </c>
      <c r="AT9">
        <f t="shared" si="15"/>
        <v>34.859573232604795</v>
      </c>
      <c r="AU9">
        <f t="shared" si="16"/>
        <v>140.41866703113737</v>
      </c>
      <c r="AW9">
        <v>6</v>
      </c>
      <c r="AX9">
        <f>(R9*SUMPRODUCT(K10:$K$23, X10:$X$23)-$AZ$3*SUMPRODUCT(K9:$K$22, W10:$W$23))/Z9</f>
        <v>426.86495066358998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1.807012E-3</v>
      </c>
      <c r="O10">
        <f t="shared" si="30"/>
        <v>367.99837322839761</v>
      </c>
      <c r="P10">
        <f t="shared" si="31"/>
        <v>18.399918661419882</v>
      </c>
      <c r="Q10" s="5">
        <f t="shared" si="32"/>
        <v>50</v>
      </c>
      <c r="R10">
        <f t="shared" si="0"/>
        <v>50000</v>
      </c>
      <c r="S10">
        <f t="shared" si="20"/>
        <v>476.27555833458058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398.22494634643579</v>
      </c>
      <c r="AC10">
        <f t="shared" si="1"/>
        <v>439.07431074083115</v>
      </c>
      <c r="AE10">
        <f t="shared" si="2"/>
        <v>339.25451191324379</v>
      </c>
      <c r="AF10">
        <f t="shared" si="3"/>
        <v>-16.962725595662192</v>
      </c>
      <c r="AG10">
        <f t="shared" si="4"/>
        <v>-46.094566796180644</v>
      </c>
      <c r="AH10">
        <f t="shared" si="5"/>
        <v>-84.288632227675734</v>
      </c>
      <c r="AI10">
        <f t="shared" si="6"/>
        <v>191.90858729372519</v>
      </c>
      <c r="AJ10">
        <f t="shared" si="7"/>
        <v>-40.849364394395366</v>
      </c>
      <c r="AK10">
        <f t="shared" si="28"/>
        <v>39.124058583656151</v>
      </c>
      <c r="AL10">
        <f t="shared" si="8"/>
        <v>190.18328148298599</v>
      </c>
      <c r="AN10">
        <f t="shared" si="9"/>
        <v>226.20504130744459</v>
      </c>
      <c r="AO10">
        <f t="shared" si="10"/>
        <v>-11.31025206537223</v>
      </c>
      <c r="AP10">
        <f t="shared" si="11"/>
        <v>-30.734516476659909</v>
      </c>
      <c r="AQ10">
        <f t="shared" si="12"/>
        <v>-56.201208429868132</v>
      </c>
      <c r="AR10">
        <f t="shared" si="13"/>
        <v>127.9590643355443</v>
      </c>
      <c r="AS10">
        <f t="shared" si="14"/>
        <v>-27.237168072152429</v>
      </c>
      <c r="AT10">
        <f t="shared" si="15"/>
        <v>26.086784338166776</v>
      </c>
      <c r="AU10">
        <f t="shared" si="16"/>
        <v>126.80868060155865</v>
      </c>
      <c r="AW10">
        <v>7</v>
      </c>
      <c r="AX10">
        <f>(R10*SUMPRODUCT(K11:$K$23, X11:$X$23)-$AZ$3*SUMPRODUCT(K10:$K$22, W11:$W$23))/Z10</f>
        <v>476.27555833458058</v>
      </c>
    </row>
    <row r="11" spans="1:52" x14ac:dyDescent="0.25">
      <c r="A11" t="s">
        <v>33</v>
      </c>
      <c r="C11" s="24">
        <f>AU25</f>
        <v>-1156.0661290950684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1.90621E-3</v>
      </c>
      <c r="O11">
        <f t="shared" si="30"/>
        <v>367.99837322839761</v>
      </c>
      <c r="P11">
        <f t="shared" si="31"/>
        <v>18.399918661419882</v>
      </c>
      <c r="Q11" s="5">
        <f t="shared" si="32"/>
        <v>50</v>
      </c>
      <c r="R11">
        <f t="shared" si="0"/>
        <v>50000</v>
      </c>
      <c r="S11">
        <f t="shared" si="20"/>
        <v>520.69833232573524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439.07431074083115</v>
      </c>
      <c r="AC11">
        <f t="shared" si="1"/>
        <v>474.31197558526168</v>
      </c>
      <c r="AE11">
        <f t="shared" si="2"/>
        <v>335.21527645095722</v>
      </c>
      <c r="AF11">
        <f t="shared" si="3"/>
        <v>-16.760763822547862</v>
      </c>
      <c r="AG11">
        <f t="shared" si="4"/>
        <v>-45.545755204046294</v>
      </c>
      <c r="AH11">
        <f t="shared" si="5"/>
        <v>-87.865924172547508</v>
      </c>
      <c r="AI11">
        <f t="shared" si="6"/>
        <v>185.04283325181552</v>
      </c>
      <c r="AJ11">
        <f t="shared" si="7"/>
        <v>-35.237664844430526</v>
      </c>
      <c r="AK11">
        <f t="shared" si="28"/>
        <v>38.861228638842036</v>
      </c>
      <c r="AL11">
        <f t="shared" si="8"/>
        <v>188.66639704622702</v>
      </c>
      <c r="AN11">
        <f t="shared" si="9"/>
        <v>212.60515227107345</v>
      </c>
      <c r="AO11">
        <f t="shared" si="10"/>
        <v>-10.630257613553672</v>
      </c>
      <c r="AP11">
        <f t="shared" si="11"/>
        <v>-28.886697297860117</v>
      </c>
      <c r="AQ11">
        <f t="shared" si="12"/>
        <v>-55.727615954507648</v>
      </c>
      <c r="AR11">
        <f t="shared" si="13"/>
        <v>117.36058140515198</v>
      </c>
      <c r="AS11">
        <f t="shared" si="14"/>
        <v>-22.348948947806257</v>
      </c>
      <c r="AT11">
        <f t="shared" si="15"/>
        <v>24.647138757146635</v>
      </c>
      <c r="AU11">
        <f t="shared" si="16"/>
        <v>119.65877121449235</v>
      </c>
      <c r="AW11">
        <v>8</v>
      </c>
      <c r="AX11">
        <f>(R11*SUMPRODUCT(K12:$K$23, X12:$X$23)-$AZ$3*SUMPRODUCT(K11:$K$22, W12:$W$23))/Z11</f>
        <v>520.69833232573524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2.0198360000000001E-3</v>
      </c>
      <c r="O12">
        <f t="shared" si="30"/>
        <v>367.99837322839761</v>
      </c>
      <c r="P12">
        <f t="shared" si="31"/>
        <v>18.399918661419882</v>
      </c>
      <c r="Q12" s="5">
        <f t="shared" si="32"/>
        <v>50</v>
      </c>
      <c r="R12">
        <f t="shared" si="0"/>
        <v>50000</v>
      </c>
      <c r="S12">
        <f t="shared" si="20"/>
        <v>561.44218582238364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474.31197558526168</v>
      </c>
      <c r="AC12">
        <f t="shared" si="1"/>
        <v>505.27890847876211</v>
      </c>
      <c r="AE12">
        <f t="shared" si="2"/>
        <v>331.18604380332209</v>
      </c>
      <c r="AF12">
        <f t="shared" si="3"/>
        <v>-16.559302190166107</v>
      </c>
      <c r="AG12">
        <f t="shared" si="4"/>
        <v>-44.998302695997516</v>
      </c>
      <c r="AH12">
        <f t="shared" si="5"/>
        <v>-91.994956008320059</v>
      </c>
      <c r="AI12">
        <f t="shared" si="6"/>
        <v>177.63348290883846</v>
      </c>
      <c r="AJ12">
        <f t="shared" si="7"/>
        <v>-30.966932893500427</v>
      </c>
      <c r="AK12">
        <f t="shared" si="28"/>
        <v>55.225710203889243</v>
      </c>
      <c r="AL12">
        <f t="shared" si="8"/>
        <v>201.89226021922727</v>
      </c>
      <c r="AN12">
        <f t="shared" si="9"/>
        <v>196.30810580188799</v>
      </c>
      <c r="AO12">
        <f t="shared" si="10"/>
        <v>-9.8154052900944002</v>
      </c>
      <c r="AP12">
        <f t="shared" si="11"/>
        <v>-26.672414891362802</v>
      </c>
      <c r="AQ12">
        <f t="shared" si="12"/>
        <v>-54.529337498430465</v>
      </c>
      <c r="AR12">
        <f t="shared" si="13"/>
        <v>105.29094812200034</v>
      </c>
      <c r="AS12">
        <f t="shared" si="14"/>
        <v>-18.35542303958724</v>
      </c>
      <c r="AT12">
        <f t="shared" si="15"/>
        <v>32.734635907929963</v>
      </c>
      <c r="AU12">
        <f t="shared" si="16"/>
        <v>119.67016099034306</v>
      </c>
      <c r="AW12">
        <v>9</v>
      </c>
      <c r="AX12">
        <f>(R12*SUMPRODUCT(K13:$K$23, X13:$X$23)-$AZ$3*SUMPRODUCT(K12:$K$22, W13:$W$23))/Z12</f>
        <v>561.44218582238364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2.1424809999999999E-3</v>
      </c>
      <c r="O13">
        <f t="shared" si="30"/>
        <v>367.99837322839761</v>
      </c>
      <c r="P13">
        <f t="shared" si="31"/>
        <v>18.399918661419882</v>
      </c>
      <c r="Q13" s="5">
        <f t="shared" si="32"/>
        <v>50</v>
      </c>
      <c r="R13">
        <f t="shared" si="0"/>
        <v>50000</v>
      </c>
      <c r="S13">
        <f t="shared" si="20"/>
        <v>598.91119446912376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505.27890847876211</v>
      </c>
      <c r="AC13">
        <f t="shared" si="1"/>
        <v>532.45495018027032</v>
      </c>
      <c r="AE13">
        <f t="shared" si="2"/>
        <v>327.16462355897505</v>
      </c>
      <c r="AF13">
        <f t="shared" si="3"/>
        <v>-16.358231177948756</v>
      </c>
      <c r="AG13">
        <f t="shared" si="4"/>
        <v>-44.451911660479112</v>
      </c>
      <c r="AH13">
        <f t="shared" si="5"/>
        <v>-96.408008558423461</v>
      </c>
      <c r="AI13">
        <f t="shared" si="6"/>
        <v>169.94647216212368</v>
      </c>
      <c r="AJ13">
        <f t="shared" si="7"/>
        <v>-27.176041701508211</v>
      </c>
      <c r="AK13">
        <f t="shared" si="28"/>
        <v>84.791262759332028</v>
      </c>
      <c r="AL13">
        <f t="shared" si="8"/>
        <v>227.5616932199475</v>
      </c>
      <c r="AN13">
        <f t="shared" si="9"/>
        <v>175.67210649247443</v>
      </c>
      <c r="AO13">
        <f t="shared" si="10"/>
        <v>-8.7836053246237231</v>
      </c>
      <c r="AP13">
        <f t="shared" si="11"/>
        <v>-23.868598242884598</v>
      </c>
      <c r="AQ13">
        <f t="shared" si="12"/>
        <v>-51.766593105228615</v>
      </c>
      <c r="AR13">
        <f t="shared" si="13"/>
        <v>91.253309819737481</v>
      </c>
      <c r="AS13">
        <f t="shared" si="14"/>
        <v>-14.592263796426929</v>
      </c>
      <c r="AT13">
        <f t="shared" si="15"/>
        <v>45.528943744138296</v>
      </c>
      <c r="AU13">
        <f t="shared" si="16"/>
        <v>122.18998976744885</v>
      </c>
      <c r="AW13">
        <v>10</v>
      </c>
      <c r="AX13">
        <f>(R13*SUMPRODUCT(K14:$K$23, X14:$X$23)-$AZ$3*SUMPRODUCT(K13:$K$22, W14:$W$23))/Z13</f>
        <v>598.91119446912376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2.275947E-3</v>
      </c>
      <c r="O14">
        <f t="shared" si="30"/>
        <v>367.99837322839761</v>
      </c>
      <c r="P14">
        <f t="shared" si="31"/>
        <v>18.399918661419882</v>
      </c>
      <c r="Q14" s="5">
        <f t="shared" si="32"/>
        <v>50</v>
      </c>
      <c r="R14">
        <f t="shared" si="0"/>
        <v>50000</v>
      </c>
      <c r="S14">
        <f t="shared" si="20"/>
        <v>629.8167599856049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532.45495018027032</v>
      </c>
      <c r="AC14">
        <f t="shared" si="1"/>
        <v>553.05749405966367</v>
      </c>
      <c r="AE14">
        <f t="shared" si="2"/>
        <v>323.14836797989017</v>
      </c>
      <c r="AF14">
        <f t="shared" si="3"/>
        <v>-16.157418398994508</v>
      </c>
      <c r="AG14">
        <f t="shared" si="4"/>
        <v>-43.906222348886395</v>
      </c>
      <c r="AH14">
        <f t="shared" si="5"/>
        <v>-101.17019498793246</v>
      </c>
      <c r="AI14">
        <f t="shared" si="6"/>
        <v>161.91453224407678</v>
      </c>
      <c r="AJ14">
        <f t="shared" si="7"/>
        <v>-20.602543879393352</v>
      </c>
      <c r="AK14">
        <f t="shared" si="28"/>
        <v>71.831385642562978</v>
      </c>
      <c r="AL14">
        <f t="shared" si="8"/>
        <v>213.14337400724639</v>
      </c>
      <c r="AN14">
        <f t="shared" si="9"/>
        <v>159.83820944185496</v>
      </c>
      <c r="AO14">
        <f t="shared" si="10"/>
        <v>-7.9919104720927479</v>
      </c>
      <c r="AP14">
        <f t="shared" si="11"/>
        <v>-21.717244024697308</v>
      </c>
      <c r="AQ14">
        <f t="shared" si="12"/>
        <v>-50.041604470553239</v>
      </c>
      <c r="AR14">
        <f t="shared" si="13"/>
        <v>80.087450474511655</v>
      </c>
      <c r="AS14">
        <f t="shared" si="14"/>
        <v>-10.19059370225386</v>
      </c>
      <c r="AT14">
        <f t="shared" si="15"/>
        <v>35.529809835057357</v>
      </c>
      <c r="AU14">
        <f t="shared" si="16"/>
        <v>105.42666660731516</v>
      </c>
      <c r="AW14">
        <v>11</v>
      </c>
      <c r="AX14">
        <f>(R14*SUMPRODUCT(K15:$K$23, X15:$X$23)-$AZ$3*SUMPRODUCT(K14:$K$22, W15:$W$23))/Z14</f>
        <v>629.8167599856049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2.4175300000000002E-3</v>
      </c>
      <c r="O15">
        <f t="shared" si="30"/>
        <v>367.99837322839761</v>
      </c>
      <c r="P15">
        <f t="shared" si="31"/>
        <v>18.399918661419882</v>
      </c>
      <c r="Q15" s="5">
        <f t="shared" si="32"/>
        <v>50</v>
      </c>
      <c r="R15">
        <f t="shared" si="0"/>
        <v>50000</v>
      </c>
      <c r="S15">
        <f t="shared" si="20"/>
        <v>656.08546621821654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553.05749405966367</v>
      </c>
      <c r="AC15">
        <f t="shared" si="1"/>
        <v>568.97064160603657</v>
      </c>
      <c r="AE15">
        <f t="shared" si="2"/>
        <v>319.13566342604884</v>
      </c>
      <c r="AF15">
        <f t="shared" si="3"/>
        <v>-15.956783171302442</v>
      </c>
      <c r="AG15">
        <f t="shared" si="4"/>
        <v>-43.361015515682425</v>
      </c>
      <c r="AH15">
        <f t="shared" si="5"/>
        <v>-106.14460971510333</v>
      </c>
      <c r="AI15">
        <f t="shared" si="6"/>
        <v>153.67325502396062</v>
      </c>
      <c r="AJ15">
        <f t="shared" si="7"/>
        <v>-15.913147546372898</v>
      </c>
      <c r="AK15">
        <f t="shared" si="28"/>
        <v>73.268146550084083</v>
      </c>
      <c r="AL15">
        <f t="shared" si="8"/>
        <v>211.02825402767181</v>
      </c>
      <c r="AN15">
        <f t="shared" si="9"/>
        <v>145.41062638149953</v>
      </c>
      <c r="AO15">
        <f t="shared" si="10"/>
        <v>-7.2705313190749763</v>
      </c>
      <c r="AP15">
        <f t="shared" si="11"/>
        <v>-19.756965921592627</v>
      </c>
      <c r="AQ15">
        <f t="shared" si="12"/>
        <v>-48.363614457866824</v>
      </c>
      <c r="AR15">
        <f t="shared" si="13"/>
        <v>70.019514682965095</v>
      </c>
      <c r="AS15">
        <f t="shared" si="14"/>
        <v>-7.2506492304188974</v>
      </c>
      <c r="AT15">
        <f t="shared" si="15"/>
        <v>33.383818559432179</v>
      </c>
      <c r="AU15">
        <f t="shared" si="16"/>
        <v>96.15268401197838</v>
      </c>
      <c r="AW15">
        <v>12</v>
      </c>
      <c r="AX15">
        <f>(R15*SUMPRODUCT(K16:$K$23, X16:$X$23)-$AZ$3*SUMPRODUCT(K15:$K$22, W16:$W$23))/Z15</f>
        <v>656.08546621821654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3.6493060000000002E-3</v>
      </c>
      <c r="O16">
        <f t="shared" si="30"/>
        <v>367.99837322839761</v>
      </c>
      <c r="P16">
        <f t="shared" si="31"/>
        <v>18.399918661419882</v>
      </c>
      <c r="Q16" s="5">
        <f t="shared" si="32"/>
        <v>50</v>
      </c>
      <c r="R16">
        <f t="shared" si="0"/>
        <v>50000</v>
      </c>
      <c r="S16">
        <f t="shared" si="20"/>
        <v>655.88083599330128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568.97064160603657</v>
      </c>
      <c r="AC16">
        <f t="shared" si="1"/>
        <v>561.02954992543152</v>
      </c>
      <c r="AE16">
        <f t="shared" si="2"/>
        <v>314.77968310043366</v>
      </c>
      <c r="AF16">
        <f t="shared" si="3"/>
        <v>-15.738984155021685</v>
      </c>
      <c r="AG16">
        <f t="shared" si="4"/>
        <v>-42.769167746438129</v>
      </c>
      <c r="AH16">
        <f t="shared" si="5"/>
        <v>-158.23761408747299</v>
      </c>
      <c r="AI16">
        <f t="shared" si="6"/>
        <v>98.033917111500841</v>
      </c>
      <c r="AJ16">
        <f t="shared" si="7"/>
        <v>7.9410916806050409</v>
      </c>
      <c r="AK16">
        <f t="shared" si="28"/>
        <v>74.27573041098745</v>
      </c>
      <c r="AL16">
        <f t="shared" si="8"/>
        <v>180.25073920309333</v>
      </c>
      <c r="AN16">
        <f t="shared" si="9"/>
        <v>132.12033516619542</v>
      </c>
      <c r="AO16">
        <f t="shared" si="10"/>
        <v>-6.6060167583097718</v>
      </c>
      <c r="AP16">
        <f t="shared" si="11"/>
        <v>-17.951211850085429</v>
      </c>
      <c r="AQ16">
        <f t="shared" si="12"/>
        <v>-66.415997383368662</v>
      </c>
      <c r="AR16">
        <f t="shared" si="13"/>
        <v>41.147109174431556</v>
      </c>
      <c r="AS16">
        <f t="shared" si="14"/>
        <v>3.3330603935206091</v>
      </c>
      <c r="AT16">
        <f t="shared" si="15"/>
        <v>31.175247080614763</v>
      </c>
      <c r="AU16">
        <f t="shared" si="16"/>
        <v>75.655416648566927</v>
      </c>
      <c r="AW16">
        <v>13</v>
      </c>
      <c r="AX16">
        <f>(R16*SUMPRODUCT(K17:$K$23, X17:$X$23)-$AZ$3*SUMPRODUCT(K16:$K$22, W17:$W$23))/Z16</f>
        <v>655.88083599330128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5.0597569999999998E-3</v>
      </c>
      <c r="O17">
        <f t="shared" si="30"/>
        <v>367.99837322839761</v>
      </c>
      <c r="P17">
        <f t="shared" si="31"/>
        <v>18.399918661419882</v>
      </c>
      <c r="Q17" s="5">
        <f t="shared" si="32"/>
        <v>50</v>
      </c>
      <c r="R17">
        <f t="shared" si="0"/>
        <v>50000</v>
      </c>
      <c r="S17">
        <f t="shared" si="20"/>
        <v>629.66149704288307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561.02954992543152</v>
      </c>
      <c r="AC17">
        <f t="shared" si="1"/>
        <v>530.49074911530693</v>
      </c>
      <c r="AE17">
        <f t="shared" si="2"/>
        <v>310.03917756440416</v>
      </c>
      <c r="AF17">
        <f t="shared" si="3"/>
        <v>-15.501958878220208</v>
      </c>
      <c r="AG17">
        <f t="shared" si="4"/>
        <v>-42.125074473084531</v>
      </c>
      <c r="AH17">
        <f t="shared" si="5"/>
        <v>-216.40159588921455</v>
      </c>
      <c r="AI17">
        <f t="shared" si="6"/>
        <v>36.010548323884876</v>
      </c>
      <c r="AJ17">
        <f t="shared" si="7"/>
        <v>30.538800810124599</v>
      </c>
      <c r="AK17">
        <f t="shared" si="28"/>
        <v>73.210848390095947</v>
      </c>
      <c r="AL17">
        <f t="shared" si="8"/>
        <v>139.76019752410542</v>
      </c>
      <c r="AN17">
        <f t="shared" si="9"/>
        <v>119.87309434106872</v>
      </c>
      <c r="AO17">
        <f t="shared" si="10"/>
        <v>-5.9936547170534356</v>
      </c>
      <c r="AP17">
        <f t="shared" si="11"/>
        <v>-16.287177208072826</v>
      </c>
      <c r="AQ17">
        <f t="shared" si="12"/>
        <v>-83.669196658854503</v>
      </c>
      <c r="AR17">
        <f t="shared" si="13"/>
        <v>13.923065757087949</v>
      </c>
      <c r="AS17">
        <f t="shared" si="14"/>
        <v>11.807477297977032</v>
      </c>
      <c r="AT17">
        <f t="shared" si="15"/>
        <v>28.306135388430445</v>
      </c>
      <c r="AU17">
        <f t="shared" si="16"/>
        <v>54.036678443495425</v>
      </c>
      <c r="AW17">
        <v>14</v>
      </c>
      <c r="AX17">
        <f>(R17*SUMPRODUCT(K18:$K$23, X18:$X$23)-$AZ$3*SUMPRODUCT(K17:$K$22, W18:$W$23))/Z17</f>
        <v>629.66149704288307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6.5505219999999996E-3</v>
      </c>
      <c r="O18">
        <f t="shared" si="30"/>
        <v>367.99837322839761</v>
      </c>
      <c r="P18">
        <f t="shared" si="31"/>
        <v>18.399918661419882</v>
      </c>
      <c r="Q18" s="5">
        <f t="shared" si="32"/>
        <v>50</v>
      </c>
      <c r="R18">
        <f t="shared" si="0"/>
        <v>50000</v>
      </c>
      <c r="S18">
        <f t="shared" si="20"/>
        <v>579.82249805590448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530.49074911530693</v>
      </c>
      <c r="AC18">
        <f t="shared" si="1"/>
        <v>480.41636642101219</v>
      </c>
      <c r="AE18">
        <f t="shared" si="2"/>
        <v>304.90786733526255</v>
      </c>
      <c r="AF18">
        <f t="shared" si="3"/>
        <v>-15.24539336676313</v>
      </c>
      <c r="AG18">
        <f t="shared" si="4"/>
        <v>-41.427882501266112</v>
      </c>
      <c r="AH18">
        <f t="shared" si="5"/>
        <v>-275.94122708757862</v>
      </c>
      <c r="AI18">
        <f t="shared" si="6"/>
        <v>-27.706635620345338</v>
      </c>
      <c r="AJ18">
        <f t="shared" si="7"/>
        <v>50.074382694294741</v>
      </c>
      <c r="AK18">
        <f t="shared" si="28"/>
        <v>70.180511299281321</v>
      </c>
      <c r="AL18">
        <f t="shared" si="8"/>
        <v>92.548258373230723</v>
      </c>
      <c r="AN18">
        <f t="shared" si="9"/>
        <v>108.59652722161516</v>
      </c>
      <c r="AO18">
        <f t="shared" si="10"/>
        <v>-5.4298263610807593</v>
      </c>
      <c r="AP18">
        <f t="shared" si="11"/>
        <v>-14.755028163428172</v>
      </c>
      <c r="AQ18">
        <f t="shared" si="12"/>
        <v>-98.279717217111411</v>
      </c>
      <c r="AR18">
        <f t="shared" si="13"/>
        <v>-9.8680445200051832</v>
      </c>
      <c r="AS18">
        <f t="shared" si="14"/>
        <v>17.834581019148604</v>
      </c>
      <c r="AT18">
        <f t="shared" si="15"/>
        <v>24.995615470161617</v>
      </c>
      <c r="AU18">
        <f t="shared" si="16"/>
        <v>32.96215196930504</v>
      </c>
      <c r="AW18">
        <v>15</v>
      </c>
      <c r="AX18">
        <f>(R18*SUMPRODUCT(K19:$K$23, X19:$X$23)-$AZ$3*SUMPRODUCT(K18:$K$22, W19:$W$23))/Z18</f>
        <v>579.82249805590448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8.1883779999999996E-3</v>
      </c>
      <c r="O19">
        <f t="shared" si="30"/>
        <v>367.99837322839761</v>
      </c>
      <c r="P19">
        <f t="shared" si="31"/>
        <v>18.399918661419882</v>
      </c>
      <c r="Q19" s="5">
        <f t="shared" si="32"/>
        <v>50</v>
      </c>
      <c r="R19">
        <f t="shared" si="0"/>
        <v>50000</v>
      </c>
      <c r="S19">
        <f t="shared" si="20"/>
        <v>507.43352535846532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480.41636642101219</v>
      </c>
      <c r="AC19">
        <f t="shared" si="1"/>
        <v>412.79084533115497</v>
      </c>
      <c r="AE19">
        <f t="shared" si="2"/>
        <v>299.36208778899498</v>
      </c>
      <c r="AF19">
        <f t="shared" si="3"/>
        <v>-14.968104389449751</v>
      </c>
      <c r="AG19">
        <f t="shared" si="4"/>
        <v>-40.674376514593504</v>
      </c>
      <c r="AH19">
        <f t="shared" si="5"/>
        <v>-339.22716165995234</v>
      </c>
      <c r="AI19">
        <f t="shared" si="6"/>
        <v>-95.507554775000642</v>
      </c>
      <c r="AJ19">
        <f t="shared" si="7"/>
        <v>67.625521089857216</v>
      </c>
      <c r="AK19">
        <f t="shared" si="28"/>
        <v>65.4448216341451</v>
      </c>
      <c r="AL19">
        <f t="shared" si="8"/>
        <v>37.562787949001674</v>
      </c>
      <c r="AN19">
        <f t="shared" si="9"/>
        <v>98.216911424432467</v>
      </c>
      <c r="AO19">
        <f t="shared" si="10"/>
        <v>-4.9108455712216239</v>
      </c>
      <c r="AP19">
        <f t="shared" si="11"/>
        <v>-13.344748043692343</v>
      </c>
      <c r="AQ19">
        <f t="shared" si="12"/>
        <v>-111.29613751558686</v>
      </c>
      <c r="AR19">
        <f t="shared" si="13"/>
        <v>-31.334819706068373</v>
      </c>
      <c r="AS19">
        <f t="shared" si="14"/>
        <v>22.187077408396419</v>
      </c>
      <c r="AT19">
        <f t="shared" si="15"/>
        <v>21.471617522120003</v>
      </c>
      <c r="AU19">
        <f t="shared" si="16"/>
        <v>12.323875224448047</v>
      </c>
      <c r="AW19">
        <v>16</v>
      </c>
      <c r="AX19">
        <f>(R19*SUMPRODUCT(K20:$K$23, X20:$X$23)-$AZ$3*SUMPRODUCT(K19:$K$22, W20:$W$23))/Z19</f>
        <v>507.43352535846532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9.9453500000000004E-3</v>
      </c>
      <c r="O20">
        <f t="shared" si="30"/>
        <v>367.99837322839761</v>
      </c>
      <c r="P20">
        <f t="shared" si="31"/>
        <v>18.399918661419882</v>
      </c>
      <c r="Q20" s="5">
        <f t="shared" si="32"/>
        <v>50</v>
      </c>
      <c r="R20">
        <f t="shared" si="0"/>
        <v>50000</v>
      </c>
      <c r="S20">
        <f t="shared" si="20"/>
        <v>413.95508255881629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412.79084533115497</v>
      </c>
      <c r="AC20">
        <f t="shared" si="1"/>
        <v>330.03075504711057</v>
      </c>
      <c r="AE20">
        <f t="shared" si="2"/>
        <v>293.39120617131277</v>
      </c>
      <c r="AF20">
        <f t="shared" si="3"/>
        <v>-14.669560308565639</v>
      </c>
      <c r="AG20">
        <f t="shared" si="4"/>
        <v>-39.863111838978156</v>
      </c>
      <c r="AH20">
        <f t="shared" si="5"/>
        <v>-404.52091046941251</v>
      </c>
      <c r="AI20">
        <f t="shared" si="6"/>
        <v>-165.66237644564353</v>
      </c>
      <c r="AJ20">
        <f t="shared" si="7"/>
        <v>82.760090284044395</v>
      </c>
      <c r="AK20">
        <f t="shared" si="28"/>
        <v>59.172723871462203</v>
      </c>
      <c r="AL20">
        <f t="shared" si="8"/>
        <v>-23.729562290136933</v>
      </c>
      <c r="AN20">
        <f t="shared" si="9"/>
        <v>88.670413469562689</v>
      </c>
      <c r="AO20">
        <f t="shared" si="10"/>
        <v>-4.4335206734781352</v>
      </c>
      <c r="AP20">
        <f t="shared" si="11"/>
        <v>-12.047663783357208</v>
      </c>
      <c r="AQ20">
        <f t="shared" si="12"/>
        <v>-122.25668538770937</v>
      </c>
      <c r="AR20">
        <f t="shared" si="13"/>
        <v>-50.067456374982015</v>
      </c>
      <c r="AS20">
        <f t="shared" si="14"/>
        <v>25.012240550862451</v>
      </c>
      <c r="AT20">
        <f t="shared" si="15"/>
        <v>17.883528140714414</v>
      </c>
      <c r="AU20">
        <f t="shared" si="16"/>
        <v>-7.1716876834051497</v>
      </c>
      <c r="AW20">
        <v>17</v>
      </c>
      <c r="AX20">
        <f>(R20*SUMPRODUCT(K21:$K$23, X21:$X$23)-$AZ$3*SUMPRODUCT(K20:$K$22, W21:$W$23))/Z20</f>
        <v>413.95508255881629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1.1968530999999999E-2</v>
      </c>
      <c r="O21">
        <f t="shared" si="30"/>
        <v>367.99837322839761</v>
      </c>
      <c r="P21">
        <f t="shared" si="31"/>
        <v>18.399918661419882</v>
      </c>
      <c r="Q21" s="5">
        <f t="shared" si="32"/>
        <v>50</v>
      </c>
      <c r="R21">
        <f t="shared" si="0"/>
        <v>50000</v>
      </c>
      <c r="S21">
        <f t="shared" si="20"/>
        <v>298.63705178470229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330.03075504711057</v>
      </c>
      <c r="AC21">
        <f t="shared" si="1"/>
        <v>232.86151144405039</v>
      </c>
      <c r="AE21">
        <f t="shared" si="2"/>
        <v>286.94583236341089</v>
      </c>
      <c r="AF21">
        <f t="shared" si="3"/>
        <v>-14.347291618170546</v>
      </c>
      <c r="AG21">
        <f t="shared" si="4"/>
        <v>-38.987377830787096</v>
      </c>
      <c r="AH21">
        <f t="shared" si="5"/>
        <v>-477.102889801277</v>
      </c>
      <c r="AI21">
        <f t="shared" si="6"/>
        <v>-243.49172688682378</v>
      </c>
      <c r="AJ21">
        <f t="shared" si="7"/>
        <v>97.169243603060181</v>
      </c>
      <c r="AK21">
        <f t="shared" si="28"/>
        <v>51.566988840951474</v>
      </c>
      <c r="AL21">
        <f t="shared" si="8"/>
        <v>-94.755494442812136</v>
      </c>
      <c r="AN21">
        <f t="shared" si="9"/>
        <v>79.886561661130827</v>
      </c>
      <c r="AO21">
        <f t="shared" si="10"/>
        <v>-3.994328083056542</v>
      </c>
      <c r="AP21">
        <f t="shared" si="11"/>
        <v>-10.854200381417089</v>
      </c>
      <c r="AQ21">
        <f t="shared" si="12"/>
        <v>-132.82684439390184</v>
      </c>
      <c r="AR21">
        <f t="shared" si="13"/>
        <v>-67.788811197244655</v>
      </c>
      <c r="AS21">
        <f t="shared" si="14"/>
        <v>27.052202524517746</v>
      </c>
      <c r="AT21">
        <f t="shared" si="15"/>
        <v>14.356400996632155</v>
      </c>
      <c r="AU21">
        <f t="shared" si="16"/>
        <v>-26.380207676094759</v>
      </c>
      <c r="AW21">
        <v>18</v>
      </c>
      <c r="AX21">
        <f>(R21*SUMPRODUCT(K22:$K$23, X22:$X$23)-$AZ$3*SUMPRODUCT(K21:$K$22, W22:$W$23))/Z21</f>
        <v>298.63705178470229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1.4271456E-2</v>
      </c>
      <c r="O22">
        <f t="shared" si="30"/>
        <v>367.99837322839761</v>
      </c>
      <c r="P22">
        <f t="shared" si="31"/>
        <v>18.399918661419882</v>
      </c>
      <c r="Q22" s="5">
        <f t="shared" si="32"/>
        <v>50</v>
      </c>
      <c r="R22">
        <f t="shared" si="0"/>
        <v>50000</v>
      </c>
      <c r="S22">
        <f t="shared" si="20"/>
        <v>160.73663588637271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232.86151144405039</v>
      </c>
      <c r="AC22">
        <f t="shared" si="1"/>
        <v>122.29196044679124</v>
      </c>
      <c r="AE22">
        <f t="shared" si="2"/>
        <v>279.98123921881898</v>
      </c>
      <c r="AF22">
        <f t="shared" si="3"/>
        <v>-13.999061960940951</v>
      </c>
      <c r="AG22">
        <f t="shared" si="4"/>
        <v>-38.041097405211772</v>
      </c>
      <c r="AH22">
        <f t="shared" si="5"/>
        <v>-556.40664726745342</v>
      </c>
      <c r="AI22">
        <f t="shared" si="6"/>
        <v>-328.46556741478713</v>
      </c>
      <c r="AJ22">
        <f t="shared" si="7"/>
        <v>110.56955099725916</v>
      </c>
      <c r="AK22">
        <f t="shared" si="28"/>
        <v>42.686054442224012</v>
      </c>
      <c r="AL22">
        <f t="shared" si="8"/>
        <v>-175.20996197530394</v>
      </c>
      <c r="AN22">
        <f t="shared" si="9"/>
        <v>71.803383010567174</v>
      </c>
      <c r="AO22">
        <f t="shared" si="10"/>
        <v>-3.5901691505283591</v>
      </c>
      <c r="AP22">
        <f t="shared" si="11"/>
        <v>-9.7559375576373171</v>
      </c>
      <c r="AQ22">
        <f t="shared" si="12"/>
        <v>-142.69484525049253</v>
      </c>
      <c r="AR22">
        <f t="shared" si="13"/>
        <v>-84.237568948091038</v>
      </c>
      <c r="AS22">
        <f t="shared" si="14"/>
        <v>28.356427886790353</v>
      </c>
      <c r="AT22">
        <f t="shared" si="15"/>
        <v>10.947173192306231</v>
      </c>
      <c r="AU22">
        <f t="shared" si="16"/>
        <v>-44.933967868994444</v>
      </c>
      <c r="AW22">
        <v>19</v>
      </c>
      <c r="AX22">
        <f>(R22*SUMPRODUCT(K23:$K$23, X23:$X$23)-$AZ$3*SUMPRODUCT(K22:$K$22, W23:$W$23))/Z22</f>
        <v>160.73663588637271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1.6820735999999999E-2</v>
      </c>
      <c r="O23">
        <f t="shared" si="30"/>
        <v>367.99837322839761</v>
      </c>
      <c r="P23">
        <f t="shared" si="31"/>
        <v>18.399918661419882</v>
      </c>
      <c r="Q23" s="5">
        <f t="shared" si="32"/>
        <v>50</v>
      </c>
      <c r="R23">
        <f t="shared" si="0"/>
        <v>50000</v>
      </c>
      <c r="S23">
        <f t="shared" si="20"/>
        <v>165.16652361221367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122.29196044679124</v>
      </c>
      <c r="AC23">
        <f t="shared" si="1"/>
        <v>122.29196044679124</v>
      </c>
      <c r="AE23">
        <f t="shared" si="2"/>
        <v>272.47193631677817</v>
      </c>
      <c r="AF23">
        <f t="shared" si="3"/>
        <v>-13.623596815838908</v>
      </c>
      <c r="AG23">
        <f t="shared" si="4"/>
        <v>-37.020807174556296</v>
      </c>
      <c r="AH23">
        <f t="shared" si="5"/>
        <v>-639.87925660335213</v>
      </c>
      <c r="AI23">
        <f t="shared" si="6"/>
        <v>-418.0517242769692</v>
      </c>
      <c r="AJ23">
        <f t="shared" si="7"/>
        <v>0</v>
      </c>
      <c r="AK23">
        <f t="shared" si="28"/>
        <v>32.6141754665273</v>
      </c>
      <c r="AL23">
        <f t="shared" si="8"/>
        <v>-385.43754881044191</v>
      </c>
      <c r="AN23">
        <f t="shared" si="9"/>
        <v>64.369468049903617</v>
      </c>
      <c r="AO23">
        <f t="shared" si="10"/>
        <v>-3.2184734024951807</v>
      </c>
      <c r="AP23">
        <f t="shared" si="11"/>
        <v>-8.74589029907923</v>
      </c>
      <c r="AQ23">
        <f t="shared" si="12"/>
        <v>-151.16671434315802</v>
      </c>
      <c r="AR23">
        <f t="shared" si="13"/>
        <v>-98.761609994828831</v>
      </c>
      <c r="AS23">
        <f t="shared" si="14"/>
        <v>0</v>
      </c>
      <c r="AT23">
        <f t="shared" si="15"/>
        <v>7.7048563387674873</v>
      </c>
      <c r="AU23">
        <f t="shared" si="16"/>
        <v>-91.056753656061346</v>
      </c>
      <c r="AW23">
        <v>20</v>
      </c>
      <c r="AX23">
        <f>(R23*SUMPRODUCT(K$23:$K24, X$23:$X24)-$AZ$3*SUMPRODUCT(K$22:$K23, W$23:$W24))/Z23</f>
        <v>165.16652361221367</v>
      </c>
    </row>
    <row r="25" spans="5:50" x14ac:dyDescent="0.25">
      <c r="AN25" s="6">
        <f t="shared" ref="AN25:AU25" si="33">SUM(AN3:AN23)</f>
        <v>3664.8641024509398</v>
      </c>
      <c r="AO25" s="6">
        <f t="shared" si="33"/>
        <v>-459.24198504384526</v>
      </c>
      <c r="AP25" s="6">
        <f t="shared" si="33"/>
        <v>-2967.8538973871218</v>
      </c>
      <c r="AQ25" s="6">
        <f t="shared" si="33"/>
        <v>-1587.0450449998557</v>
      </c>
      <c r="AR25" s="6">
        <f t="shared" si="33"/>
        <v>-1349.2768249798814</v>
      </c>
      <c r="AS25" s="6">
        <f t="shared" si="33"/>
        <v>-300.94678853390616</v>
      </c>
      <c r="AT25" s="6">
        <f t="shared" si="33"/>
        <v>494.15748441871932</v>
      </c>
      <c r="AU25" s="7">
        <f t="shared" si="33"/>
        <v>-1156.0661290950684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1239.8365031758995</v>
      </c>
      <c r="K3">
        <v>1</v>
      </c>
      <c r="L3" s="2">
        <v>0</v>
      </c>
      <c r="O3">
        <f>$C$3</f>
        <v>1239.8365031758995</v>
      </c>
      <c r="P3">
        <f>O3*B5</f>
        <v>991.86920254071958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1239.8365031758995</v>
      </c>
      <c r="AF3">
        <f t="shared" ref="AF3:AF23" si="3">-$Z3*P3</f>
        <v>-991.86920254071958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-2271.9409033648199</v>
      </c>
      <c r="AJ3">
        <f t="shared" ref="AJ3:AJ23" si="7">AB3-AC3</f>
        <v>0</v>
      </c>
      <c r="AL3">
        <f t="shared" ref="AL3:AL23" si="8">SUM(AI3:AK3)</f>
        <v>-2271.9409033648199</v>
      </c>
      <c r="AN3">
        <f t="shared" ref="AN3:AN23" si="9">AE3*$K3</f>
        <v>1239.8365031758995</v>
      </c>
      <c r="AO3">
        <f t="shared" ref="AO3:AO23" si="10">AF3*$K3</f>
        <v>-991.86920254071958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-2271.9409033648199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-2271.9409033648199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660.49093569225124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559.12055355813675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552.25681927604637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-552.25681927604637</v>
      </c>
      <c r="AK4">
        <f t="shared" ref="AK4:AK23" si="28">H4*SUM(AB4:AB4, AE4:AF4)</f>
        <v>0</v>
      </c>
      <c r="AL4">
        <f t="shared" si="8"/>
        <v>-666.05416927604642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-108.23411641620694</v>
      </c>
      <c r="AR4">
        <f t="shared" si="13"/>
        <v>-108.23411641620694</v>
      </c>
      <c r="AS4">
        <f t="shared" si="14"/>
        <v>-525.25853079327214</v>
      </c>
      <c r="AT4">
        <f t="shared" si="15"/>
        <v>0</v>
      </c>
      <c r="AU4">
        <f t="shared" si="16"/>
        <v>-633.49264720947906</v>
      </c>
      <c r="AW4">
        <v>1</v>
      </c>
      <c r="AX4">
        <f>(R4*SUMPRODUCT(K5:$K$23, X5:$X$23)-$AZ$3*SUMPRODUCT(K4:$K$22, W5:$W$23))/Z4</f>
        <v>559.12055355813675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2.4175300000000002E-3</v>
      </c>
      <c r="O5">
        <f t="shared" ref="O5:O23" si="30">$C$3</f>
        <v>1239.8365031758995</v>
      </c>
      <c r="P5">
        <f t="shared" ref="P5:P23" si="31">O5*$C$5</f>
        <v>61.991825158794974</v>
      </c>
      <c r="Q5" s="5">
        <f t="shared" ref="Q5:Q23" si="32">$C$8</f>
        <v>50</v>
      </c>
      <c r="R5">
        <f t="shared" si="0"/>
        <v>50000</v>
      </c>
      <c r="S5">
        <f t="shared" si="20"/>
        <v>1091.5819019455496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552.25681927604637</v>
      </c>
      <c r="AC5">
        <f t="shared" si="1"/>
        <v>1064.7933467612975</v>
      </c>
      <c r="AE5">
        <f t="shared" si="2"/>
        <v>1209.4096258837965</v>
      </c>
      <c r="AF5">
        <f t="shared" si="3"/>
        <v>-60.470481294189824</v>
      </c>
      <c r="AG5">
        <f t="shared" si="4"/>
        <v>-48.772947997007542</v>
      </c>
      <c r="AH5">
        <f t="shared" si="5"/>
        <v>-119.39262649245451</v>
      </c>
      <c r="AI5">
        <f t="shared" si="6"/>
        <v>980.77357010014464</v>
      </c>
      <c r="AJ5">
        <f t="shared" si="7"/>
        <v>-512.5365274852511</v>
      </c>
      <c r="AK5">
        <f t="shared" si="28"/>
        <v>88.292070524627391</v>
      </c>
      <c r="AL5">
        <f t="shared" si="8"/>
        <v>556.52911313952097</v>
      </c>
      <c r="AN5">
        <f t="shared" si="9"/>
        <v>1093.5307329726045</v>
      </c>
      <c r="AO5">
        <f t="shared" si="10"/>
        <v>-54.676536648630226</v>
      </c>
      <c r="AP5">
        <f t="shared" si="11"/>
        <v>-44.099795826767242</v>
      </c>
      <c r="AQ5">
        <f t="shared" si="12"/>
        <v>-107.95309014049695</v>
      </c>
      <c r="AR5">
        <f t="shared" si="13"/>
        <v>886.80131035671013</v>
      </c>
      <c r="AS5">
        <f t="shared" si="14"/>
        <v>-463.42813268631289</v>
      </c>
      <c r="AT5">
        <f t="shared" si="15"/>
        <v>79.832416188939348</v>
      </c>
      <c r="AU5">
        <f t="shared" si="16"/>
        <v>503.2055938593366</v>
      </c>
      <c r="AW5">
        <v>2</v>
      </c>
      <c r="AX5">
        <f>(R5*SUMPRODUCT(K6:$K$23, X6:$X$23)-$AZ$3*SUMPRODUCT(K5:$K$22, W6:$W$23))/Z5</f>
        <v>1091.5819019455496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3.6493060000000002E-3</v>
      </c>
      <c r="O6">
        <f t="shared" si="30"/>
        <v>1239.8365031758995</v>
      </c>
      <c r="P6">
        <f t="shared" si="31"/>
        <v>61.991825158794974</v>
      </c>
      <c r="Q6" s="5">
        <f t="shared" si="32"/>
        <v>50</v>
      </c>
      <c r="R6">
        <f t="shared" si="0"/>
        <v>50000</v>
      </c>
      <c r="S6">
        <f t="shared" si="20"/>
        <v>1553.5674027491796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1064.7933467612975</v>
      </c>
      <c r="AC6">
        <f t="shared" si="1"/>
        <v>1494.7565216335106</v>
      </c>
      <c r="AE6">
        <f t="shared" si="2"/>
        <v>1192.9020238207629</v>
      </c>
      <c r="AF6">
        <f t="shared" si="3"/>
        <v>-59.645101191038144</v>
      </c>
      <c r="AG6">
        <f t="shared" si="4"/>
        <v>-48.107231105274295</v>
      </c>
      <c r="AH6">
        <f t="shared" si="5"/>
        <v>-177.98741176316761</v>
      </c>
      <c r="AI6">
        <f t="shared" si="6"/>
        <v>907.162279761283</v>
      </c>
      <c r="AJ6">
        <f t="shared" si="7"/>
        <v>-429.96317487221313</v>
      </c>
      <c r="AK6">
        <f t="shared" si="28"/>
        <v>120.23334973568895</v>
      </c>
      <c r="AL6">
        <f t="shared" si="8"/>
        <v>597.43245462475886</v>
      </c>
      <c r="AN6">
        <f t="shared" si="9"/>
        <v>1022.6650207432039</v>
      </c>
      <c r="AO6">
        <f t="shared" si="10"/>
        <v>-51.133251037160193</v>
      </c>
      <c r="AP6">
        <f t="shared" si="11"/>
        <v>-41.241930614383399</v>
      </c>
      <c r="AQ6">
        <f t="shared" si="12"/>
        <v>-152.58713331695904</v>
      </c>
      <c r="AR6">
        <f t="shared" si="13"/>
        <v>777.70270577470137</v>
      </c>
      <c r="AS6">
        <f t="shared" si="14"/>
        <v>-368.60386718194815</v>
      </c>
      <c r="AT6">
        <f t="shared" si="15"/>
        <v>103.0750544857388</v>
      </c>
      <c r="AU6">
        <f t="shared" si="16"/>
        <v>512.17389307849214</v>
      </c>
      <c r="AW6">
        <v>3</v>
      </c>
      <c r="AX6">
        <f>(R6*SUMPRODUCT(K7:$K$23, X7:$X$23)-$AZ$3*SUMPRODUCT(K6:$K$22, W7:$W$23))/Z6</f>
        <v>1553.5674027491796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5.0597569999999998E-3</v>
      </c>
      <c r="O7">
        <f t="shared" si="30"/>
        <v>1239.8365031758995</v>
      </c>
      <c r="P7">
        <f t="shared" si="31"/>
        <v>61.991825158794974</v>
      </c>
      <c r="Q7" s="5">
        <f t="shared" si="32"/>
        <v>50</v>
      </c>
      <c r="R7">
        <f t="shared" si="0"/>
        <v>50000</v>
      </c>
      <c r="S7">
        <f t="shared" si="20"/>
        <v>1944.8088645984324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1494.7565216335106</v>
      </c>
      <c r="AC7">
        <f t="shared" si="1"/>
        <v>1843.007762700141</v>
      </c>
      <c r="AE7">
        <f t="shared" si="2"/>
        <v>1174.9372092172139</v>
      </c>
      <c r="AF7">
        <f t="shared" si="3"/>
        <v>-58.746860460860702</v>
      </c>
      <c r="AG7">
        <f t="shared" si="4"/>
        <v>-47.382747894886023</v>
      </c>
      <c r="AH7">
        <f t="shared" si="5"/>
        <v>-243.41089933552934</v>
      </c>
      <c r="AI7">
        <f t="shared" si="6"/>
        <v>825.39670152593771</v>
      </c>
      <c r="AJ7">
        <f t="shared" si="7"/>
        <v>-348.25124106663043</v>
      </c>
      <c r="AK7">
        <f t="shared" si="28"/>
        <v>161.09542190305461</v>
      </c>
      <c r="AL7">
        <f t="shared" si="8"/>
        <v>638.24088236236184</v>
      </c>
      <c r="AN7">
        <f t="shared" si="9"/>
        <v>948.72745035171056</v>
      </c>
      <c r="AO7">
        <f t="shared" si="10"/>
        <v>-47.436372517585532</v>
      </c>
      <c r="AP7">
        <f t="shared" si="11"/>
        <v>-38.260183819459286</v>
      </c>
      <c r="AQ7">
        <f t="shared" si="12"/>
        <v>-196.54718575835048</v>
      </c>
      <c r="AR7">
        <f t="shared" si="13"/>
        <v>666.48370825631514</v>
      </c>
      <c r="AS7">
        <f t="shared" si="14"/>
        <v>-281.2026969841944</v>
      </c>
      <c r="AT7">
        <f t="shared" si="15"/>
        <v>130.07984400055116</v>
      </c>
      <c r="AU7">
        <f t="shared" si="16"/>
        <v>515.36085527267187</v>
      </c>
      <c r="AW7">
        <v>4</v>
      </c>
      <c r="AX7">
        <f>(R7*SUMPRODUCT(K8:$K$23, X8:$X$23)-$AZ$3*SUMPRODUCT(K7:$K$22, W8:$W$23))/Z7</f>
        <v>1944.8088645984324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6.5505219999999996E-3</v>
      </c>
      <c r="O8">
        <f t="shared" si="30"/>
        <v>1239.8365031758995</v>
      </c>
      <c r="P8">
        <f t="shared" si="31"/>
        <v>61.991825158794974</v>
      </c>
      <c r="Q8" s="5">
        <f t="shared" si="32"/>
        <v>50</v>
      </c>
      <c r="R8">
        <f t="shared" si="0"/>
        <v>50000</v>
      </c>
      <c r="S8">
        <f t="shared" si="20"/>
        <v>2268.5384578297358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1843.007762700141</v>
      </c>
      <c r="AC8">
        <f t="shared" si="1"/>
        <v>2114.2115416406086</v>
      </c>
      <c r="AE8">
        <f t="shared" si="2"/>
        <v>1155.4913850874459</v>
      </c>
      <c r="AF8">
        <f t="shared" si="3"/>
        <v>-57.774569254372295</v>
      </c>
      <c r="AG8">
        <f t="shared" si="4"/>
        <v>-46.598538683431258</v>
      </c>
      <c r="AH8">
        <f t="shared" si="5"/>
        <v>-310.38173250590455</v>
      </c>
      <c r="AI8">
        <f t="shared" si="6"/>
        <v>740.73654464373783</v>
      </c>
      <c r="AJ8">
        <f t="shared" si="7"/>
        <v>-271.2037789404676</v>
      </c>
      <c r="AK8">
        <f t="shared" si="28"/>
        <v>206.14479295517833</v>
      </c>
      <c r="AL8">
        <f t="shared" si="8"/>
        <v>675.67755865844856</v>
      </c>
      <c r="AN8">
        <f t="shared" si="9"/>
        <v>871.9049769298764</v>
      </c>
      <c r="AO8">
        <f t="shared" si="10"/>
        <v>-43.595248846493817</v>
      </c>
      <c r="AP8">
        <f t="shared" si="11"/>
        <v>-35.162094949473207</v>
      </c>
      <c r="AQ8">
        <f t="shared" si="12"/>
        <v>-234.20631327297642</v>
      </c>
      <c r="AR8">
        <f t="shared" si="13"/>
        <v>558.94131986093294</v>
      </c>
      <c r="AS8">
        <f t="shared" si="14"/>
        <v>-204.64360675652156</v>
      </c>
      <c r="AT8">
        <f t="shared" si="15"/>
        <v>155.55171874535139</v>
      </c>
      <c r="AU8">
        <f t="shared" si="16"/>
        <v>509.84943184976282</v>
      </c>
      <c r="AW8">
        <v>5</v>
      </c>
      <c r="AX8">
        <f>(R8*SUMPRODUCT(K9:$K$23, X9:$X$23)-$AZ$3*SUMPRODUCT(K8:$K$22, W9:$W$23))/Z8</f>
        <v>2268.5384578297358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8.1883779999999996E-3</v>
      </c>
      <c r="O9">
        <f t="shared" si="30"/>
        <v>1239.8365031758995</v>
      </c>
      <c r="P9">
        <f t="shared" si="31"/>
        <v>61.991825158794974</v>
      </c>
      <c r="Q9" s="5">
        <f t="shared" si="32"/>
        <v>50</v>
      </c>
      <c r="R9">
        <f t="shared" si="0"/>
        <v>50000</v>
      </c>
      <c r="S9">
        <f t="shared" si="20"/>
        <v>2525.0429827174776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2114.2115416406086</v>
      </c>
      <c r="AC9">
        <f t="shared" si="1"/>
        <v>2310.4641658391138</v>
      </c>
      <c r="AE9">
        <f t="shared" si="2"/>
        <v>1134.4748709997318</v>
      </c>
      <c r="AF9">
        <f t="shared" si="3"/>
        <v>-56.723743549986594</v>
      </c>
      <c r="AG9">
        <f t="shared" si="4"/>
        <v>-45.75098684760939</v>
      </c>
      <c r="AH9">
        <f t="shared" si="5"/>
        <v>-381.56644898755746</v>
      </c>
      <c r="AI9">
        <f t="shared" si="6"/>
        <v>650.43369161457838</v>
      </c>
      <c r="AJ9">
        <f t="shared" si="7"/>
        <v>-196.25262419850515</v>
      </c>
      <c r="AK9">
        <f t="shared" si="28"/>
        <v>234.29005991123202</v>
      </c>
      <c r="AL9">
        <f t="shared" si="8"/>
        <v>688.47112732730523</v>
      </c>
      <c r="AN9">
        <f t="shared" si="9"/>
        <v>797.50925994912848</v>
      </c>
      <c r="AO9">
        <f t="shared" si="10"/>
        <v>-39.875462997456431</v>
      </c>
      <c r="AP9">
        <f t="shared" si="11"/>
        <v>-32.161872065642164</v>
      </c>
      <c r="AQ9">
        <f t="shared" si="12"/>
        <v>-268.23227568304225</v>
      </c>
      <c r="AR9">
        <f t="shared" si="13"/>
        <v>457.23964920298766</v>
      </c>
      <c r="AS9">
        <f t="shared" si="14"/>
        <v>-137.96099771667949</v>
      </c>
      <c r="AT9">
        <f t="shared" si="15"/>
        <v>164.70042401960598</v>
      </c>
      <c r="AU9">
        <f t="shared" si="16"/>
        <v>483.97907550591412</v>
      </c>
      <c r="AW9">
        <v>6</v>
      </c>
      <c r="AX9">
        <f>(R9*SUMPRODUCT(K10:$K$23, X10:$X$23)-$AZ$3*SUMPRODUCT(K9:$K$22, W10:$W$23))/Z9</f>
        <v>2525.0429827174776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9.9453500000000004E-3</v>
      </c>
      <c r="O10">
        <f t="shared" si="30"/>
        <v>1239.8365031758995</v>
      </c>
      <c r="P10">
        <f t="shared" si="31"/>
        <v>61.991825158794974</v>
      </c>
      <c r="Q10" s="5">
        <f t="shared" si="32"/>
        <v>50</v>
      </c>
      <c r="R10">
        <f t="shared" si="0"/>
        <v>50000</v>
      </c>
      <c r="S10">
        <f t="shared" si="20"/>
        <v>2711.8784987911208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2310.4641658391138</v>
      </c>
      <c r="AC10">
        <f t="shared" si="1"/>
        <v>2431.9295133294031</v>
      </c>
      <c r="AE10">
        <f t="shared" si="2"/>
        <v>1111.8473726314373</v>
      </c>
      <c r="AF10">
        <f t="shared" si="3"/>
        <v>-55.592368631571865</v>
      </c>
      <c r="AG10">
        <f t="shared" si="4"/>
        <v>-44.838467402088419</v>
      </c>
      <c r="AH10">
        <f t="shared" si="5"/>
        <v>-455.009577044872</v>
      </c>
      <c r="AI10">
        <f t="shared" si="6"/>
        <v>556.40695955290505</v>
      </c>
      <c r="AJ10">
        <f t="shared" si="7"/>
        <v>-121.46534749028933</v>
      </c>
      <c r="AK10">
        <f t="shared" si="28"/>
        <v>182.81285092225659</v>
      </c>
      <c r="AL10">
        <f t="shared" si="8"/>
        <v>617.75446298487236</v>
      </c>
      <c r="AN10">
        <f t="shared" si="9"/>
        <v>741.34748992810603</v>
      </c>
      <c r="AO10">
        <f t="shared" si="10"/>
        <v>-37.0673744964053</v>
      </c>
      <c r="AP10">
        <f t="shared" si="11"/>
        <v>-29.896985934399797</v>
      </c>
      <c r="AQ10">
        <f t="shared" si="12"/>
        <v>-303.38715199472097</v>
      </c>
      <c r="AR10">
        <f t="shared" si="13"/>
        <v>370.99597750257993</v>
      </c>
      <c r="AS10">
        <f t="shared" si="14"/>
        <v>-80.989560880152297</v>
      </c>
      <c r="AT10">
        <f t="shared" si="15"/>
        <v>121.89429187304619</v>
      </c>
      <c r="AU10">
        <f t="shared" si="16"/>
        <v>411.90070849547391</v>
      </c>
      <c r="AW10">
        <v>7</v>
      </c>
      <c r="AX10">
        <f>(R10*SUMPRODUCT(K11:$K$23, X11:$X$23)-$AZ$3*SUMPRODUCT(K10:$K$22, W11:$W$23))/Z10</f>
        <v>2711.8784987911208</v>
      </c>
    </row>
    <row r="11" spans="1:52" x14ac:dyDescent="0.25">
      <c r="A11" t="s">
        <v>33</v>
      </c>
      <c r="C11" s="24">
        <f>AU25</f>
        <v>1047.302861167997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1.1968530999999999E-2</v>
      </c>
      <c r="O11">
        <f t="shared" si="30"/>
        <v>1239.8365031758995</v>
      </c>
      <c r="P11">
        <f t="shared" si="31"/>
        <v>61.991825158794974</v>
      </c>
      <c r="Q11" s="5">
        <f t="shared" si="32"/>
        <v>50</v>
      </c>
      <c r="R11">
        <f t="shared" si="0"/>
        <v>50000</v>
      </c>
      <c r="S11">
        <f t="shared" si="20"/>
        <v>2835.0128427296499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2431.9295133294031</v>
      </c>
      <c r="AC11">
        <f t="shared" si="1"/>
        <v>2486.5008663486419</v>
      </c>
      <c r="AE11">
        <f t="shared" si="2"/>
        <v>1087.4217191585151</v>
      </c>
      <c r="AF11">
        <f t="shared" si="3"/>
        <v>-54.37108595792575</v>
      </c>
      <c r="AG11">
        <f t="shared" si="4"/>
        <v>-43.853432140973155</v>
      </c>
      <c r="AH11">
        <f t="shared" si="5"/>
        <v>-536.65058709438472</v>
      </c>
      <c r="AI11">
        <f t="shared" si="6"/>
        <v>452.54661396523147</v>
      </c>
      <c r="AJ11">
        <f t="shared" si="7"/>
        <v>-54.571353019238813</v>
      </c>
      <c r="AK11">
        <f t="shared" si="28"/>
        <v>177.75348151698864</v>
      </c>
      <c r="AL11">
        <f t="shared" si="8"/>
        <v>575.72874246298124</v>
      </c>
      <c r="AN11">
        <f t="shared" si="9"/>
        <v>689.68056179382506</v>
      </c>
      <c r="AO11">
        <f t="shared" si="10"/>
        <v>-34.48402808969125</v>
      </c>
      <c r="AP11">
        <f t="shared" si="11"/>
        <v>-27.813367328158829</v>
      </c>
      <c r="AQ11">
        <f t="shared" si="12"/>
        <v>-340.36241126455627</v>
      </c>
      <c r="AR11">
        <f t="shared" si="13"/>
        <v>287.02075511141874</v>
      </c>
      <c r="AS11">
        <f t="shared" si="14"/>
        <v>-34.611044404449132</v>
      </c>
      <c r="AT11">
        <f t="shared" si="15"/>
        <v>112.73742176890845</v>
      </c>
      <c r="AU11">
        <f t="shared" si="16"/>
        <v>365.14713247587804</v>
      </c>
      <c r="AW11">
        <v>8</v>
      </c>
      <c r="AX11">
        <f>(R11*SUMPRODUCT(K12:$K$23, X12:$X$23)-$AZ$3*SUMPRODUCT(K11:$K$22, W12:$W$23))/Z11</f>
        <v>2835.0128427296499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1.4271456E-2</v>
      </c>
      <c r="O12">
        <f t="shared" si="30"/>
        <v>1239.8365031758995</v>
      </c>
      <c r="P12">
        <f t="shared" si="31"/>
        <v>61.991825158794974</v>
      </c>
      <c r="Q12" s="5">
        <f t="shared" si="32"/>
        <v>50</v>
      </c>
      <c r="R12">
        <f t="shared" si="0"/>
        <v>50000</v>
      </c>
      <c r="S12">
        <f t="shared" si="20"/>
        <v>2901.3746244160079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2486.5008663486419</v>
      </c>
      <c r="AC12">
        <f t="shared" si="1"/>
        <v>2482.9410158876713</v>
      </c>
      <c r="AE12">
        <f t="shared" si="2"/>
        <v>1061.0284107485147</v>
      </c>
      <c r="AF12">
        <f t="shared" si="3"/>
        <v>-53.051420537425741</v>
      </c>
      <c r="AG12">
        <f t="shared" si="4"/>
        <v>-42.789045492314536</v>
      </c>
      <c r="AH12">
        <f t="shared" si="5"/>
        <v>-625.85232724888419</v>
      </c>
      <c r="AI12">
        <f t="shared" si="6"/>
        <v>339.33561746989017</v>
      </c>
      <c r="AJ12">
        <f t="shared" si="7"/>
        <v>3.5598504609706652</v>
      </c>
      <c r="AK12">
        <f t="shared" si="28"/>
        <v>244.61344995918117</v>
      </c>
      <c r="AL12">
        <f t="shared" si="8"/>
        <v>587.50891789004197</v>
      </c>
      <c r="AN12">
        <f t="shared" si="9"/>
        <v>628.9168321347579</v>
      </c>
      <c r="AO12">
        <f t="shared" si="10"/>
        <v>-31.445841606737897</v>
      </c>
      <c r="AP12">
        <f t="shared" si="11"/>
        <v>-25.362893838169704</v>
      </c>
      <c r="AQ12">
        <f t="shared" si="12"/>
        <v>-370.96939068752926</v>
      </c>
      <c r="AR12">
        <f t="shared" si="13"/>
        <v>201.13870600232093</v>
      </c>
      <c r="AS12">
        <f t="shared" si="14"/>
        <v>2.1100753307894045</v>
      </c>
      <c r="AT12">
        <f t="shared" si="15"/>
        <v>144.99283382746844</v>
      </c>
      <c r="AU12">
        <f t="shared" si="16"/>
        <v>348.24161516057876</v>
      </c>
      <c r="AW12">
        <v>9</v>
      </c>
      <c r="AX12">
        <f>(R12*SUMPRODUCT(K13:$K$23, X13:$X$23)-$AZ$3*SUMPRODUCT(K12:$K$22, W13:$W$23))/Z12</f>
        <v>2901.3746244160079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1.6820735999999999E-2</v>
      </c>
      <c r="O13">
        <f t="shared" si="30"/>
        <v>1239.8365031758995</v>
      </c>
      <c r="P13">
        <f t="shared" si="31"/>
        <v>61.991825158794974</v>
      </c>
      <c r="Q13" s="5">
        <f t="shared" si="32"/>
        <v>50</v>
      </c>
      <c r="R13">
        <f t="shared" si="0"/>
        <v>50000</v>
      </c>
      <c r="S13">
        <f t="shared" si="20"/>
        <v>2919.5837422603413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2482.9410158876713</v>
      </c>
      <c r="AC13">
        <f t="shared" si="1"/>
        <v>2431.5117778901968</v>
      </c>
      <c r="AE13">
        <f t="shared" si="2"/>
        <v>1032.5708478553292</v>
      </c>
      <c r="AF13">
        <f t="shared" si="3"/>
        <v>-51.628542392766462</v>
      </c>
      <c r="AG13">
        <f t="shared" si="4"/>
        <v>-41.641411799473175</v>
      </c>
      <c r="AH13">
        <f t="shared" si="5"/>
        <v>-719.7432379182128</v>
      </c>
      <c r="AI13">
        <f t="shared" si="6"/>
        <v>219.5576557448768</v>
      </c>
      <c r="AJ13">
        <f t="shared" si="7"/>
        <v>51.429237997474502</v>
      </c>
      <c r="AK13">
        <f t="shared" si="28"/>
        <v>359.89747708828935</v>
      </c>
      <c r="AL13">
        <f t="shared" si="8"/>
        <v>630.88437083064059</v>
      </c>
      <c r="AN13">
        <f t="shared" si="9"/>
        <v>554.4422681530167</v>
      </c>
      <c r="AO13">
        <f t="shared" si="10"/>
        <v>-27.722113407650834</v>
      </c>
      <c r="AP13">
        <f t="shared" si="11"/>
        <v>-22.359491220527335</v>
      </c>
      <c r="AQ13">
        <f t="shared" si="12"/>
        <v>-386.46846765819299</v>
      </c>
      <c r="AR13">
        <f t="shared" si="13"/>
        <v>117.89219586664552</v>
      </c>
      <c r="AS13">
        <f t="shared" si="14"/>
        <v>27.615096265720037</v>
      </c>
      <c r="AT13">
        <f t="shared" si="15"/>
        <v>193.24811843548858</v>
      </c>
      <c r="AU13">
        <f t="shared" si="16"/>
        <v>338.75541056785409</v>
      </c>
      <c r="AW13">
        <v>10</v>
      </c>
      <c r="AX13">
        <f>(R13*SUMPRODUCT(K14:$K$23, X14:$X$23)-$AZ$3*SUMPRODUCT(K13:$K$22, W14:$W$23))/Z13</f>
        <v>2919.5837422603413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1.9715634999999999E-2</v>
      </c>
      <c r="O14">
        <f t="shared" si="30"/>
        <v>1239.8365031758995</v>
      </c>
      <c r="P14">
        <f t="shared" si="31"/>
        <v>61.991825158794974</v>
      </c>
      <c r="Q14" s="5">
        <f t="shared" si="32"/>
        <v>50</v>
      </c>
      <c r="R14">
        <f t="shared" si="0"/>
        <v>50000</v>
      </c>
      <c r="S14">
        <f t="shared" si="20"/>
        <v>2871.9841364430836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2431.5117778901968</v>
      </c>
      <c r="AC14">
        <f t="shared" si="1"/>
        <v>2320.793561644597</v>
      </c>
      <c r="AE14">
        <f t="shared" si="2"/>
        <v>1001.8873494288197</v>
      </c>
      <c r="AF14">
        <f t="shared" si="3"/>
        <v>-50.094367471440982</v>
      </c>
      <c r="AG14">
        <f t="shared" si="4"/>
        <v>-40.404010805555338</v>
      </c>
      <c r="AH14">
        <f t="shared" si="5"/>
        <v>-820.98687592310637</v>
      </c>
      <c r="AI14">
        <f t="shared" si="6"/>
        <v>90.40209522871703</v>
      </c>
      <c r="AJ14">
        <f t="shared" si="7"/>
        <v>110.71821624559971</v>
      </c>
      <c r="AK14">
        <f t="shared" si="28"/>
        <v>289.50938830015707</v>
      </c>
      <c r="AL14">
        <f t="shared" si="8"/>
        <v>490.62969977447381</v>
      </c>
      <c r="AN14">
        <f t="shared" si="9"/>
        <v>495.56146916735867</v>
      </c>
      <c r="AO14">
        <f t="shared" si="10"/>
        <v>-24.778073458367931</v>
      </c>
      <c r="AP14">
        <f t="shared" si="11"/>
        <v>-19.984952366620707</v>
      </c>
      <c r="AQ14">
        <f t="shared" si="12"/>
        <v>-406.08304180257511</v>
      </c>
      <c r="AR14">
        <f t="shared" si="13"/>
        <v>44.715401539794904</v>
      </c>
      <c r="AS14">
        <f t="shared" si="14"/>
        <v>54.76432249348094</v>
      </c>
      <c r="AT14">
        <f t="shared" si="15"/>
        <v>143.19943044051993</v>
      </c>
      <c r="AU14">
        <f t="shared" si="16"/>
        <v>242.67915447379576</v>
      </c>
      <c r="AW14">
        <v>11</v>
      </c>
      <c r="AX14">
        <f>(R14*SUMPRODUCT(K15:$K$23, X15:$X$23)-$AZ$3*SUMPRODUCT(K14:$K$22, W15:$W$23))/Z14</f>
        <v>2871.9841364430836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2.2996762E-2</v>
      </c>
      <c r="O15">
        <f t="shared" si="30"/>
        <v>1239.8365031758995</v>
      </c>
      <c r="P15">
        <f t="shared" si="31"/>
        <v>61.991825158794974</v>
      </c>
      <c r="Q15" s="5">
        <f t="shared" si="32"/>
        <v>50</v>
      </c>
      <c r="R15">
        <f t="shared" si="0"/>
        <v>50000</v>
      </c>
      <c r="S15">
        <f t="shared" si="20"/>
        <v>2766.0408128266763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2320.793561644597</v>
      </c>
      <c r="AC15">
        <f t="shared" si="1"/>
        <v>2161.4290610157782</v>
      </c>
      <c r="AE15">
        <f t="shared" si="2"/>
        <v>968.82831100890598</v>
      </c>
      <c r="AF15">
        <f t="shared" si="3"/>
        <v>-48.441415550445306</v>
      </c>
      <c r="AG15">
        <f t="shared" si="4"/>
        <v>-39.070809277158993</v>
      </c>
      <c r="AH15">
        <f t="shared" si="5"/>
        <v>-929.16142034078428</v>
      </c>
      <c r="AI15">
        <f t="shared" si="6"/>
        <v>-47.845334159482604</v>
      </c>
      <c r="AJ15">
        <f t="shared" si="7"/>
        <v>159.36450062881886</v>
      </c>
      <c r="AK15">
        <f t="shared" si="28"/>
        <v>277.34781171430865</v>
      </c>
      <c r="AL15">
        <f t="shared" si="8"/>
        <v>388.8669781836449</v>
      </c>
      <c r="AN15">
        <f t="shared" si="9"/>
        <v>441.43587729291795</v>
      </c>
      <c r="AO15">
        <f t="shared" si="10"/>
        <v>-22.071793864645901</v>
      </c>
      <c r="AP15">
        <f t="shared" si="11"/>
        <v>-17.802181019923157</v>
      </c>
      <c r="AQ15">
        <f t="shared" si="12"/>
        <v>-423.36209839670687</v>
      </c>
      <c r="AR15">
        <f t="shared" si="13"/>
        <v>-21.800195988358009</v>
      </c>
      <c r="AS15">
        <f t="shared" si="14"/>
        <v>72.612667636819026</v>
      </c>
      <c r="AT15">
        <f t="shared" si="15"/>
        <v>126.37045510352702</v>
      </c>
      <c r="AU15">
        <f t="shared" si="16"/>
        <v>177.18292675198802</v>
      </c>
      <c r="AW15">
        <v>12</v>
      </c>
      <c r="AX15">
        <f>(R15*SUMPRODUCT(K16:$K$23, X16:$X$23)-$AZ$3*SUMPRODUCT(K15:$K$22, W16:$W$23))/Z15</f>
        <v>2766.0408128266763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2.6417759999999998E-2</v>
      </c>
      <c r="O16">
        <f t="shared" si="30"/>
        <v>1239.8365031758995</v>
      </c>
      <c r="P16">
        <f t="shared" si="31"/>
        <v>61.991825158794974</v>
      </c>
      <c r="Q16" s="5">
        <f t="shared" si="32"/>
        <v>50</v>
      </c>
      <c r="R16">
        <f t="shared" si="0"/>
        <v>50000</v>
      </c>
      <c r="S16">
        <f t="shared" si="20"/>
        <v>2607.5396001480694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2161.4290610157782</v>
      </c>
      <c r="AC16">
        <f t="shared" si="1"/>
        <v>1963.3697799052866</v>
      </c>
      <c r="AE16">
        <f t="shared" si="2"/>
        <v>933.54575409737834</v>
      </c>
      <c r="AF16">
        <f t="shared" si="3"/>
        <v>-46.677287704868917</v>
      </c>
      <c r="AG16">
        <f t="shared" si="4"/>
        <v>-37.647937921897643</v>
      </c>
      <c r="AH16">
        <f t="shared" si="5"/>
        <v>-1032.1632624897597</v>
      </c>
      <c r="AI16">
        <f t="shared" si="6"/>
        <v>-182.94273401914802</v>
      </c>
      <c r="AJ16">
        <f t="shared" si="7"/>
        <v>198.05928111049161</v>
      </c>
      <c r="AK16">
        <f t="shared" si="28"/>
        <v>260.8428194203272</v>
      </c>
      <c r="AL16">
        <f t="shared" si="8"/>
        <v>275.95936651167079</v>
      </c>
      <c r="AN16">
        <f t="shared" si="9"/>
        <v>391.83080912172869</v>
      </c>
      <c r="AO16">
        <f t="shared" si="10"/>
        <v>-19.591540456086435</v>
      </c>
      <c r="AP16">
        <f t="shared" si="11"/>
        <v>-15.801712891902909</v>
      </c>
      <c r="AQ16">
        <f t="shared" si="12"/>
        <v>-433.22286509472923</v>
      </c>
      <c r="AR16">
        <f t="shared" si="13"/>
        <v>-76.785309320989896</v>
      </c>
      <c r="AS16">
        <f t="shared" si="14"/>
        <v>83.130074804557225</v>
      </c>
      <c r="AT16">
        <f t="shared" si="15"/>
        <v>109.48178226773727</v>
      </c>
      <c r="AU16">
        <f t="shared" si="16"/>
        <v>115.82654775130459</v>
      </c>
      <c r="AW16">
        <v>13</v>
      </c>
      <c r="AX16">
        <f>(R16*SUMPRODUCT(K17:$K$23, X17:$X$23)-$AZ$3*SUMPRODUCT(K16:$K$22, W17:$W$23))/Z16</f>
        <v>2607.5396001480694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3.0077894000000001E-2</v>
      </c>
      <c r="O17">
        <f t="shared" si="30"/>
        <v>1239.8365031758995</v>
      </c>
      <c r="P17">
        <f t="shared" si="31"/>
        <v>61.991825158794974</v>
      </c>
      <c r="Q17" s="5">
        <f t="shared" si="32"/>
        <v>50</v>
      </c>
      <c r="R17">
        <f t="shared" si="0"/>
        <v>50000</v>
      </c>
      <c r="S17">
        <f t="shared" si="20"/>
        <v>2399.464816158983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1963.3697799052866</v>
      </c>
      <c r="AC17">
        <f t="shared" si="1"/>
        <v>1734.2893959971739</v>
      </c>
      <c r="AE17">
        <f t="shared" si="2"/>
        <v>896.13120632051357</v>
      </c>
      <c r="AF17">
        <f t="shared" si="3"/>
        <v>-44.806560316025681</v>
      </c>
      <c r="AG17">
        <f t="shared" si="4"/>
        <v>-36.139087856545252</v>
      </c>
      <c r="AH17">
        <f t="shared" si="5"/>
        <v>-1132.3706861334176</v>
      </c>
      <c r="AI17">
        <f t="shared" si="6"/>
        <v>-317.18512798547499</v>
      </c>
      <c r="AJ17">
        <f t="shared" si="7"/>
        <v>229.08038390811271</v>
      </c>
      <c r="AK17">
        <f t="shared" si="28"/>
        <v>240.85340202509943</v>
      </c>
      <c r="AL17">
        <f t="shared" si="8"/>
        <v>152.74865794773714</v>
      </c>
      <c r="AN17">
        <f t="shared" si="9"/>
        <v>346.47885948194391</v>
      </c>
      <c r="AO17">
        <f t="shared" si="10"/>
        <v>-17.323942974097196</v>
      </c>
      <c r="AP17">
        <f t="shared" si="11"/>
        <v>-13.97276409407297</v>
      </c>
      <c r="AQ17">
        <f t="shared" si="12"/>
        <v>-437.81814657837742</v>
      </c>
      <c r="AR17">
        <f t="shared" si="13"/>
        <v>-122.6359941646037</v>
      </c>
      <c r="AS17">
        <f t="shared" si="14"/>
        <v>88.571304722291345</v>
      </c>
      <c r="AT17">
        <f t="shared" si="15"/>
        <v>93.123207235074588</v>
      </c>
      <c r="AU17">
        <f t="shared" si="16"/>
        <v>59.058517792762231</v>
      </c>
      <c r="AW17">
        <v>14</v>
      </c>
      <c r="AX17">
        <f>(R17*SUMPRODUCT(K18:$K$23, X18:$X$23)-$AZ$3*SUMPRODUCT(K17:$K$22, W18:$W$23))/Z17</f>
        <v>2399.464816158983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3.4111622000000001E-2</v>
      </c>
      <c r="O18">
        <f t="shared" si="30"/>
        <v>1239.8365031758995</v>
      </c>
      <c r="P18">
        <f t="shared" si="31"/>
        <v>61.991825158794974</v>
      </c>
      <c r="Q18" s="5">
        <f t="shared" si="32"/>
        <v>50</v>
      </c>
      <c r="R18">
        <f t="shared" si="0"/>
        <v>50000</v>
      </c>
      <c r="S18">
        <f t="shared" si="20"/>
        <v>2141.8539247444442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1734.2893959971739</v>
      </c>
      <c r="AC18">
        <f t="shared" si="1"/>
        <v>1479.8040525112451</v>
      </c>
      <c r="AE18">
        <f t="shared" si="2"/>
        <v>856.60140528489899</v>
      </c>
      <c r="AF18">
        <f t="shared" si="3"/>
        <v>-42.830070264244952</v>
      </c>
      <c r="AG18">
        <f t="shared" si="4"/>
        <v>-34.544934073592536</v>
      </c>
      <c r="AH18">
        <f t="shared" si="5"/>
        <v>-1232.7629043872621</v>
      </c>
      <c r="AI18">
        <f t="shared" si="6"/>
        <v>-453.53650344020059</v>
      </c>
      <c r="AJ18">
        <f t="shared" si="7"/>
        <v>254.48534348592875</v>
      </c>
      <c r="AK18">
        <f t="shared" si="28"/>
        <v>218.03755675319556</v>
      </c>
      <c r="AL18">
        <f t="shared" si="8"/>
        <v>18.986396798923721</v>
      </c>
      <c r="AN18">
        <f t="shared" si="9"/>
        <v>305.08867691764254</v>
      </c>
      <c r="AO18">
        <f t="shared" si="10"/>
        <v>-15.254433845882129</v>
      </c>
      <c r="AP18">
        <f t="shared" si="11"/>
        <v>-12.303585034645439</v>
      </c>
      <c r="AQ18">
        <f t="shared" si="12"/>
        <v>-439.06302409995635</v>
      </c>
      <c r="AR18">
        <f t="shared" si="13"/>
        <v>-161.53236606284136</v>
      </c>
      <c r="AS18">
        <f t="shared" si="14"/>
        <v>90.637951630760099</v>
      </c>
      <c r="AT18">
        <f t="shared" si="15"/>
        <v>77.656643215596333</v>
      </c>
      <c r="AU18">
        <f t="shared" si="16"/>
        <v>6.7622287835150701</v>
      </c>
      <c r="AW18">
        <v>15</v>
      </c>
      <c r="AX18">
        <f>(R18*SUMPRODUCT(K19:$K$23, X19:$X$23)-$AZ$3*SUMPRODUCT(K18:$K$22, W19:$W$23))/Z18</f>
        <v>2141.8539247444442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3.8936755000000003E-2</v>
      </c>
      <c r="O19">
        <f t="shared" si="30"/>
        <v>1239.8365031758995</v>
      </c>
      <c r="P19">
        <f t="shared" si="31"/>
        <v>61.991825158794974</v>
      </c>
      <c r="Q19" s="5">
        <f t="shared" si="32"/>
        <v>50</v>
      </c>
      <c r="R19">
        <f t="shared" si="0"/>
        <v>50000</v>
      </c>
      <c r="S19">
        <f t="shared" si="20"/>
        <v>1827.8098084598992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1479.8040525112451</v>
      </c>
      <c r="AC19">
        <f t="shared" si="1"/>
        <v>1201.0325164716421</v>
      </c>
      <c r="AE19">
        <f t="shared" si="2"/>
        <v>814.68211218181625</v>
      </c>
      <c r="AF19">
        <f t="shared" si="3"/>
        <v>-40.734105609090811</v>
      </c>
      <c r="AG19">
        <f t="shared" si="4"/>
        <v>-32.85441709834199</v>
      </c>
      <c r="AH19">
        <f t="shared" si="5"/>
        <v>-1345.0676345146246</v>
      </c>
      <c r="AI19">
        <f t="shared" si="6"/>
        <v>-603.97404504024109</v>
      </c>
      <c r="AJ19">
        <f t="shared" si="7"/>
        <v>278.77153603960301</v>
      </c>
      <c r="AK19">
        <f t="shared" si="28"/>
        <v>192.85356369581535</v>
      </c>
      <c r="AL19">
        <f t="shared" si="8"/>
        <v>-132.34894530482273</v>
      </c>
      <c r="AN19">
        <f t="shared" si="9"/>
        <v>267.28688806990777</v>
      </c>
      <c r="AO19">
        <f t="shared" si="10"/>
        <v>-13.364344403495387</v>
      </c>
      <c r="AP19">
        <f t="shared" si="11"/>
        <v>-10.779118350897068</v>
      </c>
      <c r="AQ19">
        <f t="shared" si="12"/>
        <v>-441.29966387764586</v>
      </c>
      <c r="AR19">
        <f t="shared" si="13"/>
        <v>-198.15623856213051</v>
      </c>
      <c r="AS19">
        <f t="shared" si="14"/>
        <v>91.461412048119769</v>
      </c>
      <c r="AT19">
        <f t="shared" si="15"/>
        <v>63.272812944666939</v>
      </c>
      <c r="AU19">
        <f t="shared" si="16"/>
        <v>-43.422013569343804</v>
      </c>
      <c r="AW19">
        <v>16</v>
      </c>
      <c r="AX19">
        <f>(R19*SUMPRODUCT(K20:$K$23, X20:$X$23)-$AZ$3*SUMPRODUCT(K19:$K$22, W20:$W$23))/Z19</f>
        <v>1827.8098084598992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4.4081337999999998E-2</v>
      </c>
      <c r="O20">
        <f t="shared" si="30"/>
        <v>1239.8365031758995</v>
      </c>
      <c r="P20">
        <f t="shared" si="31"/>
        <v>61.991825158794974</v>
      </c>
      <c r="Q20" s="5">
        <f t="shared" si="32"/>
        <v>50</v>
      </c>
      <c r="R20">
        <f t="shared" si="0"/>
        <v>50000</v>
      </c>
      <c r="S20">
        <f t="shared" si="20"/>
        <v>1457.1892228914496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1201.0325164716421</v>
      </c>
      <c r="AC20">
        <f t="shared" si="1"/>
        <v>905.71905837822351</v>
      </c>
      <c r="AE20">
        <f t="shared" si="2"/>
        <v>770.62301351035751</v>
      </c>
      <c r="AF20">
        <f t="shared" si="3"/>
        <v>-38.531150675517878</v>
      </c>
      <c r="AG20">
        <f t="shared" si="4"/>
        <v>-31.077606262453578</v>
      </c>
      <c r="AH20">
        <f t="shared" si="5"/>
        <v>-1448.2666649049922</v>
      </c>
      <c r="AI20">
        <f t="shared" si="6"/>
        <v>-747.25240833260625</v>
      </c>
      <c r="AJ20">
        <f t="shared" si="7"/>
        <v>295.3134580934186</v>
      </c>
      <c r="AK20">
        <f t="shared" si="28"/>
        <v>165.41745313725568</v>
      </c>
      <c r="AL20">
        <f t="shared" si="8"/>
        <v>-286.52149710193197</v>
      </c>
      <c r="AN20">
        <f t="shared" si="9"/>
        <v>232.90221315367125</v>
      </c>
      <c r="AO20">
        <f t="shared" si="10"/>
        <v>-11.645110657683563</v>
      </c>
      <c r="AP20">
        <f t="shared" si="11"/>
        <v>-9.3924566891312402</v>
      </c>
      <c r="AQ20">
        <f t="shared" si="12"/>
        <v>-437.70365740384881</v>
      </c>
      <c r="AR20">
        <f t="shared" si="13"/>
        <v>-225.83901159699241</v>
      </c>
      <c r="AS20">
        <f t="shared" si="14"/>
        <v>89.251367735200304</v>
      </c>
      <c r="AT20">
        <f t="shared" si="15"/>
        <v>49.993434214241439</v>
      </c>
      <c r="AU20">
        <f t="shared" si="16"/>
        <v>-86.594209647550656</v>
      </c>
      <c r="AW20">
        <v>17</v>
      </c>
      <c r="AX20">
        <f>(R20*SUMPRODUCT(K21:$K$23, X21:$X$23)-$AZ$3*SUMPRODUCT(K20:$K$22, W21:$W$23))/Z20</f>
        <v>1457.1892228914496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4.9206066999999999E-2</v>
      </c>
      <c r="O21">
        <f t="shared" si="30"/>
        <v>1239.8365031758995</v>
      </c>
      <c r="P21">
        <f t="shared" si="31"/>
        <v>61.991825158794974</v>
      </c>
      <c r="Q21" s="5">
        <f t="shared" si="32"/>
        <v>50</v>
      </c>
      <c r="R21">
        <f t="shared" si="0"/>
        <v>50000</v>
      </c>
      <c r="S21">
        <f t="shared" si="20"/>
        <v>1033.0115523989798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905.71905837822351</v>
      </c>
      <c r="AC21">
        <f t="shared" si="1"/>
        <v>604.05605523116321</v>
      </c>
      <c r="AE21">
        <f t="shared" si="2"/>
        <v>724.99745574072142</v>
      </c>
      <c r="AF21">
        <f t="shared" si="3"/>
        <v>-36.249872787036075</v>
      </c>
      <c r="AG21">
        <f t="shared" si="4"/>
        <v>-29.237623423879132</v>
      </c>
      <c r="AH21">
        <f t="shared" si="5"/>
        <v>-1529.2067759499105</v>
      </c>
      <c r="AI21">
        <f t="shared" si="6"/>
        <v>-869.69681642010426</v>
      </c>
      <c r="AJ21">
        <f t="shared" si="7"/>
        <v>301.66300314706029</v>
      </c>
      <c r="AK21">
        <f t="shared" si="28"/>
        <v>136.43851049877145</v>
      </c>
      <c r="AL21">
        <f t="shared" si="8"/>
        <v>-431.59530277427251</v>
      </c>
      <c r="AN21">
        <f t="shared" si="9"/>
        <v>201.84141890181817</v>
      </c>
      <c r="AO21">
        <f t="shared" si="10"/>
        <v>-10.09207094509091</v>
      </c>
      <c r="AP21">
        <f t="shared" si="11"/>
        <v>-8.1398401476643052</v>
      </c>
      <c r="AQ21">
        <f t="shared" si="12"/>
        <v>-425.73565328812521</v>
      </c>
      <c r="AR21">
        <f t="shared" si="13"/>
        <v>-242.12614547906227</v>
      </c>
      <c r="AS21">
        <f t="shared" si="14"/>
        <v>83.98386518912352</v>
      </c>
      <c r="AT21">
        <f t="shared" si="15"/>
        <v>37.984881648703762</v>
      </c>
      <c r="AU21">
        <f t="shared" si="16"/>
        <v>-120.15739864123499</v>
      </c>
      <c r="AW21">
        <v>18</v>
      </c>
      <c r="AX21">
        <f>(R21*SUMPRODUCT(K22:$K$23, X22:$X$23)-$AZ$3*SUMPRODUCT(K21:$K$22, W22:$W$23))/Z21</f>
        <v>1033.0115523989798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5.4843360000000001E-2</v>
      </c>
      <c r="O22">
        <f t="shared" si="30"/>
        <v>1239.8365031758995</v>
      </c>
      <c r="P22">
        <f t="shared" si="31"/>
        <v>61.991825158794974</v>
      </c>
      <c r="Q22" s="5">
        <f t="shared" si="32"/>
        <v>50</v>
      </c>
      <c r="R22">
        <f t="shared" si="0"/>
        <v>50000</v>
      </c>
      <c r="S22">
        <f t="shared" si="20"/>
        <v>549.25952606189867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604.05605523116321</v>
      </c>
      <c r="AC22">
        <f t="shared" si="1"/>
        <v>300.35441732954331</v>
      </c>
      <c r="AE22">
        <f t="shared" si="2"/>
        <v>677.98618471904183</v>
      </c>
      <c r="AF22">
        <f t="shared" si="3"/>
        <v>-33.899309235952089</v>
      </c>
      <c r="AG22">
        <f t="shared" si="4"/>
        <v>-27.341757682660106</v>
      </c>
      <c r="AH22">
        <f t="shared" si="5"/>
        <v>-1603.4895069802358</v>
      </c>
      <c r="AI22">
        <f t="shared" si="6"/>
        <v>-986.74438917980615</v>
      </c>
      <c r="AJ22">
        <f t="shared" si="7"/>
        <v>303.7016379016199</v>
      </c>
      <c r="AK22">
        <f t="shared" si="28"/>
        <v>106.80359058121861</v>
      </c>
      <c r="AL22">
        <f t="shared" si="8"/>
        <v>-576.23916069696759</v>
      </c>
      <c r="AN22">
        <f t="shared" si="9"/>
        <v>173.8748704487567</v>
      </c>
      <c r="AO22">
        <f t="shared" si="10"/>
        <v>-8.6937435224378348</v>
      </c>
      <c r="AP22">
        <f t="shared" si="11"/>
        <v>-7.0120080350662377</v>
      </c>
      <c r="AQ22">
        <f t="shared" si="12"/>
        <v>-411.22745061194269</v>
      </c>
      <c r="AR22">
        <f t="shared" si="13"/>
        <v>-253.05833172069009</v>
      </c>
      <c r="AS22">
        <f t="shared" si="14"/>
        <v>77.886665149529961</v>
      </c>
      <c r="AT22">
        <f t="shared" si="15"/>
        <v>27.390617824265924</v>
      </c>
      <c r="AU22">
        <f t="shared" si="16"/>
        <v>-147.78104874689419</v>
      </c>
      <c r="AW22">
        <v>19</v>
      </c>
      <c r="AX22">
        <f>(R22*SUMPRODUCT(K23:$K$23, X23:$X$23)-$AZ$3*SUMPRODUCT(K22:$K$22, W23:$W$23))/Z22</f>
        <v>549.25952606189867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6.0839808000000002E-2</v>
      </c>
      <c r="O23">
        <f t="shared" si="30"/>
        <v>1239.8365031758995</v>
      </c>
      <c r="P23">
        <f t="shared" si="31"/>
        <v>61.991825158794974</v>
      </c>
      <c r="Q23" s="5">
        <f t="shared" si="32"/>
        <v>50</v>
      </c>
      <c r="R23">
        <f t="shared" si="0"/>
        <v>50000</v>
      </c>
      <c r="S23">
        <f t="shared" si="20"/>
        <v>591.13544767735664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300.35441732954331</v>
      </c>
      <c r="AC23">
        <f t="shared" si="1"/>
        <v>300.35441732954331</v>
      </c>
      <c r="AE23">
        <f t="shared" si="2"/>
        <v>629.95777356689234</v>
      </c>
      <c r="AF23">
        <f t="shared" si="3"/>
        <v>-31.497888678344616</v>
      </c>
      <c r="AG23">
        <f t="shared" si="4"/>
        <v>-25.404872818037937</v>
      </c>
      <c r="AH23">
        <f t="shared" si="5"/>
        <v>-1663.4672877955659</v>
      </c>
      <c r="AI23">
        <f t="shared" si="6"/>
        <v>-1090.4122757250561</v>
      </c>
      <c r="AJ23">
        <f t="shared" si="7"/>
        <v>0</v>
      </c>
      <c r="AK23">
        <f t="shared" si="28"/>
        <v>76.91153984080205</v>
      </c>
      <c r="AL23">
        <f t="shared" si="8"/>
        <v>-1013.500735884254</v>
      </c>
      <c r="AN23">
        <f t="shared" si="9"/>
        <v>148.82283778120424</v>
      </c>
      <c r="AO23">
        <f t="shared" si="10"/>
        <v>-7.4411418890602121</v>
      </c>
      <c r="AP23">
        <f t="shared" si="11"/>
        <v>-6.0017122176991702</v>
      </c>
      <c r="AQ23">
        <f t="shared" si="12"/>
        <v>-392.98177229279293</v>
      </c>
      <c r="AR23">
        <f t="shared" si="13"/>
        <v>-257.60178861834811</v>
      </c>
      <c r="AS23">
        <f t="shared" si="14"/>
        <v>0</v>
      </c>
      <c r="AT23">
        <f t="shared" si="15"/>
        <v>18.169779146339707</v>
      </c>
      <c r="AU23">
        <f t="shared" si="16"/>
        <v>-239.43200947200836</v>
      </c>
      <c r="AW23">
        <v>20</v>
      </c>
      <c r="AX23">
        <f>(R23*SUMPRODUCT(K$23:$K24, X$23:$X24)-$AZ$3*SUMPRODUCT(K$22:$K23, W$23:$W24))/Z23</f>
        <v>591.13544767735664</v>
      </c>
    </row>
    <row r="25" spans="5:50" x14ac:dyDescent="0.25">
      <c r="AN25" s="6">
        <f t="shared" ref="AN25:AU25" si="33">SUM(AN3:AN23)</f>
        <v>11593.68501646908</v>
      </c>
      <c r="AO25" s="6">
        <f t="shared" si="33"/>
        <v>-1509.5616282053791</v>
      </c>
      <c r="AP25" s="6">
        <f t="shared" si="33"/>
        <v>-2937.457150444603</v>
      </c>
      <c r="AQ25" s="6">
        <f t="shared" si="33"/>
        <v>-6717.4449096397311</v>
      </c>
      <c r="AR25" s="6">
        <f t="shared" si="33"/>
        <v>429.22132817936404</v>
      </c>
      <c r="AS25" s="6">
        <f t="shared" si="33"/>
        <v>-1334.6736343971386</v>
      </c>
      <c r="AT25" s="6">
        <f t="shared" si="33"/>
        <v>1952.7551673857718</v>
      </c>
      <c r="AU25" s="7">
        <f t="shared" si="33"/>
        <v>1047.302861167997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3948.610030640888</v>
      </c>
      <c r="K3">
        <v>1</v>
      </c>
      <c r="L3" s="2">
        <v>0</v>
      </c>
      <c r="O3">
        <f>$C$3</f>
        <v>3948.610030640888</v>
      </c>
      <c r="P3">
        <f>O3*B5</f>
        <v>3158.8880245127107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3948.610030640888</v>
      </c>
      <c r="AF3">
        <f t="shared" ref="AF3:AF23" si="3">-$Z3*P3</f>
        <v>-3158.8880245127107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-1730.1861978718225</v>
      </c>
      <c r="AJ3">
        <f t="shared" ref="AJ3:AJ23" si="7">AB3-AC3</f>
        <v>0</v>
      </c>
      <c r="AL3">
        <f t="shared" ref="AL3:AL23" si="8">SUM(AI3:AK3)</f>
        <v>-1730.1861978718225</v>
      </c>
      <c r="AN3">
        <f t="shared" ref="AN3:AN23" si="9">AE3*$K3</f>
        <v>3948.610030640888</v>
      </c>
      <c r="AO3">
        <f t="shared" ref="AO3:AO23" si="10">AF3*$K3</f>
        <v>-3158.8880245127107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-1730.1861978718225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-1730.1861978718225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2159.2207096308043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1259.0443702029802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1221.6310672492236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-1221.6310672492236</v>
      </c>
      <c r="AK4">
        <f t="shared" ref="AK4:AK23" si="28">H4*SUM(AB4:AB4, AE4:AF4)</f>
        <v>0</v>
      </c>
      <c r="AL4">
        <f t="shared" si="8"/>
        <v>-2207.4128172492237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-937.58964238158626</v>
      </c>
      <c r="AR4">
        <f t="shared" si="13"/>
        <v>-937.58964238158626</v>
      </c>
      <c r="AS4">
        <f t="shared" si="14"/>
        <v>-1161.9089473551678</v>
      </c>
      <c r="AT4">
        <f t="shared" si="15"/>
        <v>0</v>
      </c>
      <c r="AU4">
        <f t="shared" si="16"/>
        <v>-2099.4985897367542</v>
      </c>
      <c r="AW4">
        <v>1</v>
      </c>
      <c r="AX4">
        <f>(R4*SUMPRODUCT(K5:$K$23, X5:$X$23)-$AZ$3*SUMPRODUCT(K4:$K$22, W5:$W$23))/Z4</f>
        <v>1259.0443702029802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2.2996762E-2</v>
      </c>
      <c r="O5">
        <f t="shared" ref="O5:O23" si="30">$C$3</f>
        <v>3948.610030640888</v>
      </c>
      <c r="P5">
        <f t="shared" ref="P5:P23" si="31">O5*$C$5</f>
        <v>197.43050153204442</v>
      </c>
      <c r="Q5" s="5">
        <f t="shared" ref="Q5:Q23" si="32">$C$8</f>
        <v>50</v>
      </c>
      <c r="R5">
        <f t="shared" si="0"/>
        <v>50000</v>
      </c>
      <c r="S5">
        <f t="shared" si="20"/>
        <v>2350.6020675751324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1221.6310672492236</v>
      </c>
      <c r="AC5">
        <f t="shared" si="1"/>
        <v>2205.4949892425484</v>
      </c>
      <c r="AE5">
        <f t="shared" si="2"/>
        <v>3704.8549208650729</v>
      </c>
      <c r="AF5">
        <f t="shared" si="3"/>
        <v>-185.24274604325367</v>
      </c>
      <c r="AG5">
        <f t="shared" si="4"/>
        <v>-46.913406136788701</v>
      </c>
      <c r="AH5">
        <f t="shared" si="5"/>
        <v>-1115.6699307113065</v>
      </c>
      <c r="AI5">
        <f t="shared" si="6"/>
        <v>2357.028837973724</v>
      </c>
      <c r="AJ5">
        <f t="shared" si="7"/>
        <v>-983.86392199332477</v>
      </c>
      <c r="AK5">
        <f t="shared" si="28"/>
        <v>246.07052426348713</v>
      </c>
      <c r="AL5">
        <f t="shared" si="8"/>
        <v>1619.2354402438864</v>
      </c>
      <c r="AN5">
        <f t="shared" si="9"/>
        <v>3349.8763615430421</v>
      </c>
      <c r="AO5">
        <f t="shared" si="10"/>
        <v>-167.49381807715213</v>
      </c>
      <c r="AP5">
        <f t="shared" si="11"/>
        <v>-42.418424908363676</v>
      </c>
      <c r="AQ5">
        <f t="shared" si="12"/>
        <v>-1008.7726531816547</v>
      </c>
      <c r="AR5">
        <f t="shared" si="13"/>
        <v>2131.1914653758713</v>
      </c>
      <c r="AS5">
        <f t="shared" si="14"/>
        <v>-889.59556194737604</v>
      </c>
      <c r="AT5">
        <f t="shared" si="15"/>
        <v>222.49341745082046</v>
      </c>
      <c r="AU5">
        <f t="shared" si="16"/>
        <v>1464.0893208793159</v>
      </c>
      <c r="AW5">
        <v>2</v>
      </c>
      <c r="AX5">
        <f>(R5*SUMPRODUCT(K6:$K$23, X6:$X$23)-$AZ$3*SUMPRODUCT(K5:$K$22, W6:$W$23))/Z5</f>
        <v>2350.6020675751324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2.6417759999999998E-2</v>
      </c>
      <c r="O6">
        <f t="shared" si="30"/>
        <v>3948.610030640888</v>
      </c>
      <c r="P6">
        <f t="shared" si="31"/>
        <v>197.43050153204442</v>
      </c>
      <c r="Q6" s="5">
        <f t="shared" si="32"/>
        <v>50</v>
      </c>
      <c r="R6">
        <f t="shared" si="0"/>
        <v>50000</v>
      </c>
      <c r="S6">
        <f t="shared" si="20"/>
        <v>3290.3802169131191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2205.4949892425484</v>
      </c>
      <c r="AC6">
        <f t="shared" si="1"/>
        <v>2974.82781665324</v>
      </c>
      <c r="AE6">
        <f t="shared" si="2"/>
        <v>3569.9324035221898</v>
      </c>
      <c r="AF6">
        <f t="shared" si="3"/>
        <v>-178.4966201761095</v>
      </c>
      <c r="AG6">
        <f t="shared" si="4"/>
        <v>-45.204924971316601</v>
      </c>
      <c r="AH6">
        <f t="shared" si="5"/>
        <v>-1239.347104104211</v>
      </c>
      <c r="AI6">
        <f t="shared" si="6"/>
        <v>2106.8837542705523</v>
      </c>
      <c r="AJ6">
        <f t="shared" si="7"/>
        <v>-769.33282741069161</v>
      </c>
      <c r="AK6">
        <f t="shared" si="28"/>
        <v>306.15211326059801</v>
      </c>
      <c r="AL6">
        <f t="shared" si="8"/>
        <v>1643.7030401204588</v>
      </c>
      <c r="AN6">
        <f t="shared" si="9"/>
        <v>3060.4734694023846</v>
      </c>
      <c r="AO6">
        <f t="shared" si="10"/>
        <v>-153.02367347011923</v>
      </c>
      <c r="AP6">
        <f t="shared" si="11"/>
        <v>-38.753807613987739</v>
      </c>
      <c r="AQ6">
        <f t="shared" si="12"/>
        <v>-1062.4820032304672</v>
      </c>
      <c r="AR6">
        <f t="shared" si="13"/>
        <v>1806.21398508781</v>
      </c>
      <c r="AS6">
        <f t="shared" si="14"/>
        <v>-659.54265831692237</v>
      </c>
      <c r="AT6">
        <f t="shared" si="15"/>
        <v>262.46166994957503</v>
      </c>
      <c r="AU6">
        <f t="shared" si="16"/>
        <v>1409.1329967204626</v>
      </c>
      <c r="AW6">
        <v>3</v>
      </c>
      <c r="AX6">
        <f>(R6*SUMPRODUCT(K7:$K$23, X7:$X$23)-$AZ$3*SUMPRODUCT(K6:$K$22, W7:$W$23))/Z6</f>
        <v>3290.3802169131191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3.0077894000000001E-2</v>
      </c>
      <c r="O7">
        <f t="shared" si="30"/>
        <v>3948.610030640888</v>
      </c>
      <c r="P7">
        <f t="shared" si="31"/>
        <v>197.43050153204442</v>
      </c>
      <c r="Q7" s="5">
        <f t="shared" si="32"/>
        <v>50</v>
      </c>
      <c r="R7">
        <f t="shared" si="0"/>
        <v>50000</v>
      </c>
      <c r="S7">
        <f t="shared" si="20"/>
        <v>4091.0728148081835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2974.82781665324</v>
      </c>
      <c r="AC7">
        <f t="shared" si="1"/>
        <v>3550.4953721032907</v>
      </c>
      <c r="AE7">
        <f t="shared" si="2"/>
        <v>3426.8570310666623</v>
      </c>
      <c r="AF7">
        <f t="shared" si="3"/>
        <v>-171.34285155333313</v>
      </c>
      <c r="AG7">
        <f t="shared" si="4"/>
        <v>-43.393206780038227</v>
      </c>
      <c r="AH7">
        <f t="shared" si="5"/>
        <v>-1359.6689415652138</v>
      </c>
      <c r="AI7">
        <f t="shared" si="6"/>
        <v>1852.4520311680769</v>
      </c>
      <c r="AJ7">
        <f t="shared" si="7"/>
        <v>-575.66755545005071</v>
      </c>
      <c r="AK7">
        <f t="shared" si="28"/>
        <v>384.4121011634773</v>
      </c>
      <c r="AL7">
        <f t="shared" si="8"/>
        <v>1661.1965768815035</v>
      </c>
      <c r="AN7">
        <f t="shared" si="9"/>
        <v>2767.0868777487644</v>
      </c>
      <c r="AO7">
        <f t="shared" si="10"/>
        <v>-138.35434388743823</v>
      </c>
      <c r="AP7">
        <f t="shared" si="11"/>
        <v>-35.038745992594848</v>
      </c>
      <c r="AQ7">
        <f t="shared" si="12"/>
        <v>-1097.892924093356</v>
      </c>
      <c r="AR7">
        <f t="shared" si="13"/>
        <v>1495.8008637753751</v>
      </c>
      <c r="AS7">
        <f t="shared" si="14"/>
        <v>-464.83472295187141</v>
      </c>
      <c r="AT7">
        <f t="shared" si="15"/>
        <v>310.40153444808141</v>
      </c>
      <c r="AU7">
        <f t="shared" si="16"/>
        <v>1341.3676752715851</v>
      </c>
      <c r="AW7">
        <v>4</v>
      </c>
      <c r="AX7">
        <f>(R7*SUMPRODUCT(K8:$K$23, X8:$X$23)-$AZ$3*SUMPRODUCT(K7:$K$22, W8:$W$23))/Z7</f>
        <v>4091.0728148081835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3.4111622000000001E-2</v>
      </c>
      <c r="O8">
        <f t="shared" si="30"/>
        <v>3948.610030640888</v>
      </c>
      <c r="P8">
        <f t="shared" si="31"/>
        <v>197.43050153204442</v>
      </c>
      <c r="Q8" s="5">
        <f t="shared" si="32"/>
        <v>50</v>
      </c>
      <c r="R8">
        <f t="shared" si="0"/>
        <v>50000</v>
      </c>
      <c r="S8">
        <f t="shared" si="20"/>
        <v>4757.4503143268876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3550.4953721032907</v>
      </c>
      <c r="AC8">
        <f t="shared" si="1"/>
        <v>3946.6915352974102</v>
      </c>
      <c r="AE8">
        <f t="shared" si="2"/>
        <v>3275.6928090642077</v>
      </c>
      <c r="AF8">
        <f t="shared" si="3"/>
        <v>-163.78464045321039</v>
      </c>
      <c r="AG8">
        <f t="shared" si="4"/>
        <v>-41.479062045189337</v>
      </c>
      <c r="AH8">
        <f t="shared" si="5"/>
        <v>-1480.2126670485011</v>
      </c>
      <c r="AI8">
        <f t="shared" si="6"/>
        <v>1590.216439517307</v>
      </c>
      <c r="AJ8">
        <f t="shared" si="7"/>
        <v>-396.19616319411944</v>
      </c>
      <c r="AK8">
        <f t="shared" si="28"/>
        <v>467.03448820407158</v>
      </c>
      <c r="AL8">
        <f t="shared" si="8"/>
        <v>1661.0547645272591</v>
      </c>
      <c r="AN8">
        <f t="shared" si="9"/>
        <v>2471.7560857455851</v>
      </c>
      <c r="AO8">
        <f t="shared" si="10"/>
        <v>-123.58780428727927</v>
      </c>
      <c r="AP8">
        <f t="shared" si="11"/>
        <v>-31.299065577063342</v>
      </c>
      <c r="AQ8">
        <f t="shared" si="12"/>
        <v>-1116.931556539959</v>
      </c>
      <c r="AR8">
        <f t="shared" si="13"/>
        <v>1199.9376593412837</v>
      </c>
      <c r="AS8">
        <f t="shared" si="14"/>
        <v>-298.95974213890952</v>
      </c>
      <c r="AT8">
        <f t="shared" si="15"/>
        <v>352.41257521985818</v>
      </c>
      <c r="AU8">
        <f t="shared" si="16"/>
        <v>1253.3904924222322</v>
      </c>
      <c r="AW8">
        <v>5</v>
      </c>
      <c r="AX8">
        <f>(R8*SUMPRODUCT(K9:$K$23, X9:$X$23)-$AZ$3*SUMPRODUCT(K8:$K$22, W9:$W$23))/Z8</f>
        <v>4757.4503143268876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3.8936755000000003E-2</v>
      </c>
      <c r="O9">
        <f t="shared" si="30"/>
        <v>3948.610030640888</v>
      </c>
      <c r="P9">
        <f t="shared" si="31"/>
        <v>197.43050153204442</v>
      </c>
      <c r="Q9" s="5">
        <f t="shared" si="32"/>
        <v>50</v>
      </c>
      <c r="R9">
        <f t="shared" si="0"/>
        <v>50000</v>
      </c>
      <c r="S9">
        <f t="shared" si="20"/>
        <v>5276.3715708690625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3946.6915352974102</v>
      </c>
      <c r="AC9">
        <f t="shared" si="1"/>
        <v>4162.9739450226634</v>
      </c>
      <c r="AE9">
        <f t="shared" si="2"/>
        <v>3115.3910326117707</v>
      </c>
      <c r="AF9">
        <f t="shared" si="3"/>
        <v>-155.76955163058855</v>
      </c>
      <c r="AG9">
        <f t="shared" si="4"/>
        <v>-39.44921134825411</v>
      </c>
      <c r="AH9">
        <f t="shared" si="5"/>
        <v>-1615.0600764833364</v>
      </c>
      <c r="AI9">
        <f t="shared" si="6"/>
        <v>1305.1121931495916</v>
      </c>
      <c r="AJ9">
        <f t="shared" si="7"/>
        <v>-216.28240972525327</v>
      </c>
      <c r="AK9">
        <f t="shared" si="28"/>
        <v>506.92337539484879</v>
      </c>
      <c r="AL9">
        <f t="shared" si="8"/>
        <v>1595.7531588191871</v>
      </c>
      <c r="AN9">
        <f t="shared" si="9"/>
        <v>2190.0469198413402</v>
      </c>
      <c r="AO9">
        <f t="shared" si="10"/>
        <v>-109.50234599206702</v>
      </c>
      <c r="AP9">
        <f t="shared" si="11"/>
        <v>-27.73187150474163</v>
      </c>
      <c r="AQ9">
        <f t="shared" si="12"/>
        <v>-1135.3494019965058</v>
      </c>
      <c r="AR9">
        <f t="shared" si="13"/>
        <v>917.46330034802588</v>
      </c>
      <c r="AS9">
        <f t="shared" si="14"/>
        <v>-152.04146775679592</v>
      </c>
      <c r="AT9">
        <f t="shared" si="15"/>
        <v>356.35525853983916</v>
      </c>
      <c r="AU9">
        <f t="shared" si="16"/>
        <v>1121.777091131069</v>
      </c>
      <c r="AW9">
        <v>6</v>
      </c>
      <c r="AX9">
        <f>(R9*SUMPRODUCT(K10:$K$23, X10:$X$23)-$AZ$3*SUMPRODUCT(K9:$K$22, W10:$W$23))/Z9</f>
        <v>5276.3715708690625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4.4081337999999998E-2</v>
      </c>
      <c r="O10">
        <f t="shared" si="30"/>
        <v>3948.610030640888</v>
      </c>
      <c r="P10">
        <f t="shared" si="31"/>
        <v>197.43050153204442</v>
      </c>
      <c r="Q10" s="5">
        <f t="shared" si="32"/>
        <v>50</v>
      </c>
      <c r="R10">
        <f t="shared" si="0"/>
        <v>50000</v>
      </c>
      <c r="S10">
        <f t="shared" si="20"/>
        <v>5629.0732615170127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4162.9739450226634</v>
      </c>
      <c r="AC10">
        <f t="shared" si="1"/>
        <v>4201.0612725225701</v>
      </c>
      <c r="AE10">
        <f t="shared" si="2"/>
        <v>2946.9065171749244</v>
      </c>
      <c r="AF10">
        <f t="shared" si="3"/>
        <v>-147.34532585874624</v>
      </c>
      <c r="AG10">
        <f t="shared" si="4"/>
        <v>-37.315745215495745</v>
      </c>
      <c r="AH10">
        <f t="shared" si="5"/>
        <v>-1738.9740192758252</v>
      </c>
      <c r="AI10">
        <f t="shared" si="6"/>
        <v>1023.2714268248576</v>
      </c>
      <c r="AJ10">
        <f t="shared" si="7"/>
        <v>-38.087327499906678</v>
      </c>
      <c r="AK10">
        <f t="shared" si="28"/>
        <v>378.06565790319911</v>
      </c>
      <c r="AL10">
        <f t="shared" si="8"/>
        <v>1363.24975722815</v>
      </c>
      <c r="AN10">
        <f t="shared" si="9"/>
        <v>1964.9115547126451</v>
      </c>
      <c r="AO10">
        <f t="shared" si="10"/>
        <v>-98.245577735632267</v>
      </c>
      <c r="AP10">
        <f t="shared" si="11"/>
        <v>-24.881053579172086</v>
      </c>
      <c r="AQ10">
        <f t="shared" si="12"/>
        <v>-1159.497297897263</v>
      </c>
      <c r="AR10">
        <f t="shared" si="13"/>
        <v>682.28762550057809</v>
      </c>
      <c r="AS10">
        <f t="shared" si="14"/>
        <v>-25.395522204903731</v>
      </c>
      <c r="AT10">
        <f t="shared" si="15"/>
        <v>252.08318462921181</v>
      </c>
      <c r="AU10">
        <f t="shared" si="16"/>
        <v>908.97528792488606</v>
      </c>
      <c r="AW10">
        <v>7</v>
      </c>
      <c r="AX10">
        <f>(R10*SUMPRODUCT(K11:$K$23, X11:$X$23)-$AZ$3*SUMPRODUCT(K10:$K$22, W11:$W$23))/Z10</f>
        <v>5629.0732615170127</v>
      </c>
    </row>
    <row r="11" spans="1:52" x14ac:dyDescent="0.25">
      <c r="A11" t="s">
        <v>33</v>
      </c>
      <c r="C11" s="24">
        <f>AU25</f>
        <v>5830.19271467613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4.9206066999999999E-2</v>
      </c>
      <c r="O11">
        <f t="shared" si="30"/>
        <v>3948.610030640888</v>
      </c>
      <c r="P11">
        <f t="shared" si="31"/>
        <v>197.43050153204442</v>
      </c>
      <c r="Q11" s="5">
        <f t="shared" si="32"/>
        <v>50</v>
      </c>
      <c r="R11">
        <f t="shared" si="0"/>
        <v>50000</v>
      </c>
      <c r="S11">
        <f t="shared" si="20"/>
        <v>5855.0219535077958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4201.0612725225701</v>
      </c>
      <c r="AC11">
        <f t="shared" si="1"/>
        <v>4110.977981235782</v>
      </c>
      <c r="AE11">
        <f t="shared" si="2"/>
        <v>2772.4317724763291</v>
      </c>
      <c r="AF11">
        <f t="shared" si="3"/>
        <v>-138.62158862381645</v>
      </c>
      <c r="AG11">
        <f t="shared" si="4"/>
        <v>-35.106426704112167</v>
      </c>
      <c r="AH11">
        <f t="shared" si="5"/>
        <v>-1836.1610592286131</v>
      </c>
      <c r="AI11">
        <f t="shared" si="6"/>
        <v>762.54269791978754</v>
      </c>
      <c r="AJ11">
        <f t="shared" si="7"/>
        <v>90.083291286788153</v>
      </c>
      <c r="AK11">
        <f t="shared" si="28"/>
        <v>350.62890571204179</v>
      </c>
      <c r="AL11">
        <f t="shared" si="8"/>
        <v>1203.2548949186175</v>
      </c>
      <c r="AN11">
        <f t="shared" si="9"/>
        <v>1758.3723671219007</v>
      </c>
      <c r="AO11">
        <f t="shared" si="10"/>
        <v>-87.918618356095024</v>
      </c>
      <c r="AP11">
        <f t="shared" si="11"/>
        <v>-22.265713168394395</v>
      </c>
      <c r="AQ11">
        <f t="shared" si="12"/>
        <v>-1164.557014598432</v>
      </c>
      <c r="AR11">
        <f t="shared" si="13"/>
        <v>483.63102099897941</v>
      </c>
      <c r="AS11">
        <f t="shared" si="14"/>
        <v>57.133947067919699</v>
      </c>
      <c r="AT11">
        <f t="shared" si="15"/>
        <v>222.38101043242483</v>
      </c>
      <c r="AU11">
        <f t="shared" si="16"/>
        <v>763.14597849932397</v>
      </c>
      <c r="AW11">
        <v>8</v>
      </c>
      <c r="AX11">
        <f>(R11*SUMPRODUCT(K12:$K$23, X12:$X$23)-$AZ$3*SUMPRODUCT(K11:$K$22, W12:$W$23))/Z11</f>
        <v>5855.0219535077958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5.4843360000000001E-2</v>
      </c>
      <c r="O12">
        <f t="shared" si="30"/>
        <v>3948.610030640888</v>
      </c>
      <c r="P12">
        <f t="shared" si="31"/>
        <v>197.43050153204442</v>
      </c>
      <c r="Q12" s="5">
        <f t="shared" si="32"/>
        <v>50</v>
      </c>
      <c r="R12">
        <f t="shared" si="0"/>
        <v>50000</v>
      </c>
      <c r="S12">
        <f t="shared" si="20"/>
        <v>5987.3119970684465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4110.977981235782</v>
      </c>
      <c r="AC12">
        <f t="shared" si="1"/>
        <v>3931.2700199180163</v>
      </c>
      <c r="AE12">
        <f t="shared" si="2"/>
        <v>2592.6579809782083</v>
      </c>
      <c r="AF12">
        <f t="shared" si="3"/>
        <v>-129.63289904891042</v>
      </c>
      <c r="AG12">
        <f t="shared" si="4"/>
        <v>-32.830008039023809</v>
      </c>
      <c r="AH12">
        <f t="shared" si="5"/>
        <v>-1925.3543980472371</v>
      </c>
      <c r="AI12">
        <f t="shared" si="6"/>
        <v>504.84067584303716</v>
      </c>
      <c r="AJ12">
        <f t="shared" si="7"/>
        <v>179.70796131776569</v>
      </c>
      <c r="AK12">
        <f t="shared" si="28"/>
        <v>460.1802144215556</v>
      </c>
      <c r="AL12">
        <f t="shared" si="8"/>
        <v>1144.7288515823584</v>
      </c>
      <c r="AN12">
        <f t="shared" si="9"/>
        <v>1536.7790604734234</v>
      </c>
      <c r="AO12">
        <f t="shared" si="10"/>
        <v>-76.838953023671181</v>
      </c>
      <c r="AP12">
        <f t="shared" si="11"/>
        <v>-19.459747209120991</v>
      </c>
      <c r="AQ12">
        <f t="shared" si="12"/>
        <v>-1141.2397410756957</v>
      </c>
      <c r="AR12">
        <f t="shared" si="13"/>
        <v>299.24061916493554</v>
      </c>
      <c r="AS12">
        <f t="shared" si="14"/>
        <v>106.5205800301168</v>
      </c>
      <c r="AT12">
        <f t="shared" si="15"/>
        <v>272.76845721871592</v>
      </c>
      <c r="AU12">
        <f t="shared" si="16"/>
        <v>678.52965641376829</v>
      </c>
      <c r="AW12">
        <v>9</v>
      </c>
      <c r="AX12">
        <f>(R12*SUMPRODUCT(K13:$K$23, X13:$X$23)-$AZ$3*SUMPRODUCT(K12:$K$22, W13:$W$23))/Z12</f>
        <v>5987.3119970684465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6.0839808000000002E-2</v>
      </c>
      <c r="O13">
        <f t="shared" si="30"/>
        <v>3948.610030640888</v>
      </c>
      <c r="P13">
        <f t="shared" si="31"/>
        <v>197.43050153204442</v>
      </c>
      <c r="Q13" s="5">
        <f t="shared" si="32"/>
        <v>50</v>
      </c>
      <c r="R13">
        <f t="shared" si="0"/>
        <v>50000</v>
      </c>
      <c r="S13">
        <f t="shared" si="20"/>
        <v>6063.2899624574238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3931.2700199180163</v>
      </c>
      <c r="AC13">
        <f t="shared" si="1"/>
        <v>3699.1327550778592</v>
      </c>
      <c r="AE13">
        <f t="shared" si="2"/>
        <v>2408.9945873960442</v>
      </c>
      <c r="AF13">
        <f t="shared" si="3"/>
        <v>-120.44972936980223</v>
      </c>
      <c r="AG13">
        <f t="shared" si="4"/>
        <v>-30.504336572900907</v>
      </c>
      <c r="AH13">
        <f t="shared" si="5"/>
        <v>-1997.3713857326652</v>
      </c>
      <c r="AI13">
        <f t="shared" si="6"/>
        <v>260.66913572067597</v>
      </c>
      <c r="AJ13">
        <f t="shared" si="7"/>
        <v>232.13726484015706</v>
      </c>
      <c r="AK13">
        <f t="shared" si="28"/>
        <v>646.23876581840841</v>
      </c>
      <c r="AL13">
        <f t="shared" si="8"/>
        <v>1139.0451663792414</v>
      </c>
      <c r="AN13">
        <f t="shared" si="9"/>
        <v>1293.5174625338034</v>
      </c>
      <c r="AO13">
        <f t="shared" si="10"/>
        <v>-64.675873126690178</v>
      </c>
      <c r="AP13">
        <f t="shared" si="11"/>
        <v>-16.37940253020955</v>
      </c>
      <c r="AQ13">
        <f t="shared" si="12"/>
        <v>-1072.495048402443</v>
      </c>
      <c r="AR13">
        <f t="shared" si="13"/>
        <v>139.96713847446068</v>
      </c>
      <c r="AS13">
        <f t="shared" si="14"/>
        <v>124.64685779977296</v>
      </c>
      <c r="AT13">
        <f t="shared" si="15"/>
        <v>347.00000279202663</v>
      </c>
      <c r="AU13">
        <f t="shared" si="16"/>
        <v>611.61399906626025</v>
      </c>
      <c r="AW13">
        <v>10</v>
      </c>
      <c r="AX13">
        <f>(R13*SUMPRODUCT(K14:$K$23, X14:$X$23)-$AZ$3*SUMPRODUCT(K13:$K$22, W14:$W$23))/Z13</f>
        <v>6063.2899624574238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6.7515763000000006E-2</v>
      </c>
      <c r="O14">
        <f t="shared" si="30"/>
        <v>3948.610030640888</v>
      </c>
      <c r="P14">
        <f t="shared" si="31"/>
        <v>197.43050153204442</v>
      </c>
      <c r="Q14" s="5">
        <f t="shared" si="32"/>
        <v>50</v>
      </c>
      <c r="R14">
        <f t="shared" si="0"/>
        <v>50000</v>
      </c>
      <c r="S14">
        <f t="shared" si="20"/>
        <v>6019.5407049986597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3699.1327550778592</v>
      </c>
      <c r="AC14">
        <f t="shared" si="1"/>
        <v>3387.7697765859307</v>
      </c>
      <c r="AE14">
        <f t="shared" si="2"/>
        <v>2222.2595338911701</v>
      </c>
      <c r="AF14">
        <f t="shared" si="3"/>
        <v>-111.11297669455851</v>
      </c>
      <c r="AG14">
        <f t="shared" si="4"/>
        <v>-28.139769648643693</v>
      </c>
      <c r="AH14">
        <f t="shared" si="5"/>
        <v>-2059.5235585282098</v>
      </c>
      <c r="AI14">
        <f t="shared" si="6"/>
        <v>23.4832290197578</v>
      </c>
      <c r="AJ14">
        <f t="shared" si="7"/>
        <v>311.36297849192852</v>
      </c>
      <c r="AK14">
        <f t="shared" si="28"/>
        <v>497.18560075132649</v>
      </c>
      <c r="AL14">
        <f t="shared" si="8"/>
        <v>832.03180826301286</v>
      </c>
      <c r="AN14">
        <f t="shared" si="9"/>
        <v>1099.1916407709057</v>
      </c>
      <c r="AO14">
        <f t="shared" si="10"/>
        <v>-54.959582038545285</v>
      </c>
      <c r="AP14">
        <f t="shared" si="11"/>
        <v>-13.918716108216172</v>
      </c>
      <c r="AQ14">
        <f t="shared" si="12"/>
        <v>-1018.6978815840787</v>
      </c>
      <c r="AR14">
        <f t="shared" si="13"/>
        <v>11.615461040065282</v>
      </c>
      <c r="AS14">
        <f t="shared" si="14"/>
        <v>154.00882659487775</v>
      </c>
      <c r="AT14">
        <f t="shared" si="15"/>
        <v>245.92188622568088</v>
      </c>
      <c r="AU14">
        <f t="shared" si="16"/>
        <v>411.54617386062392</v>
      </c>
      <c r="AW14">
        <v>11</v>
      </c>
      <c r="AX14">
        <f>(R14*SUMPRODUCT(K15:$K$23, X15:$X$23)-$AZ$3*SUMPRODUCT(K14:$K$22, W15:$W$23))/Z14</f>
        <v>6019.5407049986597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7.5215941999999994E-2</v>
      </c>
      <c r="O15">
        <f t="shared" si="30"/>
        <v>3948.610030640888</v>
      </c>
      <c r="P15">
        <f t="shared" si="31"/>
        <v>197.43050153204442</v>
      </c>
      <c r="Q15" s="5">
        <f t="shared" si="32"/>
        <v>50</v>
      </c>
      <c r="R15">
        <f t="shared" si="0"/>
        <v>50000</v>
      </c>
      <c r="S15">
        <f t="shared" si="20"/>
        <v>5874.5952528110829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3387.7697765859307</v>
      </c>
      <c r="AC15">
        <f t="shared" si="1"/>
        <v>3024.4546102423333</v>
      </c>
      <c r="AE15">
        <f t="shared" si="2"/>
        <v>2032.8875943421531</v>
      </c>
      <c r="AF15">
        <f t="shared" si="3"/>
        <v>-101.64437971710765</v>
      </c>
      <c r="AG15">
        <f t="shared" si="4"/>
        <v>-25.741812670371512</v>
      </c>
      <c r="AH15">
        <f t="shared" si="5"/>
        <v>-2116.5592817857441</v>
      </c>
      <c r="AI15">
        <f t="shared" si="6"/>
        <v>-211.0578798310703</v>
      </c>
      <c r="AJ15">
        <f t="shared" si="7"/>
        <v>363.31516634359741</v>
      </c>
      <c r="AK15">
        <f t="shared" si="28"/>
        <v>455.14794165792324</v>
      </c>
      <c r="AL15">
        <f t="shared" si="8"/>
        <v>607.4052281704503</v>
      </c>
      <c r="AN15">
        <f t="shared" si="9"/>
        <v>926.26269117982918</v>
      </c>
      <c r="AO15">
        <f t="shared" si="10"/>
        <v>-46.313134558991464</v>
      </c>
      <c r="AP15">
        <f t="shared" si="11"/>
        <v>-11.728971511393974</v>
      </c>
      <c r="AQ15">
        <f t="shared" si="12"/>
        <v>-964.38676779024206</v>
      </c>
      <c r="AR15">
        <f t="shared" si="13"/>
        <v>-96.166182680798343</v>
      </c>
      <c r="AS15">
        <f t="shared" si="14"/>
        <v>165.54052701215298</v>
      </c>
      <c r="AT15">
        <f t="shared" si="15"/>
        <v>207.38311281861812</v>
      </c>
      <c r="AU15">
        <f t="shared" si="16"/>
        <v>276.75745714997271</v>
      </c>
      <c r="AW15">
        <v>12</v>
      </c>
      <c r="AX15">
        <f>(R15*SUMPRODUCT(K16:$K$23, X16:$X$23)-$AZ$3*SUMPRODUCT(K15:$K$22, W16:$W$23))/Z15</f>
        <v>5874.5952528110829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8.3448538000000003E-2</v>
      </c>
      <c r="O16">
        <f t="shared" si="30"/>
        <v>3948.610030640888</v>
      </c>
      <c r="P16">
        <f t="shared" si="31"/>
        <v>197.43050153204442</v>
      </c>
      <c r="Q16" s="5">
        <f t="shared" si="32"/>
        <v>50</v>
      </c>
      <c r="R16">
        <f t="shared" si="0"/>
        <v>50000</v>
      </c>
      <c r="S16">
        <f t="shared" si="20"/>
        <v>5633.6083284190445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3024.4546102423333</v>
      </c>
      <c r="AC16">
        <f t="shared" si="1"/>
        <v>2629.3489918579294</v>
      </c>
      <c r="AE16">
        <f t="shared" si="2"/>
        <v>1842.9172207325419</v>
      </c>
      <c r="AF16">
        <f t="shared" si="3"/>
        <v>-92.145861036627096</v>
      </c>
      <c r="AG16">
        <f t="shared" si="4"/>
        <v>-23.336277910855419</v>
      </c>
      <c r="AH16">
        <f t="shared" si="5"/>
        <v>-2148.1166328123786</v>
      </c>
      <c r="AI16">
        <f t="shared" si="6"/>
        <v>-420.6815510273193</v>
      </c>
      <c r="AJ16">
        <f t="shared" si="7"/>
        <v>395.1056183844039</v>
      </c>
      <c r="AK16">
        <f t="shared" si="28"/>
        <v>408.6160862476159</v>
      </c>
      <c r="AL16">
        <f t="shared" si="8"/>
        <v>383.04015360470049</v>
      </c>
      <c r="AN16">
        <f t="shared" si="9"/>
        <v>773.51510900736821</v>
      </c>
      <c r="AO16">
        <f t="shared" si="10"/>
        <v>-38.675755450368413</v>
      </c>
      <c r="AP16">
        <f t="shared" si="11"/>
        <v>-9.7947771874780596</v>
      </c>
      <c r="AQ16">
        <f t="shared" si="12"/>
        <v>-901.61438218583555</v>
      </c>
      <c r="AR16">
        <f t="shared" si="13"/>
        <v>-176.56980581631379</v>
      </c>
      <c r="AS16">
        <f t="shared" si="14"/>
        <v>165.83499358292107</v>
      </c>
      <c r="AT16">
        <f t="shared" si="15"/>
        <v>171.50565035707558</v>
      </c>
      <c r="AU16">
        <f t="shared" si="16"/>
        <v>160.77083812368284</v>
      </c>
      <c r="AW16">
        <v>13</v>
      </c>
      <c r="AX16">
        <f>(R16*SUMPRODUCT(K17:$K$23, X17:$X$23)-$AZ$3*SUMPRODUCT(K16:$K$22, W17:$W$23))/Z16</f>
        <v>5633.6083284190445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9.2193696000000006E-2</v>
      </c>
      <c r="O17">
        <f t="shared" si="30"/>
        <v>3948.610030640888</v>
      </c>
      <c r="P17">
        <f t="shared" si="31"/>
        <v>197.43050153204442</v>
      </c>
      <c r="Q17" s="5">
        <f t="shared" si="32"/>
        <v>50</v>
      </c>
      <c r="R17">
        <f t="shared" si="0"/>
        <v>50000</v>
      </c>
      <c r="S17">
        <f t="shared" si="20"/>
        <v>5299.1402892286969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2629.3489918579294</v>
      </c>
      <c r="AC17">
        <f t="shared" si="1"/>
        <v>2220.4942426753923</v>
      </c>
      <c r="AE17">
        <f t="shared" si="2"/>
        <v>1654.5826985238357</v>
      </c>
      <c r="AF17">
        <f t="shared" si="3"/>
        <v>-82.72913492619179</v>
      </c>
      <c r="AG17">
        <f t="shared" si="4"/>
        <v>-20.951457420261946</v>
      </c>
      <c r="AH17">
        <f t="shared" si="5"/>
        <v>-2151.4577114849194</v>
      </c>
      <c r="AI17">
        <f t="shared" si="6"/>
        <v>-600.55560530753746</v>
      </c>
      <c r="AJ17">
        <f t="shared" si="7"/>
        <v>408.85474918253703</v>
      </c>
      <c r="AK17">
        <f t="shared" si="28"/>
        <v>359.4969026703335</v>
      </c>
      <c r="AL17">
        <f t="shared" si="8"/>
        <v>167.79604654533307</v>
      </c>
      <c r="AN17">
        <f t="shared" si="9"/>
        <v>639.7254355832074</v>
      </c>
      <c r="AO17">
        <f t="shared" si="10"/>
        <v>-31.986271779160369</v>
      </c>
      <c r="AP17">
        <f t="shared" si="11"/>
        <v>-8.1006408662667457</v>
      </c>
      <c r="AQ17">
        <f t="shared" si="12"/>
        <v>-831.83646417097668</v>
      </c>
      <c r="AR17">
        <f t="shared" si="13"/>
        <v>-232.19794123319642</v>
      </c>
      <c r="AS17">
        <f t="shared" si="14"/>
        <v>158.07900248468215</v>
      </c>
      <c r="AT17">
        <f t="shared" si="15"/>
        <v>138.99535686960402</v>
      </c>
      <c r="AU17">
        <f t="shared" si="16"/>
        <v>64.876418121089742</v>
      </c>
      <c r="AW17">
        <v>14</v>
      </c>
      <c r="AX17">
        <f>(R17*SUMPRODUCT(K18:$K$23, X18:$X$23)-$AZ$3*SUMPRODUCT(K17:$K$22, W18:$W$23))/Z17</f>
        <v>5299.1402892286969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0.10204429399999999</v>
      </c>
      <c r="O18">
        <f t="shared" si="30"/>
        <v>3948.610030640888</v>
      </c>
      <c r="P18">
        <f t="shared" si="31"/>
        <v>197.43050153204442</v>
      </c>
      <c r="Q18" s="5">
        <f t="shared" si="32"/>
        <v>50</v>
      </c>
      <c r="R18">
        <f t="shared" si="0"/>
        <v>50000</v>
      </c>
      <c r="S18">
        <f t="shared" si="20"/>
        <v>4861.4636460307884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2220.4942426753923</v>
      </c>
      <c r="AC18">
        <f t="shared" si="1"/>
        <v>1808.8501036955147</v>
      </c>
      <c r="AE18">
        <f t="shared" si="2"/>
        <v>1469.1961482031179</v>
      </c>
      <c r="AF18">
        <f t="shared" si="3"/>
        <v>-73.459807410155904</v>
      </c>
      <c r="AG18">
        <f t="shared" si="4"/>
        <v>-18.603966165337638</v>
      </c>
      <c r="AH18">
        <f t="shared" si="5"/>
        <v>-2137.9766807216911</v>
      </c>
      <c r="AI18">
        <f t="shared" si="6"/>
        <v>-760.84430609406672</v>
      </c>
      <c r="AJ18">
        <f t="shared" si="7"/>
        <v>411.64413897987765</v>
      </c>
      <c r="AK18">
        <f t="shared" si="28"/>
        <v>309.44085102738711</v>
      </c>
      <c r="AL18">
        <f t="shared" si="8"/>
        <v>-39.75931608680196</v>
      </c>
      <c r="AN18">
        <f t="shared" si="9"/>
        <v>523.2715078709291</v>
      </c>
      <c r="AO18">
        <f t="shared" si="10"/>
        <v>-26.163575393546456</v>
      </c>
      <c r="AP18">
        <f t="shared" si="11"/>
        <v>-6.6260216102677321</v>
      </c>
      <c r="AQ18">
        <f t="shared" si="12"/>
        <v>-761.46556937437322</v>
      </c>
      <c r="AR18">
        <f t="shared" si="13"/>
        <v>-270.98365850725833</v>
      </c>
      <c r="AS18">
        <f t="shared" si="14"/>
        <v>146.61190718045046</v>
      </c>
      <c r="AT18">
        <f t="shared" si="15"/>
        <v>110.21100273915131</v>
      </c>
      <c r="AU18">
        <f t="shared" si="16"/>
        <v>-14.160748587656553</v>
      </c>
      <c r="AW18">
        <v>15</v>
      </c>
      <c r="AX18">
        <f>(R18*SUMPRODUCT(K19:$K$23, X19:$X$23)-$AZ$3*SUMPRODUCT(K18:$K$22, W19:$W$23))/Z18</f>
        <v>4861.4636460307884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0.11315193599999999</v>
      </c>
      <c r="O19">
        <f t="shared" si="30"/>
        <v>3948.610030640888</v>
      </c>
      <c r="P19">
        <f t="shared" si="31"/>
        <v>197.43050153204442</v>
      </c>
      <c r="Q19" s="5">
        <f t="shared" si="32"/>
        <v>50</v>
      </c>
      <c r="R19">
        <f t="shared" si="0"/>
        <v>50000</v>
      </c>
      <c r="S19">
        <f t="shared" si="20"/>
        <v>4304.405506477312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1808.8501036955147</v>
      </c>
      <c r="AC19">
        <f t="shared" si="1"/>
        <v>1404.3425749504713</v>
      </c>
      <c r="AE19">
        <f t="shared" si="2"/>
        <v>1288.261798188161</v>
      </c>
      <c r="AF19">
        <f t="shared" si="3"/>
        <v>-64.413089909408058</v>
      </c>
      <c r="AG19">
        <f t="shared" si="4"/>
        <v>-16.312851714797812</v>
      </c>
      <c r="AH19">
        <f t="shared" si="5"/>
        <v>-2105.0747888864498</v>
      </c>
      <c r="AI19">
        <f t="shared" si="6"/>
        <v>-897.53893232249447</v>
      </c>
      <c r="AJ19">
        <f t="shared" si="7"/>
        <v>404.50752874504337</v>
      </c>
      <c r="AK19">
        <f t="shared" si="28"/>
        <v>259.50803734063811</v>
      </c>
      <c r="AL19">
        <f t="shared" si="8"/>
        <v>-233.52336623681299</v>
      </c>
      <c r="AN19">
        <f t="shared" si="9"/>
        <v>422.66238807537508</v>
      </c>
      <c r="AO19">
        <f t="shared" si="10"/>
        <v>-21.133119403768756</v>
      </c>
      <c r="AP19">
        <f t="shared" si="11"/>
        <v>-5.3520401457164652</v>
      </c>
      <c r="AQ19">
        <f t="shared" si="12"/>
        <v>-690.64839041207051</v>
      </c>
      <c r="AR19">
        <f t="shared" si="13"/>
        <v>-294.47116188618054</v>
      </c>
      <c r="AS19">
        <f t="shared" si="14"/>
        <v>132.71379958196735</v>
      </c>
      <c r="AT19">
        <f t="shared" si="15"/>
        <v>85.141301978689455</v>
      </c>
      <c r="AU19">
        <f t="shared" si="16"/>
        <v>-76.616060325523705</v>
      </c>
      <c r="AW19">
        <v>16</v>
      </c>
      <c r="AX19">
        <f>(R19*SUMPRODUCT(K20:$K$23, X20:$X$23)-$AZ$3*SUMPRODUCT(K19:$K$22, W20:$W$23))/Z19</f>
        <v>4304.405506477312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0.12586404500000001</v>
      </c>
      <c r="O20">
        <f t="shared" si="30"/>
        <v>3948.610030640888</v>
      </c>
      <c r="P20">
        <f t="shared" si="31"/>
        <v>197.43050153204442</v>
      </c>
      <c r="Q20" s="5">
        <f t="shared" si="32"/>
        <v>50</v>
      </c>
      <c r="R20">
        <f t="shared" si="0"/>
        <v>50000</v>
      </c>
      <c r="S20">
        <f t="shared" si="20"/>
        <v>3599.9542953080245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1404.3425749504713</v>
      </c>
      <c r="AC20">
        <f t="shared" si="1"/>
        <v>1014.9366765208538</v>
      </c>
      <c r="AE20">
        <f t="shared" si="2"/>
        <v>1113.2333392673438</v>
      </c>
      <c r="AF20">
        <f t="shared" si="3"/>
        <v>-55.661666963367196</v>
      </c>
      <c r="AG20">
        <f t="shared" si="4"/>
        <v>-14.096521695340195</v>
      </c>
      <c r="AH20">
        <f t="shared" si="5"/>
        <v>-2053.2015023096392</v>
      </c>
      <c r="AI20">
        <f t="shared" si="6"/>
        <v>-1009.7263517010028</v>
      </c>
      <c r="AJ20">
        <f t="shared" si="7"/>
        <v>389.40589842961754</v>
      </c>
      <c r="AK20">
        <f t="shared" si="28"/>
        <v>210.66600213756311</v>
      </c>
      <c r="AL20">
        <f t="shared" si="8"/>
        <v>-409.65445113382219</v>
      </c>
      <c r="AN20">
        <f t="shared" si="9"/>
        <v>336.44791801735022</v>
      </c>
      <c r="AO20">
        <f t="shared" si="10"/>
        <v>-16.822395900867512</v>
      </c>
      <c r="AP20">
        <f t="shared" si="11"/>
        <v>-4.260333578228062</v>
      </c>
      <c r="AQ20">
        <f t="shared" si="12"/>
        <v>-620.53061685774651</v>
      </c>
      <c r="AR20">
        <f t="shared" si="13"/>
        <v>-305.16542831949187</v>
      </c>
      <c r="AS20">
        <f t="shared" si="14"/>
        <v>117.68853767579922</v>
      </c>
      <c r="AT20">
        <f t="shared" si="15"/>
        <v>63.668716446157674</v>
      </c>
      <c r="AU20">
        <f t="shared" si="16"/>
        <v>-123.80817419753494</v>
      </c>
      <c r="AW20">
        <v>17</v>
      </c>
      <c r="AX20">
        <f>(R20*SUMPRODUCT(K21:$K$23, X21:$X$23)-$AZ$3*SUMPRODUCT(K20:$K$22, W21:$W$23))/Z20</f>
        <v>3599.9542953080245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0.140533459</v>
      </c>
      <c r="O21">
        <f t="shared" si="30"/>
        <v>3948.610030640888</v>
      </c>
      <c r="P21">
        <f t="shared" si="31"/>
        <v>197.43050153204442</v>
      </c>
      <c r="Q21" s="5">
        <f t="shared" si="32"/>
        <v>50</v>
      </c>
      <c r="R21">
        <f t="shared" si="0"/>
        <v>50000</v>
      </c>
      <c r="S21">
        <f t="shared" si="20"/>
        <v>2703.2027543372451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1014.9366765208538</v>
      </c>
      <c r="AC21">
        <f t="shared" si="1"/>
        <v>647.3912994753947</v>
      </c>
      <c r="AE21">
        <f t="shared" si="2"/>
        <v>945.65447403331007</v>
      </c>
      <c r="AF21">
        <f t="shared" si="3"/>
        <v>-47.282723701665503</v>
      </c>
      <c r="AG21">
        <f t="shared" si="4"/>
        <v>-11.974523524672092</v>
      </c>
      <c r="AH21">
        <f t="shared" si="5"/>
        <v>-1981.0329537147015</v>
      </c>
      <c r="AI21">
        <f t="shared" si="6"/>
        <v>-1094.6357269077291</v>
      </c>
      <c r="AJ21">
        <f t="shared" si="7"/>
        <v>367.54537704545908</v>
      </c>
      <c r="AK21">
        <f t="shared" si="28"/>
        <v>163.7218020857683</v>
      </c>
      <c r="AL21">
        <f t="shared" si="8"/>
        <v>-563.36854777650171</v>
      </c>
      <c r="AN21">
        <f t="shared" si="9"/>
        <v>263.27298022683948</v>
      </c>
      <c r="AO21">
        <f t="shared" si="10"/>
        <v>-13.163649011341974</v>
      </c>
      <c r="AP21">
        <f t="shared" si="11"/>
        <v>-3.3337424838596732</v>
      </c>
      <c r="AQ21">
        <f t="shared" si="12"/>
        <v>-551.52538688636992</v>
      </c>
      <c r="AR21">
        <f t="shared" si="13"/>
        <v>-304.7497981547321</v>
      </c>
      <c r="AS21">
        <f t="shared" si="14"/>
        <v>102.32571138868944</v>
      </c>
      <c r="AT21">
        <f t="shared" si="15"/>
        <v>45.580630078751902</v>
      </c>
      <c r="AU21">
        <f t="shared" si="16"/>
        <v>-156.84345668729077</v>
      </c>
      <c r="AW21">
        <v>18</v>
      </c>
      <c r="AX21">
        <f>(R21*SUMPRODUCT(K22:$K$23, X22:$X$23)-$AZ$3*SUMPRODUCT(K21:$K$22, W22:$W$23))/Z21</f>
        <v>2703.2027543372451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0.15744443499999999</v>
      </c>
      <c r="O22">
        <f t="shared" si="30"/>
        <v>3948.610030640888</v>
      </c>
      <c r="P22">
        <f t="shared" si="31"/>
        <v>197.43050153204442</v>
      </c>
      <c r="Q22" s="5">
        <f t="shared" si="32"/>
        <v>50</v>
      </c>
      <c r="R22">
        <f t="shared" si="0"/>
        <v>50000</v>
      </c>
      <c r="S22">
        <f t="shared" si="20"/>
        <v>1543.9728312981633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647.3912994753947</v>
      </c>
      <c r="AC22">
        <f t="shared" si="1"/>
        <v>307.85139027186267</v>
      </c>
      <c r="AE22">
        <f t="shared" si="2"/>
        <v>787.30989492358026</v>
      </c>
      <c r="AF22">
        <f t="shared" si="3"/>
        <v>-39.36549474617901</v>
      </c>
      <c r="AG22">
        <f t="shared" si="4"/>
        <v>-9.9694561986891639</v>
      </c>
      <c r="AH22">
        <f t="shared" si="5"/>
        <v>-1885.3220907362058</v>
      </c>
      <c r="AI22">
        <f t="shared" si="6"/>
        <v>-1147.3471467574936</v>
      </c>
      <c r="AJ22">
        <f t="shared" si="7"/>
        <v>339.53990920353203</v>
      </c>
      <c r="AK22">
        <f t="shared" si="28"/>
        <v>119.39887581928978</v>
      </c>
      <c r="AL22">
        <f t="shared" si="8"/>
        <v>-688.40836173467187</v>
      </c>
      <c r="AN22">
        <f t="shared" si="9"/>
        <v>201.91179270059985</v>
      </c>
      <c r="AO22">
        <f t="shared" si="10"/>
        <v>-10.095589635029992</v>
      </c>
      <c r="AP22">
        <f t="shared" si="11"/>
        <v>-2.5567451727795474</v>
      </c>
      <c r="AQ22">
        <f t="shared" si="12"/>
        <v>-483.50562543804892</v>
      </c>
      <c r="AR22">
        <f t="shared" si="13"/>
        <v>-294.24616754525863</v>
      </c>
      <c r="AS22">
        <f t="shared" si="14"/>
        <v>87.077670689428473</v>
      </c>
      <c r="AT22">
        <f t="shared" si="15"/>
        <v>30.620777432816507</v>
      </c>
      <c r="AU22">
        <f t="shared" si="16"/>
        <v>-176.54771942301366</v>
      </c>
      <c r="AW22">
        <v>19</v>
      </c>
      <c r="AX22">
        <f>(R22*SUMPRODUCT(K23:$K$23, X23:$X$23)-$AZ$3*SUMPRODUCT(K22:$K$22, W23:$W$23))/Z22</f>
        <v>1543.9728312981633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0.177590515</v>
      </c>
      <c r="O23">
        <f t="shared" si="30"/>
        <v>3948.610030640888</v>
      </c>
      <c r="P23">
        <f t="shared" si="31"/>
        <v>197.43050153204442</v>
      </c>
      <c r="Q23" s="5">
        <f t="shared" si="32"/>
        <v>50</v>
      </c>
      <c r="R23">
        <f t="shared" si="0"/>
        <v>50000</v>
      </c>
      <c r="S23">
        <f t="shared" si="20"/>
        <v>1900.4859738905725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307.85139027186267</v>
      </c>
      <c r="AC23">
        <f t="shared" si="1"/>
        <v>307.85139027186267</v>
      </c>
      <c r="AE23">
        <f t="shared" si="2"/>
        <v>639.61802627026987</v>
      </c>
      <c r="AF23">
        <f t="shared" si="3"/>
        <v>-31.980901313513495</v>
      </c>
      <c r="AG23">
        <f t="shared" si="4"/>
        <v>-8.0992807761071202</v>
      </c>
      <c r="AH23">
        <f t="shared" si="5"/>
        <v>-1770.4808605951509</v>
      </c>
      <c r="AI23">
        <f t="shared" si="6"/>
        <v>-1170.9430164145017</v>
      </c>
      <c r="AJ23">
        <f t="shared" si="7"/>
        <v>0</v>
      </c>
      <c r="AK23">
        <f t="shared" si="28"/>
        <v>78.33835224811294</v>
      </c>
      <c r="AL23">
        <f t="shared" si="8"/>
        <v>-1092.6046641663888</v>
      </c>
      <c r="AN23">
        <f t="shared" si="9"/>
        <v>151.10500062024656</v>
      </c>
      <c r="AO23">
        <f t="shared" si="10"/>
        <v>-7.5552500310123287</v>
      </c>
      <c r="AP23">
        <f t="shared" si="11"/>
        <v>-1.9133948332157926</v>
      </c>
      <c r="AQ23">
        <f t="shared" si="12"/>
        <v>-418.26293279814644</v>
      </c>
      <c r="AR23">
        <f t="shared" si="13"/>
        <v>-276.62657704212802</v>
      </c>
      <c r="AS23">
        <f t="shared" si="14"/>
        <v>0</v>
      </c>
      <c r="AT23">
        <f t="shared" si="15"/>
        <v>18.506852963581665</v>
      </c>
      <c r="AU23">
        <f t="shared" si="16"/>
        <v>-258.11972407854637</v>
      </c>
      <c r="AW23">
        <v>20</v>
      </c>
      <c r="AX23">
        <f>(R23*SUMPRODUCT(K$23:$K24, X$23:$X24)-$AZ$3*SUMPRODUCT(K$22:$K23, W$23:$W24))/Z23</f>
        <v>1900.4859738905725</v>
      </c>
    </row>
    <row r="25" spans="5:50" x14ac:dyDescent="0.25">
      <c r="AN25" s="6">
        <f t="shared" ref="AN25:AU25" si="33">SUM(AN3:AN23)</f>
        <v>29678.796653816433</v>
      </c>
      <c r="AO25" s="6">
        <f t="shared" si="33"/>
        <v>-4445.3973556714873</v>
      </c>
      <c r="AP25" s="6">
        <f t="shared" si="33"/>
        <v>-2845.7214195810707</v>
      </c>
      <c r="AQ25" s="6">
        <f t="shared" si="33"/>
        <v>-18139.281300895251</v>
      </c>
      <c r="AR25" s="6">
        <f t="shared" si="33"/>
        <v>4248.3965776686182</v>
      </c>
      <c r="AS25" s="6">
        <f t="shared" si="33"/>
        <v>-2134.0962615831686</v>
      </c>
      <c r="AT25" s="6">
        <f t="shared" si="33"/>
        <v>3715.8923985906799</v>
      </c>
      <c r="AU25" s="7">
        <f t="shared" si="33"/>
        <v>5830.19271467613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341.0273692264837</v>
      </c>
      <c r="K3">
        <v>1</v>
      </c>
      <c r="L3" s="2">
        <v>0</v>
      </c>
      <c r="O3">
        <f>$C$3</f>
        <v>341.0273692264837</v>
      </c>
      <c r="P3">
        <f>O3*B5</f>
        <v>272.82189538118695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341.0273692264837</v>
      </c>
      <c r="AF3">
        <f t="shared" ref="AF3:AF23" si="4">-$Z3*P3</f>
        <v>-272.82189538118695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-2451.7027301547032</v>
      </c>
      <c r="AJ3">
        <f t="shared" ref="AJ3:AJ23" si="8">AB3-AC3</f>
        <v>0</v>
      </c>
      <c r="AL3">
        <f t="shared" ref="AL3:AL23" si="9">SUM(AI3:AK3)</f>
        <v>-2451.7027301547032</v>
      </c>
      <c r="AN3">
        <f t="shared" ref="AN3:AN23" si="10">AE3*$K3</f>
        <v>341.0273692264837</v>
      </c>
      <c r="AO3">
        <f t="shared" ref="AO3:AO23" si="11">AF3*$K3</f>
        <v>-272.82189538118695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-2451.7027301547032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-2451.7027301547032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125.10319038784225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20.450370405384227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20.223315934731772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-20.223315934731772</v>
      </c>
      <c r="AK4">
        <f>G4*MAX(0, SUM(AB4, AE4:AF4))</f>
        <v>0</v>
      </c>
      <c r="AL4">
        <f t="shared" si="9"/>
        <v>-130.49401593473178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-104.87987445311013</v>
      </c>
      <c r="AR4">
        <f t="shared" si="14"/>
        <v>-104.87987445311013</v>
      </c>
      <c r="AS4">
        <f t="shared" si="15"/>
        <v>-19.234654683975432</v>
      </c>
      <c r="AT4">
        <f t="shared" si="16"/>
        <v>0</v>
      </c>
      <c r="AU4">
        <f t="shared" si="17"/>
        <v>-124.11452913708555</v>
      </c>
      <c r="AW4">
        <v>1</v>
      </c>
      <c r="AX4">
        <f>(R4*SUMPRODUCT(K5:$K$23, X5:$X$23)-$AZ$3*SUMPRODUCT(K4:$K$22, W5:$W$23))/Z4</f>
        <v>20.450370405384227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341.0273692264837</v>
      </c>
      <c r="P5">
        <f t="shared" ref="P5:P23" si="30">O5*$C$5</f>
        <v>17.051368461324184</v>
      </c>
      <c r="Q5" s="5">
        <f t="shared" ref="Q5:Q23" si="31">$C$8</f>
        <v>50</v>
      </c>
      <c r="R5">
        <f t="shared" si="0"/>
        <v>100000</v>
      </c>
      <c r="S5">
        <f t="shared" si="1"/>
        <v>39.189464145436517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20.223315934731772</v>
      </c>
      <c r="AC5">
        <f t="shared" si="2"/>
        <v>38.32365735929011</v>
      </c>
      <c r="AE5">
        <f t="shared" si="3"/>
        <v>333.49310416375693</v>
      </c>
      <c r="AF5">
        <f t="shared" si="4"/>
        <v>-16.674655208187843</v>
      </c>
      <c r="AG5">
        <f t="shared" si="5"/>
        <v>-48.895357712811148</v>
      </c>
      <c r="AH5">
        <f t="shared" si="6"/>
        <v>-110.1165813776997</v>
      </c>
      <c r="AI5">
        <f t="shared" si="7"/>
        <v>157.80650986505819</v>
      </c>
      <c r="AJ5">
        <f t="shared" si="8"/>
        <v>-18.100341424558337</v>
      </c>
      <c r="AK5">
        <f>G5*SUM(AB5, AE5:AF5)</f>
        <v>1.3818712360502337</v>
      </c>
      <c r="AL5">
        <f t="shared" si="9"/>
        <v>141.0880396765501</v>
      </c>
      <c r="AN5">
        <f t="shared" si="10"/>
        <v>301.53965276322532</v>
      </c>
      <c r="AO5">
        <f t="shared" si="11"/>
        <v>-15.076982638161263</v>
      </c>
      <c r="AP5">
        <f t="shared" si="12"/>
        <v>-44.210476925528852</v>
      </c>
      <c r="AQ5">
        <f t="shared" si="13"/>
        <v>-99.565823993171449</v>
      </c>
      <c r="AR5">
        <f t="shared" si="14"/>
        <v>142.68636920636374</v>
      </c>
      <c r="AS5">
        <f t="shared" si="15"/>
        <v>-16.366067543564821</v>
      </c>
      <c r="AT5">
        <f t="shared" si="16"/>
        <v>1.2494680324108514</v>
      </c>
      <c r="AU5">
        <f t="shared" si="17"/>
        <v>127.56976969520977</v>
      </c>
      <c r="AW5">
        <v>2</v>
      </c>
      <c r="AX5">
        <f>(R5*SUMPRODUCT(K6:$K$23, X6:$X$23)-$AZ$3*SUMPRODUCT(K5:$K$22, W6:$W$23))/Z5</f>
        <v>39.189464145436517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341.0273692264837</v>
      </c>
      <c r="P6">
        <f t="shared" si="30"/>
        <v>17.051368461324184</v>
      </c>
      <c r="Q6" s="5">
        <f t="shared" si="31"/>
        <v>50</v>
      </c>
      <c r="R6">
        <f t="shared" si="0"/>
        <v>100000</v>
      </c>
      <c r="S6">
        <f t="shared" si="1"/>
        <v>56.310961977315458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38.32365735929011</v>
      </c>
      <c r="AC6">
        <f t="shared" si="2"/>
        <v>54.454160183175873</v>
      </c>
      <c r="AE6">
        <f t="shared" si="3"/>
        <v>329.78230771811297</v>
      </c>
      <c r="AF6">
        <f t="shared" si="4"/>
        <v>-16.489115385905649</v>
      </c>
      <c r="AG6">
        <f t="shared" si="5"/>
        <v>-48.351296329400675</v>
      </c>
      <c r="AH6">
        <f t="shared" si="6"/>
        <v>-110.21561256474017</v>
      </c>
      <c r="AI6">
        <f t="shared" si="7"/>
        <v>154.7262834380665</v>
      </c>
      <c r="AJ6">
        <f t="shared" si="8"/>
        <v>-16.130502823885763</v>
      </c>
      <c r="AK6">
        <f>G6*SUM(AB6, AE6:AF6)</f>
        <v>2.4964796328096321</v>
      </c>
      <c r="AL6">
        <f t="shared" si="9"/>
        <v>141.09226024699038</v>
      </c>
      <c r="AN6">
        <f t="shared" si="10"/>
        <v>282.7196398603474</v>
      </c>
      <c r="AO6">
        <f t="shared" si="11"/>
        <v>-14.135981993017371</v>
      </c>
      <c r="AP6">
        <f t="shared" si="12"/>
        <v>-41.451165708724567</v>
      </c>
      <c r="AQ6">
        <f t="shared" si="13"/>
        <v>-94.486931415149058</v>
      </c>
      <c r="AR6">
        <f t="shared" si="14"/>
        <v>132.64556074345643</v>
      </c>
      <c r="AS6">
        <f t="shared" si="15"/>
        <v>-13.828546415028995</v>
      </c>
      <c r="AT6">
        <f t="shared" si="16"/>
        <v>2.1402113036031314</v>
      </c>
      <c r="AU6">
        <f t="shared" si="17"/>
        <v>120.95722563203059</v>
      </c>
      <c r="AW6">
        <v>3</v>
      </c>
      <c r="AX6">
        <f>(R6*SUMPRODUCT(K7:$K$23, X7:$X$23)-$AZ$3*SUMPRODUCT(K6:$K$22, W7:$W$23))/Z6</f>
        <v>56.310961977315458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341.0273692264837</v>
      </c>
      <c r="P7">
        <f t="shared" si="30"/>
        <v>17.051368461324184</v>
      </c>
      <c r="Q7" s="5">
        <f t="shared" si="31"/>
        <v>50</v>
      </c>
      <c r="R7">
        <f t="shared" si="0"/>
        <v>100000</v>
      </c>
      <c r="S7">
        <f t="shared" si="1"/>
        <v>72.193739716808267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54.454160183175873</v>
      </c>
      <c r="AC7">
        <f t="shared" si="2"/>
        <v>69.035395191680209</v>
      </c>
      <c r="AE7">
        <f t="shared" si="3"/>
        <v>326.10804341318857</v>
      </c>
      <c r="AF7">
        <f t="shared" si="4"/>
        <v>-16.305402170659427</v>
      </c>
      <c r="AG7">
        <f t="shared" si="5"/>
        <v>-47.812591134967398</v>
      </c>
      <c r="AH7">
        <f t="shared" si="6"/>
        <v>-110.38446227853919</v>
      </c>
      <c r="AI7">
        <f t="shared" si="7"/>
        <v>151.60558782902254</v>
      </c>
      <c r="AJ7">
        <f t="shared" si="8"/>
        <v>-14.581235008504336</v>
      </c>
      <c r="AK7">
        <f>G7*SUM(AB7, AE7:AF7)</f>
        <v>5.0267438596747294</v>
      </c>
      <c r="AL7">
        <f t="shared" si="9"/>
        <v>142.05109668019293</v>
      </c>
      <c r="AN7">
        <f t="shared" si="10"/>
        <v>263.3227121751508</v>
      </c>
      <c r="AO7">
        <f t="shared" si="11"/>
        <v>-13.166135608757537</v>
      </c>
      <c r="AP7">
        <f t="shared" si="12"/>
        <v>-38.607269670527884</v>
      </c>
      <c r="AQ7">
        <f t="shared" si="13"/>
        <v>-89.132226500626814</v>
      </c>
      <c r="AR7">
        <f t="shared" si="14"/>
        <v>122.41708039523854</v>
      </c>
      <c r="AS7">
        <f t="shared" si="15"/>
        <v>-11.773921026651189</v>
      </c>
      <c r="AT7">
        <f t="shared" si="16"/>
        <v>4.0589487235131578</v>
      </c>
      <c r="AU7">
        <f t="shared" si="17"/>
        <v>114.7021080921005</v>
      </c>
      <c r="AW7">
        <v>4</v>
      </c>
      <c r="AX7">
        <f>(R7*SUMPRODUCT(K8:$K$23, X8:$X$23)-$AZ$3*SUMPRODUCT(K7:$K$22, W8:$W$23))/Z7</f>
        <v>72.193739716808267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341.0273692264837</v>
      </c>
      <c r="P8">
        <f t="shared" si="30"/>
        <v>17.051368461324184</v>
      </c>
      <c r="Q8" s="5">
        <f t="shared" si="31"/>
        <v>50</v>
      </c>
      <c r="R8">
        <f t="shared" si="0"/>
        <v>100000</v>
      </c>
      <c r="S8">
        <f t="shared" si="1"/>
        <v>86.683771257342926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69.035395191680209</v>
      </c>
      <c r="AC8">
        <f t="shared" si="2"/>
        <v>81.966484752036081</v>
      </c>
      <c r="AE8">
        <f t="shared" si="3"/>
        <v>322.46883418055819</v>
      </c>
      <c r="AF8">
        <f t="shared" si="4"/>
        <v>-16.123441709027908</v>
      </c>
      <c r="AG8">
        <f t="shared" si="5"/>
        <v>-47.279025567944906</v>
      </c>
      <c r="AH8">
        <f t="shared" si="6"/>
        <v>-110.87931134563479</v>
      </c>
      <c r="AI8">
        <f t="shared" si="7"/>
        <v>148.18705555795054</v>
      </c>
      <c r="AJ8">
        <f t="shared" si="8"/>
        <v>-12.931089560355872</v>
      </c>
      <c r="AK8">
        <f t="shared" ref="AK8:AK23" si="32">G8*SUM(AB8:AB8, AE8:AF8)</f>
        <v>8.1082250135253471</v>
      </c>
      <c r="AL8">
        <f t="shared" si="9"/>
        <v>143.36419101112003</v>
      </c>
      <c r="AN8">
        <f t="shared" si="10"/>
        <v>243.32693869935324</v>
      </c>
      <c r="AO8">
        <f t="shared" si="11"/>
        <v>-12.166346934967661</v>
      </c>
      <c r="AP8">
        <f t="shared" si="12"/>
        <v>-35.67557337865081</v>
      </c>
      <c r="AQ8">
        <f t="shared" si="13"/>
        <v>-83.66676259858049</v>
      </c>
      <c r="AR8">
        <f t="shared" si="14"/>
        <v>111.81825578715426</v>
      </c>
      <c r="AS8">
        <f t="shared" si="15"/>
        <v>-9.7574776327276567</v>
      </c>
      <c r="AT8">
        <f t="shared" si="16"/>
        <v>6.1182643458869643</v>
      </c>
      <c r="AU8">
        <f t="shared" si="17"/>
        <v>108.17904250031357</v>
      </c>
      <c r="AW8">
        <v>5</v>
      </c>
      <c r="AX8">
        <f>(R8*SUMPRODUCT(K9:$K$23, X9:$X$23)-$AZ$3*SUMPRODUCT(K8:$K$22, W9:$W$23))/Z8</f>
        <v>86.683771257342926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341.0273692264837</v>
      </c>
      <c r="P9">
        <f t="shared" si="30"/>
        <v>17.051368461324184</v>
      </c>
      <c r="Q9" s="5">
        <f t="shared" si="31"/>
        <v>50</v>
      </c>
      <c r="R9">
        <f t="shared" si="0"/>
        <v>100000</v>
      </c>
      <c r="S9">
        <f t="shared" si="1"/>
        <v>98.711064639456623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81.966484752036081</v>
      </c>
      <c r="AC9">
        <f t="shared" si="2"/>
        <v>92.295028258878233</v>
      </c>
      <c r="AE9">
        <f t="shared" si="3"/>
        <v>318.86122183741526</v>
      </c>
      <c r="AF9">
        <f t="shared" si="4"/>
        <v>-15.943061091870762</v>
      </c>
      <c r="AG9">
        <f t="shared" si="5"/>
        <v>-46.750092604100132</v>
      </c>
      <c r="AH9">
        <f t="shared" si="6"/>
        <v>-112.28541633064189</v>
      </c>
      <c r="AI9">
        <f t="shared" si="7"/>
        <v>143.88265181080243</v>
      </c>
      <c r="AJ9">
        <f t="shared" si="8"/>
        <v>-10.328543506842152</v>
      </c>
      <c r="AK9">
        <f t="shared" si="32"/>
        <v>8.5829275945960468</v>
      </c>
      <c r="AL9">
        <f t="shared" si="9"/>
        <v>142.13703589855632</v>
      </c>
      <c r="AN9">
        <f t="shared" si="10"/>
        <v>224.15196982718541</v>
      </c>
      <c r="AO9">
        <f t="shared" si="11"/>
        <v>-11.207598491359269</v>
      </c>
      <c r="AP9">
        <f t="shared" si="12"/>
        <v>-32.864220009028244</v>
      </c>
      <c r="AQ9">
        <f t="shared" si="13"/>
        <v>-78.934017464853284</v>
      </c>
      <c r="AR9">
        <f t="shared" si="14"/>
        <v>101.14613386194458</v>
      </c>
      <c r="AS9">
        <f t="shared" si="15"/>
        <v>-7.2607241456439526</v>
      </c>
      <c r="AT9">
        <f t="shared" si="16"/>
        <v>6.0335970492949462</v>
      </c>
      <c r="AU9">
        <f t="shared" si="17"/>
        <v>99.919006765595569</v>
      </c>
      <c r="AW9">
        <v>6</v>
      </c>
      <c r="AX9">
        <f>(R9*SUMPRODUCT(K10:$K$23, X10:$X$23)-$AZ$3*SUMPRODUCT(K9:$K$22, W10:$W$23))/Z9</f>
        <v>98.711064639456623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341.0273692264837</v>
      </c>
      <c r="P10">
        <f t="shared" si="30"/>
        <v>17.051368461324184</v>
      </c>
      <c r="Q10" s="5">
        <f t="shared" si="31"/>
        <v>50</v>
      </c>
      <c r="R10">
        <f t="shared" si="0"/>
        <v>100000</v>
      </c>
      <c r="S10">
        <f t="shared" si="1"/>
        <v>106.44785123320408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92.295028258878233</v>
      </c>
      <c r="AC10">
        <f t="shared" si="2"/>
        <v>98.412139465343671</v>
      </c>
      <c r="AE10">
        <f t="shared" si="3"/>
        <v>315.28333012838942</v>
      </c>
      <c r="AF10">
        <f t="shared" si="4"/>
        <v>-15.764166506419469</v>
      </c>
      <c r="AG10">
        <f t="shared" si="5"/>
        <v>-46.225517154754066</v>
      </c>
      <c r="AH10">
        <f t="shared" si="6"/>
        <v>-114.14904661013485</v>
      </c>
      <c r="AI10">
        <f t="shared" si="7"/>
        <v>139.144599857081</v>
      </c>
      <c r="AJ10">
        <f t="shared" si="8"/>
        <v>-6.117111206465438</v>
      </c>
      <c r="AK10">
        <f t="shared" si="32"/>
        <v>1.6848010250876471</v>
      </c>
      <c r="AL10">
        <f t="shared" si="9"/>
        <v>134.7122896757032</v>
      </c>
      <c r="AN10">
        <f t="shared" si="10"/>
        <v>210.22175449645621</v>
      </c>
      <c r="AO10">
        <f t="shared" si="11"/>
        <v>-10.51108772482281</v>
      </c>
      <c r="AP10">
        <f t="shared" si="12"/>
        <v>-30.821830367058219</v>
      </c>
      <c r="AQ10">
        <f t="shared" si="13"/>
        <v>-76.11126424828241</v>
      </c>
      <c r="AR10">
        <f t="shared" si="14"/>
        <v>92.777572156292763</v>
      </c>
      <c r="AS10">
        <f t="shared" si="15"/>
        <v>-4.0787118359522365</v>
      </c>
      <c r="AT10">
        <f t="shared" si="16"/>
        <v>1.1233763209971281</v>
      </c>
      <c r="AU10">
        <f t="shared" si="17"/>
        <v>89.822236641337639</v>
      </c>
      <c r="AW10">
        <v>7</v>
      </c>
      <c r="AX10">
        <f>(R10*SUMPRODUCT(K11:$K$23, X11:$X$23)-$AZ$3*SUMPRODUCT(K10:$K$22, W11:$W$23))/Z10</f>
        <v>106.44785123320408</v>
      </c>
    </row>
    <row r="11" spans="1:52" x14ac:dyDescent="0.25">
      <c r="A11" t="s">
        <v>33</v>
      </c>
      <c r="C11" s="24">
        <f>AU25</f>
        <v>-1255.8452137798181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341.0273692264837</v>
      </c>
      <c r="P11">
        <f t="shared" si="30"/>
        <v>17.051368461324184</v>
      </c>
      <c r="Q11" s="5">
        <f t="shared" si="31"/>
        <v>50</v>
      </c>
      <c r="R11">
        <f t="shared" si="0"/>
        <v>100000</v>
      </c>
      <c r="S11">
        <f t="shared" si="1"/>
        <v>111.63015241093295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98.412139465343671</v>
      </c>
      <c r="AC11">
        <f t="shared" si="2"/>
        <v>102.04185286892118</v>
      </c>
      <c r="AE11">
        <f t="shared" si="3"/>
        <v>311.73535002247229</v>
      </c>
      <c r="AF11">
        <f t="shared" si="4"/>
        <v>-15.586767501123614</v>
      </c>
      <c r="AG11">
        <f t="shared" si="5"/>
        <v>-45.70532721897785</v>
      </c>
      <c r="AH11">
        <f t="shared" si="6"/>
        <v>-115.86952845734669</v>
      </c>
      <c r="AI11">
        <f t="shared" si="7"/>
        <v>134.57372684502411</v>
      </c>
      <c r="AJ11">
        <f t="shared" si="8"/>
        <v>-3.6297134035775116</v>
      </c>
      <c r="AK11">
        <f t="shared" si="32"/>
        <v>0.63129715517870777</v>
      </c>
      <c r="AL11">
        <f t="shared" si="9"/>
        <v>131.57531059662531</v>
      </c>
      <c r="AN11">
        <f t="shared" si="10"/>
        <v>197.71336873873202</v>
      </c>
      <c r="AO11">
        <f t="shared" si="11"/>
        <v>-9.8856684369366015</v>
      </c>
      <c r="AP11">
        <f t="shared" si="12"/>
        <v>-28.987903403058873</v>
      </c>
      <c r="AQ11">
        <f t="shared" si="13"/>
        <v>-73.488472846659633</v>
      </c>
      <c r="AR11">
        <f t="shared" si="14"/>
        <v>85.351324052076905</v>
      </c>
      <c r="AS11">
        <f t="shared" si="15"/>
        <v>-2.3020901047176889</v>
      </c>
      <c r="AT11">
        <f t="shared" si="16"/>
        <v>0.40039054671394403</v>
      </c>
      <c r="AU11">
        <f t="shared" si="17"/>
        <v>83.449624494073163</v>
      </c>
      <c r="AW11">
        <v>8</v>
      </c>
      <c r="AX11">
        <f>(R11*SUMPRODUCT(K12:$K$23, X12:$X$23)-$AZ$3*SUMPRODUCT(K11:$K$22, W12:$W$23))/Z11</f>
        <v>111.63015241093295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341.0273692264837</v>
      </c>
      <c r="P12">
        <f t="shared" si="30"/>
        <v>17.051368461324184</v>
      </c>
      <c r="Q12" s="5">
        <f t="shared" si="31"/>
        <v>50</v>
      </c>
      <c r="R12">
        <f t="shared" si="0"/>
        <v>100000</v>
      </c>
      <c r="S12">
        <f t="shared" si="1"/>
        <v>115.53211432272921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102.04185286892118</v>
      </c>
      <c r="AC12">
        <f t="shared" si="2"/>
        <v>104.41583413133276</v>
      </c>
      <c r="AE12">
        <f t="shared" si="3"/>
        <v>308.21436470839194</v>
      </c>
      <c r="AF12">
        <f t="shared" si="4"/>
        <v>-15.410718235419598</v>
      </c>
      <c r="AG12">
        <f t="shared" si="5"/>
        <v>-45.189095146158209</v>
      </c>
      <c r="AH12">
        <f t="shared" si="6"/>
        <v>-118.35760125972067</v>
      </c>
      <c r="AI12">
        <f t="shared" si="7"/>
        <v>129.25695006709347</v>
      </c>
      <c r="AJ12">
        <f t="shared" si="8"/>
        <v>-2.3739812624115757</v>
      </c>
      <c r="AK12">
        <f t="shared" si="32"/>
        <v>8.2917554861797651</v>
      </c>
      <c r="AL12">
        <f t="shared" si="9"/>
        <v>135.17472429086166</v>
      </c>
      <c r="AN12">
        <f t="shared" si="10"/>
        <v>182.69181098937895</v>
      </c>
      <c r="AO12">
        <f t="shared" si="11"/>
        <v>-9.1345905494689479</v>
      </c>
      <c r="AP12">
        <f t="shared" si="12"/>
        <v>-26.785505721103771</v>
      </c>
      <c r="AQ12">
        <f t="shared" si="13"/>
        <v>-70.15560270513383</v>
      </c>
      <c r="AR12">
        <f t="shared" si="14"/>
        <v>76.616112013672392</v>
      </c>
      <c r="AS12">
        <f t="shared" si="15"/>
        <v>-1.4071600345271449</v>
      </c>
      <c r="AT12">
        <f t="shared" si="16"/>
        <v>4.9148774343613653</v>
      </c>
      <c r="AU12">
        <f t="shared" si="17"/>
        <v>80.123829413506613</v>
      </c>
      <c r="AW12">
        <v>9</v>
      </c>
      <c r="AX12">
        <f>(R12*SUMPRODUCT(K13:$K$23, X13:$X$23)-$AZ$3*SUMPRODUCT(K12:$K$22, W13:$W$23))/Z12</f>
        <v>115.53211432272921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341.0273692264837</v>
      </c>
      <c r="P13">
        <f t="shared" si="30"/>
        <v>17.051368461324184</v>
      </c>
      <c r="Q13" s="5">
        <f t="shared" si="31"/>
        <v>50</v>
      </c>
      <c r="R13">
        <f t="shared" si="0"/>
        <v>100000</v>
      </c>
      <c r="S13">
        <f t="shared" si="1"/>
        <v>119.18901103151788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104.41583413133276</v>
      </c>
      <c r="AC13">
        <f t="shared" si="2"/>
        <v>106.49952366544983</v>
      </c>
      <c r="AE13">
        <f t="shared" si="3"/>
        <v>304.71980650882216</v>
      </c>
      <c r="AF13">
        <f t="shared" si="4"/>
        <v>-15.235990325441106</v>
      </c>
      <c r="AG13">
        <f t="shared" si="5"/>
        <v>-44.676737705830746</v>
      </c>
      <c r="AH13">
        <f t="shared" si="6"/>
        <v>-120.93297773177187</v>
      </c>
      <c r="AI13">
        <f t="shared" si="7"/>
        <v>123.87410074577843</v>
      </c>
      <c r="AJ13">
        <f t="shared" si="8"/>
        <v>-2.0836895341170703</v>
      </c>
      <c r="AK13">
        <f t="shared" si="32"/>
        <v>27.572975522029971</v>
      </c>
      <c r="AL13">
        <f t="shared" si="9"/>
        <v>149.36338673369133</v>
      </c>
      <c r="AN13">
        <f t="shared" si="10"/>
        <v>163.62028912864565</v>
      </c>
      <c r="AO13">
        <f t="shared" si="11"/>
        <v>-8.1810144564322815</v>
      </c>
      <c r="AP13">
        <f t="shared" si="12"/>
        <v>-23.989319317650111</v>
      </c>
      <c r="AQ13">
        <f t="shared" si="13"/>
        <v>-64.935354903120512</v>
      </c>
      <c r="AR13">
        <f t="shared" si="14"/>
        <v>66.514600451442746</v>
      </c>
      <c r="AS13">
        <f t="shared" si="15"/>
        <v>-1.1188438583387501</v>
      </c>
      <c r="AT13">
        <f t="shared" si="16"/>
        <v>14.80539869967723</v>
      </c>
      <c r="AU13">
        <f t="shared" si="17"/>
        <v>80.201155292781209</v>
      </c>
      <c r="AW13">
        <v>10</v>
      </c>
      <c r="AX13">
        <f>(R13*SUMPRODUCT(K14:$K$23, X14:$X$23)-$AZ$3*SUMPRODUCT(K13:$K$22, W14:$W$23))/Z13</f>
        <v>119.18901103151788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341.0273692264837</v>
      </c>
      <c r="P14">
        <f t="shared" si="30"/>
        <v>17.051368461324184</v>
      </c>
      <c r="Q14" s="5">
        <f t="shared" si="31"/>
        <v>50</v>
      </c>
      <c r="R14">
        <f t="shared" si="0"/>
        <v>100000</v>
      </c>
      <c r="S14">
        <f t="shared" si="1"/>
        <v>119.03633240244594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106.49952366544983</v>
      </c>
      <c r="AC14">
        <f t="shared" si="2"/>
        <v>105.15177564980706</v>
      </c>
      <c r="AE14">
        <f t="shared" si="3"/>
        <v>301.24948152897133</v>
      </c>
      <c r="AF14">
        <f t="shared" si="4"/>
        <v>-15.062474076448567</v>
      </c>
      <c r="AG14">
        <f t="shared" si="5"/>
        <v>-44.16793323835909</v>
      </c>
      <c r="AH14">
        <f t="shared" si="6"/>
        <v>-124.07418082669868</v>
      </c>
      <c r="AI14">
        <f t="shared" si="7"/>
        <v>117.944893387465</v>
      </c>
      <c r="AJ14">
        <f t="shared" si="8"/>
        <v>1.3477480156427646</v>
      </c>
      <c r="AK14">
        <f t="shared" si="32"/>
        <v>27.488057178258085</v>
      </c>
      <c r="AL14">
        <f t="shared" si="9"/>
        <v>146.78069858136584</v>
      </c>
      <c r="AN14">
        <f t="shared" si="10"/>
        <v>149.00640849244343</v>
      </c>
      <c r="AO14">
        <f t="shared" si="11"/>
        <v>-7.4503204246221708</v>
      </c>
      <c r="AP14">
        <f t="shared" si="12"/>
        <v>-21.846693541110628</v>
      </c>
      <c r="AQ14">
        <f t="shared" si="13"/>
        <v>-61.370555653057174</v>
      </c>
      <c r="AR14">
        <f t="shared" si="14"/>
        <v>58.338838873653451</v>
      </c>
      <c r="AS14">
        <f t="shared" si="15"/>
        <v>0.6666338157479369</v>
      </c>
      <c r="AT14">
        <f t="shared" si="16"/>
        <v>13.596360915805464</v>
      </c>
      <c r="AU14">
        <f t="shared" si="17"/>
        <v>72.601833605206849</v>
      </c>
      <c r="AW14">
        <v>11</v>
      </c>
      <c r="AX14">
        <f>(R14*SUMPRODUCT(K15:$K$23, X15:$X$23)-$AZ$3*SUMPRODUCT(K14:$K$22, W15:$W$23))/Z14</f>
        <v>119.03633240244594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341.0273692264837</v>
      </c>
      <c r="P15">
        <f t="shared" si="30"/>
        <v>17.051368461324184</v>
      </c>
      <c r="Q15" s="5">
        <f t="shared" si="31"/>
        <v>50</v>
      </c>
      <c r="R15">
        <f t="shared" si="0"/>
        <v>100000</v>
      </c>
      <c r="S15">
        <f t="shared" si="1"/>
        <v>115.80993465823443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105.15177564980706</v>
      </c>
      <c r="AC15">
        <f t="shared" si="2"/>
        <v>101.1295346250991</v>
      </c>
      <c r="AE15">
        <f t="shared" si="3"/>
        <v>297.79776014962067</v>
      </c>
      <c r="AF15">
        <f t="shared" si="4"/>
        <v>-14.889888007481034</v>
      </c>
      <c r="AG15">
        <f t="shared" si="5"/>
        <v>-43.661856352627041</v>
      </c>
      <c r="AH15">
        <f t="shared" si="6"/>
        <v>-128.79510669691871</v>
      </c>
      <c r="AI15">
        <f t="shared" si="7"/>
        <v>110.45090909259389</v>
      </c>
      <c r="AJ15">
        <f t="shared" si="8"/>
        <v>4.0222410247079665</v>
      </c>
      <c r="AK15">
        <f t="shared" si="32"/>
        <v>27.16417534543627</v>
      </c>
      <c r="AL15">
        <f t="shared" si="9"/>
        <v>141.63732546273812</v>
      </c>
      <c r="AN15">
        <f t="shared" si="10"/>
        <v>135.68824735377217</v>
      </c>
      <c r="AO15">
        <f t="shared" si="11"/>
        <v>-6.784412367688609</v>
      </c>
      <c r="AP15">
        <f t="shared" si="12"/>
        <v>-19.894040713145618</v>
      </c>
      <c r="AQ15">
        <f t="shared" si="13"/>
        <v>-58.684062253076171</v>
      </c>
      <c r="AR15">
        <f t="shared" si="14"/>
        <v>50.325732019861782</v>
      </c>
      <c r="AS15">
        <f t="shared" si="15"/>
        <v>1.8326895232618823</v>
      </c>
      <c r="AT15">
        <f t="shared" si="16"/>
        <v>12.377055292762892</v>
      </c>
      <c r="AU15">
        <f t="shared" si="17"/>
        <v>64.535476835886556</v>
      </c>
      <c r="AW15">
        <v>12</v>
      </c>
      <c r="AX15">
        <f>(R15*SUMPRODUCT(K16:$K$23, X16:$X$23)-$AZ$3*SUMPRODUCT(K15:$K$22, W16:$W$23))/Z15</f>
        <v>115.80993465823443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341.0273692264837</v>
      </c>
      <c r="P16">
        <f t="shared" si="30"/>
        <v>17.051368461324184</v>
      </c>
      <c r="Q16" s="5">
        <f t="shared" si="31"/>
        <v>50</v>
      </c>
      <c r="R16">
        <f t="shared" si="0"/>
        <v>100000</v>
      </c>
      <c r="S16">
        <f t="shared" si="1"/>
        <v>109.51036482763004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101.1295346250991</v>
      </c>
      <c r="AC16">
        <f t="shared" si="2"/>
        <v>94.5251281492705</v>
      </c>
      <c r="AE16">
        <f t="shared" si="3"/>
        <v>294.36168740083252</v>
      </c>
      <c r="AF16">
        <f t="shared" si="4"/>
        <v>-14.718084370041627</v>
      </c>
      <c r="AG16">
        <f t="shared" si="5"/>
        <v>-43.158073803358072</v>
      </c>
      <c r="AH16">
        <f t="shared" si="6"/>
        <v>-134.32797148538742</v>
      </c>
      <c r="AI16">
        <f t="shared" si="7"/>
        <v>102.15755774204538</v>
      </c>
      <c r="AJ16">
        <f t="shared" si="8"/>
        <v>6.604406475828597</v>
      </c>
      <c r="AK16">
        <f t="shared" si="32"/>
        <v>26.654119635912302</v>
      </c>
      <c r="AL16">
        <f t="shared" si="9"/>
        <v>135.41608385378629</v>
      </c>
      <c r="AN16">
        <f t="shared" si="10"/>
        <v>123.55042872025578</v>
      </c>
      <c r="AO16">
        <f t="shared" si="11"/>
        <v>-6.1775214360127899</v>
      </c>
      <c r="AP16">
        <f t="shared" si="12"/>
        <v>-18.114444743906063</v>
      </c>
      <c r="AQ16">
        <f t="shared" si="13"/>
        <v>-56.380565734231389</v>
      </c>
      <c r="AR16">
        <f t="shared" si="14"/>
        <v>42.877896806105532</v>
      </c>
      <c r="AS16">
        <f t="shared" si="15"/>
        <v>2.7720226050353487</v>
      </c>
      <c r="AT16">
        <f t="shared" si="16"/>
        <v>11.187352325826623</v>
      </c>
      <c r="AU16">
        <f t="shared" si="17"/>
        <v>56.837271736967509</v>
      </c>
      <c r="AW16">
        <v>13</v>
      </c>
      <c r="AX16">
        <f>(R16*SUMPRODUCT(K17:$K$23, X17:$X$23)-$AZ$3*SUMPRODUCT(K16:$K$22, W17:$W$23))/Z16</f>
        <v>109.51036482763004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341.0273692264837</v>
      </c>
      <c r="P17">
        <f t="shared" si="30"/>
        <v>17.051368461324184</v>
      </c>
      <c r="Q17" s="5">
        <f t="shared" si="31"/>
        <v>50</v>
      </c>
      <c r="R17">
        <f t="shared" si="0"/>
        <v>100000</v>
      </c>
      <c r="S17">
        <f t="shared" si="1"/>
        <v>100.5387819014481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94.5251281492705</v>
      </c>
      <c r="AC17">
        <f t="shared" si="2"/>
        <v>85.772776299070074</v>
      </c>
      <c r="AE17">
        <f t="shared" si="3"/>
        <v>290.94110451026114</v>
      </c>
      <c r="AF17">
        <f t="shared" si="4"/>
        <v>-14.547055225513056</v>
      </c>
      <c r="AG17">
        <f t="shared" si="5"/>
        <v>-42.656562312017954</v>
      </c>
      <c r="AH17">
        <f t="shared" si="6"/>
        <v>-139.86150661306644</v>
      </c>
      <c r="AI17">
        <f t="shared" si="7"/>
        <v>93.875980359663657</v>
      </c>
      <c r="AJ17">
        <f t="shared" si="8"/>
        <v>8.7523518502004265</v>
      </c>
      <c r="AK17">
        <f t="shared" si="32"/>
        <v>25.964342420381303</v>
      </c>
      <c r="AL17">
        <f t="shared" si="9"/>
        <v>128.5926746302454</v>
      </c>
      <c r="AN17">
        <f t="shared" si="10"/>
        <v>112.48904329649922</v>
      </c>
      <c r="AO17">
        <f t="shared" si="11"/>
        <v>-5.6244521648249606</v>
      </c>
      <c r="AP17">
        <f t="shared" si="12"/>
        <v>-16.49267088909113</v>
      </c>
      <c r="AQ17">
        <f t="shared" si="13"/>
        <v>-54.075848441539009</v>
      </c>
      <c r="AR17">
        <f t="shared" si="14"/>
        <v>36.296071801044107</v>
      </c>
      <c r="AS17">
        <f t="shared" si="15"/>
        <v>3.3839965235598641</v>
      </c>
      <c r="AT17">
        <f t="shared" si="16"/>
        <v>10.038815393953362</v>
      </c>
      <c r="AU17">
        <f t="shared" si="17"/>
        <v>49.718883718557336</v>
      </c>
      <c r="AW17">
        <v>14</v>
      </c>
      <c r="AX17">
        <f>(R17*SUMPRODUCT(K18:$K$23, X18:$X$23)-$AZ$3*SUMPRODUCT(K17:$K$22, W18:$W$23))/Z17</f>
        <v>100.5387819014481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341.0273692264837</v>
      </c>
      <c r="P18">
        <f t="shared" si="30"/>
        <v>17.051368461324184</v>
      </c>
      <c r="Q18" s="5">
        <f t="shared" si="31"/>
        <v>50</v>
      </c>
      <c r="R18">
        <f t="shared" si="0"/>
        <v>100000</v>
      </c>
      <c r="S18">
        <f t="shared" si="1"/>
        <v>89.158587514473382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85.772776299070074</v>
      </c>
      <c r="AC18">
        <f t="shared" si="2"/>
        <v>75.173502595557352</v>
      </c>
      <c r="AE18">
        <f t="shared" si="3"/>
        <v>287.53508260257672</v>
      </c>
      <c r="AF18">
        <f t="shared" si="4"/>
        <v>-14.376754130128836</v>
      </c>
      <c r="AG18">
        <f t="shared" si="5"/>
        <v>-42.157185690808646</v>
      </c>
      <c r="AH18">
        <f t="shared" si="6"/>
        <v>-145.62199617826241</v>
      </c>
      <c r="AI18">
        <f t="shared" si="7"/>
        <v>85.379146603376796</v>
      </c>
      <c r="AJ18">
        <f t="shared" si="8"/>
        <v>10.599273703512722</v>
      </c>
      <c r="AK18">
        <f t="shared" si="32"/>
        <v>25.125177334006256</v>
      </c>
      <c r="AL18">
        <f t="shared" si="9"/>
        <v>121.10359764089577</v>
      </c>
      <c r="AN18">
        <f t="shared" si="10"/>
        <v>102.40900537566708</v>
      </c>
      <c r="AO18">
        <f t="shared" si="11"/>
        <v>-5.1204502687833537</v>
      </c>
      <c r="AP18">
        <f t="shared" si="12"/>
        <v>-15.014778081881021</v>
      </c>
      <c r="AQ18">
        <f t="shared" si="13"/>
        <v>-51.864988628352528</v>
      </c>
      <c r="AR18">
        <f t="shared" si="14"/>
        <v>30.408788396650166</v>
      </c>
      <c r="AS18">
        <f t="shared" si="15"/>
        <v>3.7750561352594882</v>
      </c>
      <c r="AT18">
        <f t="shared" si="16"/>
        <v>8.948627754823324</v>
      </c>
      <c r="AU18">
        <f t="shared" si="17"/>
        <v>43.132472286732977</v>
      </c>
      <c r="AW18">
        <v>15</v>
      </c>
      <c r="AX18">
        <f>(R18*SUMPRODUCT(K19:$K$23, X19:$X$23)-$AZ$3*SUMPRODUCT(K18:$K$22, W19:$W$23))/Z18</f>
        <v>89.158587514473382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341.0273692264837</v>
      </c>
      <c r="P19">
        <f t="shared" si="30"/>
        <v>17.051368461324184</v>
      </c>
      <c r="Q19" s="5">
        <f t="shared" si="31"/>
        <v>50</v>
      </c>
      <c r="R19">
        <f t="shared" si="0"/>
        <v>100000</v>
      </c>
      <c r="S19">
        <f t="shared" si="1"/>
        <v>75.319078870027681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75.173502595557352</v>
      </c>
      <c r="AC19">
        <f t="shared" si="2"/>
        <v>62.755005850995204</v>
      </c>
      <c r="AE19">
        <f t="shared" si="3"/>
        <v>284.14015243186714</v>
      </c>
      <c r="AF19">
        <f t="shared" si="4"/>
        <v>-14.207007621593355</v>
      </c>
      <c r="AG19">
        <f t="shared" si="5"/>
        <v>-41.659435293471041</v>
      </c>
      <c r="AH19">
        <f t="shared" si="6"/>
        <v>-152.35708085903903</v>
      </c>
      <c r="AI19">
        <f t="shared" si="7"/>
        <v>75.916628657763738</v>
      </c>
      <c r="AJ19">
        <f t="shared" si="8"/>
        <v>12.418496744562148</v>
      </c>
      <c r="AK19">
        <f t="shared" si="32"/>
        <v>24.157465318408182</v>
      </c>
      <c r="AL19">
        <f t="shared" si="9"/>
        <v>112.49259072073407</v>
      </c>
      <c r="AN19">
        <f t="shared" si="10"/>
        <v>93.222787125923276</v>
      </c>
      <c r="AO19">
        <f t="shared" si="11"/>
        <v>-4.6611393562961636</v>
      </c>
      <c r="AP19">
        <f t="shared" si="12"/>
        <v>-13.667933359332809</v>
      </c>
      <c r="AQ19">
        <f t="shared" si="13"/>
        <v>-49.986429564737399</v>
      </c>
      <c r="AR19">
        <f t="shared" si="14"/>
        <v>24.907284845556912</v>
      </c>
      <c r="AS19">
        <f t="shared" si="15"/>
        <v>4.0743515780293862</v>
      </c>
      <c r="AT19">
        <f t="shared" si="16"/>
        <v>7.9257585652905735</v>
      </c>
      <c r="AU19">
        <f t="shared" si="17"/>
        <v>36.907394988876874</v>
      </c>
      <c r="AW19">
        <v>16</v>
      </c>
      <c r="AX19">
        <f>(R19*SUMPRODUCT(K20:$K$23, X20:$X$23)-$AZ$3*SUMPRODUCT(K19:$K$22, W20:$W$23))/Z19</f>
        <v>75.319078870027681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341.0273692264837</v>
      </c>
      <c r="P20">
        <f t="shared" si="30"/>
        <v>17.051368461324184</v>
      </c>
      <c r="Q20" s="5">
        <f t="shared" si="31"/>
        <v>50</v>
      </c>
      <c r="R20">
        <f t="shared" si="0"/>
        <v>100000</v>
      </c>
      <c r="S20">
        <f t="shared" si="1"/>
        <v>59.461211472503415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62.755005850995204</v>
      </c>
      <c r="AC20">
        <f t="shared" si="2"/>
        <v>48.952547500787176</v>
      </c>
      <c r="AE20">
        <f t="shared" si="3"/>
        <v>280.75712010758127</v>
      </c>
      <c r="AF20">
        <f t="shared" si="4"/>
        <v>-14.037856005379064</v>
      </c>
      <c r="AG20">
        <f t="shared" si="5"/>
        <v>-41.16342930838556</v>
      </c>
      <c r="AH20">
        <f t="shared" si="6"/>
        <v>-158.82326430153486</v>
      </c>
      <c r="AI20">
        <f t="shared" si="7"/>
        <v>66.732570492281781</v>
      </c>
      <c r="AJ20">
        <f t="shared" si="8"/>
        <v>13.802458350208028</v>
      </c>
      <c r="AK20">
        <f t="shared" si="32"/>
        <v>23.063198896723819</v>
      </c>
      <c r="AL20">
        <f t="shared" si="9"/>
        <v>103.59822773921363</v>
      </c>
      <c r="AN20">
        <f t="shared" si="10"/>
        <v>84.852065777072625</v>
      </c>
      <c r="AO20">
        <f t="shared" si="11"/>
        <v>-4.2426032888536307</v>
      </c>
      <c r="AP20">
        <f t="shared" si="12"/>
        <v>-12.440653365964963</v>
      </c>
      <c r="AQ20">
        <f t="shared" si="13"/>
        <v>-48.000499735427084</v>
      </c>
      <c r="AR20">
        <f t="shared" si="14"/>
        <v>20.168309386826937</v>
      </c>
      <c r="AS20">
        <f t="shared" si="15"/>
        <v>4.1714600269741542</v>
      </c>
      <c r="AT20">
        <f t="shared" si="16"/>
        <v>6.9702954249731759</v>
      </c>
      <c r="AU20">
        <f t="shared" si="17"/>
        <v>31.310064838774267</v>
      </c>
      <c r="AW20">
        <v>17</v>
      </c>
      <c r="AX20">
        <f>(R20*SUMPRODUCT(K21:$K$23, X21:$X$23)-$AZ$3*SUMPRODUCT(K20:$K$22, W21:$W$23))/Z20</f>
        <v>59.461211472503415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341.0273692264837</v>
      </c>
      <c r="P21">
        <f t="shared" si="30"/>
        <v>17.051368461324184</v>
      </c>
      <c r="Q21" s="5">
        <f t="shared" si="31"/>
        <v>50</v>
      </c>
      <c r="R21">
        <f t="shared" si="0"/>
        <v>100000</v>
      </c>
      <c r="S21">
        <f t="shared" si="1"/>
        <v>41.537074364861738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48.952547500787176</v>
      </c>
      <c r="AC21">
        <f t="shared" si="2"/>
        <v>33.785136148873889</v>
      </c>
      <c r="AE21">
        <f t="shared" si="3"/>
        <v>277.38246556805586</v>
      </c>
      <c r="AF21">
        <f t="shared" si="4"/>
        <v>-13.869123278402792</v>
      </c>
      <c r="AG21">
        <f t="shared" si="5"/>
        <v>-40.668651638901174</v>
      </c>
      <c r="AH21">
        <f t="shared" si="6"/>
        <v>-166.28675280106452</v>
      </c>
      <c r="AI21">
        <f t="shared" si="7"/>
        <v>56.557937849687363</v>
      </c>
      <c r="AJ21">
        <f t="shared" si="8"/>
        <v>15.167411351913287</v>
      </c>
      <c r="AK21">
        <f t="shared" si="32"/>
        <v>21.87261228533082</v>
      </c>
      <c r="AL21">
        <f t="shared" si="9"/>
        <v>93.597961486931467</v>
      </c>
      <c r="AN21">
        <f t="shared" si="10"/>
        <v>77.224092285316473</v>
      </c>
      <c r="AO21">
        <f t="shared" si="11"/>
        <v>-3.8612046142658238</v>
      </c>
      <c r="AP21">
        <f t="shared" si="12"/>
        <v>-11.322271942641395</v>
      </c>
      <c r="AQ21">
        <f t="shared" si="13"/>
        <v>-46.294719883742573</v>
      </c>
      <c r="AR21">
        <f t="shared" si="14"/>
        <v>15.745895844666686</v>
      </c>
      <c r="AS21">
        <f t="shared" si="15"/>
        <v>4.2226518232535222</v>
      </c>
      <c r="AT21">
        <f t="shared" si="16"/>
        <v>6.0893994369262501</v>
      </c>
      <c r="AU21">
        <f t="shared" si="17"/>
        <v>26.057947104846455</v>
      </c>
      <c r="AW21">
        <v>18</v>
      </c>
      <c r="AX21">
        <f>(R21*SUMPRODUCT(K22:$K$23, X22:$X$23)-$AZ$3*SUMPRODUCT(K21:$K$22, W22:$W$23))/Z21</f>
        <v>41.537074364861738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341.0273692264837</v>
      </c>
      <c r="P22">
        <f t="shared" si="30"/>
        <v>17.051368461324184</v>
      </c>
      <c r="Q22" s="5">
        <f t="shared" si="31"/>
        <v>50</v>
      </c>
      <c r="R22">
        <f t="shared" si="0"/>
        <v>100000</v>
      </c>
      <c r="S22">
        <f t="shared" si="1"/>
        <v>21.68386120091936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33.785136148873889</v>
      </c>
      <c r="AC22">
        <f t="shared" si="2"/>
        <v>17.422910184883339</v>
      </c>
      <c r="AE22">
        <f t="shared" si="3"/>
        <v>274.01435425016263</v>
      </c>
      <c r="AF22">
        <f t="shared" si="4"/>
        <v>-13.70071771250813</v>
      </c>
      <c r="AG22">
        <f t="shared" si="5"/>
        <v>-40.174833309080206</v>
      </c>
      <c r="AH22">
        <f t="shared" si="6"/>
        <v>-174.26362686392926</v>
      </c>
      <c r="AI22">
        <f t="shared" si="7"/>
        <v>45.875176364645</v>
      </c>
      <c r="AJ22">
        <f t="shared" si="8"/>
        <v>16.36222596399055</v>
      </c>
      <c r="AK22">
        <f t="shared" si="32"/>
        <v>20.586914088056989</v>
      </c>
      <c r="AL22">
        <f t="shared" si="9"/>
        <v>82.82431641669254</v>
      </c>
      <c r="AN22">
        <f t="shared" si="10"/>
        <v>70.273128597879264</v>
      </c>
      <c r="AO22">
        <f t="shared" si="11"/>
        <v>-3.5136564298939628</v>
      </c>
      <c r="AP22">
        <f t="shared" si="12"/>
        <v>-10.303150852272116</v>
      </c>
      <c r="AQ22">
        <f t="shared" si="13"/>
        <v>-44.691272813254379</v>
      </c>
      <c r="AR22">
        <f t="shared" si="14"/>
        <v>11.765048502458795</v>
      </c>
      <c r="AS22">
        <f t="shared" si="15"/>
        <v>4.1962210792261239</v>
      </c>
      <c r="AT22">
        <f t="shared" si="16"/>
        <v>5.2796754575227238</v>
      </c>
      <c r="AU22">
        <f t="shared" si="17"/>
        <v>21.240945039207642</v>
      </c>
      <c r="AW22">
        <v>19</v>
      </c>
      <c r="AX22">
        <f>(R22*SUMPRODUCT(K23:$K$23, X23:$X$23)-$AZ$3*SUMPRODUCT(K22:$K$22, W23:$W$23))/Z22</f>
        <v>21.68386120091936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341.0273692264837</v>
      </c>
      <c r="P23">
        <f t="shared" si="30"/>
        <v>17.051368461324184</v>
      </c>
      <c r="Q23" s="5">
        <f t="shared" si="31"/>
        <v>50</v>
      </c>
      <c r="R23">
        <f t="shared" si="0"/>
        <v>100000</v>
      </c>
      <c r="S23">
        <f t="shared" si="1"/>
        <v>21.953359478347501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17.422910184883339</v>
      </c>
      <c r="AC23">
        <f t="shared" si="2"/>
        <v>17.422910184883339</v>
      </c>
      <c r="AE23">
        <f t="shared" si="3"/>
        <v>270.65056856014843</v>
      </c>
      <c r="AF23">
        <f t="shared" si="4"/>
        <v>-13.532528428007419</v>
      </c>
      <c r="AG23">
        <f t="shared" si="5"/>
        <v>-39.681649184644101</v>
      </c>
      <c r="AH23">
        <f t="shared" si="6"/>
        <v>-182.87158269060234</v>
      </c>
      <c r="AI23">
        <f t="shared" si="7"/>
        <v>34.564808256894565</v>
      </c>
      <c r="AJ23">
        <f t="shared" si="8"/>
        <v>0</v>
      </c>
      <c r="AK23">
        <f t="shared" si="32"/>
        <v>19.217866522191706</v>
      </c>
      <c r="AL23">
        <f t="shared" si="9"/>
        <v>53.782674779086271</v>
      </c>
      <c r="AN23">
        <f t="shared" si="10"/>
        <v>63.939183466462339</v>
      </c>
      <c r="AO23">
        <f t="shared" si="11"/>
        <v>-3.1969591733231164</v>
      </c>
      <c r="AP23">
        <f t="shared" si="12"/>
        <v>-9.3744944300935167</v>
      </c>
      <c r="AQ23">
        <f t="shared" si="13"/>
        <v>-43.202051038212488</v>
      </c>
      <c r="AR23">
        <f t="shared" si="14"/>
        <v>8.1656788248332131</v>
      </c>
      <c r="AS23">
        <f t="shared" si="15"/>
        <v>0</v>
      </c>
      <c r="AT23">
        <f t="shared" si="16"/>
        <v>4.5400780051319991</v>
      </c>
      <c r="AU23">
        <f t="shared" si="17"/>
        <v>12.705756829965212</v>
      </c>
      <c r="AW23">
        <v>20</v>
      </c>
      <c r="AX23">
        <f>(R23*SUMPRODUCT(K$23:$K24, X$23:$X24)-$AZ$3*SUMPRODUCT(K$22:$K23, W$23:$W24))/Z23</f>
        <v>21.953359478347501</v>
      </c>
    </row>
    <row r="25" spans="5:50" x14ac:dyDescent="0.25">
      <c r="AN25" s="6">
        <f t="shared" ref="AN25:AU25" si="33">SUM(AN3:AN23)</f>
        <v>3422.989896396251</v>
      </c>
      <c r="AO25" s="6">
        <f t="shared" si="33"/>
        <v>-426.92002173967535</v>
      </c>
      <c r="AP25" s="6">
        <f t="shared" si="33"/>
        <v>-2971.7726004207698</v>
      </c>
      <c r="AQ25" s="6">
        <f t="shared" si="33"/>
        <v>-1349.9073248743175</v>
      </c>
      <c r="AR25" s="6">
        <f t="shared" si="33"/>
        <v>-1325.6100506385135</v>
      </c>
      <c r="AS25" s="6">
        <f t="shared" si="33"/>
        <v>-58.033114170780152</v>
      </c>
      <c r="AT25" s="6">
        <f t="shared" si="33"/>
        <v>127.7979510294751</v>
      </c>
      <c r="AU25" s="7">
        <f t="shared" si="33"/>
        <v>-1255.8452137798181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676.95756733182952</v>
      </c>
      <c r="K3">
        <v>1</v>
      </c>
      <c r="L3" s="2">
        <v>0</v>
      </c>
      <c r="O3">
        <f>$C$3</f>
        <v>676.95756733182952</v>
      </c>
      <c r="P3">
        <f>O3*B5</f>
        <v>541.56605386546369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676.95756733182952</v>
      </c>
      <c r="AF3">
        <f t="shared" ref="AF3:AF23" si="4">-$Z3*P3</f>
        <v>-541.56605386546369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-2384.5166905336341</v>
      </c>
      <c r="AJ3">
        <f t="shared" ref="AJ3:AJ23" si="8">AB3-AC3</f>
        <v>0</v>
      </c>
      <c r="AL3">
        <f t="shared" ref="AL3:AL23" si="9">SUM(AI3:AK3)</f>
        <v>-2384.5166905336341</v>
      </c>
      <c r="AN3">
        <f t="shared" ref="AN3:AN23" si="10">AE3*$K3</f>
        <v>676.95756733182952</v>
      </c>
      <c r="AO3">
        <f t="shared" ref="AO3:AO23" si="11">AF3*$K3</f>
        <v>-541.56605386546369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-2384.5166905336341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-2384.5166905336341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295.97108146476978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170.63958979989511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168.70486499149547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-168.70486499149547</v>
      </c>
      <c r="AK4">
        <f>G4*MAX(0, SUM(AB4, AE4:AF4))</f>
        <v>0</v>
      </c>
      <c r="AL4">
        <f t="shared" si="9"/>
        <v>-302.51256499149548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-127.26621647327373</v>
      </c>
      <c r="AR4">
        <f t="shared" si="14"/>
        <v>-127.26621647327373</v>
      </c>
      <c r="AS4">
        <f t="shared" si="15"/>
        <v>-160.45735684943452</v>
      </c>
      <c r="AT4">
        <f t="shared" si="16"/>
        <v>0</v>
      </c>
      <c r="AU4">
        <f t="shared" si="17"/>
        <v>-287.72357332270826</v>
      </c>
      <c r="AW4">
        <v>1</v>
      </c>
      <c r="AX4">
        <f>(R4*SUMPRODUCT(K5:$K$23, X5:$X$23)-$AZ$3*SUMPRODUCT(K4:$K$22, W5:$W$23))/Z4</f>
        <v>170.63958979989511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676.95756733182952</v>
      </c>
      <c r="P5">
        <f t="shared" ref="P5:P23" si="30">O5*$C$5</f>
        <v>33.84787836659148</v>
      </c>
      <c r="Q5" s="5">
        <f t="shared" ref="Q5:Q23" si="31">$C$8</f>
        <v>50</v>
      </c>
      <c r="R5">
        <f t="shared" si="0"/>
        <v>100000</v>
      </c>
      <c r="S5">
        <f t="shared" si="1"/>
        <v>330.35056854165822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168.70486499149547</v>
      </c>
      <c r="AC5">
        <f t="shared" si="2"/>
        <v>322.88546184449069</v>
      </c>
      <c r="AE5">
        <f t="shared" si="3"/>
        <v>661.65999877641229</v>
      </c>
      <c r="AF5">
        <f t="shared" si="4"/>
        <v>-33.08299993882062</v>
      </c>
      <c r="AG5">
        <f t="shared" si="5"/>
        <v>-48.870123528147317</v>
      </c>
      <c r="AH5">
        <f t="shared" si="6"/>
        <v>-137.28332070535711</v>
      </c>
      <c r="AI5">
        <f t="shared" si="7"/>
        <v>442.42355460408714</v>
      </c>
      <c r="AJ5">
        <f t="shared" si="8"/>
        <v>-154.18059685299522</v>
      </c>
      <c r="AK5">
        <f>G5*SUM(AB5, AE5:AF5)</f>
        <v>3.2688556416992576</v>
      </c>
      <c r="AL5">
        <f t="shared" si="9"/>
        <v>291.51181339279117</v>
      </c>
      <c r="AN5">
        <f t="shared" si="10"/>
        <v>598.26342370301506</v>
      </c>
      <c r="AO5">
        <f t="shared" si="11"/>
        <v>-29.913171185150762</v>
      </c>
      <c r="AP5">
        <f t="shared" si="12"/>
        <v>-44.187660539863622</v>
      </c>
      <c r="AQ5">
        <f t="shared" si="13"/>
        <v>-124.12959770031348</v>
      </c>
      <c r="AR5">
        <f t="shared" si="14"/>
        <v>400.03299427768718</v>
      </c>
      <c r="AS5">
        <f t="shared" si="15"/>
        <v>-139.40787097969502</v>
      </c>
      <c r="AT5">
        <f t="shared" si="16"/>
        <v>2.9556521044198139</v>
      </c>
      <c r="AU5">
        <f t="shared" si="17"/>
        <v>263.58077540241197</v>
      </c>
      <c r="AW5">
        <v>2</v>
      </c>
      <c r="AX5">
        <f>(R5*SUMPRODUCT(K6:$K$23, X6:$X$23)-$AZ$3*SUMPRODUCT(K5:$K$22, W6:$W$23))/Z5</f>
        <v>330.35056854165822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676.95756733182952</v>
      </c>
      <c r="P6">
        <f t="shared" si="30"/>
        <v>33.84787836659148</v>
      </c>
      <c r="Q6" s="5">
        <f t="shared" si="31"/>
        <v>50</v>
      </c>
      <c r="R6">
        <f t="shared" si="0"/>
        <v>100000</v>
      </c>
      <c r="S6">
        <f t="shared" si="1"/>
        <v>478.45094479081627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322.88546184449069</v>
      </c>
      <c r="AC6">
        <f t="shared" si="2"/>
        <v>462.28091878514397</v>
      </c>
      <c r="AE6">
        <f t="shared" si="3"/>
        <v>654.07868792387217</v>
      </c>
      <c r="AF6">
        <f t="shared" si="4"/>
        <v>-32.703934396193617</v>
      </c>
      <c r="AG6">
        <f t="shared" si="5"/>
        <v>-48.310168870839831</v>
      </c>
      <c r="AH6">
        <f t="shared" si="6"/>
        <v>-142.50684405203049</v>
      </c>
      <c r="AI6">
        <f t="shared" si="7"/>
        <v>430.55774060480826</v>
      </c>
      <c r="AJ6">
        <f t="shared" si="8"/>
        <v>-139.39545694065328</v>
      </c>
      <c r="AK6">
        <f>G6*SUM(AB6, AE6:AF6)</f>
        <v>6.7042475291424015</v>
      </c>
      <c r="AL6">
        <f t="shared" si="9"/>
        <v>297.86653119329736</v>
      </c>
      <c r="AN6">
        <f t="shared" si="10"/>
        <v>560.73623952025343</v>
      </c>
      <c r="AO6">
        <f t="shared" si="11"/>
        <v>-28.036811976012675</v>
      </c>
      <c r="AP6">
        <f t="shared" si="12"/>
        <v>-41.415907479278758</v>
      </c>
      <c r="AQ6">
        <f t="shared" si="13"/>
        <v>-122.16993660697793</v>
      </c>
      <c r="AR6">
        <f t="shared" si="14"/>
        <v>369.11358345798408</v>
      </c>
      <c r="AS6">
        <f t="shared" si="15"/>
        <v>-119.50257021706659</v>
      </c>
      <c r="AT6">
        <f t="shared" si="16"/>
        <v>5.7474958559447895</v>
      </c>
      <c r="AU6">
        <f t="shared" si="17"/>
        <v>255.35850909686224</v>
      </c>
      <c r="AW6">
        <v>3</v>
      </c>
      <c r="AX6">
        <f>(R6*SUMPRODUCT(K7:$K$23, X7:$X$23)-$AZ$3*SUMPRODUCT(K6:$K$22, W7:$W$23))/Z6</f>
        <v>478.45094479081627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676.95756733182952</v>
      </c>
      <c r="P7">
        <f t="shared" si="30"/>
        <v>33.84787836659148</v>
      </c>
      <c r="Q7" s="5">
        <f t="shared" si="31"/>
        <v>50</v>
      </c>
      <c r="R7">
        <f t="shared" si="0"/>
        <v>100000</v>
      </c>
      <c r="S7">
        <f t="shared" si="1"/>
        <v>615.07005836486201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462.28091878514397</v>
      </c>
      <c r="AC7">
        <f t="shared" si="2"/>
        <v>587.42576914384699</v>
      </c>
      <c r="AE7">
        <f t="shared" si="3"/>
        <v>646.53174749688867</v>
      </c>
      <c r="AF7">
        <f t="shared" si="4"/>
        <v>-32.326587374844436</v>
      </c>
      <c r="AG7">
        <f t="shared" si="5"/>
        <v>-47.752752808801475</v>
      </c>
      <c r="AH7">
        <f t="shared" si="6"/>
        <v>-148.62874665992004</v>
      </c>
      <c r="AI7">
        <f t="shared" si="7"/>
        <v>417.8236606533228</v>
      </c>
      <c r="AJ7">
        <f t="shared" si="8"/>
        <v>-125.14485035870302</v>
      </c>
      <c r="AK7">
        <f>G7*SUM(AB7, AE7:AF7)</f>
        <v>14.855507888919199</v>
      </c>
      <c r="AL7">
        <f t="shared" si="9"/>
        <v>307.53431818353897</v>
      </c>
      <c r="AN7">
        <f t="shared" si="10"/>
        <v>522.05548650792741</v>
      </c>
      <c r="AO7">
        <f t="shared" si="11"/>
        <v>-26.102774325396375</v>
      </c>
      <c r="AP7">
        <f t="shared" si="12"/>
        <v>-38.558951971359491</v>
      </c>
      <c r="AQ7">
        <f t="shared" si="13"/>
        <v>-120.01336817103703</v>
      </c>
      <c r="AR7">
        <f t="shared" si="14"/>
        <v>337.38039204013461</v>
      </c>
      <c r="AS7">
        <f t="shared" si="15"/>
        <v>-101.05080839559064</v>
      </c>
      <c r="AT7">
        <f t="shared" si="16"/>
        <v>11.995388359965089</v>
      </c>
      <c r="AU7">
        <f t="shared" si="17"/>
        <v>248.32497200450905</v>
      </c>
      <c r="AW7">
        <v>4</v>
      </c>
      <c r="AX7">
        <f>(R7*SUMPRODUCT(K8:$K$23, X8:$X$23)-$AZ$3*SUMPRODUCT(K7:$K$22, W8:$W$23))/Z7</f>
        <v>615.07005836486201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676.95756733182952</v>
      </c>
      <c r="P8">
        <f t="shared" si="30"/>
        <v>33.84787836659148</v>
      </c>
      <c r="Q8" s="5">
        <f t="shared" si="31"/>
        <v>50</v>
      </c>
      <c r="R8">
        <f t="shared" si="0"/>
        <v>100000</v>
      </c>
      <c r="S8">
        <f t="shared" si="1"/>
        <v>740.39488031343956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587.42576914384699</v>
      </c>
      <c r="AC8">
        <f t="shared" si="2"/>
        <v>698.90092389412098</v>
      </c>
      <c r="AE8">
        <f t="shared" si="3"/>
        <v>639.01882877018068</v>
      </c>
      <c r="AF8">
        <f t="shared" si="4"/>
        <v>-31.950941438509041</v>
      </c>
      <c r="AG8">
        <f t="shared" si="5"/>
        <v>-47.197849585227246</v>
      </c>
      <c r="AH8">
        <f t="shared" si="6"/>
        <v>-154.75139097242678</v>
      </c>
      <c r="AI8">
        <f t="shared" si="7"/>
        <v>405.11864677401763</v>
      </c>
      <c r="AJ8">
        <f t="shared" si="8"/>
        <v>-111.47515475027399</v>
      </c>
      <c r="AK8">
        <f t="shared" ref="AK8:AK23" si="32">G8*SUM(AB8:AB8, AE8:AF8)</f>
        <v>25.801062979871205</v>
      </c>
      <c r="AL8">
        <f t="shared" si="9"/>
        <v>319.44455500361482</v>
      </c>
      <c r="AN8">
        <f t="shared" si="10"/>
        <v>482.18766868128199</v>
      </c>
      <c r="AO8">
        <f t="shared" si="11"/>
        <v>-24.109383434064107</v>
      </c>
      <c r="AP8">
        <f t="shared" si="12"/>
        <v>-35.6143200069233</v>
      </c>
      <c r="AQ8">
        <f t="shared" si="13"/>
        <v>-116.77153955195335</v>
      </c>
      <c r="AR8">
        <f t="shared" si="14"/>
        <v>305.6924256883413</v>
      </c>
      <c r="AS8">
        <f t="shared" si="15"/>
        <v>-84.116371169168346</v>
      </c>
      <c r="AT8">
        <f t="shared" si="16"/>
        <v>19.468838550041134</v>
      </c>
      <c r="AU8">
        <f t="shared" si="17"/>
        <v>241.04489306921403</v>
      </c>
      <c r="AW8">
        <v>5</v>
      </c>
      <c r="AX8">
        <f>(R8*SUMPRODUCT(K9:$K$23, X9:$X$23)-$AZ$3*SUMPRODUCT(K8:$K$22, W9:$W$23))/Z8</f>
        <v>740.39488031343956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676.95756733182952</v>
      </c>
      <c r="P9">
        <f t="shared" si="30"/>
        <v>33.84787836659148</v>
      </c>
      <c r="Q9" s="5">
        <f t="shared" si="31"/>
        <v>50</v>
      </c>
      <c r="R9">
        <f t="shared" si="0"/>
        <v>100000</v>
      </c>
      <c r="S9">
        <f t="shared" si="1"/>
        <v>853.72990132717996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698.90092389412098</v>
      </c>
      <c r="AC9">
        <f t="shared" si="2"/>
        <v>796.44989269287157</v>
      </c>
      <c r="AE9">
        <f t="shared" si="3"/>
        <v>631.53789157542519</v>
      </c>
      <c r="AF9">
        <f t="shared" si="4"/>
        <v>-31.576894578771263</v>
      </c>
      <c r="AG9">
        <f t="shared" si="5"/>
        <v>-46.64530851354376</v>
      </c>
      <c r="AH9">
        <f t="shared" si="6"/>
        <v>-161.12515166243884</v>
      </c>
      <c r="AI9">
        <f t="shared" si="7"/>
        <v>392.19053682067124</v>
      </c>
      <c r="AJ9">
        <f t="shared" si="8"/>
        <v>-97.548968798750593</v>
      </c>
      <c r="AK9">
        <f t="shared" si="32"/>
        <v>28.964620835864281</v>
      </c>
      <c r="AL9">
        <f t="shared" si="9"/>
        <v>323.6061888577849</v>
      </c>
      <c r="AN9">
        <f t="shared" si="10"/>
        <v>443.95634439775034</v>
      </c>
      <c r="AO9">
        <f t="shared" si="11"/>
        <v>-22.197817219887519</v>
      </c>
      <c r="AP9">
        <f t="shared" si="12"/>
        <v>-32.790559247868842</v>
      </c>
      <c r="AQ9">
        <f t="shared" si="13"/>
        <v>-113.26720736287959</v>
      </c>
      <c r="AR9">
        <f t="shared" si="14"/>
        <v>275.70076056711429</v>
      </c>
      <c r="AS9">
        <f t="shared" si="15"/>
        <v>-68.574640041992254</v>
      </c>
      <c r="AT9">
        <f t="shared" si="16"/>
        <v>20.361449969501081</v>
      </c>
      <c r="AU9">
        <f t="shared" si="17"/>
        <v>227.4875704946231</v>
      </c>
      <c r="AW9">
        <v>6</v>
      </c>
      <c r="AX9">
        <f>(R9*SUMPRODUCT(K10:$K$23, X10:$X$23)-$AZ$3*SUMPRODUCT(K9:$K$22, W10:$W$23))/Z9</f>
        <v>853.72990132717996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676.95756733182952</v>
      </c>
      <c r="P10">
        <f t="shared" si="30"/>
        <v>33.84787836659148</v>
      </c>
      <c r="Q10" s="5">
        <f t="shared" si="31"/>
        <v>50</v>
      </c>
      <c r="R10">
        <f t="shared" si="0"/>
        <v>100000</v>
      </c>
      <c r="S10">
        <f t="shared" si="1"/>
        <v>952.55111666916116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796.44989269287157</v>
      </c>
      <c r="AC10">
        <f t="shared" si="2"/>
        <v>878.1486214816623</v>
      </c>
      <c r="AE10">
        <f t="shared" si="3"/>
        <v>624.08131611113947</v>
      </c>
      <c r="AF10">
        <f t="shared" si="4"/>
        <v>-31.204065805556979</v>
      </c>
      <c r="AG10">
        <f t="shared" si="5"/>
        <v>-46.094566796180644</v>
      </c>
      <c r="AH10">
        <f t="shared" si="6"/>
        <v>-168.57726445535147</v>
      </c>
      <c r="AI10">
        <f t="shared" si="7"/>
        <v>378.20541905405037</v>
      </c>
      <c r="AJ10">
        <f t="shared" si="8"/>
        <v>-81.698728788790731</v>
      </c>
      <c r="AK10">
        <f t="shared" si="32"/>
        <v>5.9741067148933515</v>
      </c>
      <c r="AL10">
        <f t="shared" si="9"/>
        <v>302.480796980153</v>
      </c>
      <c r="AN10">
        <f t="shared" si="10"/>
        <v>416.11927014319451</v>
      </c>
      <c r="AO10">
        <f t="shared" si="11"/>
        <v>-20.805963507159728</v>
      </c>
      <c r="AP10">
        <f t="shared" si="12"/>
        <v>-30.734516476659909</v>
      </c>
      <c r="AQ10">
        <f t="shared" si="13"/>
        <v>-112.40241685973626</v>
      </c>
      <c r="AR10">
        <f t="shared" si="14"/>
        <v>252.17637329963858</v>
      </c>
      <c r="AS10">
        <f t="shared" si="15"/>
        <v>-54.474336144304857</v>
      </c>
      <c r="AT10">
        <f t="shared" si="16"/>
        <v>3.9833606002655433</v>
      </c>
      <c r="AU10">
        <f t="shared" si="17"/>
        <v>201.6853977555993</v>
      </c>
      <c r="AW10">
        <v>7</v>
      </c>
      <c r="AX10">
        <f>(R10*SUMPRODUCT(K11:$K$23, X11:$X$23)-$AZ$3*SUMPRODUCT(K10:$K$22, W11:$W$23))/Z10</f>
        <v>952.55111666916116</v>
      </c>
    </row>
    <row r="11" spans="1:52" x14ac:dyDescent="0.25">
      <c r="A11" t="s">
        <v>33</v>
      </c>
      <c r="C11" s="24">
        <f>AU25</f>
        <v>-344.44681145144835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676.95756733182952</v>
      </c>
      <c r="P11">
        <f t="shared" si="30"/>
        <v>33.84787836659148</v>
      </c>
      <c r="Q11" s="5">
        <f t="shared" si="31"/>
        <v>50</v>
      </c>
      <c r="R11">
        <f t="shared" si="0"/>
        <v>100000</v>
      </c>
      <c r="S11">
        <f t="shared" si="1"/>
        <v>1041.3966646514705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878.1486214816623</v>
      </c>
      <c r="AC11">
        <f t="shared" si="2"/>
        <v>948.62395117052336</v>
      </c>
      <c r="AE11">
        <f t="shared" si="3"/>
        <v>616.65087290444387</v>
      </c>
      <c r="AF11">
        <f t="shared" si="4"/>
        <v>-30.832543645222199</v>
      </c>
      <c r="AG11">
        <f t="shared" si="5"/>
        <v>-45.545755204046294</v>
      </c>
      <c r="AH11">
        <f t="shared" si="6"/>
        <v>-175.73184834509502</v>
      </c>
      <c r="AI11">
        <f t="shared" si="7"/>
        <v>364.54072571008032</v>
      </c>
      <c r="AJ11">
        <f t="shared" si="8"/>
        <v>-70.475329688861052</v>
      </c>
      <c r="AK11">
        <f t="shared" si="32"/>
        <v>2.3423471211854148</v>
      </c>
      <c r="AL11">
        <f t="shared" si="9"/>
        <v>296.40774314240468</v>
      </c>
      <c r="AN11">
        <f t="shared" si="10"/>
        <v>391.10136662020636</v>
      </c>
      <c r="AO11">
        <f t="shared" si="11"/>
        <v>-19.555068331010322</v>
      </c>
      <c r="AP11">
        <f t="shared" si="12"/>
        <v>-28.886697297860117</v>
      </c>
      <c r="AQ11">
        <f t="shared" si="13"/>
        <v>-111.4552319090153</v>
      </c>
      <c r="AR11">
        <f t="shared" si="14"/>
        <v>231.2043690823206</v>
      </c>
      <c r="AS11">
        <f t="shared" si="15"/>
        <v>-44.697897895612513</v>
      </c>
      <c r="AT11">
        <f t="shared" si="16"/>
        <v>1.4855977676309553</v>
      </c>
      <c r="AU11">
        <f t="shared" si="17"/>
        <v>187.99206895433903</v>
      </c>
      <c r="AW11">
        <v>8</v>
      </c>
      <c r="AX11">
        <f>(R11*SUMPRODUCT(K12:$K$23, X12:$X$23)-$AZ$3*SUMPRODUCT(K11:$K$22, W12:$W$23))/Z11</f>
        <v>1041.3966646514705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676.95756733182952</v>
      </c>
      <c r="P12">
        <f t="shared" si="30"/>
        <v>33.84787836659148</v>
      </c>
      <c r="Q12" s="5">
        <f t="shared" si="31"/>
        <v>50</v>
      </c>
      <c r="R12">
        <f t="shared" si="0"/>
        <v>100000</v>
      </c>
      <c r="S12">
        <f t="shared" si="1"/>
        <v>1122.8843716447673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948.62395117052336</v>
      </c>
      <c r="AC12">
        <f t="shared" si="2"/>
        <v>1010.5578169575242</v>
      </c>
      <c r="AE12">
        <f t="shared" si="3"/>
        <v>609.23883054287569</v>
      </c>
      <c r="AF12">
        <f t="shared" si="4"/>
        <v>-30.461941527143789</v>
      </c>
      <c r="AG12">
        <f t="shared" si="5"/>
        <v>-44.998302695997516</v>
      </c>
      <c r="AH12">
        <f t="shared" si="6"/>
        <v>-183.98991201664012</v>
      </c>
      <c r="AI12">
        <f t="shared" si="7"/>
        <v>349.78867430309424</v>
      </c>
      <c r="AJ12">
        <f t="shared" si="8"/>
        <v>-61.933865787000855</v>
      </c>
      <c r="AK12">
        <f t="shared" si="32"/>
        <v>32.075417643911358</v>
      </c>
      <c r="AL12">
        <f t="shared" si="9"/>
        <v>319.93022616000474</v>
      </c>
      <c r="AN12">
        <f t="shared" si="10"/>
        <v>361.12186199444454</v>
      </c>
      <c r="AO12">
        <f t="shared" si="11"/>
        <v>-18.056093099722229</v>
      </c>
      <c r="AP12">
        <f t="shared" si="12"/>
        <v>-26.672414891362802</v>
      </c>
      <c r="AQ12">
        <f t="shared" si="13"/>
        <v>-109.05867499686093</v>
      </c>
      <c r="AR12">
        <f t="shared" si="14"/>
        <v>207.33467900649856</v>
      </c>
      <c r="AS12">
        <f t="shared" si="15"/>
        <v>-36.71084607917448</v>
      </c>
      <c r="AT12">
        <f t="shared" si="16"/>
        <v>19.012469270051813</v>
      </c>
      <c r="AU12">
        <f t="shared" si="17"/>
        <v>189.6363021973759</v>
      </c>
      <c r="AW12">
        <v>9</v>
      </c>
      <c r="AX12">
        <f>(R12*SUMPRODUCT(K13:$K$23, X13:$X$23)-$AZ$3*SUMPRODUCT(K12:$K$22, W13:$W$23))/Z12</f>
        <v>1122.8843716447673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676.95756733182952</v>
      </c>
      <c r="P13">
        <f t="shared" si="30"/>
        <v>33.84787836659148</v>
      </c>
      <c r="Q13" s="5">
        <f t="shared" si="31"/>
        <v>50</v>
      </c>
      <c r="R13">
        <f t="shared" si="0"/>
        <v>100000</v>
      </c>
      <c r="S13">
        <f t="shared" si="1"/>
        <v>1197.8223889382475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1010.5578169575242</v>
      </c>
      <c r="AC13">
        <f t="shared" si="2"/>
        <v>1064.9099003605406</v>
      </c>
      <c r="AE13">
        <f t="shared" si="3"/>
        <v>601.84115961854661</v>
      </c>
      <c r="AF13">
        <f t="shared" si="4"/>
        <v>-30.092057980927333</v>
      </c>
      <c r="AG13">
        <f t="shared" si="5"/>
        <v>-44.451911660479112</v>
      </c>
      <c r="AH13">
        <f t="shared" si="6"/>
        <v>-192.81601711684692</v>
      </c>
      <c r="AI13">
        <f t="shared" si="7"/>
        <v>334.48117286029327</v>
      </c>
      <c r="AJ13">
        <f t="shared" si="8"/>
        <v>-54.352083403016422</v>
      </c>
      <c r="AK13">
        <f t="shared" si="32"/>
        <v>110.76148430166005</v>
      </c>
      <c r="AL13">
        <f t="shared" si="9"/>
        <v>390.89057375893691</v>
      </c>
      <c r="AN13">
        <f t="shared" si="10"/>
        <v>323.16056404247877</v>
      </c>
      <c r="AO13">
        <f t="shared" si="11"/>
        <v>-16.158028202123941</v>
      </c>
      <c r="AP13">
        <f t="shared" si="12"/>
        <v>-23.868598242884598</v>
      </c>
      <c r="AQ13">
        <f t="shared" si="13"/>
        <v>-103.53318621045723</v>
      </c>
      <c r="AR13">
        <f t="shared" si="14"/>
        <v>179.60075138701305</v>
      </c>
      <c r="AS13">
        <f t="shared" si="15"/>
        <v>-29.184527592853858</v>
      </c>
      <c r="AT13">
        <f t="shared" si="16"/>
        <v>59.473738492384072</v>
      </c>
      <c r="AU13">
        <f t="shared" si="17"/>
        <v>209.88996228654327</v>
      </c>
      <c r="AW13">
        <v>10</v>
      </c>
      <c r="AX13">
        <f>(R13*SUMPRODUCT(K14:$K$23, X14:$X$23)-$AZ$3*SUMPRODUCT(K13:$K$22, W14:$W$23))/Z13</f>
        <v>1197.8223889382475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676.95756733182952</v>
      </c>
      <c r="P14">
        <f t="shared" si="30"/>
        <v>33.84787836659148</v>
      </c>
      <c r="Q14" s="5">
        <f t="shared" si="31"/>
        <v>50</v>
      </c>
      <c r="R14">
        <f t="shared" si="0"/>
        <v>100000</v>
      </c>
      <c r="S14">
        <f t="shared" si="1"/>
        <v>1259.6335199712098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1064.9099003605406</v>
      </c>
      <c r="AC14">
        <f t="shared" si="2"/>
        <v>1106.1149881193273</v>
      </c>
      <c r="AE14">
        <f t="shared" si="3"/>
        <v>594.45298944065075</v>
      </c>
      <c r="AF14">
        <f t="shared" si="4"/>
        <v>-29.722649472032543</v>
      </c>
      <c r="AG14">
        <f t="shared" si="5"/>
        <v>-43.906222348886395</v>
      </c>
      <c r="AH14">
        <f t="shared" si="6"/>
        <v>-202.34038997586492</v>
      </c>
      <c r="AI14">
        <f t="shared" si="7"/>
        <v>318.48372764386681</v>
      </c>
      <c r="AJ14">
        <f t="shared" si="8"/>
        <v>-41.205087758786703</v>
      </c>
      <c r="AK14">
        <f t="shared" si="32"/>
        <v>114.07481682304113</v>
      </c>
      <c r="AL14">
        <f t="shared" si="9"/>
        <v>391.35345670812126</v>
      </c>
      <c r="AN14">
        <f t="shared" si="10"/>
        <v>294.03305368221601</v>
      </c>
      <c r="AO14">
        <f t="shared" si="11"/>
        <v>-14.701652684110803</v>
      </c>
      <c r="AP14">
        <f t="shared" si="12"/>
        <v>-21.717244024697308</v>
      </c>
      <c r="AQ14">
        <f t="shared" si="13"/>
        <v>-100.08320894110648</v>
      </c>
      <c r="AR14">
        <f t="shared" si="14"/>
        <v>157.53094803230138</v>
      </c>
      <c r="AS14">
        <f t="shared" si="15"/>
        <v>-20.38118740450772</v>
      </c>
      <c r="AT14">
        <f t="shared" si="16"/>
        <v>56.424590900416298</v>
      </c>
      <c r="AU14">
        <f t="shared" si="17"/>
        <v>193.57435152820995</v>
      </c>
      <c r="AW14">
        <v>11</v>
      </c>
      <c r="AX14">
        <f>(R14*SUMPRODUCT(K15:$K$23, X15:$X$23)-$AZ$3*SUMPRODUCT(K14:$K$22, W15:$W$23))/Z14</f>
        <v>1259.6335199712098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676.95756733182952</v>
      </c>
      <c r="P15">
        <f t="shared" si="30"/>
        <v>33.84787836659148</v>
      </c>
      <c r="Q15" s="5">
        <f t="shared" si="31"/>
        <v>50</v>
      </c>
      <c r="R15">
        <f t="shared" si="0"/>
        <v>100000</v>
      </c>
      <c r="S15">
        <f t="shared" si="1"/>
        <v>1312.1709324364331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1106.1149881193273</v>
      </c>
      <c r="AC15">
        <f t="shared" si="2"/>
        <v>1137.9412832120731</v>
      </c>
      <c r="AE15">
        <f t="shared" si="3"/>
        <v>587.07135161068186</v>
      </c>
      <c r="AF15">
        <f t="shared" si="4"/>
        <v>-29.353567580534094</v>
      </c>
      <c r="AG15">
        <f t="shared" si="5"/>
        <v>-43.361015515682425</v>
      </c>
      <c r="AH15">
        <f t="shared" si="6"/>
        <v>-212.28921943020666</v>
      </c>
      <c r="AI15">
        <f t="shared" si="7"/>
        <v>302.06754908425864</v>
      </c>
      <c r="AJ15">
        <f t="shared" si="8"/>
        <v>-31.826295092745795</v>
      </c>
      <c r="AK15">
        <f t="shared" si="32"/>
        <v>116.46829405046327</v>
      </c>
      <c r="AL15">
        <f t="shared" si="9"/>
        <v>386.70954804197612</v>
      </c>
      <c r="AN15">
        <f t="shared" si="10"/>
        <v>267.49255176278405</v>
      </c>
      <c r="AO15">
        <f t="shared" si="11"/>
        <v>-13.374627588139203</v>
      </c>
      <c r="AP15">
        <f t="shared" si="12"/>
        <v>-19.756965921592627</v>
      </c>
      <c r="AQ15">
        <f t="shared" si="13"/>
        <v>-96.727228915733647</v>
      </c>
      <c r="AR15">
        <f t="shared" si="14"/>
        <v>137.63372933731858</v>
      </c>
      <c r="AS15">
        <f t="shared" si="15"/>
        <v>-14.501298460837795</v>
      </c>
      <c r="AT15">
        <f t="shared" si="16"/>
        <v>53.067486753597947</v>
      </c>
      <c r="AU15">
        <f t="shared" si="17"/>
        <v>176.19991763007872</v>
      </c>
      <c r="AW15">
        <v>12</v>
      </c>
      <c r="AX15">
        <f>(R15*SUMPRODUCT(K16:$K$23, X16:$X$23)-$AZ$3*SUMPRODUCT(K15:$K$22, W16:$W$23))/Z15</f>
        <v>1312.1709324364331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676.95756733182952</v>
      </c>
      <c r="P16">
        <f t="shared" si="30"/>
        <v>33.84787836659148</v>
      </c>
      <c r="Q16" s="5">
        <f t="shared" si="31"/>
        <v>50</v>
      </c>
      <c r="R16">
        <f t="shared" si="0"/>
        <v>100000</v>
      </c>
      <c r="S16">
        <f t="shared" si="1"/>
        <v>1311.7616719866026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1137.9412832120731</v>
      </c>
      <c r="AC16">
        <f t="shared" si="2"/>
        <v>1122.059099850863</v>
      </c>
      <c r="AE16">
        <f t="shared" si="3"/>
        <v>579.05823508871401</v>
      </c>
      <c r="AF16">
        <f t="shared" si="4"/>
        <v>-28.952911754435707</v>
      </c>
      <c r="AG16">
        <f t="shared" si="5"/>
        <v>-42.769167746438129</v>
      </c>
      <c r="AH16">
        <f t="shared" si="6"/>
        <v>-316.47522817494598</v>
      </c>
      <c r="AI16">
        <f t="shared" si="7"/>
        <v>190.86092741289417</v>
      </c>
      <c r="AJ16">
        <f t="shared" si="8"/>
        <v>15.882183361210082</v>
      </c>
      <c r="AK16">
        <f t="shared" si="32"/>
        <v>118.16326245824462</v>
      </c>
      <c r="AL16">
        <f t="shared" si="9"/>
        <v>324.90637323234887</v>
      </c>
      <c r="AN16">
        <f t="shared" si="10"/>
        <v>243.04417409384283</v>
      </c>
      <c r="AO16">
        <f t="shared" si="11"/>
        <v>-12.152208704692145</v>
      </c>
      <c r="AP16">
        <f t="shared" si="12"/>
        <v>-17.951211850085429</v>
      </c>
      <c r="AQ16">
        <f t="shared" si="13"/>
        <v>-132.83199476673732</v>
      </c>
      <c r="AR16">
        <f t="shared" si="14"/>
        <v>80.108758772327931</v>
      </c>
      <c r="AS16">
        <f t="shared" si="15"/>
        <v>6.6661207870412182</v>
      </c>
      <c r="AT16">
        <f t="shared" si="16"/>
        <v>49.595862371248721</v>
      </c>
      <c r="AU16">
        <f t="shared" si="17"/>
        <v>136.37074193061787</v>
      </c>
      <c r="AW16">
        <v>13</v>
      </c>
      <c r="AX16">
        <f>(R16*SUMPRODUCT(K17:$K$23, X17:$X$23)-$AZ$3*SUMPRODUCT(K16:$K$22, W17:$W$23))/Z16</f>
        <v>1311.7616719866026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676.95756733182952</v>
      </c>
      <c r="P17">
        <f t="shared" si="30"/>
        <v>33.84787836659148</v>
      </c>
      <c r="Q17" s="5">
        <f t="shared" si="31"/>
        <v>50</v>
      </c>
      <c r="R17">
        <f t="shared" si="0"/>
        <v>100000</v>
      </c>
      <c r="S17">
        <f t="shared" si="1"/>
        <v>1259.3229940857661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1122.059099850863</v>
      </c>
      <c r="AC17">
        <f t="shared" si="2"/>
        <v>1060.9814982306139</v>
      </c>
      <c r="AE17">
        <f t="shared" si="3"/>
        <v>570.33775877942912</v>
      </c>
      <c r="AF17">
        <f t="shared" si="4"/>
        <v>-28.516887938971461</v>
      </c>
      <c r="AG17">
        <f t="shared" si="5"/>
        <v>-42.125074473084531</v>
      </c>
      <c r="AH17">
        <f t="shared" si="6"/>
        <v>-432.8031917784291</v>
      </c>
      <c r="AI17">
        <f t="shared" si="7"/>
        <v>66.892604588944096</v>
      </c>
      <c r="AJ17">
        <f t="shared" si="8"/>
        <v>61.077601620249197</v>
      </c>
      <c r="AK17">
        <f t="shared" si="32"/>
        <v>116.47159794839246</v>
      </c>
      <c r="AL17">
        <f t="shared" si="9"/>
        <v>244.44180415758575</v>
      </c>
      <c r="AN17">
        <f t="shared" si="10"/>
        <v>220.51455722958801</v>
      </c>
      <c r="AO17">
        <f t="shared" si="11"/>
        <v>-11.025727861479403</v>
      </c>
      <c r="AP17">
        <f t="shared" si="12"/>
        <v>-16.287177208072826</v>
      </c>
      <c r="AQ17">
        <f t="shared" si="13"/>
        <v>-167.33839331770901</v>
      </c>
      <c r="AR17">
        <f t="shared" si="14"/>
        <v>25.86325884232679</v>
      </c>
      <c r="AS17">
        <f t="shared" si="15"/>
        <v>23.614954595954064</v>
      </c>
      <c r="AT17">
        <f t="shared" si="16"/>
        <v>45.032408351110405</v>
      </c>
      <c r="AU17">
        <f t="shared" si="17"/>
        <v>94.510621789391251</v>
      </c>
      <c r="AW17">
        <v>14</v>
      </c>
      <c r="AX17">
        <f>(R17*SUMPRODUCT(K18:$K$23, X18:$X$23)-$AZ$3*SUMPRODUCT(K17:$K$22, W18:$W$23))/Z17</f>
        <v>1259.3229940857661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676.95756733182952</v>
      </c>
      <c r="P18">
        <f t="shared" si="30"/>
        <v>33.84787836659148</v>
      </c>
      <c r="Q18" s="5">
        <f t="shared" si="31"/>
        <v>50</v>
      </c>
      <c r="R18">
        <f t="shared" si="0"/>
        <v>100000</v>
      </c>
      <c r="S18">
        <f t="shared" si="1"/>
        <v>1159.644996111809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1060.9814982306139</v>
      </c>
      <c r="AC18">
        <f t="shared" si="2"/>
        <v>960.83273284202437</v>
      </c>
      <c r="AE18">
        <f t="shared" si="3"/>
        <v>560.89837115531952</v>
      </c>
      <c r="AF18">
        <f t="shared" si="4"/>
        <v>-28.044918557765978</v>
      </c>
      <c r="AG18">
        <f t="shared" si="5"/>
        <v>-41.427882501266112</v>
      </c>
      <c r="AH18">
        <f t="shared" si="6"/>
        <v>-551.88245417515725</v>
      </c>
      <c r="AI18">
        <f t="shared" si="7"/>
        <v>-60.456884078869848</v>
      </c>
      <c r="AJ18">
        <f t="shared" si="8"/>
        <v>100.14876538858948</v>
      </c>
      <c r="AK18">
        <f t="shared" si="32"/>
        <v>111.56844655797174</v>
      </c>
      <c r="AL18">
        <f t="shared" si="9"/>
        <v>151.26032786769139</v>
      </c>
      <c r="AN18">
        <f t="shared" si="10"/>
        <v>199.77055942853934</v>
      </c>
      <c r="AO18">
        <f t="shared" si="11"/>
        <v>-9.9885279714269686</v>
      </c>
      <c r="AP18">
        <f t="shared" si="12"/>
        <v>-14.755028163428172</v>
      </c>
      <c r="AQ18">
        <f t="shared" si="13"/>
        <v>-196.55943443422282</v>
      </c>
      <c r="AR18">
        <f t="shared" si="14"/>
        <v>-21.532431140538606</v>
      </c>
      <c r="AS18">
        <f t="shared" si="15"/>
        <v>35.669162038297209</v>
      </c>
      <c r="AT18">
        <f t="shared" si="16"/>
        <v>39.736415952770294</v>
      </c>
      <c r="AU18">
        <f t="shared" si="17"/>
        <v>53.873146850528897</v>
      </c>
      <c r="AW18">
        <v>15</v>
      </c>
      <c r="AX18">
        <f>(R18*SUMPRODUCT(K19:$K$23, X19:$X$23)-$AZ$3*SUMPRODUCT(K18:$K$22, W19:$W$23))/Z18</f>
        <v>1159.644996111809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676.95756733182952</v>
      </c>
      <c r="P19">
        <f t="shared" si="30"/>
        <v>33.84787836659148</v>
      </c>
      <c r="Q19" s="5">
        <f t="shared" si="31"/>
        <v>50</v>
      </c>
      <c r="R19">
        <f t="shared" si="0"/>
        <v>100000</v>
      </c>
      <c r="S19">
        <f t="shared" si="1"/>
        <v>1014.8670507169306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960.83273284202437</v>
      </c>
      <c r="AC19">
        <f t="shared" si="2"/>
        <v>825.58169066230994</v>
      </c>
      <c r="AE19">
        <f t="shared" si="3"/>
        <v>550.69653956116235</v>
      </c>
      <c r="AF19">
        <f t="shared" si="4"/>
        <v>-27.534826978058121</v>
      </c>
      <c r="AG19">
        <f t="shared" si="5"/>
        <v>-40.674376514593504</v>
      </c>
      <c r="AH19">
        <f t="shared" si="6"/>
        <v>-678.45432331990469</v>
      </c>
      <c r="AI19">
        <f t="shared" si="7"/>
        <v>-195.96698725139402</v>
      </c>
      <c r="AJ19">
        <f t="shared" si="8"/>
        <v>135.25104217971443</v>
      </c>
      <c r="AK19">
        <f t="shared" si="32"/>
        <v>103.87961117975901</v>
      </c>
      <c r="AL19">
        <f t="shared" si="9"/>
        <v>43.163666108079425</v>
      </c>
      <c r="AN19">
        <f t="shared" si="10"/>
        <v>180.67656344628321</v>
      </c>
      <c r="AO19">
        <f t="shared" si="11"/>
        <v>-9.0338281723141609</v>
      </c>
      <c r="AP19">
        <f t="shared" si="12"/>
        <v>-13.344748043692343</v>
      </c>
      <c r="AQ19">
        <f t="shared" si="13"/>
        <v>-222.59227503117373</v>
      </c>
      <c r="AR19">
        <f t="shared" si="14"/>
        <v>-64.294287800897052</v>
      </c>
      <c r="AS19">
        <f t="shared" si="15"/>
        <v>44.374154816792839</v>
      </c>
      <c r="AT19">
        <f t="shared" si="16"/>
        <v>34.081585431880946</v>
      </c>
      <c r="AU19">
        <f t="shared" si="17"/>
        <v>14.161452447776728</v>
      </c>
      <c r="AW19">
        <v>16</v>
      </c>
      <c r="AX19">
        <f>(R19*SUMPRODUCT(K20:$K$23, X20:$X$23)-$AZ$3*SUMPRODUCT(K19:$K$22, W20:$W$23))/Z19</f>
        <v>1014.8670507169306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676.95756733182952</v>
      </c>
      <c r="P20">
        <f t="shared" si="30"/>
        <v>33.84787836659148</v>
      </c>
      <c r="Q20" s="5">
        <f t="shared" si="31"/>
        <v>50</v>
      </c>
      <c r="R20">
        <f t="shared" si="0"/>
        <v>100000</v>
      </c>
      <c r="S20">
        <f t="shared" si="1"/>
        <v>827.91016511763257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825.58169066230994</v>
      </c>
      <c r="AC20">
        <f t="shared" si="2"/>
        <v>660.06151009422115</v>
      </c>
      <c r="AE20">
        <f t="shared" si="3"/>
        <v>539.71270433582606</v>
      </c>
      <c r="AF20">
        <f t="shared" si="4"/>
        <v>-26.985635216791309</v>
      </c>
      <c r="AG20">
        <f t="shared" si="5"/>
        <v>-39.863111838978156</v>
      </c>
      <c r="AH20">
        <f t="shared" si="6"/>
        <v>-809.04182093882503</v>
      </c>
      <c r="AI20">
        <f t="shared" si="7"/>
        <v>-336.1778636587685</v>
      </c>
      <c r="AJ20">
        <f t="shared" si="8"/>
        <v>165.52018056808879</v>
      </c>
      <c r="AK20">
        <f t="shared" si="32"/>
        <v>93.681613184694129</v>
      </c>
      <c r="AL20">
        <f t="shared" si="9"/>
        <v>-76.976069905985582</v>
      </c>
      <c r="AN20">
        <f t="shared" si="10"/>
        <v>163.11514333626562</v>
      </c>
      <c r="AO20">
        <f t="shared" si="11"/>
        <v>-8.1557571668132827</v>
      </c>
      <c r="AP20">
        <f t="shared" si="12"/>
        <v>-12.047663783357208</v>
      </c>
      <c r="AQ20">
        <f t="shared" si="13"/>
        <v>-244.51337077541874</v>
      </c>
      <c r="AR20">
        <f t="shared" si="14"/>
        <v>-101.60164838932363</v>
      </c>
      <c r="AS20">
        <f t="shared" si="15"/>
        <v>50.024481101724902</v>
      </c>
      <c r="AT20">
        <f t="shared" si="16"/>
        <v>28.31300734600779</v>
      </c>
      <c r="AU20">
        <f t="shared" si="17"/>
        <v>-23.26415994159094</v>
      </c>
      <c r="AW20">
        <v>17</v>
      </c>
      <c r="AX20">
        <f>(R20*SUMPRODUCT(K21:$K$23, X21:$X$23)-$AZ$3*SUMPRODUCT(K20:$K$22, W21:$W$23))/Z20</f>
        <v>827.91016511763257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676.95756733182952</v>
      </c>
      <c r="P21">
        <f t="shared" si="30"/>
        <v>33.84787836659148</v>
      </c>
      <c r="Q21" s="5">
        <f t="shared" si="31"/>
        <v>50</v>
      </c>
      <c r="R21">
        <f t="shared" si="0"/>
        <v>100000</v>
      </c>
      <c r="S21">
        <f t="shared" si="1"/>
        <v>597.27410356940459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660.06151009422115</v>
      </c>
      <c r="AC21">
        <f t="shared" si="2"/>
        <v>465.72302288810079</v>
      </c>
      <c r="AE21">
        <f t="shared" si="3"/>
        <v>527.85600905953061</v>
      </c>
      <c r="AF21">
        <f t="shared" si="4"/>
        <v>-26.392800452976537</v>
      </c>
      <c r="AG21">
        <f t="shared" si="5"/>
        <v>-38.987377830787096</v>
      </c>
      <c r="AH21">
        <f t="shared" si="6"/>
        <v>-954.205779602554</v>
      </c>
      <c r="AI21">
        <f t="shared" si="7"/>
        <v>-491.72994882678699</v>
      </c>
      <c r="AJ21">
        <f t="shared" si="8"/>
        <v>194.33848720612036</v>
      </c>
      <c r="AK21">
        <f t="shared" si="32"/>
        <v>81.306730309054259</v>
      </c>
      <c r="AL21">
        <f t="shared" si="9"/>
        <v>-216.08473131161236</v>
      </c>
      <c r="AN21">
        <f t="shared" si="10"/>
        <v>146.95666171072656</v>
      </c>
      <c r="AO21">
        <f t="shared" si="11"/>
        <v>-7.3478330855363296</v>
      </c>
      <c r="AP21">
        <f t="shared" si="12"/>
        <v>-10.854200381417089</v>
      </c>
      <c r="AQ21">
        <f t="shared" si="13"/>
        <v>-265.65368878780367</v>
      </c>
      <c r="AR21">
        <f t="shared" si="14"/>
        <v>-136.89906054403053</v>
      </c>
      <c r="AS21">
        <f t="shared" si="15"/>
        <v>54.104405049035492</v>
      </c>
      <c r="AT21">
        <f t="shared" si="16"/>
        <v>22.636032281078812</v>
      </c>
      <c r="AU21">
        <f t="shared" si="17"/>
        <v>-60.158623213916243</v>
      </c>
      <c r="AW21">
        <v>18</v>
      </c>
      <c r="AX21">
        <f>(R21*SUMPRODUCT(K22:$K$23, X22:$X$23)-$AZ$3*SUMPRODUCT(K21:$K$22, W22:$W$23))/Z21</f>
        <v>597.27410356940459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676.95756733182952</v>
      </c>
      <c r="P22">
        <f t="shared" si="30"/>
        <v>33.84787836659148</v>
      </c>
      <c r="Q22" s="5">
        <f t="shared" si="31"/>
        <v>50</v>
      </c>
      <c r="R22">
        <f t="shared" si="0"/>
        <v>100000</v>
      </c>
      <c r="S22">
        <f t="shared" si="1"/>
        <v>321.47327177274542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465.72302288810079</v>
      </c>
      <c r="AC22">
        <f t="shared" si="2"/>
        <v>244.58392089358247</v>
      </c>
      <c r="AE22">
        <f t="shared" si="3"/>
        <v>515.04417516130661</v>
      </c>
      <c r="AF22">
        <f t="shared" si="4"/>
        <v>-25.752208758065336</v>
      </c>
      <c r="AG22">
        <f t="shared" si="5"/>
        <v>-38.041097405211772</v>
      </c>
      <c r="AH22">
        <f t="shared" si="6"/>
        <v>-1112.8132945349068</v>
      </c>
      <c r="AI22">
        <f t="shared" si="7"/>
        <v>-661.5624255368773</v>
      </c>
      <c r="AJ22">
        <f t="shared" si="8"/>
        <v>221.13910199451831</v>
      </c>
      <c r="AK22">
        <f t="shared" si="32"/>
        <v>66.851049250393956</v>
      </c>
      <c r="AL22">
        <f t="shared" si="9"/>
        <v>-373.57227429196502</v>
      </c>
      <c r="AN22">
        <f t="shared" si="10"/>
        <v>132.08711512118774</v>
      </c>
      <c r="AO22">
        <f t="shared" si="11"/>
        <v>-6.6043557560593884</v>
      </c>
      <c r="AP22">
        <f t="shared" si="12"/>
        <v>-9.7559375576373171</v>
      </c>
      <c r="AQ22">
        <f t="shared" si="13"/>
        <v>-285.38969050098507</v>
      </c>
      <c r="AR22">
        <f t="shared" si="14"/>
        <v>-169.66286869349403</v>
      </c>
      <c r="AS22">
        <f t="shared" si="15"/>
        <v>56.712855773580706</v>
      </c>
      <c r="AT22">
        <f t="shared" si="16"/>
        <v>17.144475491919621</v>
      </c>
      <c r="AU22">
        <f t="shared" si="17"/>
        <v>-95.805537427993713</v>
      </c>
      <c r="AW22">
        <v>19</v>
      </c>
      <c r="AX22">
        <f>(R22*SUMPRODUCT(K23:$K$23, X23:$X$23)-$AZ$3*SUMPRODUCT(K22:$K$22, W23:$W$23))/Z22</f>
        <v>321.47327177274542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676.95756733182952</v>
      </c>
      <c r="P23">
        <f t="shared" si="30"/>
        <v>33.84787836659148</v>
      </c>
      <c r="Q23" s="5">
        <f t="shared" si="31"/>
        <v>50</v>
      </c>
      <c r="R23">
        <f t="shared" si="0"/>
        <v>100000</v>
      </c>
      <c r="S23">
        <f t="shared" si="1"/>
        <v>330.33304722442733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244.58392089358247</v>
      </c>
      <c r="AC23">
        <f t="shared" si="2"/>
        <v>244.58392089358247</v>
      </c>
      <c r="AE23">
        <f t="shared" si="3"/>
        <v>501.23031131096747</v>
      </c>
      <c r="AF23">
        <f t="shared" si="4"/>
        <v>-25.061515565548376</v>
      </c>
      <c r="AG23">
        <f t="shared" si="5"/>
        <v>-37.020807174556296</v>
      </c>
      <c r="AH23">
        <f t="shared" si="6"/>
        <v>-1279.7585132067043</v>
      </c>
      <c r="AI23">
        <f t="shared" si="7"/>
        <v>-840.61052463584156</v>
      </c>
      <c r="AJ23">
        <f t="shared" si="8"/>
        <v>0</v>
      </c>
      <c r="AK23">
        <f t="shared" si="32"/>
        <v>50.452690164730122</v>
      </c>
      <c r="AL23">
        <f t="shared" si="9"/>
        <v>-790.15783447111141</v>
      </c>
      <c r="AN23">
        <f t="shared" si="10"/>
        <v>118.41193242031446</v>
      </c>
      <c r="AO23">
        <f t="shared" si="11"/>
        <v>-5.9205966210157239</v>
      </c>
      <c r="AP23">
        <f t="shared" si="12"/>
        <v>-8.74589029907923</v>
      </c>
      <c r="AQ23">
        <f t="shared" si="13"/>
        <v>-302.33342868631604</v>
      </c>
      <c r="AR23">
        <f t="shared" si="14"/>
        <v>-198.58798318609658</v>
      </c>
      <c r="AS23">
        <f t="shared" si="15"/>
        <v>0</v>
      </c>
      <c r="AT23">
        <f t="shared" si="16"/>
        <v>11.919072736410476</v>
      </c>
      <c r="AU23">
        <f t="shared" si="17"/>
        <v>-186.66891044968608</v>
      </c>
      <c r="AW23">
        <v>20</v>
      </c>
      <c r="AX23">
        <f>(R23*SUMPRODUCT(K$23:$K24, X$23:$X24)-$AZ$3*SUMPRODUCT(K$22:$K23, W$23:$W24))/Z23</f>
        <v>330.33304722442733</v>
      </c>
    </row>
    <row r="25" spans="5:50" x14ac:dyDescent="0.25">
      <c r="AN25" s="6">
        <f t="shared" ref="AN25:AU25" si="33">SUM(AN3:AN23)</f>
        <v>6741.7621051741307</v>
      </c>
      <c r="AO25" s="6">
        <f t="shared" si="33"/>
        <v>-844.80628075757875</v>
      </c>
      <c r="AP25" s="6">
        <f t="shared" si="33"/>
        <v>-2967.8538973871218</v>
      </c>
      <c r="AQ25" s="6">
        <f t="shared" si="33"/>
        <v>-3174.0900899997114</v>
      </c>
      <c r="AR25" s="6">
        <f t="shared" si="33"/>
        <v>-244.98816297028159</v>
      </c>
      <c r="AS25" s="6">
        <f t="shared" si="33"/>
        <v>-601.89357706781232</v>
      </c>
      <c r="AT25" s="6">
        <f t="shared" si="33"/>
        <v>502.43492858664558</v>
      </c>
      <c r="AU25" s="7">
        <f t="shared" si="33"/>
        <v>-344.44681145144835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2356.8240059555505</v>
      </c>
      <c r="K3">
        <v>1</v>
      </c>
      <c r="L3" s="2">
        <v>0</v>
      </c>
      <c r="O3">
        <f>$C$3</f>
        <v>2356.8240059555505</v>
      </c>
      <c r="P3">
        <f>O3*B5</f>
        <v>1885.4592047644405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2356.8240059555505</v>
      </c>
      <c r="AF3">
        <f t="shared" ref="AF3:AF23" si="4">-$Z3*P3</f>
        <v>-1885.4592047644405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-2048.5434028088898</v>
      </c>
      <c r="AJ3">
        <f t="shared" ref="AJ3:AJ23" si="8">AB3-AC3</f>
        <v>0</v>
      </c>
      <c r="AL3">
        <f t="shared" ref="AL3:AL23" si="9">SUM(AI3:AK3)</f>
        <v>-2048.5434028088898</v>
      </c>
      <c r="AN3">
        <f t="shared" ref="AN3:AN23" si="10">AE3*$K3</f>
        <v>2356.8240059555505</v>
      </c>
      <c r="AO3">
        <f t="shared" ref="AO3:AO23" si="11">AF3*$K3</f>
        <v>-1885.4592047644405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-2048.5434028088898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-2048.5434028088898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1320.9818713845025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1118.2411071162735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1104.5136385520927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-1104.5136385520927</v>
      </c>
      <c r="AK4">
        <f>H4*SUM(AB4, AE4:AF4)</f>
        <v>0</v>
      </c>
      <c r="AL4">
        <f t="shared" si="9"/>
        <v>-1332.1083385520928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-216.46823283241389</v>
      </c>
      <c r="AR4">
        <f t="shared" si="14"/>
        <v>-216.46823283241389</v>
      </c>
      <c r="AS4">
        <f t="shared" si="15"/>
        <v>-1050.5170615865443</v>
      </c>
      <c r="AT4">
        <f t="shared" si="16"/>
        <v>0</v>
      </c>
      <c r="AU4">
        <f t="shared" si="17"/>
        <v>-1266.9852944189581</v>
      </c>
      <c r="AW4">
        <v>1</v>
      </c>
      <c r="AX4">
        <f>(R4*SUMPRODUCT(K5:$K$23, X5:$X$23)-$AZ$3*SUMPRODUCT(K4:$K$22, W5:$W$23))/Z4</f>
        <v>1118.2411071162735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2356.8240059555505</v>
      </c>
      <c r="P5">
        <f t="shared" ref="P5:P23" si="30">O5*$C$5</f>
        <v>117.84120029777753</v>
      </c>
      <c r="Q5" s="5">
        <f t="shared" ref="Q5:Q23" si="31">$C$8</f>
        <v>50</v>
      </c>
      <c r="R5">
        <f t="shared" si="0"/>
        <v>100000</v>
      </c>
      <c r="S5">
        <f t="shared" si="1"/>
        <v>2183.1638038910992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1104.5136385520927</v>
      </c>
      <c r="AC5">
        <f t="shared" si="2"/>
        <v>2129.5866935225949</v>
      </c>
      <c r="AE5">
        <f t="shared" si="3"/>
        <v>2298.9850936113812</v>
      </c>
      <c r="AF5">
        <f t="shared" si="4"/>
        <v>-114.94925468056907</v>
      </c>
      <c r="AG5">
        <f t="shared" si="5"/>
        <v>-48.772947997007542</v>
      </c>
      <c r="AH5">
        <f t="shared" si="6"/>
        <v>-238.78525298490902</v>
      </c>
      <c r="AI5">
        <f t="shared" si="7"/>
        <v>1896.4776379488956</v>
      </c>
      <c r="AJ5">
        <f t="shared" si="8"/>
        <v>-1025.0730549705022</v>
      </c>
      <c r="AK5">
        <f>H5*SUM(AB5, AE5:AF5)</f>
        <v>170.67571788136277</v>
      </c>
      <c r="AL5">
        <f t="shared" si="9"/>
        <v>1042.0803008597561</v>
      </c>
      <c r="AN5">
        <f t="shared" si="10"/>
        <v>2078.7091492452687</v>
      </c>
      <c r="AO5">
        <f t="shared" si="11"/>
        <v>-103.93545746226346</v>
      </c>
      <c r="AP5">
        <f t="shared" si="12"/>
        <v>-44.099795826767242</v>
      </c>
      <c r="AQ5">
        <f t="shared" si="13"/>
        <v>-215.90618028099391</v>
      </c>
      <c r="AR5">
        <f t="shared" si="14"/>
        <v>1714.7677156752443</v>
      </c>
      <c r="AS5">
        <f t="shared" si="15"/>
        <v>-926.85626537262578</v>
      </c>
      <c r="AT5">
        <f t="shared" si="16"/>
        <v>154.32252140298817</v>
      </c>
      <c r="AU5">
        <f t="shared" si="17"/>
        <v>942.23397170560656</v>
      </c>
      <c r="AW5">
        <v>2</v>
      </c>
      <c r="AX5">
        <f>(R5*SUMPRODUCT(K6:$K$23, X6:$X$23)-$AZ$3*SUMPRODUCT(K5:$K$22, W6:$W$23))/Z5</f>
        <v>2183.1638038910992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2356.8240059555505</v>
      </c>
      <c r="P6">
        <f t="shared" si="30"/>
        <v>117.84120029777753</v>
      </c>
      <c r="Q6" s="5">
        <f t="shared" si="31"/>
        <v>50</v>
      </c>
      <c r="R6">
        <f t="shared" si="0"/>
        <v>100000</v>
      </c>
      <c r="S6">
        <f t="shared" si="1"/>
        <v>3107.1348054983591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2129.5866935225949</v>
      </c>
      <c r="AC6">
        <f t="shared" si="2"/>
        <v>2989.5130432670212</v>
      </c>
      <c r="AE6">
        <f t="shared" si="3"/>
        <v>2267.6055425792406</v>
      </c>
      <c r="AF6">
        <f t="shared" si="4"/>
        <v>-113.38027712896204</v>
      </c>
      <c r="AG6">
        <f t="shared" si="5"/>
        <v>-48.107231105274295</v>
      </c>
      <c r="AH6">
        <f t="shared" si="6"/>
        <v>-355.97482352633523</v>
      </c>
      <c r="AI6">
        <f t="shared" si="7"/>
        <v>1750.1432108186689</v>
      </c>
      <c r="AJ6">
        <f t="shared" si="8"/>
        <v>-859.92634974442626</v>
      </c>
      <c r="AK6">
        <f>H6*SUM(AB6, AE6:AF6)</f>
        <v>234.32451415581619</v>
      </c>
      <c r="AL6">
        <f t="shared" si="9"/>
        <v>1124.5413752300587</v>
      </c>
      <c r="AN6">
        <f t="shared" si="10"/>
        <v>1943.9994424786389</v>
      </c>
      <c r="AO6">
        <f t="shared" si="11"/>
        <v>-97.199972123931957</v>
      </c>
      <c r="AP6">
        <f t="shared" si="12"/>
        <v>-41.241930614383399</v>
      </c>
      <c r="AQ6">
        <f t="shared" si="13"/>
        <v>-305.17426663391808</v>
      </c>
      <c r="AR6">
        <f t="shared" si="14"/>
        <v>1500.3832731064056</v>
      </c>
      <c r="AS6">
        <f t="shared" si="15"/>
        <v>-737.20773436389629</v>
      </c>
      <c r="AT6">
        <f t="shared" si="16"/>
        <v>200.88446439403887</v>
      </c>
      <c r="AU6">
        <f t="shared" si="17"/>
        <v>964.06000313654795</v>
      </c>
      <c r="AW6">
        <v>3</v>
      </c>
      <c r="AX6">
        <f>(R6*SUMPRODUCT(K7:$K$23, X7:$X$23)-$AZ$3*SUMPRODUCT(K6:$K$22, W7:$W$23))/Z6</f>
        <v>3107.1348054983591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2356.8240059555505</v>
      </c>
      <c r="P7">
        <f t="shared" si="30"/>
        <v>117.84120029777753</v>
      </c>
      <c r="Q7" s="5">
        <f t="shared" si="31"/>
        <v>50</v>
      </c>
      <c r="R7">
        <f t="shared" si="0"/>
        <v>100000</v>
      </c>
      <c r="S7">
        <f t="shared" si="1"/>
        <v>3889.6177291968647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2989.5130432670212</v>
      </c>
      <c r="AC7">
        <f t="shared" si="2"/>
        <v>3686.0155254002821</v>
      </c>
      <c r="AE7">
        <f t="shared" si="3"/>
        <v>2233.4559541361441</v>
      </c>
      <c r="AF7">
        <f t="shared" si="4"/>
        <v>-111.67279770680722</v>
      </c>
      <c r="AG7">
        <f t="shared" si="5"/>
        <v>-47.382747894886023</v>
      </c>
      <c r="AH7">
        <f t="shared" si="6"/>
        <v>-486.82179867105867</v>
      </c>
      <c r="AI7">
        <f t="shared" si="7"/>
        <v>1587.5786098633921</v>
      </c>
      <c r="AJ7">
        <f t="shared" si="8"/>
        <v>-696.50248213326086</v>
      </c>
      <c r="AK7">
        <f>H7*SUM(AB7, AE7:AF7)</f>
        <v>315.36697552126532</v>
      </c>
      <c r="AL7">
        <f t="shared" si="9"/>
        <v>1206.4431032513967</v>
      </c>
      <c r="AN7">
        <f t="shared" si="10"/>
        <v>1803.4503939594754</v>
      </c>
      <c r="AO7">
        <f t="shared" si="11"/>
        <v>-90.172519697973783</v>
      </c>
      <c r="AP7">
        <f t="shared" si="12"/>
        <v>-38.260183819459286</v>
      </c>
      <c r="AQ7">
        <f t="shared" si="13"/>
        <v>-393.09437151670096</v>
      </c>
      <c r="AR7">
        <f t="shared" si="14"/>
        <v>1281.9233189253414</v>
      </c>
      <c r="AS7">
        <f t="shared" si="15"/>
        <v>-562.40539396838881</v>
      </c>
      <c r="AT7">
        <f t="shared" si="16"/>
        <v>254.64961383830592</v>
      </c>
      <c r="AU7">
        <f t="shared" si="17"/>
        <v>974.16753879525857</v>
      </c>
      <c r="AW7">
        <v>4</v>
      </c>
      <c r="AX7">
        <f>(R7*SUMPRODUCT(K8:$K$23, X8:$X$23)-$AZ$3*SUMPRODUCT(K7:$K$22, W8:$W$23))/Z7</f>
        <v>3889.6177291968647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2356.8240059555505</v>
      </c>
      <c r="P8">
        <f t="shared" si="30"/>
        <v>117.84120029777753</v>
      </c>
      <c r="Q8" s="5">
        <f t="shared" si="31"/>
        <v>50</v>
      </c>
      <c r="R8">
        <f t="shared" si="0"/>
        <v>100000</v>
      </c>
      <c r="S8">
        <f t="shared" si="1"/>
        <v>4537.0769156594715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3686.0155254002821</v>
      </c>
      <c r="AC8">
        <f t="shared" si="2"/>
        <v>4228.4230832812173</v>
      </c>
      <c r="AE8">
        <f t="shared" si="3"/>
        <v>2196.4910922311828</v>
      </c>
      <c r="AF8">
        <f t="shared" si="4"/>
        <v>-109.82455461155915</v>
      </c>
      <c r="AG8">
        <f t="shared" si="5"/>
        <v>-46.598538683431258</v>
      </c>
      <c r="AH8">
        <f t="shared" si="6"/>
        <v>-620.7634650118091</v>
      </c>
      <c r="AI8">
        <f t="shared" si="7"/>
        <v>1419.3045339243833</v>
      </c>
      <c r="AJ8">
        <f t="shared" si="8"/>
        <v>-542.4075578809352</v>
      </c>
      <c r="AK8">
        <f t="shared" ref="AK8:AK23" si="32">H8*SUM(AB8:AB8, AE8:AF8)</f>
        <v>404.66501261769537</v>
      </c>
      <c r="AL8">
        <f t="shared" si="9"/>
        <v>1281.5619886611435</v>
      </c>
      <c r="AN8">
        <f t="shared" si="10"/>
        <v>1657.4173895321376</v>
      </c>
      <c r="AO8">
        <f t="shared" si="11"/>
        <v>-82.870869476606885</v>
      </c>
      <c r="AP8">
        <f t="shared" si="12"/>
        <v>-35.162094949473207</v>
      </c>
      <c r="AQ8">
        <f t="shared" si="13"/>
        <v>-468.41262654595283</v>
      </c>
      <c r="AR8">
        <f t="shared" si="14"/>
        <v>1070.9717985601046</v>
      </c>
      <c r="AS8">
        <f t="shared" si="15"/>
        <v>-409.28721351304313</v>
      </c>
      <c r="AT8">
        <f t="shared" si="16"/>
        <v>305.35012466930527</v>
      </c>
      <c r="AU8">
        <f t="shared" si="17"/>
        <v>967.03470971636671</v>
      </c>
      <c r="AW8">
        <v>5</v>
      </c>
      <c r="AX8">
        <f>(R8*SUMPRODUCT(K9:$K$23, X9:$X$23)-$AZ$3*SUMPRODUCT(K8:$K$22, W9:$W$23))/Z8</f>
        <v>4537.0769156594715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2356.8240059555505</v>
      </c>
      <c r="P9">
        <f t="shared" si="30"/>
        <v>117.84120029777753</v>
      </c>
      <c r="Q9" s="5">
        <f t="shared" si="31"/>
        <v>50</v>
      </c>
      <c r="R9">
        <f t="shared" si="0"/>
        <v>100000</v>
      </c>
      <c r="S9">
        <f t="shared" si="1"/>
        <v>5050.0859654349551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4228.4230832812173</v>
      </c>
      <c r="AC9">
        <f t="shared" si="2"/>
        <v>4620.9283316782276</v>
      </c>
      <c r="AE9">
        <f t="shared" si="3"/>
        <v>2156.5404819720493</v>
      </c>
      <c r="AF9">
        <f t="shared" si="4"/>
        <v>-107.82702409860246</v>
      </c>
      <c r="AG9">
        <f t="shared" si="5"/>
        <v>-45.75098684760939</v>
      </c>
      <c r="AH9">
        <f t="shared" si="6"/>
        <v>-763.13289797511493</v>
      </c>
      <c r="AI9">
        <f t="shared" si="7"/>
        <v>1239.8295730507225</v>
      </c>
      <c r="AJ9">
        <f t="shared" si="8"/>
        <v>-392.50524839701029</v>
      </c>
      <c r="AK9">
        <f t="shared" si="32"/>
        <v>460.74182212075243</v>
      </c>
      <c r="AL9">
        <f t="shared" si="9"/>
        <v>1308.0661467744646</v>
      </c>
      <c r="AN9">
        <f t="shared" si="10"/>
        <v>1515.9974432155338</v>
      </c>
      <c r="AO9">
        <f t="shared" si="11"/>
        <v>-75.799872160776687</v>
      </c>
      <c r="AP9">
        <f t="shared" si="12"/>
        <v>-32.161872065642164</v>
      </c>
      <c r="AQ9">
        <f t="shared" si="13"/>
        <v>-536.46455136608449</v>
      </c>
      <c r="AR9">
        <f t="shared" si="14"/>
        <v>871.57114762303047</v>
      </c>
      <c r="AS9">
        <f t="shared" si="15"/>
        <v>-275.92199543335897</v>
      </c>
      <c r="AT9">
        <f t="shared" si="16"/>
        <v>323.89070836212568</v>
      </c>
      <c r="AU9">
        <f t="shared" si="17"/>
        <v>919.53986055179712</v>
      </c>
      <c r="AW9">
        <v>6</v>
      </c>
      <c r="AX9">
        <f>(R9*SUMPRODUCT(K10:$K$23, X10:$X$23)-$AZ$3*SUMPRODUCT(K9:$K$22, W10:$W$23))/Z9</f>
        <v>5050.0859654349551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2356.8240059555505</v>
      </c>
      <c r="P10">
        <f t="shared" si="30"/>
        <v>117.84120029777753</v>
      </c>
      <c r="Q10" s="5">
        <f t="shared" si="31"/>
        <v>50</v>
      </c>
      <c r="R10">
        <f t="shared" si="0"/>
        <v>100000</v>
      </c>
      <c r="S10">
        <f t="shared" si="1"/>
        <v>5423.7569975822416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4620.9283316782276</v>
      </c>
      <c r="AC10">
        <f t="shared" si="2"/>
        <v>4863.8590266588062</v>
      </c>
      <c r="AE10">
        <f t="shared" si="3"/>
        <v>2113.5275272699482</v>
      </c>
      <c r="AF10">
        <f t="shared" si="4"/>
        <v>-105.67637636349741</v>
      </c>
      <c r="AG10">
        <f t="shared" si="5"/>
        <v>-44.838467402088419</v>
      </c>
      <c r="AH10">
        <f t="shared" si="6"/>
        <v>-910.01915408974401</v>
      </c>
      <c r="AI10">
        <f t="shared" si="7"/>
        <v>1052.9935294146185</v>
      </c>
      <c r="AJ10">
        <f t="shared" si="8"/>
        <v>-242.93069498057866</v>
      </c>
      <c r="AK10">
        <f t="shared" si="32"/>
        <v>359.94272590434804</v>
      </c>
      <c r="AL10">
        <f t="shared" si="9"/>
        <v>1170.0055603383878</v>
      </c>
      <c r="AN10">
        <f t="shared" si="10"/>
        <v>1409.238683118178</v>
      </c>
      <c r="AO10">
        <f t="shared" si="11"/>
        <v>-70.461934155908892</v>
      </c>
      <c r="AP10">
        <f t="shared" si="12"/>
        <v>-29.896985934399797</v>
      </c>
      <c r="AQ10">
        <f t="shared" si="13"/>
        <v>-606.77430398944193</v>
      </c>
      <c r="AR10">
        <f t="shared" si="14"/>
        <v>702.10545903842728</v>
      </c>
      <c r="AS10">
        <f t="shared" si="15"/>
        <v>-161.97912176030459</v>
      </c>
      <c r="AT10">
        <f t="shared" si="16"/>
        <v>239.99934067886085</v>
      </c>
      <c r="AU10">
        <f t="shared" si="17"/>
        <v>780.12567795698351</v>
      </c>
      <c r="AW10">
        <v>7</v>
      </c>
      <c r="AX10">
        <f>(R10*SUMPRODUCT(K11:$K$23, X11:$X$23)-$AZ$3*SUMPRODUCT(K10:$K$22, W11:$W$23))/Z10</f>
        <v>5423.7569975822416</v>
      </c>
    </row>
    <row r="11" spans="1:52" x14ac:dyDescent="0.25">
      <c r="A11" t="s">
        <v>33</v>
      </c>
      <c r="C11" s="24">
        <f>AU25</f>
        <v>3964.6059073487186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2356.8240059555505</v>
      </c>
      <c r="P11">
        <f t="shared" si="30"/>
        <v>117.84120029777753</v>
      </c>
      <c r="Q11" s="5">
        <f t="shared" si="31"/>
        <v>50</v>
      </c>
      <c r="R11">
        <f t="shared" si="0"/>
        <v>100000</v>
      </c>
      <c r="S11">
        <f t="shared" si="1"/>
        <v>5670.0256854592999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4863.8590266588062</v>
      </c>
      <c r="AC11">
        <f t="shared" si="2"/>
        <v>4973.0017326972838</v>
      </c>
      <c r="AE11">
        <f t="shared" si="3"/>
        <v>2067.0964322677651</v>
      </c>
      <c r="AF11">
        <f t="shared" si="4"/>
        <v>-103.35482161338825</v>
      </c>
      <c r="AG11">
        <f t="shared" si="5"/>
        <v>-43.853432140973155</v>
      </c>
      <c r="AH11">
        <f t="shared" si="6"/>
        <v>-1073.3011741887694</v>
      </c>
      <c r="AI11">
        <f t="shared" si="7"/>
        <v>846.58700432463434</v>
      </c>
      <c r="AJ11">
        <f t="shared" si="8"/>
        <v>-109.14270603847763</v>
      </c>
      <c r="AK11">
        <f t="shared" si="32"/>
        <v>350.25591269416634</v>
      </c>
      <c r="AL11">
        <f t="shared" si="9"/>
        <v>1087.7002109803229</v>
      </c>
      <c r="AN11">
        <f t="shared" si="10"/>
        <v>1311.0242361092905</v>
      </c>
      <c r="AO11">
        <f t="shared" si="11"/>
        <v>-65.551211805464533</v>
      </c>
      <c r="AP11">
        <f t="shared" si="12"/>
        <v>-27.813367328158829</v>
      </c>
      <c r="AQ11">
        <f t="shared" si="13"/>
        <v>-680.72482252911254</v>
      </c>
      <c r="AR11">
        <f t="shared" si="14"/>
        <v>536.93483444655476</v>
      </c>
      <c r="AS11">
        <f t="shared" si="15"/>
        <v>-69.222088808898263</v>
      </c>
      <c r="AT11">
        <f t="shared" si="16"/>
        <v>222.14444532655904</v>
      </c>
      <c r="AU11">
        <f t="shared" si="17"/>
        <v>689.85719096421542</v>
      </c>
      <c r="AW11">
        <v>8</v>
      </c>
      <c r="AX11">
        <f>(R11*SUMPRODUCT(K12:$K$23, X12:$X$23)-$AZ$3*SUMPRODUCT(K11:$K$22, W12:$W$23))/Z11</f>
        <v>5670.0256854592999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2356.8240059555505</v>
      </c>
      <c r="P12">
        <f t="shared" si="30"/>
        <v>117.84120029777753</v>
      </c>
      <c r="Q12" s="5">
        <f t="shared" si="31"/>
        <v>50</v>
      </c>
      <c r="R12">
        <f t="shared" si="0"/>
        <v>100000</v>
      </c>
      <c r="S12">
        <f t="shared" si="1"/>
        <v>5802.7492488320158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4973.0017326972838</v>
      </c>
      <c r="AC12">
        <f t="shared" si="2"/>
        <v>4965.8820317753425</v>
      </c>
      <c r="AE12">
        <f t="shared" si="3"/>
        <v>2016.9249921642208</v>
      </c>
      <c r="AF12">
        <f t="shared" si="4"/>
        <v>-100.84624960821104</v>
      </c>
      <c r="AG12">
        <f t="shared" si="5"/>
        <v>-42.789045492314536</v>
      </c>
      <c r="AH12">
        <f t="shared" si="6"/>
        <v>-1251.7046544977684</v>
      </c>
      <c r="AI12">
        <f t="shared" si="7"/>
        <v>621.58504256592687</v>
      </c>
      <c r="AJ12">
        <f t="shared" si="8"/>
        <v>7.1197009219413303</v>
      </c>
      <c r="AK12">
        <f t="shared" si="32"/>
        <v>482.23563326773063</v>
      </c>
      <c r="AL12">
        <f t="shared" si="9"/>
        <v>1110.9403767555989</v>
      </c>
      <c r="AN12">
        <f t="shared" si="10"/>
        <v>1195.5175411660096</v>
      </c>
      <c r="AO12">
        <f t="shared" si="11"/>
        <v>-59.775877058300473</v>
      </c>
      <c r="AP12">
        <f t="shared" si="12"/>
        <v>-25.362893838169704</v>
      </c>
      <c r="AQ12">
        <f t="shared" si="13"/>
        <v>-741.93878137505851</v>
      </c>
      <c r="AR12">
        <f t="shared" si="14"/>
        <v>368.43998889448079</v>
      </c>
      <c r="AS12">
        <f t="shared" si="15"/>
        <v>4.2201506615788089</v>
      </c>
      <c r="AT12">
        <f t="shared" si="16"/>
        <v>285.84164546855379</v>
      </c>
      <c r="AU12">
        <f t="shared" si="17"/>
        <v>658.50178502461335</v>
      </c>
      <c r="AW12">
        <v>9</v>
      </c>
      <c r="AX12">
        <f>(R12*SUMPRODUCT(K13:$K$23, X13:$X$23)-$AZ$3*SUMPRODUCT(K12:$K$22, W13:$W$23))/Z12</f>
        <v>5802.7492488320158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2356.8240059555505</v>
      </c>
      <c r="P13">
        <f t="shared" si="30"/>
        <v>117.84120029777753</v>
      </c>
      <c r="Q13" s="5">
        <f t="shared" si="31"/>
        <v>50</v>
      </c>
      <c r="R13">
        <f t="shared" si="0"/>
        <v>100000</v>
      </c>
      <c r="S13">
        <f t="shared" si="1"/>
        <v>5839.1674845206826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4965.8820317753425</v>
      </c>
      <c r="AC13">
        <f t="shared" si="2"/>
        <v>4863.0235557803935</v>
      </c>
      <c r="AE13">
        <f t="shared" si="3"/>
        <v>1962.8295794175822</v>
      </c>
      <c r="AF13">
        <f t="shared" si="4"/>
        <v>-98.141478970879106</v>
      </c>
      <c r="AG13">
        <f t="shared" si="5"/>
        <v>-41.641411799473175</v>
      </c>
      <c r="AH13">
        <f t="shared" si="6"/>
        <v>-1439.4864758364256</v>
      </c>
      <c r="AI13">
        <f t="shared" si="7"/>
        <v>383.56021281080439</v>
      </c>
      <c r="AJ13">
        <f t="shared" si="8"/>
        <v>102.858475994949</v>
      </c>
      <c r="AK13">
        <f t="shared" si="32"/>
        <v>709.69623673787055</v>
      </c>
      <c r="AL13">
        <f t="shared" si="9"/>
        <v>1196.1149255436239</v>
      </c>
      <c r="AN13">
        <f t="shared" si="10"/>
        <v>1053.947713389824</v>
      </c>
      <c r="AO13">
        <f t="shared" si="11"/>
        <v>-52.697385669491197</v>
      </c>
      <c r="AP13">
        <f t="shared" si="12"/>
        <v>-22.359491220527335</v>
      </c>
      <c r="AQ13">
        <f t="shared" si="13"/>
        <v>-772.93693531638598</v>
      </c>
      <c r="AR13">
        <f t="shared" si="14"/>
        <v>205.9539011834195</v>
      </c>
      <c r="AS13">
        <f t="shared" si="15"/>
        <v>55.230192531440075</v>
      </c>
      <c r="AT13">
        <f t="shared" si="16"/>
        <v>381.07369776503265</v>
      </c>
      <c r="AU13">
        <f t="shared" si="17"/>
        <v>642.25779147989226</v>
      </c>
      <c r="AW13">
        <v>10</v>
      </c>
      <c r="AX13">
        <f>(R13*SUMPRODUCT(K14:$K$23, X14:$X$23)-$AZ$3*SUMPRODUCT(K13:$K$22, W14:$W$23))/Z13</f>
        <v>5839.1674845206826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2356.8240059555505</v>
      </c>
      <c r="P14">
        <f t="shared" si="30"/>
        <v>117.84120029777753</v>
      </c>
      <c r="Q14" s="5">
        <f t="shared" si="31"/>
        <v>50</v>
      </c>
      <c r="R14">
        <f t="shared" si="0"/>
        <v>100000</v>
      </c>
      <c r="S14">
        <f t="shared" si="1"/>
        <v>5743.9682728861671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4863.0235557803935</v>
      </c>
      <c r="AC14">
        <f t="shared" si="2"/>
        <v>4641.5871232891941</v>
      </c>
      <c r="AE14">
        <f t="shared" si="3"/>
        <v>1904.5028520684054</v>
      </c>
      <c r="AF14">
        <f t="shared" si="4"/>
        <v>-95.225142603420281</v>
      </c>
      <c r="AG14">
        <f t="shared" si="5"/>
        <v>-40.404010805555338</v>
      </c>
      <c r="AH14">
        <f t="shared" si="6"/>
        <v>-1641.9737518462127</v>
      </c>
      <c r="AI14">
        <f t="shared" si="7"/>
        <v>126.89994681321718</v>
      </c>
      <c r="AJ14">
        <f t="shared" si="8"/>
        <v>221.43643249119941</v>
      </c>
      <c r="AK14">
        <f t="shared" si="32"/>
        <v>570.94881926704716</v>
      </c>
      <c r="AL14">
        <f t="shared" si="9"/>
        <v>919.28519857146375</v>
      </c>
      <c r="AN14">
        <f t="shared" si="10"/>
        <v>942.02030991059746</v>
      </c>
      <c r="AO14">
        <f t="shared" si="11"/>
        <v>-47.101015495529879</v>
      </c>
      <c r="AP14">
        <f t="shared" si="12"/>
        <v>-19.984952366620707</v>
      </c>
      <c r="AQ14">
        <f t="shared" si="13"/>
        <v>-812.16608360515022</v>
      </c>
      <c r="AR14">
        <f t="shared" si="14"/>
        <v>62.768258443296617</v>
      </c>
      <c r="AS14">
        <f t="shared" si="15"/>
        <v>109.52864498696188</v>
      </c>
      <c r="AT14">
        <f t="shared" si="16"/>
        <v>282.40723456250055</v>
      </c>
      <c r="AU14">
        <f t="shared" si="17"/>
        <v>454.70413799275906</v>
      </c>
      <c r="AW14">
        <v>11</v>
      </c>
      <c r="AX14">
        <f>(R14*SUMPRODUCT(K15:$K$23, X15:$X$23)-$AZ$3*SUMPRODUCT(K14:$K$22, W15:$W$23))/Z14</f>
        <v>5743.9682728861671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2356.8240059555505</v>
      </c>
      <c r="P15">
        <f t="shared" si="30"/>
        <v>117.84120029777753</v>
      </c>
      <c r="Q15" s="5">
        <f t="shared" si="31"/>
        <v>50</v>
      </c>
      <c r="R15">
        <f t="shared" si="0"/>
        <v>100000</v>
      </c>
      <c r="S15">
        <f t="shared" si="1"/>
        <v>5532.0816256533526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4641.5871232891941</v>
      </c>
      <c r="AC15">
        <f t="shared" si="2"/>
        <v>4322.8581220315564</v>
      </c>
      <c r="AE15">
        <f t="shared" si="3"/>
        <v>1841.6604247303831</v>
      </c>
      <c r="AF15">
        <f t="shared" si="4"/>
        <v>-92.083021236519158</v>
      </c>
      <c r="AG15">
        <f t="shared" si="5"/>
        <v>-39.070809277158993</v>
      </c>
      <c r="AH15">
        <f t="shared" si="6"/>
        <v>-1858.3228406815686</v>
      </c>
      <c r="AI15">
        <f t="shared" si="7"/>
        <v>-147.81624646486375</v>
      </c>
      <c r="AJ15">
        <f t="shared" si="8"/>
        <v>318.72900125763772</v>
      </c>
      <c r="AK15">
        <f t="shared" si="32"/>
        <v>546.89194855682638</v>
      </c>
      <c r="AL15">
        <f t="shared" si="9"/>
        <v>717.80470334960035</v>
      </c>
      <c r="AN15">
        <f t="shared" si="10"/>
        <v>839.13215172242337</v>
      </c>
      <c r="AO15">
        <f t="shared" si="11"/>
        <v>-41.956607586121173</v>
      </c>
      <c r="AP15">
        <f t="shared" si="12"/>
        <v>-17.802181019923157</v>
      </c>
      <c r="AQ15">
        <f t="shared" si="13"/>
        <v>-846.72419679341374</v>
      </c>
      <c r="AR15">
        <f t="shared" si="14"/>
        <v>-67.350833677034743</v>
      </c>
      <c r="AS15">
        <f t="shared" si="15"/>
        <v>145.22533527363805</v>
      </c>
      <c r="AT15">
        <f t="shared" si="16"/>
        <v>249.18525228088299</v>
      </c>
      <c r="AU15">
        <f t="shared" si="17"/>
        <v>327.05975387748629</v>
      </c>
      <c r="AW15">
        <v>12</v>
      </c>
      <c r="AX15">
        <f>(R15*SUMPRODUCT(K16:$K$23, X16:$X$23)-$AZ$3*SUMPRODUCT(K15:$K$22, W16:$W$23))/Z15</f>
        <v>5532.0816256533526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2356.8240059555505</v>
      </c>
      <c r="P16">
        <f t="shared" si="30"/>
        <v>117.84120029777753</v>
      </c>
      <c r="Q16" s="5">
        <f t="shared" si="31"/>
        <v>50</v>
      </c>
      <c r="R16">
        <f t="shared" si="0"/>
        <v>100000</v>
      </c>
      <c r="S16">
        <f t="shared" si="1"/>
        <v>5215.0792002961389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4322.8581220315564</v>
      </c>
      <c r="AC16">
        <f t="shared" si="2"/>
        <v>3926.7395598105732</v>
      </c>
      <c r="AE16">
        <f t="shared" si="3"/>
        <v>1774.5912773810539</v>
      </c>
      <c r="AF16">
        <f t="shared" si="4"/>
        <v>-88.729563869052697</v>
      </c>
      <c r="AG16">
        <f t="shared" si="5"/>
        <v>-37.647937921897643</v>
      </c>
      <c r="AH16">
        <f t="shared" si="6"/>
        <v>-2064.3265249795195</v>
      </c>
      <c r="AI16">
        <f t="shared" si="7"/>
        <v>-416.11274938941597</v>
      </c>
      <c r="AJ16">
        <f t="shared" si="8"/>
        <v>396.11856222098322</v>
      </c>
      <c r="AK16">
        <f t="shared" si="32"/>
        <v>514.16615632746232</v>
      </c>
      <c r="AL16">
        <f t="shared" si="9"/>
        <v>494.17196915902957</v>
      </c>
      <c r="AN16">
        <f t="shared" si="10"/>
        <v>744.83712557708168</v>
      </c>
      <c r="AO16">
        <f t="shared" si="11"/>
        <v>-37.241856278854087</v>
      </c>
      <c r="AP16">
        <f t="shared" si="12"/>
        <v>-15.801712891902909</v>
      </c>
      <c r="AQ16">
        <f t="shared" si="13"/>
        <v>-866.44573018945846</v>
      </c>
      <c r="AR16">
        <f t="shared" si="14"/>
        <v>-174.65217378313375</v>
      </c>
      <c r="AS16">
        <f t="shared" si="15"/>
        <v>166.26014960911445</v>
      </c>
      <c r="AT16">
        <f t="shared" si="16"/>
        <v>215.80746328988587</v>
      </c>
      <c r="AU16">
        <f t="shared" si="17"/>
        <v>207.41543911586658</v>
      </c>
      <c r="AW16">
        <v>13</v>
      </c>
      <c r="AX16">
        <f>(R16*SUMPRODUCT(K17:$K$23, X17:$X$23)-$AZ$3*SUMPRODUCT(K16:$K$22, W17:$W$23))/Z16</f>
        <v>5215.0792002961389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2356.8240059555505</v>
      </c>
      <c r="P17">
        <f t="shared" si="30"/>
        <v>117.84120029777753</v>
      </c>
      <c r="Q17" s="5">
        <f t="shared" si="31"/>
        <v>50</v>
      </c>
      <c r="R17">
        <f t="shared" si="0"/>
        <v>100000</v>
      </c>
      <c r="S17">
        <f t="shared" si="1"/>
        <v>4798.929632317966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3926.7395598105732</v>
      </c>
      <c r="AC17">
        <f t="shared" si="2"/>
        <v>3468.5787919943477</v>
      </c>
      <c r="AE17">
        <f t="shared" si="3"/>
        <v>1703.4693962728516</v>
      </c>
      <c r="AF17">
        <f t="shared" si="4"/>
        <v>-85.173469813642583</v>
      </c>
      <c r="AG17">
        <f t="shared" si="5"/>
        <v>-36.139087856545252</v>
      </c>
      <c r="AH17">
        <f t="shared" si="6"/>
        <v>-2264.7413722668352</v>
      </c>
      <c r="AI17">
        <f t="shared" si="7"/>
        <v>-682.58453366417166</v>
      </c>
      <c r="AJ17">
        <f t="shared" si="8"/>
        <v>458.16076781622542</v>
      </c>
      <c r="AK17">
        <f t="shared" si="32"/>
        <v>474.48868656010529</v>
      </c>
      <c r="AL17">
        <f t="shared" si="9"/>
        <v>250.06492071215905</v>
      </c>
      <c r="AN17">
        <f t="shared" si="10"/>
        <v>658.62691692929866</v>
      </c>
      <c r="AO17">
        <f t="shared" si="11"/>
        <v>-32.931345846464936</v>
      </c>
      <c r="AP17">
        <f t="shared" si="12"/>
        <v>-13.97276409407297</v>
      </c>
      <c r="AQ17">
        <f t="shared" si="13"/>
        <v>-875.63629315675485</v>
      </c>
      <c r="AR17">
        <f t="shared" si="14"/>
        <v>-263.91348616799411</v>
      </c>
      <c r="AS17">
        <f t="shared" si="15"/>
        <v>177.14260944458269</v>
      </c>
      <c r="AT17">
        <f t="shared" si="16"/>
        <v>183.45561207655436</v>
      </c>
      <c r="AU17">
        <f t="shared" si="17"/>
        <v>96.684735353142955</v>
      </c>
      <c r="AW17">
        <v>14</v>
      </c>
      <c r="AX17">
        <f>(R17*SUMPRODUCT(K18:$K$23, X18:$X$23)-$AZ$3*SUMPRODUCT(K17:$K$22, W18:$W$23))/Z17</f>
        <v>4798.929632317966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2356.8240059555505</v>
      </c>
      <c r="P18">
        <f t="shared" si="30"/>
        <v>117.84120029777753</v>
      </c>
      <c r="Q18" s="5">
        <f t="shared" si="31"/>
        <v>50</v>
      </c>
      <c r="R18">
        <f t="shared" si="0"/>
        <v>100000</v>
      </c>
      <c r="S18">
        <f t="shared" si="1"/>
        <v>4283.7078494888883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3468.5787919943477</v>
      </c>
      <c r="AC18">
        <f t="shared" si="2"/>
        <v>2959.6081050224902</v>
      </c>
      <c r="AE18">
        <f t="shared" si="3"/>
        <v>1628.3265981758952</v>
      </c>
      <c r="AF18">
        <f t="shared" si="4"/>
        <v>-81.416329908794765</v>
      </c>
      <c r="AG18">
        <f t="shared" si="5"/>
        <v>-34.544934073592536</v>
      </c>
      <c r="AH18">
        <f t="shared" si="6"/>
        <v>-2465.5258087745242</v>
      </c>
      <c r="AI18">
        <f t="shared" si="7"/>
        <v>-953.16047458101616</v>
      </c>
      <c r="AJ18">
        <f t="shared" si="8"/>
        <v>508.9706869718575</v>
      </c>
      <c r="AK18">
        <f t="shared" si="32"/>
        <v>429.17539888657211</v>
      </c>
      <c r="AL18">
        <f t="shared" si="9"/>
        <v>-15.014388722586546</v>
      </c>
      <c r="AN18">
        <f t="shared" si="10"/>
        <v>579.94769137935646</v>
      </c>
      <c r="AO18">
        <f t="shared" si="11"/>
        <v>-28.997384568967824</v>
      </c>
      <c r="AP18">
        <f t="shared" si="12"/>
        <v>-12.303585034645439</v>
      </c>
      <c r="AQ18">
        <f t="shared" si="13"/>
        <v>-878.1260481999127</v>
      </c>
      <c r="AR18">
        <f t="shared" si="14"/>
        <v>-339.47932642416941</v>
      </c>
      <c r="AS18">
        <f t="shared" si="15"/>
        <v>181.2759032615202</v>
      </c>
      <c r="AT18">
        <f t="shared" si="16"/>
        <v>152.85587182565652</v>
      </c>
      <c r="AU18">
        <f t="shared" si="17"/>
        <v>-5.3475513369927175</v>
      </c>
      <c r="AW18">
        <v>15</v>
      </c>
      <c r="AX18">
        <f>(R18*SUMPRODUCT(K19:$K$23, X19:$X$23)-$AZ$3*SUMPRODUCT(K18:$K$22, W19:$W$23))/Z18</f>
        <v>4283.7078494888883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2356.8240059555505</v>
      </c>
      <c r="P19">
        <f t="shared" si="30"/>
        <v>117.84120029777753</v>
      </c>
      <c r="Q19" s="5">
        <f t="shared" si="31"/>
        <v>50</v>
      </c>
      <c r="R19">
        <f t="shared" si="0"/>
        <v>100000</v>
      </c>
      <c r="S19">
        <f t="shared" si="1"/>
        <v>3655.6196169197983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2959.6081050224902</v>
      </c>
      <c r="AC19">
        <f t="shared" si="2"/>
        <v>2402.0650329432842</v>
      </c>
      <c r="AE19">
        <f t="shared" si="3"/>
        <v>1548.641578380978</v>
      </c>
      <c r="AF19">
        <f t="shared" si="4"/>
        <v>-77.432078919048905</v>
      </c>
      <c r="AG19">
        <f t="shared" si="5"/>
        <v>-32.85441709834199</v>
      </c>
      <c r="AH19">
        <f t="shared" si="6"/>
        <v>-2690.1352690292492</v>
      </c>
      <c r="AI19">
        <f t="shared" si="7"/>
        <v>-1251.7801866656623</v>
      </c>
      <c r="AJ19">
        <f t="shared" si="8"/>
        <v>557.54307207920601</v>
      </c>
      <c r="AK19">
        <f t="shared" si="32"/>
        <v>379.14506241573179</v>
      </c>
      <c r="AL19">
        <f t="shared" si="9"/>
        <v>-315.09205217072451</v>
      </c>
      <c r="AN19">
        <f t="shared" si="10"/>
        <v>508.08969784860426</v>
      </c>
      <c r="AO19">
        <f t="shared" si="11"/>
        <v>-25.404484892430215</v>
      </c>
      <c r="AP19">
        <f t="shared" si="12"/>
        <v>-10.779118350897068</v>
      </c>
      <c r="AQ19">
        <f t="shared" si="13"/>
        <v>-882.59932775529171</v>
      </c>
      <c r="AR19">
        <f t="shared" si="14"/>
        <v>-410.69323315001475</v>
      </c>
      <c r="AS19">
        <f t="shared" si="15"/>
        <v>182.92282409623954</v>
      </c>
      <c r="AT19">
        <f t="shared" si="16"/>
        <v>124.39269543892388</v>
      </c>
      <c r="AU19">
        <f t="shared" si="17"/>
        <v>-103.37771361485132</v>
      </c>
      <c r="AW19">
        <v>16</v>
      </c>
      <c r="AX19">
        <f>(R19*SUMPRODUCT(K20:$K$23, X20:$X$23)-$AZ$3*SUMPRODUCT(K19:$K$22, W20:$W$23))/Z19</f>
        <v>3655.6196169197983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2356.8240059555505</v>
      </c>
      <c r="P20">
        <f t="shared" si="30"/>
        <v>117.84120029777753</v>
      </c>
      <c r="Q20" s="5">
        <f t="shared" si="31"/>
        <v>50</v>
      </c>
      <c r="R20">
        <f t="shared" si="0"/>
        <v>100000</v>
      </c>
      <c r="S20">
        <f t="shared" si="1"/>
        <v>2914.3784457828992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2402.0650329432842</v>
      </c>
      <c r="AC20">
        <f t="shared" si="2"/>
        <v>1811.438116756447</v>
      </c>
      <c r="AE20">
        <f t="shared" si="3"/>
        <v>1464.8889697397028</v>
      </c>
      <c r="AF20">
        <f t="shared" si="4"/>
        <v>-73.244448486985149</v>
      </c>
      <c r="AG20">
        <f t="shared" si="5"/>
        <v>-31.077606262453578</v>
      </c>
      <c r="AH20">
        <f t="shared" si="6"/>
        <v>-2896.5333298099845</v>
      </c>
      <c r="AI20">
        <f t="shared" si="7"/>
        <v>-1535.9664148197205</v>
      </c>
      <c r="AJ20">
        <f t="shared" si="8"/>
        <v>590.62691618683721</v>
      </c>
      <c r="AK20">
        <f t="shared" si="32"/>
        <v>324.62772655255191</v>
      </c>
      <c r="AL20">
        <f t="shared" si="9"/>
        <v>-620.71177208033146</v>
      </c>
      <c r="AN20">
        <f t="shared" si="10"/>
        <v>442.72734799684594</v>
      </c>
      <c r="AO20">
        <f t="shared" si="11"/>
        <v>-22.1363673998423</v>
      </c>
      <c r="AP20">
        <f t="shared" si="12"/>
        <v>-9.3924566891312402</v>
      </c>
      <c r="AQ20">
        <f t="shared" si="13"/>
        <v>-875.40731480769762</v>
      </c>
      <c r="AR20">
        <f t="shared" si="14"/>
        <v>-464.20879089982532</v>
      </c>
      <c r="AS20">
        <f t="shared" si="15"/>
        <v>178.50273547040061</v>
      </c>
      <c r="AT20">
        <f t="shared" si="16"/>
        <v>98.110898117005121</v>
      </c>
      <c r="AU20">
        <f t="shared" si="17"/>
        <v>-187.59515731241959</v>
      </c>
      <c r="AW20">
        <v>17</v>
      </c>
      <c r="AX20">
        <f>(R20*SUMPRODUCT(K21:$K$23, X21:$X$23)-$AZ$3*SUMPRODUCT(K20:$K$22, W21:$W$23))/Z20</f>
        <v>2914.3784457828992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2356.8240059555505</v>
      </c>
      <c r="P21">
        <f t="shared" si="30"/>
        <v>117.84120029777753</v>
      </c>
      <c r="Q21" s="5">
        <f t="shared" si="31"/>
        <v>50</v>
      </c>
      <c r="R21">
        <f t="shared" si="0"/>
        <v>100000</v>
      </c>
      <c r="S21">
        <f t="shared" si="1"/>
        <v>2066.0231047979596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1811.438116756447</v>
      </c>
      <c r="AC21">
        <f t="shared" si="2"/>
        <v>1208.1121104623264</v>
      </c>
      <c r="AE21">
        <f t="shared" si="3"/>
        <v>1378.1586552497331</v>
      </c>
      <c r="AF21">
        <f t="shared" si="4"/>
        <v>-68.907932762486666</v>
      </c>
      <c r="AG21">
        <f t="shared" si="5"/>
        <v>-29.237623423879132</v>
      </c>
      <c r="AH21">
        <f t="shared" si="6"/>
        <v>-3058.413551899821</v>
      </c>
      <c r="AI21">
        <f t="shared" si="7"/>
        <v>-1778.4004528364535</v>
      </c>
      <c r="AJ21">
        <f t="shared" si="8"/>
        <v>603.32600629412059</v>
      </c>
      <c r="AK21">
        <f t="shared" si="32"/>
        <v>267.03734397408283</v>
      </c>
      <c r="AL21">
        <f t="shared" si="9"/>
        <v>-908.03710256825002</v>
      </c>
      <c r="AN21">
        <f t="shared" si="10"/>
        <v>383.68341329312017</v>
      </c>
      <c r="AO21">
        <f t="shared" si="11"/>
        <v>-19.184170664656012</v>
      </c>
      <c r="AP21">
        <f t="shared" si="12"/>
        <v>-8.1398401476643052</v>
      </c>
      <c r="AQ21">
        <f t="shared" si="13"/>
        <v>-851.47130657625041</v>
      </c>
      <c r="AR21">
        <f t="shared" si="14"/>
        <v>-495.1119040954506</v>
      </c>
      <c r="AS21">
        <f t="shared" si="15"/>
        <v>167.96773037824704</v>
      </c>
      <c r="AT21">
        <f t="shared" si="16"/>
        <v>74.343980079810876</v>
      </c>
      <c r="AU21">
        <f t="shared" si="17"/>
        <v>-252.80019363739265</v>
      </c>
      <c r="AW21">
        <v>18</v>
      </c>
      <c r="AX21">
        <f>(R21*SUMPRODUCT(K22:$K$23, X22:$X$23)-$AZ$3*SUMPRODUCT(K21:$K$22, W22:$W$23))/Z21</f>
        <v>2066.0231047979596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2356.8240059555505</v>
      </c>
      <c r="P22">
        <f t="shared" si="30"/>
        <v>117.84120029777753</v>
      </c>
      <c r="Q22" s="5">
        <f t="shared" si="31"/>
        <v>50</v>
      </c>
      <c r="R22">
        <f t="shared" si="0"/>
        <v>100000</v>
      </c>
      <c r="S22">
        <f t="shared" si="1"/>
        <v>1098.5190521237973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1208.1121104623264</v>
      </c>
      <c r="AC22">
        <f t="shared" si="2"/>
        <v>600.70883465908662</v>
      </c>
      <c r="AE22">
        <f t="shared" si="3"/>
        <v>1288.7942174302589</v>
      </c>
      <c r="AF22">
        <f t="shared" si="4"/>
        <v>-64.439710871512943</v>
      </c>
      <c r="AG22">
        <f t="shared" si="5"/>
        <v>-27.341757682660106</v>
      </c>
      <c r="AH22">
        <f t="shared" si="6"/>
        <v>-3206.9790139604715</v>
      </c>
      <c r="AI22">
        <f t="shared" si="7"/>
        <v>-2009.9662650843857</v>
      </c>
      <c r="AJ22">
        <f t="shared" si="8"/>
        <v>607.40327580323981</v>
      </c>
      <c r="AK22">
        <f t="shared" si="32"/>
        <v>208.14616841849315</v>
      </c>
      <c r="AL22">
        <f t="shared" si="9"/>
        <v>-1194.4168208626527</v>
      </c>
      <c r="AN22">
        <f t="shared" si="10"/>
        <v>330.52137733994641</v>
      </c>
      <c r="AO22">
        <f t="shared" si="11"/>
        <v>-16.526068866997321</v>
      </c>
      <c r="AP22">
        <f t="shared" si="12"/>
        <v>-7.0120080350662377</v>
      </c>
      <c r="AQ22">
        <f t="shared" si="13"/>
        <v>-822.45490122388537</v>
      </c>
      <c r="AR22">
        <f t="shared" si="14"/>
        <v>-515.47160078600257</v>
      </c>
      <c r="AS22">
        <f t="shared" si="15"/>
        <v>155.77333029905992</v>
      </c>
      <c r="AT22">
        <f t="shared" si="16"/>
        <v>53.380716132391896</v>
      </c>
      <c r="AU22">
        <f t="shared" si="17"/>
        <v>-306.31755435455074</v>
      </c>
      <c r="AW22">
        <v>19</v>
      </c>
      <c r="AX22">
        <f>(R22*SUMPRODUCT(K23:$K$23, X23:$X$23)-$AZ$3*SUMPRODUCT(K22:$K$22, W23:$W$23))/Z22</f>
        <v>1098.5190521237973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2356.8240059555505</v>
      </c>
      <c r="P23">
        <f t="shared" si="30"/>
        <v>117.84120029777753</v>
      </c>
      <c r="Q23" s="5">
        <f t="shared" si="31"/>
        <v>50</v>
      </c>
      <c r="R23">
        <f t="shared" si="0"/>
        <v>100000</v>
      </c>
      <c r="S23">
        <f t="shared" si="1"/>
        <v>1182.2708953547133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600.70883465908662</v>
      </c>
      <c r="AC23">
        <f t="shared" si="2"/>
        <v>600.70883465908662</v>
      </c>
      <c r="AE23">
        <f t="shared" si="3"/>
        <v>1197.4962825159889</v>
      </c>
      <c r="AF23">
        <f t="shared" si="4"/>
        <v>-59.874814125799453</v>
      </c>
      <c r="AG23">
        <f t="shared" si="5"/>
        <v>-25.404872818037937</v>
      </c>
      <c r="AH23">
        <f t="shared" si="6"/>
        <v>-3326.9345755911318</v>
      </c>
      <c r="AI23">
        <f t="shared" si="7"/>
        <v>-2214.7179800189806</v>
      </c>
      <c r="AJ23">
        <f t="shared" si="8"/>
        <v>0</v>
      </c>
      <c r="AK23">
        <f t="shared" si="32"/>
        <v>148.74892403192655</v>
      </c>
      <c r="AL23">
        <f t="shared" si="9"/>
        <v>-2065.9690559870542</v>
      </c>
      <c r="AN23">
        <f t="shared" si="10"/>
        <v>282.89958863020257</v>
      </c>
      <c r="AO23">
        <f t="shared" si="11"/>
        <v>-14.144979431510132</v>
      </c>
      <c r="AP23">
        <f t="shared" si="12"/>
        <v>-6.0017122176991702</v>
      </c>
      <c r="AQ23">
        <f t="shared" si="13"/>
        <v>-785.96354458558585</v>
      </c>
      <c r="AR23">
        <f t="shared" si="14"/>
        <v>-523.21064760459274</v>
      </c>
      <c r="AS23">
        <f t="shared" si="15"/>
        <v>0</v>
      </c>
      <c r="AT23">
        <f t="shared" si="16"/>
        <v>35.140826766829996</v>
      </c>
      <c r="AU23">
        <f t="shared" si="17"/>
        <v>-488.06982083776273</v>
      </c>
      <c r="AW23">
        <v>20</v>
      </c>
      <c r="AX23">
        <f>(R23*SUMPRODUCT(K$23:$K24, X$23:$X24)-$AZ$3*SUMPRODUCT(K$22:$K23, W$23:$W24))/Z23</f>
        <v>1182.2708953547133</v>
      </c>
    </row>
    <row r="25" spans="5:50" x14ac:dyDescent="0.25">
      <c r="AN25" s="6">
        <f t="shared" ref="AN25:AU25" si="33">SUM(AN3:AN23)</f>
        <v>22038.611618797386</v>
      </c>
      <c r="AO25" s="6">
        <f t="shared" si="33"/>
        <v>-2869.5485854065309</v>
      </c>
      <c r="AP25" s="6">
        <f t="shared" si="33"/>
        <v>-2937.457150444603</v>
      </c>
      <c r="AQ25" s="6">
        <f t="shared" si="33"/>
        <v>-13434.889819279462</v>
      </c>
      <c r="AR25" s="6">
        <f t="shared" si="33"/>
        <v>2796.7160636667845</v>
      </c>
      <c r="AS25" s="6">
        <f t="shared" si="33"/>
        <v>-2669.3472687942772</v>
      </c>
      <c r="AT25" s="6">
        <f t="shared" si="33"/>
        <v>3837.2371124762121</v>
      </c>
      <c r="AU25" s="7">
        <f t="shared" si="33"/>
        <v>3964.6059073487186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7756.3180609409637</v>
      </c>
      <c r="K3">
        <v>1</v>
      </c>
      <c r="L3" s="2">
        <v>0</v>
      </c>
      <c r="O3">
        <f>$C$3</f>
        <v>7756.3180609409637</v>
      </c>
      <c r="P3">
        <f>O3*B5</f>
        <v>6205.0544487527713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7756.3180609409637</v>
      </c>
      <c r="AF3">
        <f t="shared" ref="AF3:AF23" si="4">-$Z3*P3</f>
        <v>-6205.0544487527713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-968.64459181180746</v>
      </c>
      <c r="AJ3">
        <f t="shared" ref="AJ3:AJ23" si="8">AB3-AC3</f>
        <v>0</v>
      </c>
      <c r="AL3">
        <f t="shared" ref="AL3:AL23" si="9">SUM(AI3:AK3)</f>
        <v>-968.64459181180746</v>
      </c>
      <c r="AN3">
        <f t="shared" ref="AN3:AN23" si="10">AE3*$K3</f>
        <v>7756.3180609409637</v>
      </c>
      <c r="AO3">
        <f t="shared" ref="AO3:AO23" si="11">AF3*$K3</f>
        <v>-6205.0544487527713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-968.64459181180746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-968.64459181180746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4318.4414192616086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2518.0887404059604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2443.2621344984473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-2443.2621344984473</v>
      </c>
      <c r="AK4">
        <f>H4*SUM(AB4, AE4:AF4)</f>
        <v>0</v>
      </c>
      <c r="AL4">
        <f t="shared" si="9"/>
        <v>-4414.8256344984475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-1875.1792847631725</v>
      </c>
      <c r="AR4">
        <f t="shared" si="14"/>
        <v>-1875.1792847631725</v>
      </c>
      <c r="AS4">
        <f t="shared" si="15"/>
        <v>-2323.8178947103356</v>
      </c>
      <c r="AT4">
        <f t="shared" si="16"/>
        <v>0</v>
      </c>
      <c r="AU4">
        <f t="shared" si="17"/>
        <v>-4198.9971794735084</v>
      </c>
      <c r="AW4">
        <v>1</v>
      </c>
      <c r="AX4">
        <f>(R4*SUMPRODUCT(K5:$K$23, X5:$X$23)-$AZ$3*SUMPRODUCT(K4:$K$22, W5:$W$23))/Z4</f>
        <v>2518.0887404059604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7756.3180609409637</v>
      </c>
      <c r="P5">
        <f t="shared" ref="P5:P23" si="30">O5*$C$5</f>
        <v>387.81590304704821</v>
      </c>
      <c r="Q5" s="5">
        <f t="shared" ref="Q5:Q23" si="31">$C$8</f>
        <v>50</v>
      </c>
      <c r="R5">
        <f t="shared" si="0"/>
        <v>100000</v>
      </c>
      <c r="S5">
        <f t="shared" si="1"/>
        <v>4701.2041351502648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2443.2621344984473</v>
      </c>
      <c r="AC5">
        <f t="shared" si="2"/>
        <v>4410.9899784850968</v>
      </c>
      <c r="AE5">
        <f t="shared" si="3"/>
        <v>7277.5059863806564</v>
      </c>
      <c r="AF5">
        <f t="shared" si="4"/>
        <v>-363.87529931903288</v>
      </c>
      <c r="AG5">
        <f t="shared" si="5"/>
        <v>-46.913406136788701</v>
      </c>
      <c r="AH5">
        <f t="shared" si="6"/>
        <v>-2231.339861422613</v>
      </c>
      <c r="AI5">
        <f t="shared" si="7"/>
        <v>4635.3774195022215</v>
      </c>
      <c r="AJ5">
        <f t="shared" si="8"/>
        <v>-1967.7278439866495</v>
      </c>
      <c r="AK5">
        <f>H5*SUM(AB5, AE5:AF5)</f>
        <v>485.62273743896765</v>
      </c>
      <c r="AL5">
        <f t="shared" si="9"/>
        <v>3153.2723129545398</v>
      </c>
      <c r="AN5">
        <f t="shared" si="10"/>
        <v>6580.2159046681845</v>
      </c>
      <c r="AO5">
        <f t="shared" si="11"/>
        <v>-329.01079523340928</v>
      </c>
      <c r="AP5">
        <f t="shared" si="12"/>
        <v>-42.418424908363676</v>
      </c>
      <c r="AQ5">
        <f t="shared" si="13"/>
        <v>-2017.5453063633095</v>
      </c>
      <c r="AR5">
        <f t="shared" si="14"/>
        <v>4191.2413781631012</v>
      </c>
      <c r="AS5">
        <f t="shared" si="15"/>
        <v>-1779.1911238947521</v>
      </c>
      <c r="AT5">
        <f t="shared" si="16"/>
        <v>439.09307206954639</v>
      </c>
      <c r="AU5">
        <f t="shared" si="17"/>
        <v>2851.1433263378958</v>
      </c>
      <c r="AW5">
        <v>2</v>
      </c>
      <c r="AX5">
        <f>(R5*SUMPRODUCT(K6:$K$23, X6:$X$23)-$AZ$3*SUMPRODUCT(K5:$K$22, W6:$W$23))/Z5</f>
        <v>4701.2041351502648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7756.3180609409637</v>
      </c>
      <c r="P6">
        <f t="shared" si="30"/>
        <v>387.81590304704821</v>
      </c>
      <c r="Q6" s="5">
        <f t="shared" si="31"/>
        <v>50</v>
      </c>
      <c r="R6">
        <f t="shared" si="0"/>
        <v>100000</v>
      </c>
      <c r="S6">
        <f t="shared" si="1"/>
        <v>6580.7604338262381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4410.9899784850968</v>
      </c>
      <c r="AC6">
        <f t="shared" si="2"/>
        <v>5949.65563330648</v>
      </c>
      <c r="AE6">
        <f t="shared" si="3"/>
        <v>7012.475519970083</v>
      </c>
      <c r="AF6">
        <f t="shared" si="4"/>
        <v>-350.62377599850413</v>
      </c>
      <c r="AG6">
        <f t="shared" si="5"/>
        <v>-45.204924971316601</v>
      </c>
      <c r="AH6">
        <f t="shared" si="6"/>
        <v>-2478.694208208422</v>
      </c>
      <c r="AI6">
        <f t="shared" si="7"/>
        <v>4137.9526107918409</v>
      </c>
      <c r="AJ6">
        <f t="shared" si="8"/>
        <v>-1538.6656548213832</v>
      </c>
      <c r="AK6">
        <f>H6*SUM(AB6, AE6:AF6)</f>
        <v>605.68444221838024</v>
      </c>
      <c r="AL6">
        <f t="shared" si="9"/>
        <v>3204.9713981888381</v>
      </c>
      <c r="AN6">
        <f t="shared" si="10"/>
        <v>6011.7371585320916</v>
      </c>
      <c r="AO6">
        <f t="shared" si="11"/>
        <v>-300.58685792660458</v>
      </c>
      <c r="AP6">
        <f t="shared" si="12"/>
        <v>-38.753807613987739</v>
      </c>
      <c r="AQ6">
        <f t="shared" si="13"/>
        <v>-2124.9640064609343</v>
      </c>
      <c r="AR6">
        <f t="shared" si="14"/>
        <v>3547.4324865305653</v>
      </c>
      <c r="AS6">
        <f t="shared" si="15"/>
        <v>-1319.0853166338447</v>
      </c>
      <c r="AT6">
        <f t="shared" si="16"/>
        <v>519.24825366728044</v>
      </c>
      <c r="AU6">
        <f t="shared" si="17"/>
        <v>2747.5954235640011</v>
      </c>
      <c r="AW6">
        <v>3</v>
      </c>
      <c r="AX6">
        <f>(R6*SUMPRODUCT(K7:$K$23, X7:$X$23)-$AZ$3*SUMPRODUCT(K6:$K$22, W7:$W$23))/Z6</f>
        <v>6580.7604338262381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7756.3180609409637</v>
      </c>
      <c r="P7">
        <f t="shared" si="30"/>
        <v>387.81590304704821</v>
      </c>
      <c r="Q7" s="5">
        <f t="shared" si="31"/>
        <v>50</v>
      </c>
      <c r="R7">
        <f t="shared" si="0"/>
        <v>100000</v>
      </c>
      <c r="S7">
        <f t="shared" si="1"/>
        <v>8182.1456296163669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5949.65563330648</v>
      </c>
      <c r="AC7">
        <f t="shared" si="2"/>
        <v>7100.9907442065814</v>
      </c>
      <c r="AE7">
        <f t="shared" si="3"/>
        <v>6731.4302694031276</v>
      </c>
      <c r="AF7">
        <f t="shared" si="4"/>
        <v>-336.57151347015639</v>
      </c>
      <c r="AG7">
        <f t="shared" si="5"/>
        <v>-43.393206780038227</v>
      </c>
      <c r="AH7">
        <f t="shared" si="6"/>
        <v>-2719.3378831304276</v>
      </c>
      <c r="AI7">
        <f t="shared" si="7"/>
        <v>3632.1276660225053</v>
      </c>
      <c r="AJ7">
        <f t="shared" si="8"/>
        <v>-1151.3351109001014</v>
      </c>
      <c r="AK7">
        <f>H7*SUM(AB7, AE7:AF7)</f>
        <v>761.65653781607421</v>
      </c>
      <c r="AL7">
        <f t="shared" si="9"/>
        <v>3242.4490929384783</v>
      </c>
      <c r="AN7">
        <f t="shared" si="10"/>
        <v>5435.4331675017247</v>
      </c>
      <c r="AO7">
        <f t="shared" si="11"/>
        <v>-271.77165837508625</v>
      </c>
      <c r="AP7">
        <f t="shared" si="12"/>
        <v>-35.038745992594848</v>
      </c>
      <c r="AQ7">
        <f t="shared" si="13"/>
        <v>-2195.785848186712</v>
      </c>
      <c r="AR7">
        <f t="shared" si="14"/>
        <v>2932.8369149473315</v>
      </c>
      <c r="AS7">
        <f t="shared" si="15"/>
        <v>-929.66944590374283</v>
      </c>
      <c r="AT7">
        <f t="shared" si="16"/>
        <v>615.01538933078882</v>
      </c>
      <c r="AU7">
        <f t="shared" si="17"/>
        <v>2618.1828583743777</v>
      </c>
      <c r="AW7">
        <v>4</v>
      </c>
      <c r="AX7">
        <f>(R7*SUMPRODUCT(K8:$K$23, X8:$X$23)-$AZ$3*SUMPRODUCT(K7:$K$22, W8:$W$23))/Z7</f>
        <v>8182.1456296163669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7756.3180609409637</v>
      </c>
      <c r="P8">
        <f t="shared" si="30"/>
        <v>387.81590304704821</v>
      </c>
      <c r="Q8" s="5">
        <f t="shared" si="31"/>
        <v>50</v>
      </c>
      <c r="R8">
        <f t="shared" si="0"/>
        <v>100000</v>
      </c>
      <c r="S8">
        <f t="shared" si="1"/>
        <v>9514.9006286537751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7100.9907442065814</v>
      </c>
      <c r="AC8">
        <f t="shared" si="2"/>
        <v>7893.3830705948203</v>
      </c>
      <c r="AE8">
        <f t="shared" si="3"/>
        <v>6434.495961839858</v>
      </c>
      <c r="AF8">
        <f t="shared" si="4"/>
        <v>-321.72479809199291</v>
      </c>
      <c r="AG8">
        <f t="shared" si="5"/>
        <v>-41.479062045189337</v>
      </c>
      <c r="AH8">
        <f t="shared" si="6"/>
        <v>-2960.4253340970022</v>
      </c>
      <c r="AI8">
        <f t="shared" si="7"/>
        <v>3110.8667676056734</v>
      </c>
      <c r="AJ8">
        <f t="shared" si="8"/>
        <v>-792.39232638823887</v>
      </c>
      <c r="AK8">
        <f t="shared" ref="AK8:AK23" si="32">H8*SUM(AB8:AB8, AE8:AF8)</f>
        <v>926.2847097476066</v>
      </c>
      <c r="AL8">
        <f t="shared" si="9"/>
        <v>3244.759150965041</v>
      </c>
      <c r="AN8">
        <f t="shared" si="10"/>
        <v>4855.3101525190405</v>
      </c>
      <c r="AO8">
        <f t="shared" si="11"/>
        <v>-242.76550762595204</v>
      </c>
      <c r="AP8">
        <f t="shared" si="12"/>
        <v>-31.299065577063342</v>
      </c>
      <c r="AQ8">
        <f t="shared" si="13"/>
        <v>-2233.8631130799181</v>
      </c>
      <c r="AR8">
        <f t="shared" si="14"/>
        <v>2347.3824662361067</v>
      </c>
      <c r="AS8">
        <f t="shared" si="15"/>
        <v>-597.91948427781904</v>
      </c>
      <c r="AT8">
        <f t="shared" si="16"/>
        <v>698.95133698626728</v>
      </c>
      <c r="AU8">
        <f t="shared" si="17"/>
        <v>2448.4143189445549</v>
      </c>
      <c r="AW8">
        <v>5</v>
      </c>
      <c r="AX8">
        <f>(R8*SUMPRODUCT(K9:$K$23, X9:$X$23)-$AZ$3*SUMPRODUCT(K8:$K$22, W9:$W$23))/Z8</f>
        <v>9514.9006286537751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7756.3180609409637</v>
      </c>
      <c r="P9">
        <f t="shared" si="30"/>
        <v>387.81590304704821</v>
      </c>
      <c r="Q9" s="5">
        <f t="shared" si="31"/>
        <v>50</v>
      </c>
      <c r="R9">
        <f t="shared" si="0"/>
        <v>100000</v>
      </c>
      <c r="S9">
        <f t="shared" si="1"/>
        <v>10552.743141738125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7893.3830705948203</v>
      </c>
      <c r="AC9">
        <f t="shared" si="2"/>
        <v>8325.9478900453269</v>
      </c>
      <c r="AE9">
        <f t="shared" si="3"/>
        <v>6119.6126094068113</v>
      </c>
      <c r="AF9">
        <f t="shared" si="4"/>
        <v>-305.9806304703406</v>
      </c>
      <c r="AG9">
        <f t="shared" si="5"/>
        <v>-39.44921134825411</v>
      </c>
      <c r="AH9">
        <f t="shared" si="6"/>
        <v>-3230.1201529666728</v>
      </c>
      <c r="AI9">
        <f t="shared" si="7"/>
        <v>2544.0626146215441</v>
      </c>
      <c r="AJ9">
        <f t="shared" si="8"/>
        <v>-432.56481945050655</v>
      </c>
      <c r="AK9">
        <f t="shared" si="32"/>
        <v>1006.0949046355969</v>
      </c>
      <c r="AL9">
        <f t="shared" si="9"/>
        <v>3117.5926998066343</v>
      </c>
      <c r="AN9">
        <f t="shared" si="10"/>
        <v>4301.9443163184305</v>
      </c>
      <c r="AO9">
        <f t="shared" si="11"/>
        <v>-215.09721581592157</v>
      </c>
      <c r="AP9">
        <f t="shared" si="12"/>
        <v>-27.73187150474163</v>
      </c>
      <c r="AQ9">
        <f t="shared" si="13"/>
        <v>-2270.6988039930116</v>
      </c>
      <c r="AR9">
        <f t="shared" si="14"/>
        <v>1788.4164250047563</v>
      </c>
      <c r="AS9">
        <f t="shared" si="15"/>
        <v>-304.08293551359185</v>
      </c>
      <c r="AT9">
        <f t="shared" si="16"/>
        <v>707.26115081548915</v>
      </c>
      <c r="AU9">
        <f t="shared" si="17"/>
        <v>2191.5946403066537</v>
      </c>
      <c r="AW9">
        <v>6</v>
      </c>
      <c r="AX9">
        <f>(R9*SUMPRODUCT(K10:$K$23, X10:$X$23)-$AZ$3*SUMPRODUCT(K9:$K$22, W10:$W$23))/Z9</f>
        <v>10552.743141738125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7756.3180609409637</v>
      </c>
      <c r="P10">
        <f t="shared" si="30"/>
        <v>387.81590304704821</v>
      </c>
      <c r="Q10" s="5">
        <f t="shared" si="31"/>
        <v>50</v>
      </c>
      <c r="R10">
        <f t="shared" si="0"/>
        <v>100000</v>
      </c>
      <c r="S10">
        <f t="shared" si="1"/>
        <v>11258.146523034025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8325.9478900453269</v>
      </c>
      <c r="AC10">
        <f t="shared" si="2"/>
        <v>8402.1225450451402</v>
      </c>
      <c r="AE10">
        <f t="shared" si="3"/>
        <v>5788.6557714484197</v>
      </c>
      <c r="AF10">
        <f t="shared" si="4"/>
        <v>-289.43278857242103</v>
      </c>
      <c r="AG10">
        <f t="shared" si="5"/>
        <v>-37.315745215495745</v>
      </c>
      <c r="AH10">
        <f t="shared" si="6"/>
        <v>-3477.9480385516504</v>
      </c>
      <c r="AI10">
        <f t="shared" si="7"/>
        <v>1983.9591991088532</v>
      </c>
      <c r="AJ10">
        <f t="shared" si="8"/>
        <v>-76.174654999813356</v>
      </c>
      <c r="AK10">
        <f t="shared" si="32"/>
        <v>750.70677839962798</v>
      </c>
      <c r="AL10">
        <f t="shared" si="9"/>
        <v>2658.491322508668</v>
      </c>
      <c r="AN10">
        <f t="shared" si="10"/>
        <v>3859.7073050274448</v>
      </c>
      <c r="AO10">
        <f t="shared" si="11"/>
        <v>-192.98536525137226</v>
      </c>
      <c r="AP10">
        <f t="shared" si="12"/>
        <v>-24.881053579172086</v>
      </c>
      <c r="AQ10">
        <f t="shared" si="13"/>
        <v>-2318.994595794526</v>
      </c>
      <c r="AR10">
        <f t="shared" si="14"/>
        <v>1322.8462904023747</v>
      </c>
      <c r="AS10">
        <f t="shared" si="15"/>
        <v>-50.791044409807462</v>
      </c>
      <c r="AT10">
        <f t="shared" si="16"/>
        <v>500.54944548856071</v>
      </c>
      <c r="AU10">
        <f t="shared" si="17"/>
        <v>1772.6046914811282</v>
      </c>
      <c r="AW10">
        <v>7</v>
      </c>
      <c r="AX10">
        <f>(R10*SUMPRODUCT(K11:$K$23, X11:$X$23)-$AZ$3*SUMPRODUCT(K10:$K$22, W11:$W$23))/Z10</f>
        <v>11258.146523034025</v>
      </c>
    </row>
    <row r="11" spans="1:52" x14ac:dyDescent="0.25">
      <c r="A11" t="s">
        <v>33</v>
      </c>
      <c r="C11" s="24">
        <f>AU25</f>
        <v>13546.63956515875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7756.3180609409637</v>
      </c>
      <c r="P11">
        <f t="shared" si="30"/>
        <v>387.81590304704821</v>
      </c>
      <c r="Q11" s="5">
        <f t="shared" si="31"/>
        <v>50</v>
      </c>
      <c r="R11">
        <f t="shared" si="0"/>
        <v>100000</v>
      </c>
      <c r="S11">
        <f t="shared" si="1"/>
        <v>11710.043907015592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8402.1225450451402</v>
      </c>
      <c r="AC11">
        <f t="shared" si="2"/>
        <v>8221.9559624715639</v>
      </c>
      <c r="AE11">
        <f t="shared" si="3"/>
        <v>5445.9322300041076</v>
      </c>
      <c r="AF11">
        <f t="shared" si="4"/>
        <v>-272.29661150020542</v>
      </c>
      <c r="AG11">
        <f t="shared" si="5"/>
        <v>-35.106426704112167</v>
      </c>
      <c r="AH11">
        <f t="shared" si="6"/>
        <v>-3672.3221184572262</v>
      </c>
      <c r="AI11">
        <f t="shared" si="7"/>
        <v>1466.2070733425639</v>
      </c>
      <c r="AJ11">
        <f t="shared" si="8"/>
        <v>180.16658257357631</v>
      </c>
      <c r="AK11">
        <f t="shared" si="32"/>
        <v>696.43639379006595</v>
      </c>
      <c r="AL11">
        <f t="shared" si="9"/>
        <v>2342.810049706206</v>
      </c>
      <c r="AN11">
        <f t="shared" si="10"/>
        <v>3453.9990637549704</v>
      </c>
      <c r="AO11">
        <f t="shared" si="11"/>
        <v>-172.69995318774855</v>
      </c>
      <c r="AP11">
        <f t="shared" si="12"/>
        <v>-22.265713168394395</v>
      </c>
      <c r="AQ11">
        <f t="shared" si="13"/>
        <v>-2329.1140291968641</v>
      </c>
      <c r="AR11">
        <f t="shared" si="14"/>
        <v>929.91936820196372</v>
      </c>
      <c r="AS11">
        <f t="shared" si="15"/>
        <v>114.2678941358394</v>
      </c>
      <c r="AT11">
        <f t="shared" si="16"/>
        <v>441.70411061357652</v>
      </c>
      <c r="AU11">
        <f t="shared" si="17"/>
        <v>1485.8913729513795</v>
      </c>
      <c r="AW11">
        <v>8</v>
      </c>
      <c r="AX11">
        <f>(R11*SUMPRODUCT(K12:$K$23, X12:$X$23)-$AZ$3*SUMPRODUCT(K11:$K$22, W12:$W$23))/Z11</f>
        <v>11710.043907015592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7756.3180609409637</v>
      </c>
      <c r="P12">
        <f t="shared" si="30"/>
        <v>387.81590304704821</v>
      </c>
      <c r="Q12" s="5">
        <f t="shared" si="31"/>
        <v>50</v>
      </c>
      <c r="R12">
        <f t="shared" si="0"/>
        <v>100000</v>
      </c>
      <c r="S12">
        <f t="shared" si="1"/>
        <v>11974.623994136893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8221.9559624715639</v>
      </c>
      <c r="AC12">
        <f t="shared" si="2"/>
        <v>7862.5400398360325</v>
      </c>
      <c r="AE12">
        <f t="shared" si="3"/>
        <v>5092.7996858783481</v>
      </c>
      <c r="AF12">
        <f t="shared" si="4"/>
        <v>-254.63998429391742</v>
      </c>
      <c r="AG12">
        <f t="shared" si="5"/>
        <v>-32.830008039023809</v>
      </c>
      <c r="AH12">
        <f t="shared" si="6"/>
        <v>-3850.7087960944741</v>
      </c>
      <c r="AI12">
        <f t="shared" si="7"/>
        <v>954.62089745093317</v>
      </c>
      <c r="AJ12">
        <f t="shared" si="8"/>
        <v>359.41592263553139</v>
      </c>
      <c r="AK12">
        <f t="shared" si="32"/>
        <v>914.20809648391969</v>
      </c>
      <c r="AL12">
        <f t="shared" si="9"/>
        <v>2228.2449165703842</v>
      </c>
      <c r="AN12">
        <f t="shared" si="10"/>
        <v>3018.7197747890127</v>
      </c>
      <c r="AO12">
        <f t="shared" si="11"/>
        <v>-150.93598873945066</v>
      </c>
      <c r="AP12">
        <f t="shared" si="12"/>
        <v>-19.459747209120991</v>
      </c>
      <c r="AQ12">
        <f t="shared" si="13"/>
        <v>-2282.4794821513915</v>
      </c>
      <c r="AR12">
        <f t="shared" si="14"/>
        <v>565.84455668904991</v>
      </c>
      <c r="AS12">
        <f t="shared" si="15"/>
        <v>213.04116006023361</v>
      </c>
      <c r="AT12">
        <f t="shared" si="16"/>
        <v>541.89016441793592</v>
      </c>
      <c r="AU12">
        <f t="shared" si="17"/>
        <v>1320.7758811672193</v>
      </c>
      <c r="AW12">
        <v>9</v>
      </c>
      <c r="AX12">
        <f>(R12*SUMPRODUCT(K13:$K$23, X13:$X$23)-$AZ$3*SUMPRODUCT(K12:$K$22, W13:$W$23))/Z12</f>
        <v>11974.623994136893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7756.3180609409637</v>
      </c>
      <c r="P13">
        <f t="shared" si="30"/>
        <v>387.81590304704821</v>
      </c>
      <c r="Q13" s="5">
        <f t="shared" si="31"/>
        <v>50</v>
      </c>
      <c r="R13">
        <f t="shared" si="0"/>
        <v>100000</v>
      </c>
      <c r="S13">
        <f t="shared" si="1"/>
        <v>12126.579924914848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7862.5400398360325</v>
      </c>
      <c r="AC13">
        <f t="shared" si="2"/>
        <v>7398.2655101557184</v>
      </c>
      <c r="AE13">
        <f t="shared" si="3"/>
        <v>4732.0267339482662</v>
      </c>
      <c r="AF13">
        <f t="shared" si="4"/>
        <v>-236.6013366974133</v>
      </c>
      <c r="AG13">
        <f t="shared" si="5"/>
        <v>-30.504336572900907</v>
      </c>
      <c r="AH13">
        <f t="shared" si="6"/>
        <v>-3994.7427714653304</v>
      </c>
      <c r="AI13">
        <f t="shared" si="7"/>
        <v>470.17828921262208</v>
      </c>
      <c r="AJ13">
        <f t="shared" si="8"/>
        <v>464.27452968031412</v>
      </c>
      <c r="AK13">
        <f t="shared" si="32"/>
        <v>1283.9926089133276</v>
      </c>
      <c r="AL13">
        <f t="shared" si="9"/>
        <v>2218.445427806264</v>
      </c>
      <c r="AN13">
        <f t="shared" si="10"/>
        <v>2540.8771134497292</v>
      </c>
      <c r="AO13">
        <f t="shared" si="11"/>
        <v>-127.04385567248646</v>
      </c>
      <c r="AP13">
        <f t="shared" si="12"/>
        <v>-16.37940253020955</v>
      </c>
      <c r="AQ13">
        <f t="shared" si="13"/>
        <v>-2144.990096804886</v>
      </c>
      <c r="AR13">
        <f t="shared" si="14"/>
        <v>252.46375844214748</v>
      </c>
      <c r="AS13">
        <f t="shared" si="15"/>
        <v>249.29371559954592</v>
      </c>
      <c r="AT13">
        <f t="shared" si="16"/>
        <v>689.44399878831075</v>
      </c>
      <c r="AU13">
        <f t="shared" si="17"/>
        <v>1191.2014728300044</v>
      </c>
      <c r="AW13">
        <v>10</v>
      </c>
      <c r="AX13">
        <f>(R13*SUMPRODUCT(K14:$K$23, X14:$X$23)-$AZ$3*SUMPRODUCT(K13:$K$22, W14:$W$23))/Z13</f>
        <v>12126.579924914848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7756.3180609409637</v>
      </c>
      <c r="P14">
        <f t="shared" si="30"/>
        <v>387.81590304704821</v>
      </c>
      <c r="Q14" s="5">
        <f t="shared" si="31"/>
        <v>50</v>
      </c>
      <c r="R14">
        <f t="shared" si="0"/>
        <v>100000</v>
      </c>
      <c r="S14">
        <f t="shared" si="1"/>
        <v>12039.081409997319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7398.2655101557184</v>
      </c>
      <c r="AC14">
        <f t="shared" si="2"/>
        <v>6775.5395531718614</v>
      </c>
      <c r="AE14">
        <f t="shared" si="3"/>
        <v>4365.2200711298683</v>
      </c>
      <c r="AF14">
        <f t="shared" si="4"/>
        <v>-218.26100355649345</v>
      </c>
      <c r="AG14">
        <f t="shared" si="5"/>
        <v>-28.139769648643693</v>
      </c>
      <c r="AH14">
        <f t="shared" si="6"/>
        <v>-4119.0471170564197</v>
      </c>
      <c r="AI14">
        <f t="shared" si="7"/>
        <v>-0.22781913168819301</v>
      </c>
      <c r="AJ14">
        <f t="shared" si="8"/>
        <v>622.72595698385703</v>
      </c>
      <c r="AK14">
        <f t="shared" si="32"/>
        <v>987.92486711627851</v>
      </c>
      <c r="AL14">
        <f t="shared" si="9"/>
        <v>1610.4230049684475</v>
      </c>
      <c r="AN14">
        <f t="shared" si="10"/>
        <v>2159.1597827053401</v>
      </c>
      <c r="AO14">
        <f t="shared" si="11"/>
        <v>-107.95798913526701</v>
      </c>
      <c r="AP14">
        <f t="shared" si="12"/>
        <v>-13.918716108216172</v>
      </c>
      <c r="AQ14">
        <f t="shared" si="13"/>
        <v>-2037.3957631681574</v>
      </c>
      <c r="AR14">
        <f t="shared" si="14"/>
        <v>-0.11268570630041067</v>
      </c>
      <c r="AS14">
        <f t="shared" si="15"/>
        <v>308.01765318975549</v>
      </c>
      <c r="AT14">
        <f t="shared" si="16"/>
        <v>488.65523539569671</v>
      </c>
      <c r="AU14">
        <f t="shared" si="17"/>
        <v>796.56020287915192</v>
      </c>
      <c r="AW14">
        <v>11</v>
      </c>
      <c r="AX14">
        <f>(R14*SUMPRODUCT(K15:$K$23, X15:$X$23)-$AZ$3*SUMPRODUCT(K14:$K$22, W15:$W$23))/Z14</f>
        <v>12039.081409997319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7756.3180609409637</v>
      </c>
      <c r="P15">
        <f t="shared" si="30"/>
        <v>387.81590304704821</v>
      </c>
      <c r="Q15" s="5">
        <f t="shared" si="31"/>
        <v>50</v>
      </c>
      <c r="R15">
        <f t="shared" si="0"/>
        <v>100000</v>
      </c>
      <c r="S15">
        <f t="shared" si="1"/>
        <v>11749.190505622166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6775.5395531718614</v>
      </c>
      <c r="AC15">
        <f t="shared" si="2"/>
        <v>6048.9092204846665</v>
      </c>
      <c r="AE15">
        <f t="shared" si="3"/>
        <v>3993.23373073123</v>
      </c>
      <c r="AF15">
        <f t="shared" si="4"/>
        <v>-199.66168653656149</v>
      </c>
      <c r="AG15">
        <f t="shared" si="5"/>
        <v>-25.741812670371512</v>
      </c>
      <c r="AH15">
        <f t="shared" si="6"/>
        <v>-4233.1185635714883</v>
      </c>
      <c r="AI15">
        <f t="shared" si="7"/>
        <v>-465.28833204719103</v>
      </c>
      <c r="AJ15">
        <f t="shared" si="8"/>
        <v>726.63033268719482</v>
      </c>
      <c r="AK15">
        <f t="shared" si="32"/>
        <v>904.39887938665402</v>
      </c>
      <c r="AL15">
        <f t="shared" si="9"/>
        <v>1165.7408800266578</v>
      </c>
      <c r="AN15">
        <f t="shared" si="10"/>
        <v>1819.4726714017422</v>
      </c>
      <c r="AO15">
        <f t="shared" si="11"/>
        <v>-90.973633570087102</v>
      </c>
      <c r="AP15">
        <f t="shared" si="12"/>
        <v>-11.728971511393974</v>
      </c>
      <c r="AQ15">
        <f t="shared" si="13"/>
        <v>-1928.7735355804841</v>
      </c>
      <c r="AR15">
        <f t="shared" si="14"/>
        <v>-212.00346926022291</v>
      </c>
      <c r="AS15">
        <f t="shared" si="15"/>
        <v>331.08105402430596</v>
      </c>
      <c r="AT15">
        <f t="shared" si="16"/>
        <v>412.07932118440078</v>
      </c>
      <c r="AU15">
        <f t="shared" si="17"/>
        <v>531.15690594848377</v>
      </c>
      <c r="AW15">
        <v>12</v>
      </c>
      <c r="AX15">
        <f>(R15*SUMPRODUCT(K16:$K$23, X16:$X$23)-$AZ$3*SUMPRODUCT(K15:$K$22, W16:$W$23))/Z15</f>
        <v>11749.190505622166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7756.3180609409637</v>
      </c>
      <c r="P16">
        <f t="shared" si="30"/>
        <v>387.81590304704821</v>
      </c>
      <c r="Q16" s="5">
        <f t="shared" si="31"/>
        <v>50</v>
      </c>
      <c r="R16">
        <f t="shared" si="0"/>
        <v>100000</v>
      </c>
      <c r="S16">
        <f t="shared" si="1"/>
        <v>11267.216656838089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6048.9092204846665</v>
      </c>
      <c r="AC16">
        <f t="shared" si="2"/>
        <v>5258.6979837158588</v>
      </c>
      <c r="AE16">
        <f t="shared" si="3"/>
        <v>3620.0718767021108</v>
      </c>
      <c r="AF16">
        <f t="shared" si="4"/>
        <v>-181.00359383510556</v>
      </c>
      <c r="AG16">
        <f t="shared" si="5"/>
        <v>-23.336277910855419</v>
      </c>
      <c r="AH16">
        <f t="shared" si="6"/>
        <v>-4296.2332656247572</v>
      </c>
      <c r="AI16">
        <f t="shared" si="7"/>
        <v>-880.50126066860776</v>
      </c>
      <c r="AJ16">
        <f t="shared" si="8"/>
        <v>790.21123676880779</v>
      </c>
      <c r="AK16">
        <f t="shared" si="32"/>
        <v>811.88623496180264</v>
      </c>
      <c r="AL16">
        <f t="shared" si="9"/>
        <v>721.59621106200268</v>
      </c>
      <c r="AN16">
        <f t="shared" si="10"/>
        <v>1519.4281440425721</v>
      </c>
      <c r="AO16">
        <f t="shared" si="11"/>
        <v>-75.971407202128617</v>
      </c>
      <c r="AP16">
        <f t="shared" si="12"/>
        <v>-9.7947771874780596</v>
      </c>
      <c r="AQ16">
        <f t="shared" si="13"/>
        <v>-1803.2287643716711</v>
      </c>
      <c r="AR16">
        <f t="shared" si="14"/>
        <v>-369.56680471870578</v>
      </c>
      <c r="AS16">
        <f t="shared" si="15"/>
        <v>331.66998716584214</v>
      </c>
      <c r="AT16">
        <f t="shared" si="16"/>
        <v>340.76748671784298</v>
      </c>
      <c r="AU16">
        <f t="shared" si="17"/>
        <v>302.87066916497935</v>
      </c>
      <c r="AW16">
        <v>13</v>
      </c>
      <c r="AX16">
        <f>(R16*SUMPRODUCT(K17:$K$23, X17:$X$23)-$AZ$3*SUMPRODUCT(K16:$K$22, W17:$W$23))/Z16</f>
        <v>11267.216656838089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7756.3180609409637</v>
      </c>
      <c r="P17">
        <f t="shared" si="30"/>
        <v>387.81590304704821</v>
      </c>
      <c r="Q17" s="5">
        <f t="shared" si="31"/>
        <v>50</v>
      </c>
      <c r="R17">
        <f t="shared" si="0"/>
        <v>100000</v>
      </c>
      <c r="S17">
        <f t="shared" si="1"/>
        <v>10598.280578457394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5258.6979837158588</v>
      </c>
      <c r="AC17">
        <f t="shared" si="2"/>
        <v>4440.9884853507847</v>
      </c>
      <c r="AE17">
        <f t="shared" si="3"/>
        <v>3250.123351836266</v>
      </c>
      <c r="AF17">
        <f t="shared" si="4"/>
        <v>-162.50616759181332</v>
      </c>
      <c r="AG17">
        <f t="shared" si="5"/>
        <v>-20.951457420261946</v>
      </c>
      <c r="AH17">
        <f t="shared" si="6"/>
        <v>-4302.9154229698388</v>
      </c>
      <c r="AI17">
        <f t="shared" si="7"/>
        <v>-1236.2496961456482</v>
      </c>
      <c r="AJ17">
        <f t="shared" si="8"/>
        <v>817.70949836507407</v>
      </c>
      <c r="AK17">
        <f t="shared" si="32"/>
        <v>714.19418892236399</v>
      </c>
      <c r="AL17">
        <f t="shared" si="9"/>
        <v>295.6539911417899</v>
      </c>
      <c r="AN17">
        <f t="shared" si="10"/>
        <v>1256.6229411244244</v>
      </c>
      <c r="AO17">
        <f t="shared" si="11"/>
        <v>-62.831147056221226</v>
      </c>
      <c r="AP17">
        <f t="shared" si="12"/>
        <v>-8.1006408662667457</v>
      </c>
      <c r="AQ17">
        <f t="shared" si="13"/>
        <v>-1663.6729283419534</v>
      </c>
      <c r="AR17">
        <f t="shared" si="14"/>
        <v>-477.98177514001696</v>
      </c>
      <c r="AS17">
        <f t="shared" si="15"/>
        <v>316.1580049693643</v>
      </c>
      <c r="AT17">
        <f t="shared" si="16"/>
        <v>276.13499706419958</v>
      </c>
      <c r="AU17">
        <f t="shared" si="17"/>
        <v>114.31122689354689</v>
      </c>
      <c r="AW17">
        <v>14</v>
      </c>
      <c r="AX17">
        <f>(R17*SUMPRODUCT(K18:$K$23, X18:$X$23)-$AZ$3*SUMPRODUCT(K17:$K$22, W18:$W$23))/Z17</f>
        <v>10598.280578457394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7756.3180609409637</v>
      </c>
      <c r="P18">
        <f t="shared" si="30"/>
        <v>387.81590304704821</v>
      </c>
      <c r="Q18" s="5">
        <f t="shared" si="31"/>
        <v>50</v>
      </c>
      <c r="R18">
        <f t="shared" si="0"/>
        <v>100000</v>
      </c>
      <c r="S18">
        <f t="shared" si="1"/>
        <v>9722.9272920615767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4440.9884853507847</v>
      </c>
      <c r="AC18">
        <f t="shared" si="2"/>
        <v>3617.7002073910294</v>
      </c>
      <c r="AE18">
        <f t="shared" si="3"/>
        <v>2885.9655754668584</v>
      </c>
      <c r="AF18">
        <f t="shared" si="4"/>
        <v>-144.29827877334293</v>
      </c>
      <c r="AG18">
        <f t="shared" si="5"/>
        <v>-18.603966165337638</v>
      </c>
      <c r="AH18">
        <f t="shared" si="6"/>
        <v>-4275.9533614433822</v>
      </c>
      <c r="AI18">
        <f t="shared" si="7"/>
        <v>-1552.8900309152045</v>
      </c>
      <c r="AJ18">
        <f t="shared" si="8"/>
        <v>823.28827795975531</v>
      </c>
      <c r="AK18">
        <f t="shared" si="32"/>
        <v>614.61985526953083</v>
      </c>
      <c r="AL18">
        <f t="shared" si="9"/>
        <v>-114.9818976859184</v>
      </c>
      <c r="AN18">
        <f t="shared" si="10"/>
        <v>1027.8706217580946</v>
      </c>
      <c r="AO18">
        <f t="shared" si="11"/>
        <v>-51.393531087904734</v>
      </c>
      <c r="AP18">
        <f t="shared" si="12"/>
        <v>-6.6260216102677321</v>
      </c>
      <c r="AQ18">
        <f t="shared" si="13"/>
        <v>-1522.9311387487464</v>
      </c>
      <c r="AR18">
        <f t="shared" si="14"/>
        <v>-553.08006968882432</v>
      </c>
      <c r="AS18">
        <f t="shared" si="15"/>
        <v>293.22381436090092</v>
      </c>
      <c r="AT18">
        <f t="shared" si="16"/>
        <v>218.90409856277151</v>
      </c>
      <c r="AU18">
        <f t="shared" si="17"/>
        <v>-40.952156765151891</v>
      </c>
      <c r="AW18">
        <v>15</v>
      </c>
      <c r="AX18">
        <f>(R18*SUMPRODUCT(K19:$K$23, X19:$X$23)-$AZ$3*SUMPRODUCT(K18:$K$22, W19:$W$23))/Z18</f>
        <v>9722.9272920615767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7756.3180609409637</v>
      </c>
      <c r="P19">
        <f t="shared" si="30"/>
        <v>387.81590304704821</v>
      </c>
      <c r="Q19" s="5">
        <f t="shared" si="31"/>
        <v>50</v>
      </c>
      <c r="R19">
        <f t="shared" si="0"/>
        <v>100000</v>
      </c>
      <c r="S19">
        <f t="shared" si="1"/>
        <v>8608.8110129546239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3617.7002073910294</v>
      </c>
      <c r="AC19">
        <f t="shared" si="2"/>
        <v>2808.6851499009426</v>
      </c>
      <c r="AE19">
        <f t="shared" si="3"/>
        <v>2530.5533276187612</v>
      </c>
      <c r="AF19">
        <f t="shared" si="4"/>
        <v>-126.52766638093806</v>
      </c>
      <c r="AG19">
        <f t="shared" si="5"/>
        <v>-16.312851714797812</v>
      </c>
      <c r="AH19">
        <f t="shared" si="6"/>
        <v>-4210.1495777728996</v>
      </c>
      <c r="AI19">
        <f t="shared" si="7"/>
        <v>-1822.4367682498746</v>
      </c>
      <c r="AJ19">
        <f t="shared" si="8"/>
        <v>809.01505749008675</v>
      </c>
      <c r="AK19">
        <f t="shared" si="32"/>
        <v>515.27908257857098</v>
      </c>
      <c r="AL19">
        <f t="shared" si="9"/>
        <v>-498.14262818121688</v>
      </c>
      <c r="AN19">
        <f t="shared" si="10"/>
        <v>830.2425129020346</v>
      </c>
      <c r="AO19">
        <f t="shared" si="11"/>
        <v>-41.512125645101733</v>
      </c>
      <c r="AP19">
        <f t="shared" si="12"/>
        <v>-5.3520401457164652</v>
      </c>
      <c r="AQ19">
        <f t="shared" si="13"/>
        <v>-1381.296780824141</v>
      </c>
      <c r="AR19">
        <f t="shared" si="14"/>
        <v>-597.91843371292453</v>
      </c>
      <c r="AS19">
        <f t="shared" si="15"/>
        <v>265.4275991639347</v>
      </c>
      <c r="AT19">
        <f t="shared" si="16"/>
        <v>169.05654415449598</v>
      </c>
      <c r="AU19">
        <f t="shared" si="17"/>
        <v>-163.43429039449387</v>
      </c>
      <c r="AW19">
        <v>16</v>
      </c>
      <c r="AX19">
        <f>(R19*SUMPRODUCT(K20:$K$23, X20:$X$23)-$AZ$3*SUMPRODUCT(K19:$K$22, W20:$W$23))/Z19</f>
        <v>8608.8110129546239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7756.3180609409637</v>
      </c>
      <c r="P20">
        <f t="shared" si="30"/>
        <v>387.81590304704821</v>
      </c>
      <c r="Q20" s="5">
        <f t="shared" si="31"/>
        <v>50</v>
      </c>
      <c r="R20">
        <f t="shared" si="0"/>
        <v>100000</v>
      </c>
      <c r="S20">
        <f t="shared" si="1"/>
        <v>7199.908590616049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2808.6851499009426</v>
      </c>
      <c r="AC20">
        <f t="shared" si="2"/>
        <v>2029.8733530417076</v>
      </c>
      <c r="AE20">
        <f t="shared" si="3"/>
        <v>2186.7421164402658</v>
      </c>
      <c r="AF20">
        <f t="shared" si="4"/>
        <v>-109.33710582201329</v>
      </c>
      <c r="AG20">
        <f t="shared" si="5"/>
        <v>-14.096521695340195</v>
      </c>
      <c r="AH20">
        <f t="shared" si="6"/>
        <v>-4106.4030046192784</v>
      </c>
      <c r="AI20">
        <f t="shared" si="7"/>
        <v>-2043.0945156963658</v>
      </c>
      <c r="AJ20">
        <f t="shared" si="8"/>
        <v>778.81179685923507</v>
      </c>
      <c r="AK20">
        <f t="shared" si="32"/>
        <v>418.10273503562752</v>
      </c>
      <c r="AL20">
        <f t="shared" si="9"/>
        <v>-846.17998380150311</v>
      </c>
      <c r="AN20">
        <f t="shared" si="10"/>
        <v>660.89004556887119</v>
      </c>
      <c r="AO20">
        <f t="shared" si="11"/>
        <v>-33.044502278443559</v>
      </c>
      <c r="AP20">
        <f t="shared" si="12"/>
        <v>-4.260333578228062</v>
      </c>
      <c r="AQ20">
        <f t="shared" si="13"/>
        <v>-1241.061233715493</v>
      </c>
      <c r="AR20">
        <f t="shared" si="14"/>
        <v>-617.47602400329333</v>
      </c>
      <c r="AS20">
        <f t="shared" si="15"/>
        <v>235.37707535159845</v>
      </c>
      <c r="AT20">
        <f t="shared" si="16"/>
        <v>126.36146417666239</v>
      </c>
      <c r="AU20">
        <f t="shared" si="17"/>
        <v>-255.73748447503246</v>
      </c>
      <c r="AW20">
        <v>17</v>
      </c>
      <c r="AX20">
        <f>(R20*SUMPRODUCT(K21:$K$23, X21:$X$23)-$AZ$3*SUMPRODUCT(K20:$K$22, W21:$W$23))/Z20</f>
        <v>7199.908590616049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7756.3180609409637</v>
      </c>
      <c r="P21">
        <f t="shared" si="30"/>
        <v>387.81590304704821</v>
      </c>
      <c r="Q21" s="5">
        <f t="shared" si="31"/>
        <v>50</v>
      </c>
      <c r="R21">
        <f t="shared" si="0"/>
        <v>100000</v>
      </c>
      <c r="S21">
        <f t="shared" si="1"/>
        <v>5406.4055086744902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2029.8733530417076</v>
      </c>
      <c r="AC21">
        <f t="shared" si="2"/>
        <v>1294.7825989507894</v>
      </c>
      <c r="AE21">
        <f t="shared" si="3"/>
        <v>1857.5642617115318</v>
      </c>
      <c r="AF21">
        <f t="shared" si="4"/>
        <v>-92.87821308557659</v>
      </c>
      <c r="AG21">
        <f t="shared" si="5"/>
        <v>-11.974523524672092</v>
      </c>
      <c r="AH21">
        <f t="shared" si="6"/>
        <v>-3962.0659074294031</v>
      </c>
      <c r="AI21">
        <f t="shared" si="7"/>
        <v>-2209.3543823281198</v>
      </c>
      <c r="AJ21">
        <f t="shared" si="8"/>
        <v>735.09075409091815</v>
      </c>
      <c r="AK21">
        <f t="shared" si="32"/>
        <v>324.70044800070195</v>
      </c>
      <c r="AL21">
        <f t="shared" si="9"/>
        <v>-1149.5631802364996</v>
      </c>
      <c r="AN21">
        <f t="shared" si="10"/>
        <v>517.15134076173945</v>
      </c>
      <c r="AO21">
        <f t="shared" si="11"/>
        <v>-25.85756703808697</v>
      </c>
      <c r="AP21">
        <f t="shared" si="12"/>
        <v>-3.3337424838596732</v>
      </c>
      <c r="AQ21">
        <f t="shared" si="13"/>
        <v>-1103.0507737727398</v>
      </c>
      <c r="AR21">
        <f t="shared" si="14"/>
        <v>-615.09074253294705</v>
      </c>
      <c r="AS21">
        <f t="shared" si="15"/>
        <v>204.65142277737888</v>
      </c>
      <c r="AT21">
        <f t="shared" si="16"/>
        <v>90.397557430816505</v>
      </c>
      <c r="AU21">
        <f t="shared" si="17"/>
        <v>-320.04176232475169</v>
      </c>
      <c r="AW21">
        <v>18</v>
      </c>
      <c r="AX21">
        <f>(R21*SUMPRODUCT(K22:$K$23, X22:$X$23)-$AZ$3*SUMPRODUCT(K21:$K$22, W22:$W$23))/Z21</f>
        <v>5406.4055086744902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7756.3180609409637</v>
      </c>
      <c r="P22">
        <f t="shared" si="30"/>
        <v>387.81590304704821</v>
      </c>
      <c r="Q22" s="5">
        <f t="shared" si="31"/>
        <v>50</v>
      </c>
      <c r="R22">
        <f t="shared" si="0"/>
        <v>100000</v>
      </c>
      <c r="S22">
        <f t="shared" si="1"/>
        <v>3087.9456625963267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1294.7825989507894</v>
      </c>
      <c r="AC22">
        <f t="shared" si="2"/>
        <v>615.70278054372534</v>
      </c>
      <c r="AE22">
        <f t="shared" si="3"/>
        <v>1546.5254634330522</v>
      </c>
      <c r="AF22">
        <f t="shared" si="4"/>
        <v>-77.326273171652616</v>
      </c>
      <c r="AG22">
        <f t="shared" si="5"/>
        <v>-9.9694561986891639</v>
      </c>
      <c r="AH22">
        <f t="shared" si="6"/>
        <v>-3770.6441814724117</v>
      </c>
      <c r="AI22">
        <f t="shared" si="7"/>
        <v>-2311.4144474097011</v>
      </c>
      <c r="AJ22">
        <f t="shared" si="8"/>
        <v>679.07981840706407</v>
      </c>
      <c r="AK22">
        <f t="shared" si="32"/>
        <v>236.51392170288702</v>
      </c>
      <c r="AL22">
        <f t="shared" si="9"/>
        <v>-1395.82070729975</v>
      </c>
      <c r="AN22">
        <f t="shared" si="10"/>
        <v>396.61857521707259</v>
      </c>
      <c r="AO22">
        <f t="shared" si="11"/>
        <v>-19.830928760853631</v>
      </c>
      <c r="AP22">
        <f t="shared" si="12"/>
        <v>-2.5567451727795474</v>
      </c>
      <c r="AQ22">
        <f t="shared" si="13"/>
        <v>-967.01125087609785</v>
      </c>
      <c r="AR22">
        <f t="shared" si="14"/>
        <v>-592.78034959265847</v>
      </c>
      <c r="AS22">
        <f t="shared" si="15"/>
        <v>174.15534137885695</v>
      </c>
      <c r="AT22">
        <f t="shared" si="16"/>
        <v>60.655848780250025</v>
      </c>
      <c r="AU22">
        <f t="shared" si="17"/>
        <v>-357.96915943355145</v>
      </c>
      <c r="AW22">
        <v>19</v>
      </c>
      <c r="AX22">
        <f>(R22*SUMPRODUCT(K23:$K$23, X23:$X$23)-$AZ$3*SUMPRODUCT(K22:$K$22, W23:$W$23))/Z22</f>
        <v>3087.9456625963267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7756.3180609409637</v>
      </c>
      <c r="P23">
        <f t="shared" si="30"/>
        <v>387.81590304704821</v>
      </c>
      <c r="Q23" s="5">
        <f t="shared" si="31"/>
        <v>50</v>
      </c>
      <c r="R23">
        <f t="shared" si="0"/>
        <v>100000</v>
      </c>
      <c r="S23">
        <f t="shared" si="1"/>
        <v>3800.971947781145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615.70278054372534</v>
      </c>
      <c r="AC23">
        <f t="shared" si="2"/>
        <v>615.70278054372534</v>
      </c>
      <c r="AE23">
        <f t="shared" si="3"/>
        <v>1256.411955287032</v>
      </c>
      <c r="AF23">
        <f t="shared" si="4"/>
        <v>-62.820597764351611</v>
      </c>
      <c r="AG23">
        <f t="shared" si="5"/>
        <v>-8.0992807761071202</v>
      </c>
      <c r="AH23">
        <f t="shared" si="6"/>
        <v>-3540.9617211903019</v>
      </c>
      <c r="AI23">
        <f t="shared" si="7"/>
        <v>-2355.4696444437286</v>
      </c>
      <c r="AJ23">
        <f t="shared" si="8"/>
        <v>0</v>
      </c>
      <c r="AK23">
        <f t="shared" si="32"/>
        <v>154.82129939434236</v>
      </c>
      <c r="AL23">
        <f t="shared" si="9"/>
        <v>-2200.6483450493861</v>
      </c>
      <c r="AN23">
        <f t="shared" si="10"/>
        <v>296.81797805165547</v>
      </c>
      <c r="AO23">
        <f t="shared" si="11"/>
        <v>-14.840898902582778</v>
      </c>
      <c r="AP23">
        <f t="shared" si="12"/>
        <v>-1.9133948332157926</v>
      </c>
      <c r="AQ23">
        <f t="shared" si="13"/>
        <v>-836.52586559629287</v>
      </c>
      <c r="AR23">
        <f t="shared" si="14"/>
        <v>-556.46218128043597</v>
      </c>
      <c r="AS23">
        <f t="shared" si="15"/>
        <v>0</v>
      </c>
      <c r="AT23">
        <f t="shared" si="16"/>
        <v>36.575380274107935</v>
      </c>
      <c r="AU23">
        <f t="shared" si="17"/>
        <v>-519.88680100632803</v>
      </c>
      <c r="AW23">
        <v>20</v>
      </c>
      <c r="AX23">
        <f>(R23*SUMPRODUCT(K$23:$K24, X$23:$X24)-$AZ$3*SUMPRODUCT(K$22:$K23, W$23:$W24))/Z23</f>
        <v>3800.971947781145</v>
      </c>
    </row>
    <row r="25" spans="5:50" x14ac:dyDescent="0.25">
      <c r="AN25" s="6">
        <f t="shared" ref="AN25:AU25" si="33">SUM(AN3:AN23)</f>
        <v>58298.536631035131</v>
      </c>
      <c r="AO25" s="6">
        <f t="shared" si="33"/>
        <v>-8732.1653772574809</v>
      </c>
      <c r="AP25" s="6">
        <f t="shared" si="33"/>
        <v>-2845.7214195810707</v>
      </c>
      <c r="AQ25" s="6">
        <f t="shared" si="33"/>
        <v>-36278.562601790502</v>
      </c>
      <c r="AR25" s="6">
        <f t="shared" si="33"/>
        <v>10442.087232406084</v>
      </c>
      <c r="AS25" s="6">
        <f t="shared" si="33"/>
        <v>-4268.1925231663372</v>
      </c>
      <c r="AT25" s="6">
        <f t="shared" si="33"/>
        <v>7372.7448559190007</v>
      </c>
      <c r="AU25" s="7">
        <f t="shared" si="33"/>
        <v>13546.63956515875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669.45642013174734</v>
      </c>
      <c r="K3">
        <v>1</v>
      </c>
      <c r="L3" s="2">
        <v>0</v>
      </c>
      <c r="O3">
        <f>$C$3</f>
        <v>669.45642013174734</v>
      </c>
      <c r="P3">
        <f>O3*B5</f>
        <v>535.56513610539787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669.45642013174734</v>
      </c>
      <c r="AF3">
        <f t="shared" ref="AF3:AF23" si="4">-$Z3*P3</f>
        <v>-535.56513610539787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-2386.0169199736501</v>
      </c>
      <c r="AJ3">
        <f t="shared" ref="AJ3:AJ23" si="8">AB3-AC3</f>
        <v>0</v>
      </c>
      <c r="AL3">
        <f t="shared" ref="AL3:AL23" si="9">SUM(AI3:AK3)</f>
        <v>-2386.0169199736501</v>
      </c>
      <c r="AN3">
        <f t="shared" ref="AN3:AN23" si="10">AE3*$K3</f>
        <v>669.45642013174734</v>
      </c>
      <c r="AO3">
        <f t="shared" ref="AO3:AO23" si="11">AF3*$K3</f>
        <v>-535.56513610539787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-2386.0169199736501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-2386.0169199736501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312.75797596960564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51.12592601346045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50.558289836829317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-50.558289836829317</v>
      </c>
      <c r="AK4">
        <f>G4*MAX(0, SUM(AB4, AE4:AF4))</f>
        <v>0</v>
      </c>
      <c r="AL4">
        <f t="shared" si="9"/>
        <v>-326.23503983682934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-262.19968613277535</v>
      </c>
      <c r="AR4">
        <f t="shared" si="14"/>
        <v>-262.19968613277535</v>
      </c>
      <c r="AS4">
        <f t="shared" si="15"/>
        <v>-48.086636709938475</v>
      </c>
      <c r="AT4">
        <f t="shared" si="16"/>
        <v>0</v>
      </c>
      <c r="AU4">
        <f t="shared" si="17"/>
        <v>-310.28632284271379</v>
      </c>
      <c r="AW4">
        <v>1</v>
      </c>
      <c r="AX4">
        <f>(R4*SUMPRODUCT(K5:$K$23, X5:$X$23)-$AZ$3*SUMPRODUCT(K4:$K$22, W5:$W$23))/Z4</f>
        <v>51.12592601346045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669.45642013174734</v>
      </c>
      <c r="P5">
        <f t="shared" ref="P5:P23" si="30">O5*$C$5</f>
        <v>33.472821006587367</v>
      </c>
      <c r="Q5" s="5">
        <f t="shared" ref="Q5:Q23" si="31">$C$8</f>
        <v>50</v>
      </c>
      <c r="R5">
        <f t="shared" si="0"/>
        <v>250000</v>
      </c>
      <c r="S5">
        <f t="shared" si="1"/>
        <v>97.973660363591407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50.558289836829317</v>
      </c>
      <c r="AC5">
        <f t="shared" si="2"/>
        <v>95.809143398225388</v>
      </c>
      <c r="AE5">
        <f t="shared" si="3"/>
        <v>654.66622270959544</v>
      </c>
      <c r="AF5">
        <f t="shared" si="4"/>
        <v>-32.733311135479774</v>
      </c>
      <c r="AG5">
        <f t="shared" si="5"/>
        <v>-48.895357712811148</v>
      </c>
      <c r="AH5">
        <f t="shared" si="6"/>
        <v>-275.29145344424927</v>
      </c>
      <c r="AI5">
        <f t="shared" si="7"/>
        <v>297.74610041705529</v>
      </c>
      <c r="AJ5">
        <f t="shared" si="8"/>
        <v>-45.25085356139607</v>
      </c>
      <c r="AK5">
        <f>G5*SUM(AB5, AE5:AF5)</f>
        <v>2.7572139257848747</v>
      </c>
      <c r="AL5">
        <f t="shared" si="9"/>
        <v>255.25246078144409</v>
      </c>
      <c r="AN5">
        <f t="shared" si="10"/>
        <v>591.93975229763532</v>
      </c>
      <c r="AO5">
        <f t="shared" si="11"/>
        <v>-29.596987614881765</v>
      </c>
      <c r="AP5">
        <f t="shared" si="12"/>
        <v>-44.210476925528852</v>
      </c>
      <c r="AQ5">
        <f t="shared" si="13"/>
        <v>-248.91455998292864</v>
      </c>
      <c r="AR5">
        <f t="shared" si="14"/>
        <v>269.21772777429607</v>
      </c>
      <c r="AS5">
        <f t="shared" si="15"/>
        <v>-40.91516885891226</v>
      </c>
      <c r="AT5">
        <f t="shared" si="16"/>
        <v>2.4930330474445106</v>
      </c>
      <c r="AU5">
        <f t="shared" si="17"/>
        <v>230.79559196282833</v>
      </c>
      <c r="AW5">
        <v>2</v>
      </c>
      <c r="AX5">
        <f>(R5*SUMPRODUCT(K6:$K$23, X6:$X$23)-$AZ$3*SUMPRODUCT(K5:$K$22, W6:$W$23))/Z5</f>
        <v>97.973660363591407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669.45642013174734</v>
      </c>
      <c r="P6">
        <f t="shared" si="30"/>
        <v>33.472821006587367</v>
      </c>
      <c r="Q6" s="5">
        <f t="shared" si="31"/>
        <v>50</v>
      </c>
      <c r="R6">
        <f t="shared" si="0"/>
        <v>250000</v>
      </c>
      <c r="S6">
        <f t="shared" si="1"/>
        <v>140.77740494328827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95.809143398225388</v>
      </c>
      <c r="AC6">
        <f t="shared" si="2"/>
        <v>136.13540045793934</v>
      </c>
      <c r="AE6">
        <f t="shared" si="3"/>
        <v>647.38171498819736</v>
      </c>
      <c r="AF6">
        <f t="shared" si="4"/>
        <v>-32.369085749409869</v>
      </c>
      <c r="AG6">
        <f t="shared" si="5"/>
        <v>-48.351296329400675</v>
      </c>
      <c r="AH6">
        <f t="shared" si="6"/>
        <v>-275.53903141185043</v>
      </c>
      <c r="AI6">
        <f t="shared" si="7"/>
        <v>291.12230149753628</v>
      </c>
      <c r="AJ6">
        <f t="shared" si="8"/>
        <v>-40.326257059713953</v>
      </c>
      <c r="AK6">
        <f>G6*SUM(AB6, AE6:AF6)</f>
        <v>5.0468345857227916</v>
      </c>
      <c r="AL6">
        <f t="shared" si="9"/>
        <v>255.84287902354512</v>
      </c>
      <c r="AN6">
        <f t="shared" si="10"/>
        <v>554.99498011301171</v>
      </c>
      <c r="AO6">
        <f t="shared" si="11"/>
        <v>-27.749749005650589</v>
      </c>
      <c r="AP6">
        <f t="shared" si="12"/>
        <v>-41.451165708724567</v>
      </c>
      <c r="AQ6">
        <f t="shared" si="13"/>
        <v>-236.21732853787265</v>
      </c>
      <c r="AR6">
        <f t="shared" si="14"/>
        <v>249.57673686076387</v>
      </c>
      <c r="AS6">
        <f t="shared" si="15"/>
        <v>-34.571366037572098</v>
      </c>
      <c r="AT6">
        <f t="shared" si="16"/>
        <v>4.326609472724984</v>
      </c>
      <c r="AU6">
        <f t="shared" si="17"/>
        <v>219.33198029591674</v>
      </c>
      <c r="AW6">
        <v>3</v>
      </c>
      <c r="AX6">
        <f>(R6*SUMPRODUCT(K7:$K$23, X7:$X$23)-$AZ$3*SUMPRODUCT(K6:$K$22, W7:$W$23))/Z6</f>
        <v>140.77740494328827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669.45642013174734</v>
      </c>
      <c r="P7">
        <f t="shared" si="30"/>
        <v>33.472821006587367</v>
      </c>
      <c r="Q7" s="5">
        <f t="shared" si="31"/>
        <v>50</v>
      </c>
      <c r="R7">
        <f t="shared" si="0"/>
        <v>250000</v>
      </c>
      <c r="S7">
        <f t="shared" si="1"/>
        <v>180.48434929202077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136.13540045793934</v>
      </c>
      <c r="AC7">
        <f t="shared" si="2"/>
        <v>172.58848797920064</v>
      </c>
      <c r="AE7">
        <f t="shared" si="3"/>
        <v>640.16892196876381</v>
      </c>
      <c r="AF7">
        <f t="shared" si="4"/>
        <v>-32.008446098438192</v>
      </c>
      <c r="AG7">
        <f t="shared" si="5"/>
        <v>-47.812591134967398</v>
      </c>
      <c r="AH7">
        <f t="shared" si="6"/>
        <v>-275.96115569634799</v>
      </c>
      <c r="AI7">
        <f t="shared" si="7"/>
        <v>284.38672903901022</v>
      </c>
      <c r="AJ7">
        <f t="shared" si="8"/>
        <v>-36.453087521261295</v>
      </c>
      <c r="AK7">
        <f>G7*SUM(AB7, AE7:AF7)</f>
        <v>10.271283093330057</v>
      </c>
      <c r="AL7">
        <f t="shared" si="9"/>
        <v>258.20492461107898</v>
      </c>
      <c r="AN7">
        <f t="shared" si="10"/>
        <v>516.91769089385161</v>
      </c>
      <c r="AO7">
        <f t="shared" si="11"/>
        <v>-25.845884544692581</v>
      </c>
      <c r="AP7">
        <f t="shared" si="12"/>
        <v>-38.607269670527884</v>
      </c>
      <c r="AQ7">
        <f t="shared" si="13"/>
        <v>-222.83056625156703</v>
      </c>
      <c r="AR7">
        <f t="shared" si="14"/>
        <v>229.6339704270641</v>
      </c>
      <c r="AS7">
        <f t="shared" si="15"/>
        <v>-29.434802566628338</v>
      </c>
      <c r="AT7">
        <f t="shared" si="16"/>
        <v>8.293760844860719</v>
      </c>
      <c r="AU7">
        <f t="shared" si="17"/>
        <v>208.49292870529649</v>
      </c>
      <c r="AW7">
        <v>4</v>
      </c>
      <c r="AX7">
        <f>(R7*SUMPRODUCT(K8:$K$23, X8:$X$23)-$AZ$3*SUMPRODUCT(K7:$K$22, W8:$W$23))/Z7</f>
        <v>180.48434929202077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669.45642013174734</v>
      </c>
      <c r="P8">
        <f t="shared" si="30"/>
        <v>33.472821006587367</v>
      </c>
      <c r="Q8" s="5">
        <f t="shared" si="31"/>
        <v>50</v>
      </c>
      <c r="R8">
        <f t="shared" si="0"/>
        <v>250000</v>
      </c>
      <c r="S8">
        <f t="shared" si="1"/>
        <v>216.70942814335692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172.58848797920064</v>
      </c>
      <c r="AC8">
        <f t="shared" si="2"/>
        <v>204.9162118800898</v>
      </c>
      <c r="AE8">
        <f t="shared" si="3"/>
        <v>633.02494408067491</v>
      </c>
      <c r="AF8">
        <f t="shared" si="4"/>
        <v>-31.651247204033748</v>
      </c>
      <c r="AG8">
        <f t="shared" si="5"/>
        <v>-47.279025567944906</v>
      </c>
      <c r="AH8">
        <f t="shared" si="6"/>
        <v>-277.19827836408695</v>
      </c>
      <c r="AI8">
        <f t="shared" si="7"/>
        <v>276.89639294460926</v>
      </c>
      <c r="AJ8">
        <f t="shared" si="8"/>
        <v>-32.327723900889168</v>
      </c>
      <c r="AK8">
        <f t="shared" ref="AK8:AK23" si="32">G8*SUM(AB8:AB8, AE8:AF8)</f>
        <v>16.717583192886185</v>
      </c>
      <c r="AL8">
        <f t="shared" si="9"/>
        <v>261.28625223660629</v>
      </c>
      <c r="AN8">
        <f t="shared" si="10"/>
        <v>477.66483280438075</v>
      </c>
      <c r="AO8">
        <f t="shared" si="11"/>
        <v>-23.883241640219037</v>
      </c>
      <c r="AP8">
        <f t="shared" si="12"/>
        <v>-35.67557337865081</v>
      </c>
      <c r="AQ8">
        <f t="shared" si="13"/>
        <v>-209.16690649645119</v>
      </c>
      <c r="AR8">
        <f t="shared" si="14"/>
        <v>208.93911128905964</v>
      </c>
      <c r="AS8">
        <f t="shared" si="15"/>
        <v>-24.393694081818754</v>
      </c>
      <c r="AT8">
        <f t="shared" si="16"/>
        <v>12.614671278586483</v>
      </c>
      <c r="AU8">
        <f t="shared" si="17"/>
        <v>197.16008848582737</v>
      </c>
      <c r="AW8">
        <v>5</v>
      </c>
      <c r="AX8">
        <f>(R8*SUMPRODUCT(K9:$K$23, X9:$X$23)-$AZ$3*SUMPRODUCT(K8:$K$22, W9:$W$23))/Z8</f>
        <v>216.70942814335692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669.45642013174734</v>
      </c>
      <c r="P9">
        <f t="shared" si="30"/>
        <v>33.472821006587367</v>
      </c>
      <c r="Q9" s="5">
        <f t="shared" si="31"/>
        <v>50</v>
      </c>
      <c r="R9">
        <f t="shared" si="0"/>
        <v>250000</v>
      </c>
      <c r="S9">
        <f t="shared" si="1"/>
        <v>246.77766159864152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204.9162118800898</v>
      </c>
      <c r="AC9">
        <f t="shared" si="2"/>
        <v>230.73757064719553</v>
      </c>
      <c r="AE9">
        <f t="shared" si="3"/>
        <v>625.94299271137106</v>
      </c>
      <c r="AF9">
        <f t="shared" si="4"/>
        <v>-31.297149635568555</v>
      </c>
      <c r="AG9">
        <f t="shared" si="5"/>
        <v>-46.750092604100132</v>
      </c>
      <c r="AH9">
        <f t="shared" si="6"/>
        <v>-280.71354082660474</v>
      </c>
      <c r="AI9">
        <f t="shared" si="7"/>
        <v>267.18220964509766</v>
      </c>
      <c r="AJ9">
        <f t="shared" si="8"/>
        <v>-25.821358767105721</v>
      </c>
      <c r="AK9">
        <f t="shared" si="32"/>
        <v>17.830233825516398</v>
      </c>
      <c r="AL9">
        <f t="shared" si="9"/>
        <v>259.19108470350835</v>
      </c>
      <c r="AN9">
        <f t="shared" si="10"/>
        <v>440.02326155332378</v>
      </c>
      <c r="AO9">
        <f t="shared" si="11"/>
        <v>-22.001163077666192</v>
      </c>
      <c r="AP9">
        <f t="shared" si="12"/>
        <v>-32.864220009028244</v>
      </c>
      <c r="AQ9">
        <f t="shared" si="13"/>
        <v>-197.33504366213322</v>
      </c>
      <c r="AR9">
        <f t="shared" si="14"/>
        <v>187.82283480449618</v>
      </c>
      <c r="AS9">
        <f t="shared" si="15"/>
        <v>-18.151810364110123</v>
      </c>
      <c r="AT9">
        <f t="shared" si="16"/>
        <v>12.534236717272218</v>
      </c>
      <c r="AU9">
        <f t="shared" si="17"/>
        <v>182.20526115765827</v>
      </c>
      <c r="AW9">
        <v>6</v>
      </c>
      <c r="AX9">
        <f>(R9*SUMPRODUCT(K10:$K$23, X10:$X$23)-$AZ$3*SUMPRODUCT(K9:$K$22, W10:$W$23))/Z9</f>
        <v>246.77766159864152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669.45642013174734</v>
      </c>
      <c r="P10">
        <f t="shared" si="30"/>
        <v>33.472821006587367</v>
      </c>
      <c r="Q10" s="5">
        <f t="shared" si="31"/>
        <v>50</v>
      </c>
      <c r="R10">
        <f t="shared" si="0"/>
        <v>250000</v>
      </c>
      <c r="S10">
        <f t="shared" si="1"/>
        <v>266.11962808301007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230.73757064719553</v>
      </c>
      <c r="AC10">
        <f t="shared" si="2"/>
        <v>246.03034866335906</v>
      </c>
      <c r="AE10">
        <f t="shared" si="3"/>
        <v>618.91938466320664</v>
      </c>
      <c r="AF10">
        <f t="shared" si="4"/>
        <v>-30.94596923316033</v>
      </c>
      <c r="AG10">
        <f t="shared" si="5"/>
        <v>-46.225517154754066</v>
      </c>
      <c r="AH10">
        <f t="shared" si="6"/>
        <v>-285.37261652533709</v>
      </c>
      <c r="AI10">
        <f t="shared" si="7"/>
        <v>256.37528174995521</v>
      </c>
      <c r="AJ10">
        <f t="shared" si="8"/>
        <v>-15.292778016163538</v>
      </c>
      <c r="AK10">
        <f t="shared" si="32"/>
        <v>3.5204572401321399</v>
      </c>
      <c r="AL10">
        <f t="shared" si="9"/>
        <v>244.60296097392381</v>
      </c>
      <c r="AN10">
        <f t="shared" si="10"/>
        <v>412.67744438877554</v>
      </c>
      <c r="AO10">
        <f t="shared" si="11"/>
        <v>-20.633872219438775</v>
      </c>
      <c r="AP10">
        <f t="shared" si="12"/>
        <v>-30.821830367058219</v>
      </c>
      <c r="AQ10">
        <f t="shared" si="13"/>
        <v>-190.27816062070602</v>
      </c>
      <c r="AR10">
        <f t="shared" si="14"/>
        <v>170.94358118157254</v>
      </c>
      <c r="AS10">
        <f t="shared" si="15"/>
        <v>-10.196779589880554</v>
      </c>
      <c r="AT10">
        <f t="shared" si="16"/>
        <v>2.3473384950259093</v>
      </c>
      <c r="AU10">
        <f t="shared" si="17"/>
        <v>163.09414008671791</v>
      </c>
      <c r="AW10">
        <v>7</v>
      </c>
      <c r="AX10">
        <f>(R10*SUMPRODUCT(K11:$K$23, X11:$X$23)-$AZ$3*SUMPRODUCT(K10:$K$22, W11:$W$23))/Z10</f>
        <v>266.11962808301007</v>
      </c>
    </row>
    <row r="11" spans="1:52" x14ac:dyDescent="0.25">
      <c r="A11" t="s">
        <v>33</v>
      </c>
      <c r="C11" s="24">
        <f>AU25</f>
        <v>-343.98984607942049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669.45642013174734</v>
      </c>
      <c r="P11">
        <f t="shared" si="30"/>
        <v>33.472821006587367</v>
      </c>
      <c r="Q11" s="5">
        <f t="shared" si="31"/>
        <v>50</v>
      </c>
      <c r="R11">
        <f t="shared" si="0"/>
        <v>250000</v>
      </c>
      <c r="S11">
        <f t="shared" si="1"/>
        <v>279.0753810273323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246.03034866335906</v>
      </c>
      <c r="AC11">
        <f t="shared" si="2"/>
        <v>255.1046321723029</v>
      </c>
      <c r="AE11">
        <f t="shared" si="3"/>
        <v>611.95449481934043</v>
      </c>
      <c r="AF11">
        <f t="shared" si="4"/>
        <v>-30.597724740967021</v>
      </c>
      <c r="AG11">
        <f t="shared" si="5"/>
        <v>-45.70532721897785</v>
      </c>
      <c r="AH11">
        <f t="shared" si="6"/>
        <v>-289.67382114336675</v>
      </c>
      <c r="AI11">
        <f t="shared" si="7"/>
        <v>245.97762171602886</v>
      </c>
      <c r="AJ11">
        <f t="shared" si="8"/>
        <v>-9.0742835089438358</v>
      </c>
      <c r="AK11">
        <f t="shared" si="32"/>
        <v>1.3238193899867721</v>
      </c>
      <c r="AL11">
        <f t="shared" si="9"/>
        <v>238.22715759707179</v>
      </c>
      <c r="AN11">
        <f t="shared" si="10"/>
        <v>388.12276078673375</v>
      </c>
      <c r="AO11">
        <f t="shared" si="11"/>
        <v>-19.406138039336685</v>
      </c>
      <c r="AP11">
        <f t="shared" si="12"/>
        <v>-28.987903403058873</v>
      </c>
      <c r="AQ11">
        <f t="shared" si="13"/>
        <v>-183.72118211664909</v>
      </c>
      <c r="AR11">
        <f t="shared" si="14"/>
        <v>156.00753722768914</v>
      </c>
      <c r="AS11">
        <f t="shared" si="15"/>
        <v>-5.7552252617942576</v>
      </c>
      <c r="AT11">
        <f t="shared" si="16"/>
        <v>0.83961216197351363</v>
      </c>
      <c r="AU11">
        <f t="shared" si="17"/>
        <v>151.0919241278684</v>
      </c>
      <c r="AW11">
        <v>8</v>
      </c>
      <c r="AX11">
        <f>(R11*SUMPRODUCT(K12:$K$23, X12:$X$23)-$AZ$3*SUMPRODUCT(K11:$K$22, W12:$W$23))/Z11</f>
        <v>279.0753810273323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669.45642013174734</v>
      </c>
      <c r="P12">
        <f t="shared" si="30"/>
        <v>33.472821006587367</v>
      </c>
      <c r="Q12" s="5">
        <f t="shared" si="31"/>
        <v>50</v>
      </c>
      <c r="R12">
        <f t="shared" si="0"/>
        <v>250000</v>
      </c>
      <c r="S12">
        <f t="shared" si="1"/>
        <v>288.83028580682276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255.1046321723029</v>
      </c>
      <c r="AC12">
        <f t="shared" si="2"/>
        <v>261.03958532833167</v>
      </c>
      <c r="AE12">
        <f t="shared" si="3"/>
        <v>605.04259731079992</v>
      </c>
      <c r="AF12">
        <f t="shared" si="4"/>
        <v>-30.252129865539995</v>
      </c>
      <c r="AG12">
        <f t="shared" si="5"/>
        <v>-45.189095146158209</v>
      </c>
      <c r="AH12">
        <f t="shared" si="6"/>
        <v>-295.89400314930168</v>
      </c>
      <c r="AI12">
        <f t="shared" si="7"/>
        <v>233.70736914979994</v>
      </c>
      <c r="AJ12">
        <f t="shared" si="8"/>
        <v>-5.9349531560287687</v>
      </c>
      <c r="AK12">
        <f t="shared" si="32"/>
        <v>17.42779709196882</v>
      </c>
      <c r="AL12">
        <f t="shared" si="9"/>
        <v>245.20021308573999</v>
      </c>
      <c r="AN12">
        <f t="shared" si="10"/>
        <v>358.63457542937141</v>
      </c>
      <c r="AO12">
        <f t="shared" si="11"/>
        <v>-17.93172877146857</v>
      </c>
      <c r="AP12">
        <f t="shared" si="12"/>
        <v>-26.785505721103771</v>
      </c>
      <c r="AQ12">
        <f t="shared" si="13"/>
        <v>-175.38900676283458</v>
      </c>
      <c r="AR12">
        <f t="shared" si="14"/>
        <v>138.52833417396442</v>
      </c>
      <c r="AS12">
        <f t="shared" si="15"/>
        <v>-3.517900086317761</v>
      </c>
      <c r="AT12">
        <f t="shared" si="16"/>
        <v>10.330199292624096</v>
      </c>
      <c r="AU12">
        <f t="shared" si="17"/>
        <v>145.34063338027073</v>
      </c>
      <c r="AW12">
        <v>9</v>
      </c>
      <c r="AX12">
        <f>(R12*SUMPRODUCT(K13:$K$23, X13:$X$23)-$AZ$3*SUMPRODUCT(K12:$K$22, W13:$W$23))/Z12</f>
        <v>288.83028580682276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669.45642013174734</v>
      </c>
      <c r="P13">
        <f t="shared" si="30"/>
        <v>33.472821006587367</v>
      </c>
      <c r="Q13" s="5">
        <f t="shared" si="31"/>
        <v>50</v>
      </c>
      <c r="R13">
        <f t="shared" si="0"/>
        <v>250000</v>
      </c>
      <c r="S13">
        <f t="shared" si="1"/>
        <v>297.97252757879477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261.03958532833167</v>
      </c>
      <c r="AC13">
        <f t="shared" si="2"/>
        <v>266.24880916362463</v>
      </c>
      <c r="AE13">
        <f t="shared" si="3"/>
        <v>598.18257775421012</v>
      </c>
      <c r="AF13">
        <f t="shared" si="4"/>
        <v>-29.909128887710505</v>
      </c>
      <c r="AG13">
        <f t="shared" si="5"/>
        <v>-44.676737705830746</v>
      </c>
      <c r="AH13">
        <f t="shared" si="6"/>
        <v>-302.33244432942968</v>
      </c>
      <c r="AI13">
        <f t="shared" si="7"/>
        <v>221.26426683123918</v>
      </c>
      <c r="AJ13">
        <f t="shared" si="8"/>
        <v>-5.2092238352929598</v>
      </c>
      <c r="AK13">
        <f t="shared" si="32"/>
        <v>58.051912393638197</v>
      </c>
      <c r="AL13">
        <f t="shared" si="9"/>
        <v>274.10695538958441</v>
      </c>
      <c r="AN13">
        <f t="shared" si="10"/>
        <v>321.19607663582832</v>
      </c>
      <c r="AO13">
        <f t="shared" si="11"/>
        <v>-16.059803831791413</v>
      </c>
      <c r="AP13">
        <f t="shared" si="12"/>
        <v>-23.989319317650111</v>
      </c>
      <c r="AQ13">
        <f t="shared" si="13"/>
        <v>-162.33838725780129</v>
      </c>
      <c r="AR13">
        <f t="shared" si="14"/>
        <v>118.80856622858549</v>
      </c>
      <c r="AS13">
        <f t="shared" si="15"/>
        <v>-2.7971096458470281</v>
      </c>
      <c r="AT13">
        <f t="shared" si="16"/>
        <v>31.171162777838308</v>
      </c>
      <c r="AU13">
        <f t="shared" si="17"/>
        <v>147.18261936057678</v>
      </c>
      <c r="AW13">
        <v>10</v>
      </c>
      <c r="AX13">
        <f>(R13*SUMPRODUCT(K14:$K$23, X14:$X$23)-$AZ$3*SUMPRODUCT(K13:$K$22, W14:$W$23))/Z13</f>
        <v>297.97252757879477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669.45642013174734</v>
      </c>
      <c r="P14">
        <f t="shared" si="30"/>
        <v>33.472821006587367</v>
      </c>
      <c r="Q14" s="5">
        <f t="shared" si="31"/>
        <v>50</v>
      </c>
      <c r="R14">
        <f t="shared" si="0"/>
        <v>250000</v>
      </c>
      <c r="S14">
        <f t="shared" si="1"/>
        <v>297.5908310061148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266.24880916362463</v>
      </c>
      <c r="AC14">
        <f t="shared" si="2"/>
        <v>262.8794391245176</v>
      </c>
      <c r="AE14">
        <f t="shared" si="3"/>
        <v>591.37012940739783</v>
      </c>
      <c r="AF14">
        <f t="shared" si="4"/>
        <v>-29.568506470369893</v>
      </c>
      <c r="AG14">
        <f t="shared" si="5"/>
        <v>-44.16793323835909</v>
      </c>
      <c r="AH14">
        <f t="shared" si="6"/>
        <v>-310.18545206674673</v>
      </c>
      <c r="AI14">
        <f t="shared" si="7"/>
        <v>207.4482376319221</v>
      </c>
      <c r="AJ14">
        <f t="shared" si="8"/>
        <v>3.3693700391070251</v>
      </c>
      <c r="AK14">
        <f t="shared" si="32"/>
        <v>57.963530247045682</v>
      </c>
      <c r="AL14">
        <f t="shared" si="9"/>
        <v>268.78113791807482</v>
      </c>
      <c r="AN14">
        <f t="shared" si="10"/>
        <v>292.50818499494579</v>
      </c>
      <c r="AO14">
        <f t="shared" si="11"/>
        <v>-14.625409249747291</v>
      </c>
      <c r="AP14">
        <f t="shared" si="12"/>
        <v>-21.846693541110628</v>
      </c>
      <c r="AQ14">
        <f t="shared" si="13"/>
        <v>-153.42638913264295</v>
      </c>
      <c r="AR14">
        <f t="shared" si="14"/>
        <v>102.60969307144489</v>
      </c>
      <c r="AS14">
        <f t="shared" si="15"/>
        <v>1.6665845393698986</v>
      </c>
      <c r="AT14">
        <f t="shared" si="16"/>
        <v>28.670381179808835</v>
      </c>
      <c r="AU14">
        <f t="shared" si="17"/>
        <v>132.94665879062364</v>
      </c>
      <c r="AW14">
        <v>11</v>
      </c>
      <c r="AX14">
        <f>(R14*SUMPRODUCT(K15:$K$23, X15:$X$23)-$AZ$3*SUMPRODUCT(K14:$K$22, W15:$W$23))/Z14</f>
        <v>297.5908310061148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669.45642013174734</v>
      </c>
      <c r="P15">
        <f t="shared" si="30"/>
        <v>33.472821006587367</v>
      </c>
      <c r="Q15" s="5">
        <f t="shared" si="31"/>
        <v>50</v>
      </c>
      <c r="R15">
        <f t="shared" si="0"/>
        <v>250000</v>
      </c>
      <c r="S15">
        <f t="shared" si="1"/>
        <v>289.52483664558588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262.8794391245176</v>
      </c>
      <c r="AC15">
        <f t="shared" si="2"/>
        <v>252.82383656274757</v>
      </c>
      <c r="AE15">
        <f t="shared" si="3"/>
        <v>584.59420100272575</v>
      </c>
      <c r="AF15">
        <f t="shared" si="4"/>
        <v>-29.229710050136287</v>
      </c>
      <c r="AG15">
        <f t="shared" si="5"/>
        <v>-43.661856352627041</v>
      </c>
      <c r="AH15">
        <f t="shared" si="6"/>
        <v>-321.9877667422968</v>
      </c>
      <c r="AI15">
        <f t="shared" si="7"/>
        <v>189.71486785766558</v>
      </c>
      <c r="AJ15">
        <f t="shared" si="8"/>
        <v>10.05560256177003</v>
      </c>
      <c r="AK15">
        <f t="shared" si="32"/>
        <v>57.2770751053975</v>
      </c>
      <c r="AL15">
        <f t="shared" si="9"/>
        <v>257.04754552483314</v>
      </c>
      <c r="AN15">
        <f t="shared" si="10"/>
        <v>266.36386555555396</v>
      </c>
      <c r="AO15">
        <f t="shared" si="11"/>
        <v>-13.318193277777697</v>
      </c>
      <c r="AP15">
        <f t="shared" si="12"/>
        <v>-19.894040713145618</v>
      </c>
      <c r="AQ15">
        <f t="shared" si="13"/>
        <v>-146.71015563269043</v>
      </c>
      <c r="AR15">
        <f t="shared" si="14"/>
        <v>86.44147593194019</v>
      </c>
      <c r="AS15">
        <f t="shared" si="15"/>
        <v>4.5817238081547575</v>
      </c>
      <c r="AT15">
        <f t="shared" si="16"/>
        <v>26.097664168786942</v>
      </c>
      <c r="AU15">
        <f t="shared" si="17"/>
        <v>117.12086390888189</v>
      </c>
      <c r="AW15">
        <v>12</v>
      </c>
      <c r="AX15">
        <f>(R15*SUMPRODUCT(K16:$K$23, X16:$X$23)-$AZ$3*SUMPRODUCT(K15:$K$22, W16:$W$23))/Z15</f>
        <v>289.52483664558588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669.45642013174734</v>
      </c>
      <c r="P16">
        <f t="shared" si="30"/>
        <v>33.472821006587367</v>
      </c>
      <c r="Q16" s="5">
        <f t="shared" si="31"/>
        <v>50</v>
      </c>
      <c r="R16">
        <f t="shared" si="0"/>
        <v>250000</v>
      </c>
      <c r="S16">
        <f t="shared" si="1"/>
        <v>273.77591206907505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252.82383656274757</v>
      </c>
      <c r="AC16">
        <f t="shared" si="2"/>
        <v>236.31282037317621</v>
      </c>
      <c r="AE16">
        <f t="shared" si="3"/>
        <v>577.8489917635568</v>
      </c>
      <c r="AF16">
        <f t="shared" si="4"/>
        <v>-28.89244958817784</v>
      </c>
      <c r="AG16">
        <f t="shared" si="5"/>
        <v>-43.158073803358072</v>
      </c>
      <c r="AH16">
        <f t="shared" si="6"/>
        <v>-335.81992871346853</v>
      </c>
      <c r="AI16">
        <f t="shared" si="7"/>
        <v>169.97853965855228</v>
      </c>
      <c r="AJ16">
        <f t="shared" si="8"/>
        <v>16.511016189571365</v>
      </c>
      <c r="AK16">
        <f t="shared" si="32"/>
        <v>56.124626511668858</v>
      </c>
      <c r="AL16">
        <f t="shared" si="9"/>
        <v>242.61418235979249</v>
      </c>
      <c r="AN16">
        <f t="shared" si="10"/>
        <v>242.53662661859397</v>
      </c>
      <c r="AO16">
        <f t="shared" si="11"/>
        <v>-12.126831330929699</v>
      </c>
      <c r="AP16">
        <f t="shared" si="12"/>
        <v>-18.114444743906063</v>
      </c>
      <c r="AQ16">
        <f t="shared" si="13"/>
        <v>-140.95141433557848</v>
      </c>
      <c r="AR16">
        <f t="shared" si="14"/>
        <v>71.343936208179713</v>
      </c>
      <c r="AS16">
        <f t="shared" si="15"/>
        <v>6.930056512588318</v>
      </c>
      <c r="AT16">
        <f t="shared" si="16"/>
        <v>23.556807709960523</v>
      </c>
      <c r="AU16">
        <f t="shared" si="17"/>
        <v>101.83080043072856</v>
      </c>
      <c r="AW16">
        <v>13</v>
      </c>
      <c r="AX16">
        <f>(R16*SUMPRODUCT(K17:$K$23, X17:$X$23)-$AZ$3*SUMPRODUCT(K16:$K$22, W17:$W$23))/Z16</f>
        <v>273.77591206907505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669.45642013174734</v>
      </c>
      <c r="P17">
        <f t="shared" si="30"/>
        <v>33.472821006587367</v>
      </c>
      <c r="Q17" s="5">
        <f t="shared" si="31"/>
        <v>50</v>
      </c>
      <c r="R17">
        <f t="shared" si="0"/>
        <v>250000</v>
      </c>
      <c r="S17">
        <f t="shared" si="1"/>
        <v>251.34695475362017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236.31282037317621</v>
      </c>
      <c r="AC17">
        <f t="shared" si="2"/>
        <v>214.43194074767513</v>
      </c>
      <c r="AE17">
        <f t="shared" si="3"/>
        <v>571.13419001060697</v>
      </c>
      <c r="AF17">
        <f t="shared" si="4"/>
        <v>-28.556709500530349</v>
      </c>
      <c r="AG17">
        <f t="shared" si="5"/>
        <v>-42.656562312017954</v>
      </c>
      <c r="AH17">
        <f t="shared" si="6"/>
        <v>-349.65376653266611</v>
      </c>
      <c r="AI17">
        <f t="shared" si="7"/>
        <v>150.26715166539253</v>
      </c>
      <c r="AJ17">
        <f t="shared" si="8"/>
        <v>21.88087962550108</v>
      </c>
      <c r="AK17">
        <f t="shared" si="32"/>
        <v>54.522321061827704</v>
      </c>
      <c r="AL17">
        <f t="shared" si="9"/>
        <v>226.67035235272132</v>
      </c>
      <c r="AN17">
        <f t="shared" si="10"/>
        <v>220.82248823644062</v>
      </c>
      <c r="AO17">
        <f t="shared" si="11"/>
        <v>-11.041124411822031</v>
      </c>
      <c r="AP17">
        <f t="shared" si="12"/>
        <v>-16.49267088909113</v>
      </c>
      <c r="AQ17">
        <f t="shared" si="13"/>
        <v>-135.18962110384751</v>
      </c>
      <c r="AR17">
        <f t="shared" si="14"/>
        <v>58.099071831679915</v>
      </c>
      <c r="AS17">
        <f t="shared" si="15"/>
        <v>8.4599913088996654</v>
      </c>
      <c r="AT17">
        <f t="shared" si="16"/>
        <v>21.080430504563711</v>
      </c>
      <c r="AU17">
        <f t="shared" si="17"/>
        <v>87.63949364514329</v>
      </c>
      <c r="AW17">
        <v>14</v>
      </c>
      <c r="AX17">
        <f>(R17*SUMPRODUCT(K18:$K$23, X18:$X$23)-$AZ$3*SUMPRODUCT(K17:$K$22, W18:$W$23))/Z17</f>
        <v>251.34695475362017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669.45642013174734</v>
      </c>
      <c r="P18">
        <f t="shared" si="30"/>
        <v>33.472821006587367</v>
      </c>
      <c r="Q18" s="5">
        <f t="shared" si="31"/>
        <v>50</v>
      </c>
      <c r="R18">
        <f t="shared" si="0"/>
        <v>250000</v>
      </c>
      <c r="S18">
        <f t="shared" si="1"/>
        <v>222.89646878618345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214.43194074767513</v>
      </c>
      <c r="AC18">
        <f t="shared" si="2"/>
        <v>187.93375648889338</v>
      </c>
      <c r="AE18">
        <f t="shared" si="3"/>
        <v>564.44797230796155</v>
      </c>
      <c r="AF18">
        <f t="shared" si="4"/>
        <v>-28.222398615398081</v>
      </c>
      <c r="AG18">
        <f t="shared" si="5"/>
        <v>-42.157185690808646</v>
      </c>
      <c r="AH18">
        <f t="shared" si="6"/>
        <v>-364.05499044565596</v>
      </c>
      <c r="AI18">
        <f t="shared" si="7"/>
        <v>130.01339755609882</v>
      </c>
      <c r="AJ18">
        <f t="shared" si="8"/>
        <v>26.498184258781748</v>
      </c>
      <c r="AK18">
        <f t="shared" si="32"/>
        <v>52.546026010816711</v>
      </c>
      <c r="AL18">
        <f t="shared" si="9"/>
        <v>209.05760782569729</v>
      </c>
      <c r="AN18">
        <f t="shared" si="10"/>
        <v>201.03479167537384</v>
      </c>
      <c r="AO18">
        <f t="shared" si="11"/>
        <v>-10.051739583768693</v>
      </c>
      <c r="AP18">
        <f t="shared" si="12"/>
        <v>-15.014778081881021</v>
      </c>
      <c r="AQ18">
        <f t="shared" si="13"/>
        <v>-129.66247157088128</v>
      </c>
      <c r="AR18">
        <f t="shared" si="14"/>
        <v>46.305802438842811</v>
      </c>
      <c r="AS18">
        <f t="shared" si="15"/>
        <v>9.4376403381487002</v>
      </c>
      <c r="AT18">
        <f t="shared" si="16"/>
        <v>18.714885889766023</v>
      </c>
      <c r="AU18">
        <f t="shared" si="17"/>
        <v>74.458328666757538</v>
      </c>
      <c r="AW18">
        <v>15</v>
      </c>
      <c r="AX18">
        <f>(R18*SUMPRODUCT(K19:$K$23, X19:$X$23)-$AZ$3*SUMPRODUCT(K18:$K$22, W19:$W$23))/Z18</f>
        <v>222.89646878618345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669.45642013174734</v>
      </c>
      <c r="P19">
        <f t="shared" si="30"/>
        <v>33.472821006587367</v>
      </c>
      <c r="Q19" s="5">
        <f t="shared" si="31"/>
        <v>50</v>
      </c>
      <c r="R19">
        <f t="shared" si="0"/>
        <v>250000</v>
      </c>
      <c r="S19">
        <f t="shared" si="1"/>
        <v>188.29769717506915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187.93375648889338</v>
      </c>
      <c r="AC19">
        <f t="shared" si="2"/>
        <v>156.88751462748797</v>
      </c>
      <c r="AE19">
        <f t="shared" si="3"/>
        <v>557.78352832554583</v>
      </c>
      <c r="AF19">
        <f t="shared" si="4"/>
        <v>-27.889176416277294</v>
      </c>
      <c r="AG19">
        <f t="shared" si="5"/>
        <v>-41.659435293471041</v>
      </c>
      <c r="AH19">
        <f t="shared" si="6"/>
        <v>-380.89270214759756</v>
      </c>
      <c r="AI19">
        <f t="shared" si="7"/>
        <v>107.34221446819987</v>
      </c>
      <c r="AJ19">
        <f t="shared" si="8"/>
        <v>31.046241861405406</v>
      </c>
      <c r="AK19">
        <f t="shared" si="32"/>
        <v>50.247967587871329</v>
      </c>
      <c r="AL19">
        <f t="shared" si="9"/>
        <v>188.63642391747661</v>
      </c>
      <c r="AN19">
        <f t="shared" si="10"/>
        <v>183.00171474676458</v>
      </c>
      <c r="AO19">
        <f t="shared" si="11"/>
        <v>-9.1500857373382303</v>
      </c>
      <c r="AP19">
        <f t="shared" si="12"/>
        <v>-13.667933359332809</v>
      </c>
      <c r="AQ19">
        <f t="shared" si="13"/>
        <v>-124.96607391184349</v>
      </c>
      <c r="AR19">
        <f t="shared" si="14"/>
        <v>35.217621738250017</v>
      </c>
      <c r="AS19">
        <f t="shared" si="15"/>
        <v>10.185878945073478</v>
      </c>
      <c r="AT19">
        <f t="shared" si="16"/>
        <v>16.48572208420153</v>
      </c>
      <c r="AU19">
        <f t="shared" si="17"/>
        <v>61.889222767525027</v>
      </c>
      <c r="AW19">
        <v>16</v>
      </c>
      <c r="AX19">
        <f>(R19*SUMPRODUCT(K20:$K$23, X20:$X$23)-$AZ$3*SUMPRODUCT(K19:$K$22, W20:$W$23))/Z19</f>
        <v>188.29769717506915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669.45642013174734</v>
      </c>
      <c r="P20">
        <f t="shared" si="30"/>
        <v>33.472821006587367</v>
      </c>
      <c r="Q20" s="5">
        <f t="shared" si="31"/>
        <v>50</v>
      </c>
      <c r="R20">
        <f t="shared" si="0"/>
        <v>250000</v>
      </c>
      <c r="S20">
        <f t="shared" si="1"/>
        <v>148.65302868125843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156.88751462748797</v>
      </c>
      <c r="AC20">
        <f t="shared" si="2"/>
        <v>122.38136875196786</v>
      </c>
      <c r="AE20">
        <f t="shared" si="3"/>
        <v>551.14244050276091</v>
      </c>
      <c r="AF20">
        <f t="shared" si="4"/>
        <v>-27.557122025138046</v>
      </c>
      <c r="AG20">
        <f t="shared" si="5"/>
        <v>-41.16342930838556</v>
      </c>
      <c r="AH20">
        <f t="shared" si="6"/>
        <v>-397.05816075383717</v>
      </c>
      <c r="AI20">
        <f t="shared" si="7"/>
        <v>85.363728415400146</v>
      </c>
      <c r="AJ20">
        <f t="shared" si="8"/>
        <v>34.506145875520119</v>
      </c>
      <c r="AK20">
        <f t="shared" si="32"/>
        <v>47.633098317357771</v>
      </c>
      <c r="AL20">
        <f t="shared" si="9"/>
        <v>167.50297260827804</v>
      </c>
      <c r="AN20">
        <f t="shared" si="10"/>
        <v>166.56950532957754</v>
      </c>
      <c r="AO20">
        <f t="shared" si="11"/>
        <v>-8.3284752664788773</v>
      </c>
      <c r="AP20">
        <f t="shared" si="12"/>
        <v>-12.440653365964963</v>
      </c>
      <c r="AQ20">
        <f t="shared" si="13"/>
        <v>-120.00124933856772</v>
      </c>
      <c r="AR20">
        <f t="shared" si="14"/>
        <v>25.799127358565986</v>
      </c>
      <c r="AS20">
        <f t="shared" si="15"/>
        <v>10.428650067435401</v>
      </c>
      <c r="AT20">
        <f t="shared" si="16"/>
        <v>14.395954731411527</v>
      </c>
      <c r="AU20">
        <f t="shared" si="17"/>
        <v>50.62373215741291</v>
      </c>
      <c r="AW20">
        <v>17</v>
      </c>
      <c r="AX20">
        <f>(R20*SUMPRODUCT(K21:$K$23, X21:$X$23)-$AZ$3*SUMPRODUCT(K20:$K$22, W21:$W$23))/Z20</f>
        <v>148.65302868125843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669.45642013174734</v>
      </c>
      <c r="P21">
        <f t="shared" si="30"/>
        <v>33.472821006587367</v>
      </c>
      <c r="Q21" s="5">
        <f t="shared" si="31"/>
        <v>50</v>
      </c>
      <c r="R21">
        <f t="shared" si="0"/>
        <v>250000</v>
      </c>
      <c r="S21">
        <f t="shared" si="1"/>
        <v>103.84268591215435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122.38136875196786</v>
      </c>
      <c r="AC21">
        <f t="shared" si="2"/>
        <v>84.462840372184729</v>
      </c>
      <c r="AE21">
        <f t="shared" si="3"/>
        <v>544.51779875527802</v>
      </c>
      <c r="AF21">
        <f t="shared" si="4"/>
        <v>-27.225889937763903</v>
      </c>
      <c r="AG21">
        <f t="shared" si="5"/>
        <v>-40.668651638901174</v>
      </c>
      <c r="AH21">
        <f t="shared" si="6"/>
        <v>-415.71688200266135</v>
      </c>
      <c r="AI21">
        <f t="shared" si="7"/>
        <v>60.906375175951609</v>
      </c>
      <c r="AJ21">
        <f t="shared" si="8"/>
        <v>37.918528379783126</v>
      </c>
      <c r="AK21">
        <f t="shared" si="32"/>
        <v>44.777129429863749</v>
      </c>
      <c r="AL21">
        <f t="shared" si="9"/>
        <v>143.6020329855985</v>
      </c>
      <c r="AN21">
        <f t="shared" si="10"/>
        <v>151.59535284957667</v>
      </c>
      <c r="AO21">
        <f t="shared" si="11"/>
        <v>-7.5797676424788332</v>
      </c>
      <c r="AP21">
        <f t="shared" si="12"/>
        <v>-11.322271942641395</v>
      </c>
      <c r="AQ21">
        <f t="shared" si="13"/>
        <v>-115.73679970935645</v>
      </c>
      <c r="AR21">
        <f t="shared" si="14"/>
        <v>16.956513555099992</v>
      </c>
      <c r="AS21">
        <f t="shared" si="15"/>
        <v>10.55662955813378</v>
      </c>
      <c r="AT21">
        <f t="shared" si="16"/>
        <v>12.466084214378606</v>
      </c>
      <c r="AU21">
        <f t="shared" si="17"/>
        <v>39.979227327612378</v>
      </c>
      <c r="AW21">
        <v>18</v>
      </c>
      <c r="AX21">
        <f>(R21*SUMPRODUCT(K22:$K$23, X22:$X$23)-$AZ$3*SUMPRODUCT(K21:$K$22, W22:$W$23))/Z21</f>
        <v>103.84268591215435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669.45642013174734</v>
      </c>
      <c r="P22">
        <f t="shared" si="30"/>
        <v>33.472821006587367</v>
      </c>
      <c r="Q22" s="5">
        <f t="shared" si="31"/>
        <v>50</v>
      </c>
      <c r="R22">
        <f t="shared" si="0"/>
        <v>250000</v>
      </c>
      <c r="S22">
        <f t="shared" si="1"/>
        <v>54.209653002298388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84.462840372184729</v>
      </c>
      <c r="AC22">
        <f t="shared" si="2"/>
        <v>43.557275462208338</v>
      </c>
      <c r="AE22">
        <f t="shared" si="3"/>
        <v>537.90600172973029</v>
      </c>
      <c r="AF22">
        <f t="shared" si="4"/>
        <v>-26.895300086486515</v>
      </c>
      <c r="AG22">
        <f t="shared" si="5"/>
        <v>-40.174833309080206</v>
      </c>
      <c r="AH22">
        <f t="shared" si="6"/>
        <v>-435.65906715982311</v>
      </c>
      <c r="AI22">
        <f t="shared" si="7"/>
        <v>35.176801174340483</v>
      </c>
      <c r="AJ22">
        <f t="shared" si="8"/>
        <v>40.905564909976391</v>
      </c>
      <c r="AK22">
        <f t="shared" si="32"/>
        <v>41.683147941080001</v>
      </c>
      <c r="AL22">
        <f t="shared" si="9"/>
        <v>117.76551402539687</v>
      </c>
      <c r="AN22">
        <f t="shared" si="10"/>
        <v>137.95020971278905</v>
      </c>
      <c r="AO22">
        <f t="shared" si="11"/>
        <v>-6.8975104856394518</v>
      </c>
      <c r="AP22">
        <f t="shared" si="12"/>
        <v>-10.303150852272116</v>
      </c>
      <c r="AQ22">
        <f t="shared" si="13"/>
        <v>-111.72818203313594</v>
      </c>
      <c r="AR22">
        <f t="shared" si="14"/>
        <v>9.0213663417415368</v>
      </c>
      <c r="AS22">
        <f t="shared" si="15"/>
        <v>10.490552698065315</v>
      </c>
      <c r="AT22">
        <f t="shared" si="16"/>
        <v>10.689969960309853</v>
      </c>
      <c r="AU22">
        <f t="shared" si="17"/>
        <v>30.201889000116701</v>
      </c>
      <c r="AW22">
        <v>19</v>
      </c>
      <c r="AX22">
        <f>(R22*SUMPRODUCT(K23:$K$23, X23:$X$23)-$AZ$3*SUMPRODUCT(K22:$K$22, W23:$W$23))/Z22</f>
        <v>54.209653002298388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669.45642013174734</v>
      </c>
      <c r="P23">
        <f t="shared" si="30"/>
        <v>33.472821006587367</v>
      </c>
      <c r="Q23" s="5">
        <f t="shared" si="31"/>
        <v>50</v>
      </c>
      <c r="R23">
        <f t="shared" si="0"/>
        <v>250000</v>
      </c>
      <c r="S23">
        <f t="shared" si="1"/>
        <v>54.883398695868735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43.557275462208338</v>
      </c>
      <c r="AC23">
        <f t="shared" si="2"/>
        <v>43.557275462208338</v>
      </c>
      <c r="AE23">
        <f t="shared" si="3"/>
        <v>531.30269616151418</v>
      </c>
      <c r="AF23">
        <f t="shared" si="4"/>
        <v>-26.565134808075712</v>
      </c>
      <c r="AG23">
        <f t="shared" si="5"/>
        <v>-39.681649184644101</v>
      </c>
      <c r="AH23">
        <f t="shared" si="6"/>
        <v>-457.17895672650582</v>
      </c>
      <c r="AI23">
        <f t="shared" si="7"/>
        <v>7.8769554422885903</v>
      </c>
      <c r="AJ23">
        <f t="shared" si="8"/>
        <v>0</v>
      </c>
      <c r="AK23">
        <f t="shared" si="32"/>
        <v>38.380638577095276</v>
      </c>
      <c r="AL23">
        <f t="shared" si="9"/>
        <v>46.257594019383866</v>
      </c>
      <c r="AN23">
        <f t="shared" si="10"/>
        <v>125.5163096343082</v>
      </c>
      <c r="AO23">
        <f t="shared" si="11"/>
        <v>-6.2758154817154104</v>
      </c>
      <c r="AP23">
        <f t="shared" si="12"/>
        <v>-9.3744944300935167</v>
      </c>
      <c r="AQ23">
        <f t="shared" si="13"/>
        <v>-108.00512759553122</v>
      </c>
      <c r="AR23">
        <f t="shared" si="14"/>
        <v>1.8608721269680637</v>
      </c>
      <c r="AS23">
        <f t="shared" si="15"/>
        <v>0</v>
      </c>
      <c r="AT23">
        <f t="shared" si="16"/>
        <v>9.0671403522121281</v>
      </c>
      <c r="AU23">
        <f t="shared" si="17"/>
        <v>10.928012479180191</v>
      </c>
      <c r="AW23">
        <v>20</v>
      </c>
      <c r="AX23">
        <f>(R23*SUMPRODUCT(K$23:$K24, X$23:$X24)-$AZ$3*SUMPRODUCT(K$22:$K23, W$23:$W24))/Z23</f>
        <v>54.883398695868735</v>
      </c>
    </row>
    <row r="25" spans="5:50" x14ac:dyDescent="0.25">
      <c r="AN25" s="6">
        <f t="shared" ref="AN25:AU25" si="33">SUM(AN3:AN23)</f>
        <v>6719.5268443885825</v>
      </c>
      <c r="AO25" s="6">
        <f t="shared" si="33"/>
        <v>-838.06865731823984</v>
      </c>
      <c r="AP25" s="6">
        <f t="shared" si="33"/>
        <v>-2971.7726004207698</v>
      </c>
      <c r="AQ25" s="6">
        <f t="shared" si="33"/>
        <v>-3374.768312185794</v>
      </c>
      <c r="AR25" s="6">
        <f t="shared" si="33"/>
        <v>-465.08272553622083</v>
      </c>
      <c r="AS25" s="6">
        <f t="shared" si="33"/>
        <v>-145.08278542695035</v>
      </c>
      <c r="AT25" s="6">
        <f t="shared" si="33"/>
        <v>266.17566488375041</v>
      </c>
      <c r="AU25" s="7">
        <f t="shared" si="33"/>
        <v>-343.98984607942049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1508.4410221703254</v>
      </c>
      <c r="K3">
        <v>1</v>
      </c>
      <c r="L3" s="2">
        <v>0</v>
      </c>
      <c r="O3">
        <f>$C$3</f>
        <v>1508.4410221703254</v>
      </c>
      <c r="P3">
        <f>O3*B5</f>
        <v>1206.7528177362603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1508.4410221703254</v>
      </c>
      <c r="AF3">
        <f t="shared" ref="AF3:AF23" si="4">-$Z3*P3</f>
        <v>-1206.7528177362603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-2218.2199995659348</v>
      </c>
      <c r="AJ3">
        <f t="shared" ref="AJ3:AJ23" si="8">AB3-AC3</f>
        <v>0</v>
      </c>
      <c r="AL3">
        <f t="shared" ref="AL3:AL23" si="9">SUM(AI3:AK3)</f>
        <v>-2218.2199995659348</v>
      </c>
      <c r="AN3">
        <f t="shared" ref="AN3:AN23" si="10">AE3*$K3</f>
        <v>1508.4410221703254</v>
      </c>
      <c r="AO3">
        <f t="shared" ref="AO3:AO23" si="11">AF3*$K3</f>
        <v>-1206.7528177362603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-2218.2199995659348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-2218.2199995659348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739.92770366192451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426.59897449973704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421.76216247873799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-421.76216247873799</v>
      </c>
      <c r="AK4">
        <f>G4*MAX(0, SUM(AB4, AE4:AF4))</f>
        <v>0</v>
      </c>
      <c r="AL4">
        <f t="shared" si="9"/>
        <v>-756.28141247873805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-318.1655411831843</v>
      </c>
      <c r="AR4">
        <f t="shared" si="14"/>
        <v>-318.1655411831843</v>
      </c>
      <c r="AS4">
        <f t="shared" si="15"/>
        <v>-401.14339212358561</v>
      </c>
      <c r="AT4">
        <f t="shared" si="16"/>
        <v>0</v>
      </c>
      <c r="AU4">
        <f t="shared" si="17"/>
        <v>-719.30893330676997</v>
      </c>
      <c r="AW4">
        <v>1</v>
      </c>
      <c r="AX4">
        <f>(R4*SUMPRODUCT(K5:$K$23, X5:$X$23)-$AZ$3*SUMPRODUCT(K4:$K$22, W5:$W$23))/Z4</f>
        <v>426.59897449973704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1508.4410221703254</v>
      </c>
      <c r="P5">
        <f t="shared" ref="P5:P23" si="30">O5*$C$5</f>
        <v>75.422051108516271</v>
      </c>
      <c r="Q5" s="5">
        <f t="shared" ref="Q5:Q23" si="31">$C$8</f>
        <v>50</v>
      </c>
      <c r="R5">
        <f t="shared" si="0"/>
        <v>250000</v>
      </c>
      <c r="S5">
        <f t="shared" si="1"/>
        <v>825.8764213541458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421.76216247873799</v>
      </c>
      <c r="AC5">
        <f t="shared" si="2"/>
        <v>807.21365461122696</v>
      </c>
      <c r="AE5">
        <f t="shared" si="3"/>
        <v>1474.3539817677722</v>
      </c>
      <c r="AF5">
        <f t="shared" si="4"/>
        <v>-73.717699088388613</v>
      </c>
      <c r="AG5">
        <f t="shared" si="5"/>
        <v>-48.870123528147317</v>
      </c>
      <c r="AH5">
        <f t="shared" si="6"/>
        <v>-343.2083017633928</v>
      </c>
      <c r="AI5">
        <f t="shared" si="7"/>
        <v>1008.5578573878435</v>
      </c>
      <c r="AJ5">
        <f t="shared" si="8"/>
        <v>-385.45149213248897</v>
      </c>
      <c r="AK5">
        <f>G5*SUM(AB5, AE5:AF5)</f>
        <v>7.4718336251482995</v>
      </c>
      <c r="AL5">
        <f t="shared" si="9"/>
        <v>630.57819888050278</v>
      </c>
      <c r="AN5">
        <f t="shared" si="10"/>
        <v>1333.0895966413448</v>
      </c>
      <c r="AO5">
        <f t="shared" si="11"/>
        <v>-66.654479832067238</v>
      </c>
      <c r="AP5">
        <f t="shared" si="12"/>
        <v>-44.187660539863622</v>
      </c>
      <c r="AQ5">
        <f t="shared" si="13"/>
        <v>-310.3239942507837</v>
      </c>
      <c r="AR5">
        <f t="shared" si="14"/>
        <v>911.92346201863018</v>
      </c>
      <c r="AS5">
        <f t="shared" si="15"/>
        <v>-348.51967744923832</v>
      </c>
      <c r="AT5">
        <f t="shared" si="16"/>
        <v>6.7559241516594604</v>
      </c>
      <c r="AU5">
        <f t="shared" si="17"/>
        <v>570.15970872105129</v>
      </c>
      <c r="AW5">
        <v>2</v>
      </c>
      <c r="AX5">
        <f>(R5*SUMPRODUCT(K6:$K$23, X6:$X$23)-$AZ$3*SUMPRODUCT(K5:$K$22, W6:$W$23))/Z5</f>
        <v>825.8764213541458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1508.4410221703254</v>
      </c>
      <c r="P6">
        <f t="shared" si="30"/>
        <v>75.422051108516271</v>
      </c>
      <c r="Q6" s="5">
        <f t="shared" si="31"/>
        <v>50</v>
      </c>
      <c r="R6">
        <f t="shared" si="0"/>
        <v>250000</v>
      </c>
      <c r="S6">
        <f t="shared" si="1"/>
        <v>1196.1273619770404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807.21365461122696</v>
      </c>
      <c r="AC6">
        <f t="shared" si="2"/>
        <v>1155.7022969628597</v>
      </c>
      <c r="AE6">
        <f t="shared" si="3"/>
        <v>1457.4608102550133</v>
      </c>
      <c r="AF6">
        <f t="shared" si="4"/>
        <v>-72.873040512750677</v>
      </c>
      <c r="AG6">
        <f t="shared" si="5"/>
        <v>-48.310168870839831</v>
      </c>
      <c r="AH6">
        <f t="shared" si="6"/>
        <v>-356.26711013007616</v>
      </c>
      <c r="AI6">
        <f t="shared" si="7"/>
        <v>980.01049074134653</v>
      </c>
      <c r="AJ6">
        <f t="shared" si="8"/>
        <v>-348.48864235163273</v>
      </c>
      <c r="AK6">
        <f>G6*SUM(AB6, AE6:AF6)</f>
        <v>15.561790112909776</v>
      </c>
      <c r="AL6">
        <f t="shared" si="9"/>
        <v>647.08363850262356</v>
      </c>
      <c r="AN6">
        <f t="shared" si="10"/>
        <v>1249.4690762430973</v>
      </c>
      <c r="AO6">
        <f t="shared" si="11"/>
        <v>-62.473453812154879</v>
      </c>
      <c r="AP6">
        <f t="shared" si="12"/>
        <v>-41.415907479278758</v>
      </c>
      <c r="AQ6">
        <f t="shared" si="13"/>
        <v>-305.4248415174448</v>
      </c>
      <c r="AR6">
        <f t="shared" si="14"/>
        <v>840.15487343421887</v>
      </c>
      <c r="AS6">
        <f t="shared" si="15"/>
        <v>-298.75642554266608</v>
      </c>
      <c r="AT6">
        <f t="shared" si="16"/>
        <v>13.340993720211396</v>
      </c>
      <c r="AU6">
        <f t="shared" si="17"/>
        <v>554.73944161176416</v>
      </c>
      <c r="AW6">
        <v>3</v>
      </c>
      <c r="AX6">
        <f>(R6*SUMPRODUCT(K7:$K$23, X7:$X$23)-$AZ$3*SUMPRODUCT(K6:$K$22, W7:$W$23))/Z6</f>
        <v>1196.1273619770404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1508.4410221703254</v>
      </c>
      <c r="P7">
        <f t="shared" si="30"/>
        <v>75.422051108516271</v>
      </c>
      <c r="Q7" s="5">
        <f t="shared" si="31"/>
        <v>50</v>
      </c>
      <c r="R7">
        <f t="shared" si="0"/>
        <v>250000</v>
      </c>
      <c r="S7">
        <f t="shared" si="1"/>
        <v>1537.675145912154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1155.7022969628597</v>
      </c>
      <c r="AC7">
        <f t="shared" si="2"/>
        <v>1468.5644228596166</v>
      </c>
      <c r="AE7">
        <f t="shared" si="3"/>
        <v>1440.6442251671074</v>
      </c>
      <c r="AF7">
        <f t="shared" si="4"/>
        <v>-72.032211258355375</v>
      </c>
      <c r="AG7">
        <f t="shared" si="5"/>
        <v>-47.752752808801475</v>
      </c>
      <c r="AH7">
        <f t="shared" si="6"/>
        <v>-371.57186664980009</v>
      </c>
      <c r="AI7">
        <f t="shared" si="7"/>
        <v>949.28739445015049</v>
      </c>
      <c r="AJ7">
        <f t="shared" si="8"/>
        <v>-312.86212589675688</v>
      </c>
      <c r="AK7">
        <f>G7*SUM(AB7, AE7:AF7)</f>
        <v>34.835537490028244</v>
      </c>
      <c r="AL7">
        <f t="shared" si="9"/>
        <v>671.26080604342189</v>
      </c>
      <c r="AN7">
        <f t="shared" si="10"/>
        <v>1163.2780985098798</v>
      </c>
      <c r="AO7">
        <f t="shared" si="11"/>
        <v>-58.163904925493995</v>
      </c>
      <c r="AP7">
        <f t="shared" si="12"/>
        <v>-38.558951971359491</v>
      </c>
      <c r="AQ7">
        <f t="shared" si="13"/>
        <v>-300.03342042759255</v>
      </c>
      <c r="AR7">
        <f t="shared" si="14"/>
        <v>766.52182118543374</v>
      </c>
      <c r="AS7">
        <f t="shared" si="15"/>
        <v>-252.62702098897606</v>
      </c>
      <c r="AT7">
        <f t="shared" si="16"/>
        <v>28.128678201079921</v>
      </c>
      <c r="AU7">
        <f t="shared" si="17"/>
        <v>542.0234783975377</v>
      </c>
      <c r="AW7">
        <v>4</v>
      </c>
      <c r="AX7">
        <f>(R7*SUMPRODUCT(K8:$K$23, X8:$X$23)-$AZ$3*SUMPRODUCT(K7:$K$22, W8:$W$23))/Z7</f>
        <v>1537.675145912154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1508.4410221703254</v>
      </c>
      <c r="P8">
        <f t="shared" si="30"/>
        <v>75.422051108516271</v>
      </c>
      <c r="Q8" s="5">
        <f t="shared" si="31"/>
        <v>50</v>
      </c>
      <c r="R8">
        <f t="shared" si="0"/>
        <v>250000</v>
      </c>
      <c r="S8">
        <f t="shared" si="1"/>
        <v>1850.9872007835997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1468.5644228596166</v>
      </c>
      <c r="AC8">
        <f t="shared" si="2"/>
        <v>1747.2523097353032</v>
      </c>
      <c r="AE8">
        <f t="shared" si="3"/>
        <v>1423.9034494516291</v>
      </c>
      <c r="AF8">
        <f t="shared" si="4"/>
        <v>-71.195172472581461</v>
      </c>
      <c r="AG8">
        <f t="shared" si="5"/>
        <v>-47.197849585227246</v>
      </c>
      <c r="AH8">
        <f t="shared" si="6"/>
        <v>-386.87847743106693</v>
      </c>
      <c r="AI8">
        <f t="shared" si="7"/>
        <v>918.63194996275354</v>
      </c>
      <c r="AJ8">
        <f t="shared" si="8"/>
        <v>-278.68788687568667</v>
      </c>
      <c r="AK8">
        <f t="shared" ref="AK8:AK23" si="32">G8*SUM(AB8:AB8, AE8:AF8)</f>
        <v>60.939490316515155</v>
      </c>
      <c r="AL8">
        <f t="shared" si="9"/>
        <v>700.88355340358203</v>
      </c>
      <c r="AN8">
        <f t="shared" si="10"/>
        <v>1074.442025502889</v>
      </c>
      <c r="AO8">
        <f t="shared" si="11"/>
        <v>-53.722101275144453</v>
      </c>
      <c r="AP8">
        <f t="shared" si="12"/>
        <v>-35.6143200069233</v>
      </c>
      <c r="AQ8">
        <f t="shared" si="13"/>
        <v>-291.92884887988339</v>
      </c>
      <c r="AR8">
        <f t="shared" si="14"/>
        <v>693.17675534093792</v>
      </c>
      <c r="AS8">
        <f t="shared" si="15"/>
        <v>-210.29092792292218</v>
      </c>
      <c r="AT8">
        <f t="shared" si="16"/>
        <v>45.983419335072334</v>
      </c>
      <c r="AU8">
        <f t="shared" si="17"/>
        <v>528.86924675308808</v>
      </c>
      <c r="AW8">
        <v>5</v>
      </c>
      <c r="AX8">
        <f>(R8*SUMPRODUCT(K9:$K$23, X9:$X$23)-$AZ$3*SUMPRODUCT(K8:$K$22, W9:$W$23))/Z8</f>
        <v>1850.9872007835997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1508.4410221703254</v>
      </c>
      <c r="P9">
        <f t="shared" si="30"/>
        <v>75.422051108516271</v>
      </c>
      <c r="Q9" s="5">
        <f t="shared" si="31"/>
        <v>50</v>
      </c>
      <c r="R9">
        <f t="shared" si="0"/>
        <v>250000</v>
      </c>
      <c r="S9">
        <f t="shared" si="1"/>
        <v>2134.3247533179506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1747.2523097353032</v>
      </c>
      <c r="AC9">
        <f t="shared" si="2"/>
        <v>1991.1247317321797</v>
      </c>
      <c r="AE9">
        <f t="shared" si="3"/>
        <v>1407.2339370724026</v>
      </c>
      <c r="AF9">
        <f t="shared" si="4"/>
        <v>-70.361696853620131</v>
      </c>
      <c r="AG9">
        <f t="shared" si="5"/>
        <v>-46.64530851354376</v>
      </c>
      <c r="AH9">
        <f t="shared" si="6"/>
        <v>-402.8128791560971</v>
      </c>
      <c r="AI9">
        <f t="shared" si="7"/>
        <v>887.41405254914162</v>
      </c>
      <c r="AJ9">
        <f t="shared" si="8"/>
        <v>-243.87242199687648</v>
      </c>
      <c r="AK9">
        <f t="shared" si="32"/>
        <v>68.775977463976105</v>
      </c>
      <c r="AL9">
        <f t="shared" si="9"/>
        <v>712.31760801624125</v>
      </c>
      <c r="AN9">
        <f t="shared" si="10"/>
        <v>989.25249418783778</v>
      </c>
      <c r="AO9">
        <f t="shared" si="11"/>
        <v>-49.462624709391889</v>
      </c>
      <c r="AP9">
        <f t="shared" si="12"/>
        <v>-32.790559247868842</v>
      </c>
      <c r="AQ9">
        <f t="shared" si="13"/>
        <v>-283.16801840719899</v>
      </c>
      <c r="AR9">
        <f t="shared" si="14"/>
        <v>623.83129182337814</v>
      </c>
      <c r="AS9">
        <f t="shared" si="15"/>
        <v>-171.43660010498064</v>
      </c>
      <c r="AT9">
        <f t="shared" si="16"/>
        <v>48.347901122956202</v>
      </c>
      <c r="AU9">
        <f t="shared" si="17"/>
        <v>500.74259284135371</v>
      </c>
      <c r="AW9">
        <v>6</v>
      </c>
      <c r="AX9">
        <f>(R9*SUMPRODUCT(K10:$K$23, X10:$X$23)-$AZ$3*SUMPRODUCT(K9:$K$22, W10:$W$23))/Z9</f>
        <v>2134.3247533179506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1508.4410221703254</v>
      </c>
      <c r="P10">
        <f t="shared" si="30"/>
        <v>75.422051108516271</v>
      </c>
      <c r="Q10" s="5">
        <f t="shared" si="31"/>
        <v>50</v>
      </c>
      <c r="R10">
        <f t="shared" si="0"/>
        <v>250000</v>
      </c>
      <c r="S10">
        <f t="shared" si="1"/>
        <v>2381.3777916729023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1991.1247317321797</v>
      </c>
      <c r="AC10">
        <f t="shared" si="2"/>
        <v>2195.3715537041553</v>
      </c>
      <c r="AE10">
        <f t="shared" si="3"/>
        <v>1390.6187090905814</v>
      </c>
      <c r="AF10">
        <f t="shared" si="4"/>
        <v>-69.530935454529072</v>
      </c>
      <c r="AG10">
        <f t="shared" si="5"/>
        <v>-46.094566796180644</v>
      </c>
      <c r="AH10">
        <f t="shared" si="6"/>
        <v>-421.44316113837863</v>
      </c>
      <c r="AI10">
        <f t="shared" si="7"/>
        <v>853.55004570149299</v>
      </c>
      <c r="AJ10">
        <f t="shared" si="8"/>
        <v>-204.24682197197558</v>
      </c>
      <c r="AK10">
        <f t="shared" si="32"/>
        <v>14.242513773083399</v>
      </c>
      <c r="AL10">
        <f t="shared" si="9"/>
        <v>663.54573750260079</v>
      </c>
      <c r="AN10">
        <f t="shared" si="10"/>
        <v>927.22410899927161</v>
      </c>
      <c r="AO10">
        <f t="shared" si="11"/>
        <v>-46.361205449963578</v>
      </c>
      <c r="AP10">
        <f t="shared" si="12"/>
        <v>-30.734516476659909</v>
      </c>
      <c r="AQ10">
        <f t="shared" si="13"/>
        <v>-281.0060421493406</v>
      </c>
      <c r="AR10">
        <f t="shared" si="14"/>
        <v>569.12234492330742</v>
      </c>
      <c r="AS10">
        <f t="shared" si="15"/>
        <v>-136.18584036076132</v>
      </c>
      <c r="AT10">
        <f t="shared" si="16"/>
        <v>9.4964939395885128</v>
      </c>
      <c r="AU10">
        <f t="shared" si="17"/>
        <v>442.43299850213458</v>
      </c>
      <c r="AW10">
        <v>7</v>
      </c>
      <c r="AX10">
        <f>(R10*SUMPRODUCT(K11:$K$23, X11:$X$23)-$AZ$3*SUMPRODUCT(K10:$K$22, W11:$W$23))/Z10</f>
        <v>2381.3777916729023</v>
      </c>
    </row>
    <row r="11" spans="1:52" x14ac:dyDescent="0.25">
      <c r="A11" t="s">
        <v>33</v>
      </c>
      <c r="C11" s="24">
        <f>AU25</f>
        <v>1935.5419138134646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1508.4410221703254</v>
      </c>
      <c r="P11">
        <f t="shared" si="30"/>
        <v>75.422051108516271</v>
      </c>
      <c r="Q11" s="5">
        <f t="shared" si="31"/>
        <v>50</v>
      </c>
      <c r="R11">
        <f t="shared" si="0"/>
        <v>250000</v>
      </c>
      <c r="S11">
        <f t="shared" si="1"/>
        <v>2603.491661628675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2195.3715537041553</v>
      </c>
      <c r="AC11">
        <f t="shared" si="2"/>
        <v>2371.5598779263073</v>
      </c>
      <c r="AE11">
        <f t="shared" si="3"/>
        <v>1374.0617107102203</v>
      </c>
      <c r="AF11">
        <f t="shared" si="4"/>
        <v>-68.703085535511008</v>
      </c>
      <c r="AG11">
        <f t="shared" si="5"/>
        <v>-45.545755204046294</v>
      </c>
      <c r="AH11">
        <f t="shared" si="6"/>
        <v>-439.32962086273756</v>
      </c>
      <c r="AI11">
        <f t="shared" si="7"/>
        <v>820.4832491079253</v>
      </c>
      <c r="AJ11">
        <f t="shared" si="8"/>
        <v>-176.188324222152</v>
      </c>
      <c r="AK11">
        <f t="shared" si="32"/>
        <v>5.6011682862061836</v>
      </c>
      <c r="AL11">
        <f t="shared" si="9"/>
        <v>649.89609317197949</v>
      </c>
      <c r="AN11">
        <f t="shared" si="10"/>
        <v>871.47758398217786</v>
      </c>
      <c r="AO11">
        <f t="shared" si="11"/>
        <v>-43.573879199108887</v>
      </c>
      <c r="AP11">
        <f t="shared" si="12"/>
        <v>-28.886697297860117</v>
      </c>
      <c r="AQ11">
        <f t="shared" si="13"/>
        <v>-278.63807977253828</v>
      </c>
      <c r="AR11">
        <f t="shared" si="14"/>
        <v>520.37892771267059</v>
      </c>
      <c r="AS11">
        <f t="shared" si="15"/>
        <v>-111.74474473903088</v>
      </c>
      <c r="AT11">
        <f t="shared" si="16"/>
        <v>3.5524551535735136</v>
      </c>
      <c r="AU11">
        <f t="shared" si="17"/>
        <v>412.1866381272132</v>
      </c>
      <c r="AW11">
        <v>8</v>
      </c>
      <c r="AX11">
        <f>(R11*SUMPRODUCT(K12:$K$23, X12:$X$23)-$AZ$3*SUMPRODUCT(K11:$K$22, W12:$W$23))/Z11</f>
        <v>2603.491661628675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1508.4410221703254</v>
      </c>
      <c r="P12">
        <f t="shared" si="30"/>
        <v>75.422051108516271</v>
      </c>
      <c r="Q12" s="5">
        <f t="shared" si="31"/>
        <v>50</v>
      </c>
      <c r="R12">
        <f t="shared" si="0"/>
        <v>250000</v>
      </c>
      <c r="S12">
        <f t="shared" si="1"/>
        <v>2807.2109291119191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2371.5598779263073</v>
      </c>
      <c r="AC12">
        <f t="shared" si="2"/>
        <v>2526.3945423938112</v>
      </c>
      <c r="AE12">
        <f t="shared" si="3"/>
        <v>1357.5457142936041</v>
      </c>
      <c r="AF12">
        <f t="shared" si="4"/>
        <v>-67.877285714680198</v>
      </c>
      <c r="AG12">
        <f t="shared" si="5"/>
        <v>-44.998302695997516</v>
      </c>
      <c r="AH12">
        <f t="shared" si="6"/>
        <v>-459.9747800416003</v>
      </c>
      <c r="AI12">
        <f t="shared" si="7"/>
        <v>784.69534584132589</v>
      </c>
      <c r="AJ12">
        <f t="shared" si="8"/>
        <v>-154.8346644675039</v>
      </c>
      <c r="AK12">
        <f t="shared" si="32"/>
        <v>76.885794436609856</v>
      </c>
      <c r="AL12">
        <f t="shared" si="9"/>
        <v>706.74647581043189</v>
      </c>
      <c r="AN12">
        <f t="shared" si="10"/>
        <v>804.67529564956635</v>
      </c>
      <c r="AO12">
        <f t="shared" si="11"/>
        <v>-40.23376478247831</v>
      </c>
      <c r="AP12">
        <f t="shared" si="12"/>
        <v>-26.672414891362802</v>
      </c>
      <c r="AQ12">
        <f t="shared" si="13"/>
        <v>-272.6466874921523</v>
      </c>
      <c r="AR12">
        <f t="shared" si="14"/>
        <v>465.12242848357278</v>
      </c>
      <c r="AS12">
        <f t="shared" si="15"/>
        <v>-91.777115197937235</v>
      </c>
      <c r="AT12">
        <f t="shared" si="16"/>
        <v>45.57349245636545</v>
      </c>
      <c r="AU12">
        <f t="shared" si="17"/>
        <v>418.91880574200104</v>
      </c>
      <c r="AW12">
        <v>9</v>
      </c>
      <c r="AX12">
        <f>(R12*SUMPRODUCT(K13:$K$23, X13:$X$23)-$AZ$3*SUMPRODUCT(K12:$K$22, W13:$W$23))/Z12</f>
        <v>2807.2109291119191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1508.4410221703254</v>
      </c>
      <c r="P13">
        <f t="shared" si="30"/>
        <v>75.422051108516271</v>
      </c>
      <c r="Q13" s="5">
        <f t="shared" si="31"/>
        <v>50</v>
      </c>
      <c r="R13">
        <f t="shared" si="0"/>
        <v>250000</v>
      </c>
      <c r="S13">
        <f t="shared" si="1"/>
        <v>2994.5559723456195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2526.3945423938112</v>
      </c>
      <c r="AC13">
        <f t="shared" si="2"/>
        <v>2662.2747509013525</v>
      </c>
      <c r="AE13">
        <f t="shared" si="3"/>
        <v>1341.0617412511624</v>
      </c>
      <c r="AF13">
        <f t="shared" si="4"/>
        <v>-67.05308706255812</v>
      </c>
      <c r="AG13">
        <f t="shared" si="5"/>
        <v>-44.451911660479112</v>
      </c>
      <c r="AH13">
        <f t="shared" si="6"/>
        <v>-482.04004279211728</v>
      </c>
      <c r="AI13">
        <f t="shared" si="7"/>
        <v>747.51669973600815</v>
      </c>
      <c r="AJ13">
        <f t="shared" si="8"/>
        <v>-135.88020850754128</v>
      </c>
      <c r="AK13">
        <f t="shared" si="32"/>
        <v>266.02822376076909</v>
      </c>
      <c r="AL13">
        <f t="shared" si="9"/>
        <v>877.66471498923602</v>
      </c>
      <c r="AN13">
        <f t="shared" si="10"/>
        <v>720.08745462539355</v>
      </c>
      <c r="AO13">
        <f t="shared" si="11"/>
        <v>-36.004372731269676</v>
      </c>
      <c r="AP13">
        <f t="shared" si="12"/>
        <v>-23.868598242884598</v>
      </c>
      <c r="AQ13">
        <f t="shared" si="13"/>
        <v>-258.83296552614303</v>
      </c>
      <c r="AR13">
        <f t="shared" si="14"/>
        <v>401.38151812509631</v>
      </c>
      <c r="AS13">
        <f t="shared" si="15"/>
        <v>-72.96131898213477</v>
      </c>
      <c r="AT13">
        <f t="shared" si="16"/>
        <v>142.84471819148678</v>
      </c>
      <c r="AU13">
        <f t="shared" si="17"/>
        <v>471.26491733444834</v>
      </c>
      <c r="AW13">
        <v>10</v>
      </c>
      <c r="AX13">
        <f>(R13*SUMPRODUCT(K14:$K$23, X14:$X$23)-$AZ$3*SUMPRODUCT(K13:$K$22, W14:$W$23))/Z13</f>
        <v>2994.5559723456195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1508.4410221703254</v>
      </c>
      <c r="P14">
        <f t="shared" si="30"/>
        <v>75.422051108516271</v>
      </c>
      <c r="Q14" s="5">
        <f t="shared" si="31"/>
        <v>50</v>
      </c>
      <c r="R14">
        <f t="shared" si="0"/>
        <v>250000</v>
      </c>
      <c r="S14">
        <f t="shared" si="1"/>
        <v>3149.0837999280252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2662.2747509013525</v>
      </c>
      <c r="AC14">
        <f t="shared" si="2"/>
        <v>2765.287470298319</v>
      </c>
      <c r="AE14">
        <f t="shared" si="3"/>
        <v>1324.5989383918354</v>
      </c>
      <c r="AF14">
        <f t="shared" si="4"/>
        <v>-66.229946919591782</v>
      </c>
      <c r="AG14">
        <f t="shared" si="5"/>
        <v>-43.906222348886395</v>
      </c>
      <c r="AH14">
        <f t="shared" si="6"/>
        <v>-505.85097493966225</v>
      </c>
      <c r="AI14">
        <f t="shared" si="7"/>
        <v>708.611794183695</v>
      </c>
      <c r="AJ14">
        <f t="shared" si="8"/>
        <v>-103.01271939696653</v>
      </c>
      <c r="AK14">
        <f t="shared" si="32"/>
        <v>274.44506196615174</v>
      </c>
      <c r="AL14">
        <f t="shared" si="9"/>
        <v>880.04413675288015</v>
      </c>
      <c r="AN14">
        <f t="shared" si="10"/>
        <v>655.18363550673587</v>
      </c>
      <c r="AO14">
        <f t="shared" si="11"/>
        <v>-32.759181775336799</v>
      </c>
      <c r="AP14">
        <f t="shared" si="12"/>
        <v>-21.717244024697308</v>
      </c>
      <c r="AQ14">
        <f t="shared" si="13"/>
        <v>-250.20802235276616</v>
      </c>
      <c r="AR14">
        <f t="shared" si="14"/>
        <v>350.49918735393567</v>
      </c>
      <c r="AS14">
        <f t="shared" si="15"/>
        <v>-50.952968511269191</v>
      </c>
      <c r="AT14">
        <f t="shared" si="16"/>
        <v>135.74819383757031</v>
      </c>
      <c r="AU14">
        <f t="shared" si="17"/>
        <v>435.29441268023675</v>
      </c>
      <c r="AW14">
        <v>11</v>
      </c>
      <c r="AX14">
        <f>(R14*SUMPRODUCT(K15:$K$23, X15:$X$23)-$AZ$3*SUMPRODUCT(K14:$K$22, W15:$W$23))/Z14</f>
        <v>3149.0837999280252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1508.4410221703254</v>
      </c>
      <c r="P15">
        <f t="shared" si="30"/>
        <v>75.422051108516271</v>
      </c>
      <c r="Q15" s="5">
        <f t="shared" si="31"/>
        <v>50</v>
      </c>
      <c r="R15">
        <f t="shared" si="0"/>
        <v>250000</v>
      </c>
      <c r="S15">
        <f t="shared" si="1"/>
        <v>3280.427331091083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2765.287470298319</v>
      </c>
      <c r="AC15">
        <f t="shared" si="2"/>
        <v>2844.8532080301829</v>
      </c>
      <c r="AE15">
        <f t="shared" si="3"/>
        <v>1308.1506913363867</v>
      </c>
      <c r="AF15">
        <f t="shared" si="4"/>
        <v>-65.407534566819336</v>
      </c>
      <c r="AG15">
        <f t="shared" si="5"/>
        <v>-43.361015515682425</v>
      </c>
      <c r="AH15">
        <f t="shared" si="6"/>
        <v>-530.7230485755166</v>
      </c>
      <c r="AI15">
        <f t="shared" si="7"/>
        <v>668.65909267836844</v>
      </c>
      <c r="AJ15">
        <f t="shared" si="8"/>
        <v>-79.565737731863919</v>
      </c>
      <c r="AK15">
        <f t="shared" si="32"/>
        <v>280.56214389475207</v>
      </c>
      <c r="AL15">
        <f t="shared" si="9"/>
        <v>869.65549884125653</v>
      </c>
      <c r="AN15">
        <f t="shared" si="10"/>
        <v>596.04435739502935</v>
      </c>
      <c r="AO15">
        <f t="shared" si="11"/>
        <v>-29.802217869751466</v>
      </c>
      <c r="AP15">
        <f t="shared" si="12"/>
        <v>-19.756965921592627</v>
      </c>
      <c r="AQ15">
        <f t="shared" si="13"/>
        <v>-241.81807228933408</v>
      </c>
      <c r="AR15">
        <f t="shared" si="14"/>
        <v>304.66710131435116</v>
      </c>
      <c r="AS15">
        <f t="shared" si="15"/>
        <v>-36.253246152094228</v>
      </c>
      <c r="AT15">
        <f t="shared" si="16"/>
        <v>127.83502992020148</v>
      </c>
      <c r="AU15">
        <f t="shared" si="17"/>
        <v>396.2488850824584</v>
      </c>
      <c r="AW15">
        <v>12</v>
      </c>
      <c r="AX15">
        <f>(R15*SUMPRODUCT(K16:$K$23, X16:$X$23)-$AZ$3*SUMPRODUCT(K15:$K$22, W16:$W$23))/Z15</f>
        <v>3280.427331091083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1508.4410221703254</v>
      </c>
      <c r="P16">
        <f t="shared" si="30"/>
        <v>75.422051108516271</v>
      </c>
      <c r="Q16" s="5">
        <f t="shared" si="31"/>
        <v>50</v>
      </c>
      <c r="R16">
        <f t="shared" si="0"/>
        <v>250000</v>
      </c>
      <c r="S16">
        <f t="shared" si="1"/>
        <v>3279.4041799665065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2844.8532080301829</v>
      </c>
      <c r="AC16">
        <f t="shared" si="2"/>
        <v>2805.1477496271577</v>
      </c>
      <c r="AE16">
        <f t="shared" si="3"/>
        <v>1290.2953422562248</v>
      </c>
      <c r="AF16">
        <f t="shared" si="4"/>
        <v>-64.514767112811242</v>
      </c>
      <c r="AG16">
        <f t="shared" si="5"/>
        <v>-42.769167746438129</v>
      </c>
      <c r="AH16">
        <f t="shared" si="6"/>
        <v>-791.1880704373649</v>
      </c>
      <c r="AI16">
        <f t="shared" si="7"/>
        <v>391.8233369596104</v>
      </c>
      <c r="AJ16">
        <f t="shared" si="8"/>
        <v>39.705458403025204</v>
      </c>
      <c r="AK16">
        <f t="shared" si="32"/>
        <v>284.94436482215178</v>
      </c>
      <c r="AL16">
        <f t="shared" si="9"/>
        <v>716.47316018478739</v>
      </c>
      <c r="AN16">
        <f t="shared" si="10"/>
        <v>541.56688704677833</v>
      </c>
      <c r="AO16">
        <f t="shared" si="11"/>
        <v>-27.07834435233892</v>
      </c>
      <c r="AP16">
        <f t="shared" si="12"/>
        <v>-17.951211850085429</v>
      </c>
      <c r="AQ16">
        <f t="shared" si="13"/>
        <v>-332.07998691684327</v>
      </c>
      <c r="AR16">
        <f t="shared" si="14"/>
        <v>164.45734392751072</v>
      </c>
      <c r="AS16">
        <f t="shared" si="15"/>
        <v>16.665301967603046</v>
      </c>
      <c r="AT16">
        <f t="shared" si="16"/>
        <v>119.59775997363118</v>
      </c>
      <c r="AU16">
        <f t="shared" si="17"/>
        <v>300.72040586874493</v>
      </c>
      <c r="AW16">
        <v>13</v>
      </c>
      <c r="AX16">
        <f>(R16*SUMPRODUCT(K17:$K$23, X17:$X$23)-$AZ$3*SUMPRODUCT(K16:$K$22, W17:$W$23))/Z16</f>
        <v>3279.4041799665065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1508.4410221703254</v>
      </c>
      <c r="P17">
        <f t="shared" si="30"/>
        <v>75.422051108516271</v>
      </c>
      <c r="Q17" s="5">
        <f t="shared" si="31"/>
        <v>50</v>
      </c>
      <c r="R17">
        <f t="shared" si="0"/>
        <v>250000</v>
      </c>
      <c r="S17">
        <f t="shared" si="1"/>
        <v>3148.307485214415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2805.1477496271577</v>
      </c>
      <c r="AC17">
        <f t="shared" si="2"/>
        <v>2652.4537455765344</v>
      </c>
      <c r="AE17">
        <f t="shared" si="3"/>
        <v>1270.8638079436143</v>
      </c>
      <c r="AF17">
        <f t="shared" si="4"/>
        <v>-63.543190397180716</v>
      </c>
      <c r="AG17">
        <f t="shared" si="5"/>
        <v>-42.125074473084531</v>
      </c>
      <c r="AH17">
        <f t="shared" si="6"/>
        <v>-1082.0079794460728</v>
      </c>
      <c r="AI17">
        <f t="shared" si="7"/>
        <v>83.187563627276177</v>
      </c>
      <c r="AJ17">
        <f t="shared" si="8"/>
        <v>152.69400405062333</v>
      </c>
      <c r="AK17">
        <f t="shared" si="32"/>
        <v>280.87278570215142</v>
      </c>
      <c r="AL17">
        <f t="shared" si="9"/>
        <v>516.75435338005093</v>
      </c>
      <c r="AN17">
        <f t="shared" si="10"/>
        <v>491.36492472029209</v>
      </c>
      <c r="AO17">
        <f t="shared" si="11"/>
        <v>-24.568246236014605</v>
      </c>
      <c r="AP17">
        <f t="shared" si="12"/>
        <v>-16.287177208072826</v>
      </c>
      <c r="AQ17">
        <f t="shared" si="13"/>
        <v>-418.34598329427257</v>
      </c>
      <c r="AR17">
        <f t="shared" si="14"/>
        <v>32.163517981932038</v>
      </c>
      <c r="AS17">
        <f t="shared" si="15"/>
        <v>59.037386489885286</v>
      </c>
      <c r="AT17">
        <f t="shared" si="16"/>
        <v>108.59624323225643</v>
      </c>
      <c r="AU17">
        <f t="shared" si="17"/>
        <v>199.79714770407375</v>
      </c>
      <c r="AW17">
        <v>14</v>
      </c>
      <c r="AX17">
        <f>(R17*SUMPRODUCT(K18:$K$23, X18:$X$23)-$AZ$3*SUMPRODUCT(K17:$K$22, W18:$W$23))/Z17</f>
        <v>3148.307485214415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1508.4410221703254</v>
      </c>
      <c r="P18">
        <f t="shared" si="30"/>
        <v>75.422051108516271</v>
      </c>
      <c r="Q18" s="5">
        <f t="shared" si="31"/>
        <v>50</v>
      </c>
      <c r="R18">
        <f t="shared" si="0"/>
        <v>250000</v>
      </c>
      <c r="S18">
        <f t="shared" si="1"/>
        <v>2899.1124902795227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2652.4537455765344</v>
      </c>
      <c r="AC18">
        <f t="shared" si="2"/>
        <v>2402.081832105061</v>
      </c>
      <c r="AE18">
        <f t="shared" si="3"/>
        <v>1249.8303485312397</v>
      </c>
      <c r="AF18">
        <f t="shared" si="4"/>
        <v>-62.491517426561991</v>
      </c>
      <c r="AG18">
        <f t="shared" si="5"/>
        <v>-41.427882501266112</v>
      </c>
      <c r="AH18">
        <f t="shared" si="6"/>
        <v>-1379.7061354378932</v>
      </c>
      <c r="AI18">
        <f t="shared" si="7"/>
        <v>-233.79518683448168</v>
      </c>
      <c r="AJ18">
        <f t="shared" si="8"/>
        <v>250.37191347147336</v>
      </c>
      <c r="AK18">
        <f t="shared" si="32"/>
        <v>268.78548036768484</v>
      </c>
      <c r="AL18">
        <f t="shared" si="9"/>
        <v>285.36220700467652</v>
      </c>
      <c r="AN18">
        <f t="shared" si="10"/>
        <v>445.14179529987058</v>
      </c>
      <c r="AO18">
        <f t="shared" si="11"/>
        <v>-22.25708976499353</v>
      </c>
      <c r="AP18">
        <f t="shared" si="12"/>
        <v>-14.755028163428172</v>
      </c>
      <c r="AQ18">
        <f t="shared" si="13"/>
        <v>-491.39858608555704</v>
      </c>
      <c r="AR18">
        <f t="shared" si="14"/>
        <v>-83.268908714108207</v>
      </c>
      <c r="AS18">
        <f t="shared" si="15"/>
        <v>89.172905095742891</v>
      </c>
      <c r="AT18">
        <f t="shared" si="16"/>
        <v>95.731113764372424</v>
      </c>
      <c r="AU18">
        <f t="shared" si="17"/>
        <v>101.63511014600711</v>
      </c>
      <c r="AW18">
        <v>15</v>
      </c>
      <c r="AX18">
        <f>(R18*SUMPRODUCT(K19:$K$23, X19:$X$23)-$AZ$3*SUMPRODUCT(K18:$K$22, W19:$W$23))/Z18</f>
        <v>2899.1124902795227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1508.4410221703254</v>
      </c>
      <c r="P19">
        <f t="shared" si="30"/>
        <v>75.422051108516271</v>
      </c>
      <c r="Q19" s="5">
        <f t="shared" si="31"/>
        <v>50</v>
      </c>
      <c r="R19">
        <f t="shared" si="0"/>
        <v>250000</v>
      </c>
      <c r="S19">
        <f t="shared" si="1"/>
        <v>2537.1676267923267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2402.081832105061</v>
      </c>
      <c r="AC19">
        <f t="shared" si="2"/>
        <v>2063.9542266557751</v>
      </c>
      <c r="AE19">
        <f t="shared" si="3"/>
        <v>1227.097961716282</v>
      </c>
      <c r="AF19">
        <f t="shared" si="4"/>
        <v>-61.354898085814099</v>
      </c>
      <c r="AG19">
        <f t="shared" si="5"/>
        <v>-40.674376514593504</v>
      </c>
      <c r="AH19">
        <f t="shared" si="6"/>
        <v>-1696.1358082997619</v>
      </c>
      <c r="AI19">
        <f t="shared" si="7"/>
        <v>-571.06712118388737</v>
      </c>
      <c r="AJ19">
        <f t="shared" si="8"/>
        <v>338.12760544928597</v>
      </c>
      <c r="AK19">
        <f t="shared" si="32"/>
        <v>249.74774270148706</v>
      </c>
      <c r="AL19">
        <f t="shared" si="9"/>
        <v>16.808226966885655</v>
      </c>
      <c r="AN19">
        <f t="shared" si="10"/>
        <v>402.59530759265459</v>
      </c>
      <c r="AO19">
        <f t="shared" si="11"/>
        <v>-20.129765379632726</v>
      </c>
      <c r="AP19">
        <f t="shared" si="12"/>
        <v>-13.344748043692343</v>
      </c>
      <c r="AQ19">
        <f t="shared" si="13"/>
        <v>-556.48068757793442</v>
      </c>
      <c r="AR19">
        <f t="shared" si="14"/>
        <v>-187.35989340860485</v>
      </c>
      <c r="AS19">
        <f t="shared" si="15"/>
        <v>110.93538704198205</v>
      </c>
      <c r="AT19">
        <f t="shared" si="16"/>
        <v>81.939072861669317</v>
      </c>
      <c r="AU19">
        <f t="shared" si="17"/>
        <v>5.5145664950465161</v>
      </c>
      <c r="AW19">
        <v>16</v>
      </c>
      <c r="AX19">
        <f>(R19*SUMPRODUCT(K20:$K$23, X20:$X$23)-$AZ$3*SUMPRODUCT(K19:$K$22, W20:$W$23))/Z19</f>
        <v>2537.1676267923267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1508.4410221703254</v>
      </c>
      <c r="P20">
        <f t="shared" si="30"/>
        <v>75.422051108516271</v>
      </c>
      <c r="Q20" s="5">
        <f t="shared" si="31"/>
        <v>50</v>
      </c>
      <c r="R20">
        <f t="shared" si="0"/>
        <v>250000</v>
      </c>
      <c r="S20">
        <f t="shared" si="1"/>
        <v>2069.7754127940811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2063.9542266557751</v>
      </c>
      <c r="AC20">
        <f t="shared" si="2"/>
        <v>1650.1537752355528</v>
      </c>
      <c r="AE20">
        <f t="shared" si="3"/>
        <v>1202.6230633855641</v>
      </c>
      <c r="AF20">
        <f t="shared" si="4"/>
        <v>-60.131153169278207</v>
      </c>
      <c r="AG20">
        <f t="shared" si="5"/>
        <v>-39.863111838978156</v>
      </c>
      <c r="AH20">
        <f t="shared" si="6"/>
        <v>-2022.6045523470625</v>
      </c>
      <c r="AI20">
        <f t="shared" si="7"/>
        <v>-919.97575396975458</v>
      </c>
      <c r="AJ20">
        <f t="shared" si="8"/>
        <v>413.80045142022232</v>
      </c>
      <c r="AK20">
        <f t="shared" si="32"/>
        <v>224.45122958104432</v>
      </c>
      <c r="AL20">
        <f t="shared" si="9"/>
        <v>-281.72407296848792</v>
      </c>
      <c r="AN20">
        <f t="shared" si="10"/>
        <v>363.46380544263513</v>
      </c>
      <c r="AO20">
        <f t="shared" si="11"/>
        <v>-18.173190272131755</v>
      </c>
      <c r="AP20">
        <f t="shared" si="12"/>
        <v>-12.047663783357208</v>
      </c>
      <c r="AQ20">
        <f t="shared" si="13"/>
        <v>-611.28342693854677</v>
      </c>
      <c r="AR20">
        <f t="shared" si="14"/>
        <v>-278.04047555140062</v>
      </c>
      <c r="AS20">
        <f t="shared" si="15"/>
        <v>125.06120275431235</v>
      </c>
      <c r="AT20">
        <f t="shared" si="16"/>
        <v>67.834968847300573</v>
      </c>
      <c r="AU20">
        <f t="shared" si="17"/>
        <v>-85.14430394978767</v>
      </c>
      <c r="AW20">
        <v>17</v>
      </c>
      <c r="AX20">
        <f>(R20*SUMPRODUCT(K21:$K$23, X21:$X$23)-$AZ$3*SUMPRODUCT(K20:$K$22, W21:$W$23))/Z20</f>
        <v>2069.7754127940811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1508.4410221703254</v>
      </c>
      <c r="P21">
        <f t="shared" si="30"/>
        <v>75.422051108516271</v>
      </c>
      <c r="Q21" s="5">
        <f t="shared" si="31"/>
        <v>50</v>
      </c>
      <c r="R21">
        <f t="shared" si="0"/>
        <v>250000</v>
      </c>
      <c r="S21">
        <f t="shared" si="1"/>
        <v>1493.1852589235114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1650.1537752355528</v>
      </c>
      <c r="AC21">
        <f t="shared" si="2"/>
        <v>1164.307557220252</v>
      </c>
      <c r="AE21">
        <f t="shared" si="3"/>
        <v>1176.2032013362634</v>
      </c>
      <c r="AF21">
        <f t="shared" si="4"/>
        <v>-58.810160066813168</v>
      </c>
      <c r="AG21">
        <f t="shared" si="5"/>
        <v>-38.987377830787096</v>
      </c>
      <c r="AH21">
        <f t="shared" si="6"/>
        <v>-2385.5144490063849</v>
      </c>
      <c r="AI21">
        <f t="shared" si="7"/>
        <v>-1307.1087855677217</v>
      </c>
      <c r="AJ21">
        <f t="shared" si="8"/>
        <v>485.84621801530079</v>
      </c>
      <c r="AK21">
        <f t="shared" si="32"/>
        <v>193.72827715535021</v>
      </c>
      <c r="AL21">
        <f t="shared" si="9"/>
        <v>-627.53429039707066</v>
      </c>
      <c r="AN21">
        <f t="shared" si="10"/>
        <v>327.45842236372658</v>
      </c>
      <c r="AO21">
        <f t="shared" si="11"/>
        <v>-16.37292111818633</v>
      </c>
      <c r="AP21">
        <f t="shared" si="12"/>
        <v>-10.854200381417089</v>
      </c>
      <c r="AQ21">
        <f t="shared" si="13"/>
        <v>-664.13422196950921</v>
      </c>
      <c r="AR21">
        <f t="shared" si="14"/>
        <v>-363.90292110538604</v>
      </c>
      <c r="AS21">
        <f t="shared" si="15"/>
        <v>135.26101262258868</v>
      </c>
      <c r="AT21">
        <f t="shared" si="16"/>
        <v>53.934520780476561</v>
      </c>
      <c r="AU21">
        <f t="shared" si="17"/>
        <v>-174.70738770232077</v>
      </c>
      <c r="AW21">
        <v>18</v>
      </c>
      <c r="AX21">
        <f>(R21*SUMPRODUCT(K22:$K$23, X22:$X$23)-$AZ$3*SUMPRODUCT(K21:$K$22, W22:$W$23))/Z21</f>
        <v>1493.1852589235114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1508.4410221703254</v>
      </c>
      <c r="P22">
        <f t="shared" si="30"/>
        <v>75.422051108516271</v>
      </c>
      <c r="Q22" s="5">
        <f t="shared" si="31"/>
        <v>50</v>
      </c>
      <c r="R22">
        <f t="shared" si="0"/>
        <v>250000</v>
      </c>
      <c r="S22">
        <f t="shared" si="1"/>
        <v>803.68317943186344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1164.307557220252</v>
      </c>
      <c r="AC22">
        <f t="shared" si="2"/>
        <v>611.45980223395611</v>
      </c>
      <c r="AE22">
        <f t="shared" si="3"/>
        <v>1147.6550370879711</v>
      </c>
      <c r="AF22">
        <f t="shared" si="4"/>
        <v>-57.382751854398556</v>
      </c>
      <c r="AG22">
        <f t="shared" si="5"/>
        <v>-38.041097405211772</v>
      </c>
      <c r="AH22">
        <f t="shared" si="6"/>
        <v>-2782.0332363372672</v>
      </c>
      <c r="AI22">
        <f t="shared" si="7"/>
        <v>-1729.8020485089064</v>
      </c>
      <c r="AJ22">
        <f t="shared" si="8"/>
        <v>552.84775498629585</v>
      </c>
      <c r="AK22">
        <f t="shared" si="32"/>
        <v>157.82058897176771</v>
      </c>
      <c r="AL22">
        <f t="shared" si="9"/>
        <v>-1019.1337045508427</v>
      </c>
      <c r="AN22">
        <f t="shared" si="10"/>
        <v>294.32512843344603</v>
      </c>
      <c r="AO22">
        <f t="shared" si="11"/>
        <v>-14.7162564216723</v>
      </c>
      <c r="AP22">
        <f t="shared" si="12"/>
        <v>-9.7559375576373171</v>
      </c>
      <c r="AQ22">
        <f t="shared" si="13"/>
        <v>-713.4742262524627</v>
      </c>
      <c r="AR22">
        <f t="shared" si="14"/>
        <v>-443.62129179832635</v>
      </c>
      <c r="AS22">
        <f t="shared" si="15"/>
        <v>141.78213943395178</v>
      </c>
      <c r="AT22">
        <f t="shared" si="16"/>
        <v>40.474326881725744</v>
      </c>
      <c r="AU22">
        <f t="shared" si="17"/>
        <v>-261.36482548264877</v>
      </c>
      <c r="AW22">
        <v>19</v>
      </c>
      <c r="AX22">
        <f>(R22*SUMPRODUCT(K23:$K$23, X23:$X$23)-$AZ$3*SUMPRODUCT(K22:$K$22, W23:$W$23))/Z22</f>
        <v>803.68317943186344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1508.4410221703254</v>
      </c>
      <c r="P23">
        <f t="shared" si="30"/>
        <v>75.422051108516271</v>
      </c>
      <c r="Q23" s="5">
        <f t="shared" si="31"/>
        <v>50</v>
      </c>
      <c r="R23">
        <f t="shared" si="0"/>
        <v>250000</v>
      </c>
      <c r="S23">
        <f t="shared" si="1"/>
        <v>825.83261806106827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611.45980223395611</v>
      </c>
      <c r="AC23">
        <f t="shared" si="2"/>
        <v>611.45980223395611</v>
      </c>
      <c r="AE23">
        <f t="shared" si="3"/>
        <v>1116.8740843191642</v>
      </c>
      <c r="AF23">
        <f t="shared" si="4"/>
        <v>-55.843704215958219</v>
      </c>
      <c r="AG23">
        <f t="shared" si="5"/>
        <v>-37.020807174556296</v>
      </c>
      <c r="AH23">
        <f t="shared" si="6"/>
        <v>-3199.3962830167607</v>
      </c>
      <c r="AI23">
        <f t="shared" si="7"/>
        <v>-2175.3867100881107</v>
      </c>
      <c r="AJ23">
        <f t="shared" si="8"/>
        <v>0</v>
      </c>
      <c r="AK23">
        <f t="shared" si="32"/>
        <v>117.07431276360137</v>
      </c>
      <c r="AL23">
        <f t="shared" si="9"/>
        <v>-2058.3123973245092</v>
      </c>
      <c r="AN23">
        <f t="shared" si="10"/>
        <v>263.85319405065212</v>
      </c>
      <c r="AO23">
        <f t="shared" si="11"/>
        <v>-13.192659702532607</v>
      </c>
      <c r="AP23">
        <f t="shared" si="12"/>
        <v>-8.74589029907923</v>
      </c>
      <c r="AQ23">
        <f t="shared" si="13"/>
        <v>-755.83357171579019</v>
      </c>
      <c r="AR23">
        <f t="shared" si="14"/>
        <v>-513.91892766674982</v>
      </c>
      <c r="AS23">
        <f t="shared" si="15"/>
        <v>0</v>
      </c>
      <c r="AT23">
        <f t="shared" si="16"/>
        <v>27.657935480517271</v>
      </c>
      <c r="AU23">
        <f t="shared" si="17"/>
        <v>-486.2609921862325</v>
      </c>
      <c r="AW23">
        <v>20</v>
      </c>
      <c r="AX23">
        <f>(R23*SUMPRODUCT(K$23:$K24, X$23:$X24)-$AZ$3*SUMPRODUCT(K$22:$K23, W$23:$W24))/Z23</f>
        <v>825.83261806106827</v>
      </c>
    </row>
    <row r="25" spans="5:50" x14ac:dyDescent="0.25">
      <c r="AN25" s="6">
        <f t="shared" ref="AN25:AU25" si="33">SUM(AN3:AN23)</f>
        <v>15022.434214363604</v>
      </c>
      <c r="AO25" s="6">
        <f t="shared" si="33"/>
        <v>-1882.4524773459248</v>
      </c>
      <c r="AP25" s="6">
        <f t="shared" si="33"/>
        <v>-2967.8538973871218</v>
      </c>
      <c r="AQ25" s="6">
        <f t="shared" si="33"/>
        <v>-7935.2252249992762</v>
      </c>
      <c r="AR25" s="6">
        <f t="shared" si="33"/>
        <v>2236.9026146312804</v>
      </c>
      <c r="AS25" s="6">
        <f t="shared" si="33"/>
        <v>-1504.7339426695307</v>
      </c>
      <c r="AT25" s="6">
        <f t="shared" si="33"/>
        <v>1203.373241851715</v>
      </c>
      <c r="AU25" s="7">
        <f t="shared" si="33"/>
        <v>1935.5419138134646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5707.7865142945038</v>
      </c>
      <c r="K3">
        <v>1</v>
      </c>
      <c r="L3" s="2">
        <v>0</v>
      </c>
      <c r="O3">
        <f>$C$3</f>
        <v>5707.7865142945038</v>
      </c>
      <c r="P3">
        <f>O3*B5</f>
        <v>4566.2292114356032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5707.7865142945038</v>
      </c>
      <c r="AF3">
        <f t="shared" ref="AF3:AF23" si="4">-$Z3*P3</f>
        <v>-4566.2292114356032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-1378.3509011410993</v>
      </c>
      <c r="AJ3">
        <f t="shared" ref="AJ3:AJ23" si="8">AB3-AC3</f>
        <v>0</v>
      </c>
      <c r="AL3">
        <f t="shared" ref="AL3:AL23" si="9">SUM(AI3:AK3)</f>
        <v>-1378.3509011410993</v>
      </c>
      <c r="AN3">
        <f t="shared" ref="AN3:AN23" si="10">AE3*$K3</f>
        <v>5707.7865142945038</v>
      </c>
      <c r="AO3">
        <f t="shared" ref="AO3:AO23" si="11">AF3*$K3</f>
        <v>-4566.2292114356032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-1378.3509011410993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-1378.3509011410993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3302.4546784612562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2795.6027677906818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2761.28409638023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-2761.28409638023</v>
      </c>
      <c r="AK4">
        <f>H4*SUM(AB4, AE4:AF4)</f>
        <v>0</v>
      </c>
      <c r="AL4">
        <f t="shared" si="9"/>
        <v>-3330.2708463802301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-541.17058208103481</v>
      </c>
      <c r="AR4">
        <f t="shared" si="14"/>
        <v>-541.17058208103481</v>
      </c>
      <c r="AS4">
        <f t="shared" si="15"/>
        <v>-2626.292653966359</v>
      </c>
      <c r="AT4">
        <f t="shared" si="16"/>
        <v>0</v>
      </c>
      <c r="AU4">
        <f t="shared" si="17"/>
        <v>-3167.4632360473934</v>
      </c>
      <c r="AW4">
        <v>1</v>
      </c>
      <c r="AX4">
        <f>(R4*SUMPRODUCT(K5:$K$23, X5:$X$23)-$AZ$3*SUMPRODUCT(K4:$K$22, W5:$W$23))/Z4</f>
        <v>2795.6027677906818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5707.7865142945038</v>
      </c>
      <c r="P5">
        <f t="shared" ref="P5:P23" si="30">O5*$C$5</f>
        <v>285.3893257147252</v>
      </c>
      <c r="Q5" s="5">
        <f t="shared" ref="Q5:Q23" si="31">$C$8</f>
        <v>50</v>
      </c>
      <c r="R5">
        <f t="shared" si="0"/>
        <v>250000</v>
      </c>
      <c r="S5">
        <f t="shared" si="1"/>
        <v>5457.9095097277432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2761.28409638023</v>
      </c>
      <c r="AC5">
        <f t="shared" si="2"/>
        <v>5323.9667338064828</v>
      </c>
      <c r="AE5">
        <f t="shared" si="3"/>
        <v>5567.7114967941361</v>
      </c>
      <c r="AF5">
        <f t="shared" si="4"/>
        <v>-278.38557483970681</v>
      </c>
      <c r="AG5">
        <f t="shared" si="5"/>
        <v>-48.772947997007542</v>
      </c>
      <c r="AH5">
        <f t="shared" si="6"/>
        <v>-596.96313246227248</v>
      </c>
      <c r="AI5">
        <f t="shared" si="7"/>
        <v>4643.5898414951489</v>
      </c>
      <c r="AJ5">
        <f t="shared" si="8"/>
        <v>-2562.6826374262528</v>
      </c>
      <c r="AK5">
        <f>H5*SUM(AB5, AE5:AF5)</f>
        <v>417.82665995156879</v>
      </c>
      <c r="AL5">
        <f t="shared" si="9"/>
        <v>2498.7338640204648</v>
      </c>
      <c r="AN5">
        <f t="shared" si="10"/>
        <v>5034.2443980632625</v>
      </c>
      <c r="AO5">
        <f t="shared" si="11"/>
        <v>-251.71221990316312</v>
      </c>
      <c r="AP5">
        <f t="shared" si="12"/>
        <v>-44.099795826767242</v>
      </c>
      <c r="AQ5">
        <f t="shared" si="13"/>
        <v>-539.76545070248471</v>
      </c>
      <c r="AR5">
        <f t="shared" si="14"/>
        <v>4198.6669316308471</v>
      </c>
      <c r="AS5">
        <f t="shared" si="15"/>
        <v>-2317.1406634315622</v>
      </c>
      <c r="AT5">
        <f t="shared" si="16"/>
        <v>377.79283704513449</v>
      </c>
      <c r="AU5">
        <f t="shared" si="17"/>
        <v>2259.3191052444195</v>
      </c>
      <c r="AW5">
        <v>2</v>
      </c>
      <c r="AX5">
        <f>(R5*SUMPRODUCT(K6:$K$23, X6:$X$23)-$AZ$3*SUMPRODUCT(K5:$K$22, W6:$W$23))/Z5</f>
        <v>5457.9095097277432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5707.7865142945038</v>
      </c>
      <c r="P6">
        <f t="shared" si="30"/>
        <v>285.3893257147252</v>
      </c>
      <c r="Q6" s="5">
        <f t="shared" si="31"/>
        <v>50</v>
      </c>
      <c r="R6">
        <f t="shared" si="0"/>
        <v>250000</v>
      </c>
      <c r="S6">
        <f t="shared" si="1"/>
        <v>7767.8370137458969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5323.9667338064828</v>
      </c>
      <c r="AC6">
        <f t="shared" si="2"/>
        <v>7473.7826081675521</v>
      </c>
      <c r="AE6">
        <f t="shared" si="3"/>
        <v>5491.7160988546739</v>
      </c>
      <c r="AF6">
        <f t="shared" si="4"/>
        <v>-274.58580494273372</v>
      </c>
      <c r="AG6">
        <f t="shared" si="5"/>
        <v>-48.107231105274295</v>
      </c>
      <c r="AH6">
        <f t="shared" si="6"/>
        <v>-889.9370588158381</v>
      </c>
      <c r="AI6">
        <f t="shared" si="7"/>
        <v>4279.0860039908284</v>
      </c>
      <c r="AJ6">
        <f t="shared" si="8"/>
        <v>-2149.8158743610693</v>
      </c>
      <c r="AK6">
        <f>H6*SUM(AB6, AE6:AF6)</f>
        <v>576.5980074161979</v>
      </c>
      <c r="AL6">
        <f t="shared" si="9"/>
        <v>2705.8681370459572</v>
      </c>
      <c r="AN6">
        <f t="shared" si="10"/>
        <v>4708.0027076849447</v>
      </c>
      <c r="AO6">
        <f t="shared" si="11"/>
        <v>-235.40013538424725</v>
      </c>
      <c r="AP6">
        <f t="shared" si="12"/>
        <v>-41.241930614383399</v>
      </c>
      <c r="AQ6">
        <f t="shared" si="13"/>
        <v>-762.93566658479517</v>
      </c>
      <c r="AR6">
        <f t="shared" si="14"/>
        <v>3668.4249751015191</v>
      </c>
      <c r="AS6">
        <f t="shared" si="15"/>
        <v>-1843.0193359097439</v>
      </c>
      <c r="AT6">
        <f t="shared" si="16"/>
        <v>494.31269411893902</v>
      </c>
      <c r="AU6">
        <f t="shared" si="17"/>
        <v>2319.7183333107146</v>
      </c>
      <c r="AW6">
        <v>3</v>
      </c>
      <c r="AX6">
        <f>(R6*SUMPRODUCT(K7:$K$23, X7:$X$23)-$AZ$3*SUMPRODUCT(K6:$K$22, W7:$W$23))/Z6</f>
        <v>7767.8370137458969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5707.7865142945038</v>
      </c>
      <c r="P7">
        <f t="shared" si="30"/>
        <v>285.3893257147252</v>
      </c>
      <c r="Q7" s="5">
        <f t="shared" si="31"/>
        <v>50</v>
      </c>
      <c r="R7">
        <f t="shared" si="0"/>
        <v>250000</v>
      </c>
      <c r="S7">
        <f t="shared" si="1"/>
        <v>9724.0443229921657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7473.7826081675521</v>
      </c>
      <c r="AC7">
        <f t="shared" si="2"/>
        <v>9215.0388135007088</v>
      </c>
      <c r="AE7">
        <f t="shared" si="3"/>
        <v>5409.0121888929343</v>
      </c>
      <c r="AF7">
        <f t="shared" si="4"/>
        <v>-270.45060944464677</v>
      </c>
      <c r="AG7">
        <f t="shared" si="5"/>
        <v>-47.382747894886023</v>
      </c>
      <c r="AH7">
        <f t="shared" si="6"/>
        <v>-1217.0544966776467</v>
      </c>
      <c r="AI7">
        <f t="shared" si="7"/>
        <v>3874.1243348757544</v>
      </c>
      <c r="AJ7">
        <f t="shared" si="8"/>
        <v>-1741.2562053331567</v>
      </c>
      <c r="AK7">
        <f>H7*SUM(AB7, AE7:AF7)</f>
        <v>778.18163637589748</v>
      </c>
      <c r="AL7">
        <f t="shared" si="9"/>
        <v>2911.0497659184953</v>
      </c>
      <c r="AN7">
        <f t="shared" si="10"/>
        <v>4367.6192247827694</v>
      </c>
      <c r="AO7">
        <f t="shared" si="11"/>
        <v>-218.38096123913854</v>
      </c>
      <c r="AP7">
        <f t="shared" si="12"/>
        <v>-38.260183819459286</v>
      </c>
      <c r="AQ7">
        <f t="shared" si="13"/>
        <v>-982.73592879175237</v>
      </c>
      <c r="AR7">
        <f t="shared" si="14"/>
        <v>3128.242150932419</v>
      </c>
      <c r="AS7">
        <f t="shared" si="15"/>
        <v>-1406.0134849209755</v>
      </c>
      <c r="AT7">
        <f t="shared" si="16"/>
        <v>628.3589233515703</v>
      </c>
      <c r="AU7">
        <f t="shared" si="17"/>
        <v>2350.5875893630136</v>
      </c>
      <c r="AW7">
        <v>4</v>
      </c>
      <c r="AX7">
        <f>(R7*SUMPRODUCT(K8:$K$23, X8:$X$23)-$AZ$3*SUMPRODUCT(K7:$K$22, W8:$W$23))/Z7</f>
        <v>9724.0443229921657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5707.7865142945038</v>
      </c>
      <c r="P8">
        <f t="shared" si="30"/>
        <v>285.3893257147252</v>
      </c>
      <c r="Q8" s="5">
        <f t="shared" si="31"/>
        <v>50</v>
      </c>
      <c r="R8">
        <f t="shared" si="0"/>
        <v>250000</v>
      </c>
      <c r="S8">
        <f t="shared" si="1"/>
        <v>11342.692289148679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9215.0388135007088</v>
      </c>
      <c r="AC8">
        <f t="shared" si="2"/>
        <v>10571.057708203043</v>
      </c>
      <c r="AE8">
        <f t="shared" si="3"/>
        <v>5319.4902136623941</v>
      </c>
      <c r="AF8">
        <f t="shared" si="4"/>
        <v>-265.97451068311972</v>
      </c>
      <c r="AG8">
        <f t="shared" si="5"/>
        <v>-46.598538683431258</v>
      </c>
      <c r="AH8">
        <f t="shared" si="6"/>
        <v>-1551.9086625295229</v>
      </c>
      <c r="AI8">
        <f t="shared" si="7"/>
        <v>3455.0085017663205</v>
      </c>
      <c r="AJ8">
        <f t="shared" si="8"/>
        <v>-1356.0188947023344</v>
      </c>
      <c r="AK8">
        <f t="shared" ref="AK8:AK23" si="32">H8*SUM(AB8:AB8, AE8:AF8)</f>
        <v>1000.2256716052467</v>
      </c>
      <c r="AL8">
        <f t="shared" si="9"/>
        <v>3099.2152786692327</v>
      </c>
      <c r="AN8">
        <f t="shared" si="10"/>
        <v>4013.9546273389215</v>
      </c>
      <c r="AO8">
        <f t="shared" si="11"/>
        <v>-200.69773136694607</v>
      </c>
      <c r="AP8">
        <f t="shared" si="12"/>
        <v>-35.162094949473207</v>
      </c>
      <c r="AQ8">
        <f t="shared" si="13"/>
        <v>-1171.0315663648821</v>
      </c>
      <c r="AR8">
        <f t="shared" si="14"/>
        <v>2607.0632346576203</v>
      </c>
      <c r="AS8">
        <f t="shared" si="15"/>
        <v>-1023.2180337826051</v>
      </c>
      <c r="AT8">
        <f t="shared" si="16"/>
        <v>754.74534244116705</v>
      </c>
      <c r="AU8">
        <f t="shared" si="17"/>
        <v>2338.590543316182</v>
      </c>
      <c r="AW8">
        <v>5</v>
      </c>
      <c r="AX8">
        <f>(R8*SUMPRODUCT(K9:$K$23, X9:$X$23)-$AZ$3*SUMPRODUCT(K8:$K$22, W9:$W$23))/Z8</f>
        <v>11342.692289148679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5707.7865142945038</v>
      </c>
      <c r="P9">
        <f t="shared" si="30"/>
        <v>285.3893257147252</v>
      </c>
      <c r="Q9" s="5">
        <f t="shared" si="31"/>
        <v>50</v>
      </c>
      <c r="R9">
        <f t="shared" si="0"/>
        <v>250000</v>
      </c>
      <c r="S9">
        <f t="shared" si="1"/>
        <v>12625.21491358739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10571.057708203043</v>
      </c>
      <c r="AC9">
        <f t="shared" si="2"/>
        <v>11552.320829195571</v>
      </c>
      <c r="AE9">
        <f t="shared" si="3"/>
        <v>5222.7373148890019</v>
      </c>
      <c r="AF9">
        <f t="shared" si="4"/>
        <v>-261.13686574445006</v>
      </c>
      <c r="AG9">
        <f t="shared" si="5"/>
        <v>-45.75098684760939</v>
      </c>
      <c r="AH9">
        <f t="shared" si="6"/>
        <v>-1907.8322449377872</v>
      </c>
      <c r="AI9">
        <f t="shared" si="7"/>
        <v>3008.0172173591554</v>
      </c>
      <c r="AJ9">
        <f t="shared" si="8"/>
        <v>-981.26312099252755</v>
      </c>
      <c r="AK9">
        <f t="shared" si="32"/>
        <v>1140.0971087493135</v>
      </c>
      <c r="AL9">
        <f t="shared" si="9"/>
        <v>3166.8512051159414</v>
      </c>
      <c r="AN9">
        <f t="shared" si="10"/>
        <v>3671.4619930147496</v>
      </c>
      <c r="AO9">
        <f t="shared" si="11"/>
        <v>-183.57309965073748</v>
      </c>
      <c r="AP9">
        <f t="shared" si="12"/>
        <v>-32.161872065642164</v>
      </c>
      <c r="AQ9">
        <f t="shared" si="13"/>
        <v>-1341.1613784152112</v>
      </c>
      <c r="AR9">
        <f t="shared" si="14"/>
        <v>2114.5656428831589</v>
      </c>
      <c r="AS9">
        <f t="shared" si="15"/>
        <v>-689.80498858339877</v>
      </c>
      <c r="AT9">
        <f t="shared" si="16"/>
        <v>801.46156138968468</v>
      </c>
      <c r="AU9">
        <f t="shared" si="17"/>
        <v>2226.222215689445</v>
      </c>
      <c r="AW9">
        <v>6</v>
      </c>
      <c r="AX9">
        <f>(R9*SUMPRODUCT(K10:$K$23, X10:$X$23)-$AZ$3*SUMPRODUCT(K9:$K$22, W10:$W$23))/Z9</f>
        <v>12625.21491358739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5707.7865142945038</v>
      </c>
      <c r="P10">
        <f t="shared" si="30"/>
        <v>285.3893257147252</v>
      </c>
      <c r="Q10" s="5">
        <f t="shared" si="31"/>
        <v>50</v>
      </c>
      <c r="R10">
        <f t="shared" si="0"/>
        <v>250000</v>
      </c>
      <c r="S10">
        <f t="shared" si="1"/>
        <v>13559.392493955604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11552.320829195571</v>
      </c>
      <c r="AC10">
        <f t="shared" si="2"/>
        <v>12159.647566647016</v>
      </c>
      <c r="AE10">
        <f t="shared" si="3"/>
        <v>5118.5679911854804</v>
      </c>
      <c r="AF10">
        <f t="shared" si="4"/>
        <v>-255.92839955927403</v>
      </c>
      <c r="AG10">
        <f t="shared" si="5"/>
        <v>-44.838467402088419</v>
      </c>
      <c r="AH10">
        <f t="shared" si="6"/>
        <v>-2275.04788522436</v>
      </c>
      <c r="AI10">
        <f t="shared" si="7"/>
        <v>2542.7532389997582</v>
      </c>
      <c r="AJ10">
        <f t="shared" si="8"/>
        <v>-607.3267374514453</v>
      </c>
      <c r="AK10">
        <f t="shared" si="32"/>
        <v>891.33235085062245</v>
      </c>
      <c r="AL10">
        <f t="shared" si="9"/>
        <v>2826.7588523989352</v>
      </c>
      <c r="AN10">
        <f t="shared" si="10"/>
        <v>3412.9122626883932</v>
      </c>
      <c r="AO10">
        <f t="shared" si="11"/>
        <v>-170.64561313441965</v>
      </c>
      <c r="AP10">
        <f t="shared" si="12"/>
        <v>-29.896985934399797</v>
      </c>
      <c r="AQ10">
        <f t="shared" si="13"/>
        <v>-1516.9357599736047</v>
      </c>
      <c r="AR10">
        <f t="shared" si="14"/>
        <v>1695.4339036459689</v>
      </c>
      <c r="AS10">
        <f t="shared" si="15"/>
        <v>-404.94780440076056</v>
      </c>
      <c r="AT10">
        <f t="shared" si="16"/>
        <v>594.3144870963049</v>
      </c>
      <c r="AU10">
        <f t="shared" si="17"/>
        <v>1884.8005863415133</v>
      </c>
      <c r="AW10">
        <v>7</v>
      </c>
      <c r="AX10">
        <f>(R10*SUMPRODUCT(K11:$K$23, X11:$X$23)-$AZ$3*SUMPRODUCT(K10:$K$22, W11:$W$23))/Z10</f>
        <v>13559.392493955604</v>
      </c>
    </row>
    <row r="11" spans="1:52" x14ac:dyDescent="0.25">
      <c r="A11" t="s">
        <v>33</v>
      </c>
      <c r="C11" s="24">
        <f>AU25</f>
        <v>12716.515045890885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5707.7865142945038</v>
      </c>
      <c r="P11">
        <f t="shared" si="30"/>
        <v>285.3893257147252</v>
      </c>
      <c r="Q11" s="5">
        <f t="shared" si="31"/>
        <v>50</v>
      </c>
      <c r="R11">
        <f t="shared" si="0"/>
        <v>250000</v>
      </c>
      <c r="S11">
        <f t="shared" si="1"/>
        <v>14175.064213648249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12159.647566647016</v>
      </c>
      <c r="AC11">
        <f t="shared" si="2"/>
        <v>12432.50433174321</v>
      </c>
      <c r="AE11">
        <f t="shared" si="3"/>
        <v>5006.1205715955139</v>
      </c>
      <c r="AF11">
        <f t="shared" si="4"/>
        <v>-250.30602857977573</v>
      </c>
      <c r="AG11">
        <f t="shared" si="5"/>
        <v>-43.853432140973155</v>
      </c>
      <c r="AH11">
        <f t="shared" si="6"/>
        <v>-2683.2529354719236</v>
      </c>
      <c r="AI11">
        <f t="shared" si="7"/>
        <v>2028.7081754028413</v>
      </c>
      <c r="AJ11">
        <f t="shared" si="8"/>
        <v>-272.85676509619407</v>
      </c>
      <c r="AK11">
        <f t="shared" si="32"/>
        <v>867.76320622569926</v>
      </c>
      <c r="AL11">
        <f t="shared" si="9"/>
        <v>2623.6146165323466</v>
      </c>
      <c r="AN11">
        <f t="shared" si="10"/>
        <v>3175.0552590556863</v>
      </c>
      <c r="AO11">
        <f t="shared" si="11"/>
        <v>-158.75276295278434</v>
      </c>
      <c r="AP11">
        <f t="shared" si="12"/>
        <v>-27.813367328158829</v>
      </c>
      <c r="AQ11">
        <f t="shared" si="13"/>
        <v>-1701.8120563227812</v>
      </c>
      <c r="AR11">
        <f t="shared" si="14"/>
        <v>1286.6770724519617</v>
      </c>
      <c r="AS11">
        <f t="shared" si="15"/>
        <v>-173.05522202224566</v>
      </c>
      <c r="AT11">
        <f t="shared" si="16"/>
        <v>550.36551599951065</v>
      </c>
      <c r="AU11">
        <f t="shared" si="17"/>
        <v>1663.9873664292268</v>
      </c>
      <c r="AW11">
        <v>8</v>
      </c>
      <c r="AX11">
        <f>(R11*SUMPRODUCT(K12:$K$23, X12:$X$23)-$AZ$3*SUMPRODUCT(K11:$K$22, W12:$W$23))/Z11</f>
        <v>14175.064213648249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5707.7865142945038</v>
      </c>
      <c r="P12">
        <f t="shared" si="30"/>
        <v>285.3893257147252</v>
      </c>
      <c r="Q12" s="5">
        <f t="shared" si="31"/>
        <v>50</v>
      </c>
      <c r="R12">
        <f t="shared" si="0"/>
        <v>250000</v>
      </c>
      <c r="S12">
        <f t="shared" si="1"/>
        <v>14506.87312208004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12432.50433174321</v>
      </c>
      <c r="AC12">
        <f t="shared" si="2"/>
        <v>12414.705079438358</v>
      </c>
      <c r="AE12">
        <f t="shared" si="3"/>
        <v>4884.6147364113385</v>
      </c>
      <c r="AF12">
        <f t="shared" si="4"/>
        <v>-244.23073682056696</v>
      </c>
      <c r="AG12">
        <f t="shared" si="5"/>
        <v>-42.789045492314536</v>
      </c>
      <c r="AH12">
        <f t="shared" si="6"/>
        <v>-3129.261636244421</v>
      </c>
      <c r="AI12">
        <f t="shared" si="7"/>
        <v>1468.3333178540365</v>
      </c>
      <c r="AJ12">
        <f t="shared" si="8"/>
        <v>17.799252304852416</v>
      </c>
      <c r="AK12">
        <f t="shared" si="32"/>
        <v>1195.102183193379</v>
      </c>
      <c r="AL12">
        <f t="shared" si="9"/>
        <v>2681.2347533522679</v>
      </c>
      <c r="AN12">
        <f t="shared" si="10"/>
        <v>2895.3196682597641</v>
      </c>
      <c r="AO12">
        <f t="shared" si="11"/>
        <v>-144.76598341298822</v>
      </c>
      <c r="AP12">
        <f t="shared" si="12"/>
        <v>-25.362893838169704</v>
      </c>
      <c r="AQ12">
        <f t="shared" si="13"/>
        <v>-1854.8469534376463</v>
      </c>
      <c r="AR12">
        <f t="shared" si="14"/>
        <v>870.34383757095998</v>
      </c>
      <c r="AS12">
        <f t="shared" si="15"/>
        <v>10.550376653946483</v>
      </c>
      <c r="AT12">
        <f t="shared" si="16"/>
        <v>708.38808039180981</v>
      </c>
      <c r="AU12">
        <f t="shared" si="17"/>
        <v>1589.2822946167162</v>
      </c>
      <c r="AW12">
        <v>9</v>
      </c>
      <c r="AX12">
        <f>(R12*SUMPRODUCT(K13:$K$23, X13:$X$23)-$AZ$3*SUMPRODUCT(K12:$K$22, W13:$W$23))/Z12</f>
        <v>14506.87312208004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5707.7865142945038</v>
      </c>
      <c r="P13">
        <f t="shared" si="30"/>
        <v>285.3893257147252</v>
      </c>
      <c r="Q13" s="5">
        <f t="shared" si="31"/>
        <v>50</v>
      </c>
      <c r="R13">
        <f t="shared" si="0"/>
        <v>250000</v>
      </c>
      <c r="S13">
        <f t="shared" si="1"/>
        <v>14597.918711301709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12414.705079438358</v>
      </c>
      <c r="AC13">
        <f t="shared" si="2"/>
        <v>12157.558889450986</v>
      </c>
      <c r="AE13">
        <f t="shared" si="3"/>
        <v>4753.6057741043405</v>
      </c>
      <c r="AF13">
        <f t="shared" si="4"/>
        <v>-237.68028870521704</v>
      </c>
      <c r="AG13">
        <f t="shared" si="5"/>
        <v>-41.641411799473175</v>
      </c>
      <c r="AH13">
        <f t="shared" si="6"/>
        <v>-3598.7161895910644</v>
      </c>
      <c r="AI13">
        <f t="shared" si="7"/>
        <v>875.56788400858613</v>
      </c>
      <c r="AJ13">
        <f t="shared" si="8"/>
        <v>257.14618998737205</v>
      </c>
      <c r="AK13">
        <f t="shared" si="32"/>
        <v>1759.0925156866142</v>
      </c>
      <c r="AL13">
        <f t="shared" si="9"/>
        <v>2891.8065896825724</v>
      </c>
      <c r="AN13">
        <f t="shared" si="10"/>
        <v>2552.4640491002456</v>
      </c>
      <c r="AO13">
        <f t="shared" si="11"/>
        <v>-127.62320245501229</v>
      </c>
      <c r="AP13">
        <f t="shared" si="12"/>
        <v>-22.359491220527335</v>
      </c>
      <c r="AQ13">
        <f t="shared" si="13"/>
        <v>-1932.3423382909652</v>
      </c>
      <c r="AR13">
        <f t="shared" si="14"/>
        <v>470.13901713374082</v>
      </c>
      <c r="AS13">
        <f t="shared" si="15"/>
        <v>138.07548132859995</v>
      </c>
      <c r="AT13">
        <f t="shared" si="16"/>
        <v>944.55043575366494</v>
      </c>
      <c r="AU13">
        <f t="shared" si="17"/>
        <v>1552.7649342160057</v>
      </c>
      <c r="AW13">
        <v>10</v>
      </c>
      <c r="AX13">
        <f>(R13*SUMPRODUCT(K14:$K$23, X14:$X$23)-$AZ$3*SUMPRODUCT(K13:$K$22, W14:$W$23))/Z13</f>
        <v>14597.918711301709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5707.7865142945038</v>
      </c>
      <c r="P14">
        <f t="shared" si="30"/>
        <v>285.3893257147252</v>
      </c>
      <c r="Q14" s="5">
        <f t="shared" si="31"/>
        <v>50</v>
      </c>
      <c r="R14">
        <f t="shared" si="0"/>
        <v>250000</v>
      </c>
      <c r="S14">
        <f t="shared" si="1"/>
        <v>14359.920682215421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12157.558889450986</v>
      </c>
      <c r="AC14">
        <f t="shared" si="2"/>
        <v>11603.967808222988</v>
      </c>
      <c r="AE14">
        <f t="shared" si="3"/>
        <v>4612.3493599871626</v>
      </c>
      <c r="AF14">
        <f t="shared" si="4"/>
        <v>-230.61746799935815</v>
      </c>
      <c r="AG14">
        <f t="shared" si="5"/>
        <v>-40.404010805555338</v>
      </c>
      <c r="AH14">
        <f t="shared" si="6"/>
        <v>-4104.9343796155317</v>
      </c>
      <c r="AI14">
        <f t="shared" si="7"/>
        <v>236.39350156671753</v>
      </c>
      <c r="AJ14">
        <f t="shared" si="8"/>
        <v>553.59108122799807</v>
      </c>
      <c r="AK14">
        <f t="shared" si="32"/>
        <v>1415.2671121677174</v>
      </c>
      <c r="AL14">
        <f t="shared" si="9"/>
        <v>2205.2516949624332</v>
      </c>
      <c r="AN14">
        <f t="shared" si="10"/>
        <v>2281.3968321403136</v>
      </c>
      <c r="AO14">
        <f t="shared" si="11"/>
        <v>-114.06984160701569</v>
      </c>
      <c r="AP14">
        <f t="shared" si="12"/>
        <v>-19.984952366620707</v>
      </c>
      <c r="AQ14">
        <f t="shared" si="13"/>
        <v>-2030.4152090128757</v>
      </c>
      <c r="AR14">
        <f t="shared" si="14"/>
        <v>116.92682915380172</v>
      </c>
      <c r="AS14">
        <f t="shared" si="15"/>
        <v>273.82161246740446</v>
      </c>
      <c r="AT14">
        <f t="shared" si="16"/>
        <v>700.03064692844237</v>
      </c>
      <c r="AU14">
        <f t="shared" si="17"/>
        <v>1090.7790885496486</v>
      </c>
      <c r="AW14">
        <v>11</v>
      </c>
      <c r="AX14">
        <f>(R14*SUMPRODUCT(K15:$K$23, X15:$X$23)-$AZ$3*SUMPRODUCT(K14:$K$22, W15:$W$23))/Z14</f>
        <v>14359.920682215421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5707.7865142945038</v>
      </c>
      <c r="P15">
        <f t="shared" si="30"/>
        <v>285.3893257147252</v>
      </c>
      <c r="Q15" s="5">
        <f t="shared" si="31"/>
        <v>50</v>
      </c>
      <c r="R15">
        <f t="shared" si="0"/>
        <v>250000</v>
      </c>
      <c r="S15">
        <f t="shared" si="1"/>
        <v>13830.204064133381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11603.967808222988</v>
      </c>
      <c r="AC15">
        <f t="shared" si="2"/>
        <v>10807.145305078891</v>
      </c>
      <c r="AE15">
        <f t="shared" si="3"/>
        <v>4460.1567658948143</v>
      </c>
      <c r="AF15">
        <f t="shared" si="4"/>
        <v>-223.00783829474071</v>
      </c>
      <c r="AG15">
        <f t="shared" si="5"/>
        <v>-39.070809277158993</v>
      </c>
      <c r="AH15">
        <f t="shared" si="6"/>
        <v>-4645.807101703921</v>
      </c>
      <c r="AI15">
        <f t="shared" si="7"/>
        <v>-447.7289833810064</v>
      </c>
      <c r="AJ15">
        <f t="shared" si="8"/>
        <v>796.82250314409612</v>
      </c>
      <c r="AK15">
        <f t="shared" si="32"/>
        <v>1355.5243590843795</v>
      </c>
      <c r="AL15">
        <f t="shared" si="9"/>
        <v>1704.6178788474692</v>
      </c>
      <c r="AN15">
        <f t="shared" si="10"/>
        <v>2032.2209750109398</v>
      </c>
      <c r="AO15">
        <f t="shared" si="11"/>
        <v>-101.61104875054698</v>
      </c>
      <c r="AP15">
        <f t="shared" si="12"/>
        <v>-17.802181019923157</v>
      </c>
      <c r="AQ15">
        <f t="shared" si="13"/>
        <v>-2116.8104919835341</v>
      </c>
      <c r="AR15">
        <f t="shared" si="14"/>
        <v>-204.00274674306456</v>
      </c>
      <c r="AS15">
        <f t="shared" si="15"/>
        <v>363.06333818409598</v>
      </c>
      <c r="AT15">
        <f t="shared" si="16"/>
        <v>617.62964381295092</v>
      </c>
      <c r="AU15">
        <f t="shared" si="17"/>
        <v>776.69023525398222</v>
      </c>
      <c r="AW15">
        <v>12</v>
      </c>
      <c r="AX15">
        <f>(R15*SUMPRODUCT(K16:$K$23, X16:$X$23)-$AZ$3*SUMPRODUCT(K15:$K$22, W16:$W$23))/Z15</f>
        <v>13830.204064133381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5707.7865142945038</v>
      </c>
      <c r="P16">
        <f t="shared" si="30"/>
        <v>285.3893257147252</v>
      </c>
      <c r="Q16" s="5">
        <f t="shared" si="31"/>
        <v>50</v>
      </c>
      <c r="R16">
        <f t="shared" si="0"/>
        <v>250000</v>
      </c>
      <c r="S16">
        <f t="shared" si="1"/>
        <v>13037.698000740345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10807.145305078891</v>
      </c>
      <c r="AC16">
        <f t="shared" si="2"/>
        <v>9816.8488995264306</v>
      </c>
      <c r="AE16">
        <f t="shared" si="3"/>
        <v>4297.7278472320804</v>
      </c>
      <c r="AF16">
        <f t="shared" si="4"/>
        <v>-214.88639236160404</v>
      </c>
      <c r="AG16">
        <f t="shared" si="5"/>
        <v>-37.647937921897643</v>
      </c>
      <c r="AH16">
        <f t="shared" si="6"/>
        <v>-5160.8163124487992</v>
      </c>
      <c r="AI16">
        <f t="shared" si="7"/>
        <v>-1115.6227955002205</v>
      </c>
      <c r="AJ16">
        <f t="shared" si="8"/>
        <v>990.29640555246078</v>
      </c>
      <c r="AK16">
        <f t="shared" si="32"/>
        <v>1274.1361670488675</v>
      </c>
      <c r="AL16">
        <f t="shared" si="9"/>
        <v>1148.8097771011078</v>
      </c>
      <c r="AN16">
        <f t="shared" si="10"/>
        <v>1803.8560749431406</v>
      </c>
      <c r="AO16">
        <f t="shared" si="11"/>
        <v>-90.192803747157043</v>
      </c>
      <c r="AP16">
        <f t="shared" si="12"/>
        <v>-15.801712891902909</v>
      </c>
      <c r="AQ16">
        <f t="shared" si="13"/>
        <v>-2166.1143254736462</v>
      </c>
      <c r="AR16">
        <f t="shared" si="14"/>
        <v>-468.25276716956563</v>
      </c>
      <c r="AS16">
        <f t="shared" si="15"/>
        <v>415.65037402278728</v>
      </c>
      <c r="AT16">
        <f t="shared" si="16"/>
        <v>534.78450635633158</v>
      </c>
      <c r="AU16">
        <f t="shared" si="17"/>
        <v>482.18211320955328</v>
      </c>
      <c r="AW16">
        <v>13</v>
      </c>
      <c r="AX16">
        <f>(R16*SUMPRODUCT(K17:$K$23, X17:$X$23)-$AZ$3*SUMPRODUCT(K16:$K$22, W17:$W$23))/Z16</f>
        <v>13037.698000740345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5707.7865142945038</v>
      </c>
      <c r="P17">
        <f t="shared" si="30"/>
        <v>285.3893257147252</v>
      </c>
      <c r="Q17" s="5">
        <f t="shared" si="31"/>
        <v>50</v>
      </c>
      <c r="R17">
        <f t="shared" si="0"/>
        <v>250000</v>
      </c>
      <c r="S17">
        <f t="shared" si="1"/>
        <v>11997.324080794917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9816.8488995264306</v>
      </c>
      <c r="AC17">
        <f t="shared" si="2"/>
        <v>8671.4469799858707</v>
      </c>
      <c r="AE17">
        <f t="shared" si="3"/>
        <v>4125.4839661298656</v>
      </c>
      <c r="AF17">
        <f t="shared" si="4"/>
        <v>-206.27419830649328</v>
      </c>
      <c r="AG17">
        <f t="shared" si="5"/>
        <v>-36.139087856545252</v>
      </c>
      <c r="AH17">
        <f t="shared" si="6"/>
        <v>-5661.8534306670881</v>
      </c>
      <c r="AI17">
        <f t="shared" si="7"/>
        <v>-1778.7827507002612</v>
      </c>
      <c r="AJ17">
        <f t="shared" si="8"/>
        <v>1145.4019195405599</v>
      </c>
      <c r="AK17">
        <f t="shared" si="32"/>
        <v>1175.3945401651226</v>
      </c>
      <c r="AL17">
        <f t="shared" si="9"/>
        <v>542.01370900542133</v>
      </c>
      <c r="AN17">
        <f t="shared" si="10"/>
        <v>1595.0710892713632</v>
      </c>
      <c r="AO17">
        <f t="shared" si="11"/>
        <v>-79.753554463568165</v>
      </c>
      <c r="AP17">
        <f t="shared" si="12"/>
        <v>-13.97276409407297</v>
      </c>
      <c r="AQ17">
        <f t="shared" si="13"/>
        <v>-2189.090732891887</v>
      </c>
      <c r="AR17">
        <f t="shared" si="14"/>
        <v>-687.7459621781652</v>
      </c>
      <c r="AS17">
        <f t="shared" si="15"/>
        <v>442.85652361145532</v>
      </c>
      <c r="AT17">
        <f t="shared" si="16"/>
        <v>454.4528266009936</v>
      </c>
      <c r="AU17">
        <f t="shared" si="17"/>
        <v>209.56338803428378</v>
      </c>
      <c r="AW17">
        <v>14</v>
      </c>
      <c r="AX17">
        <f>(R17*SUMPRODUCT(K18:$K$23, X18:$X$23)-$AZ$3*SUMPRODUCT(K17:$K$22, W18:$W$23))/Z17</f>
        <v>11997.324080794917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5707.7865142945038</v>
      </c>
      <c r="P18">
        <f t="shared" si="30"/>
        <v>285.3893257147252</v>
      </c>
      <c r="Q18" s="5">
        <f t="shared" si="31"/>
        <v>50</v>
      </c>
      <c r="R18">
        <f t="shared" si="0"/>
        <v>250000</v>
      </c>
      <c r="S18">
        <f t="shared" si="1"/>
        <v>10709.269623722221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8671.4469799858707</v>
      </c>
      <c r="AC18">
        <f t="shared" si="2"/>
        <v>7399.0202625562251</v>
      </c>
      <c r="AE18">
        <f t="shared" si="3"/>
        <v>3943.5021768488837</v>
      </c>
      <c r="AF18">
        <f t="shared" si="4"/>
        <v>-197.17510884244419</v>
      </c>
      <c r="AG18">
        <f t="shared" si="5"/>
        <v>-34.544934073592536</v>
      </c>
      <c r="AH18">
        <f t="shared" si="6"/>
        <v>-6163.8145219363105</v>
      </c>
      <c r="AI18">
        <f t="shared" si="7"/>
        <v>-2452.0323880034639</v>
      </c>
      <c r="AJ18">
        <f t="shared" si="8"/>
        <v>1272.4267174296456</v>
      </c>
      <c r="AK18">
        <f t="shared" si="32"/>
        <v>1062.5889252867021</v>
      </c>
      <c r="AL18">
        <f t="shared" si="9"/>
        <v>-117.01674528711624</v>
      </c>
      <c r="AN18">
        <f t="shared" si="10"/>
        <v>1404.5247347644981</v>
      </c>
      <c r="AO18">
        <f t="shared" si="11"/>
        <v>-70.226236738224912</v>
      </c>
      <c r="AP18">
        <f t="shared" si="12"/>
        <v>-12.303585034645439</v>
      </c>
      <c r="AQ18">
        <f t="shared" si="13"/>
        <v>-2195.3151204997816</v>
      </c>
      <c r="AR18">
        <f t="shared" si="14"/>
        <v>-873.320207508154</v>
      </c>
      <c r="AS18">
        <f t="shared" si="15"/>
        <v>453.18975815380117</v>
      </c>
      <c r="AT18">
        <f t="shared" si="16"/>
        <v>378.45355765583719</v>
      </c>
      <c r="AU18">
        <f t="shared" si="17"/>
        <v>-41.676891698515689</v>
      </c>
      <c r="AW18">
        <v>15</v>
      </c>
      <c r="AX18">
        <f>(R18*SUMPRODUCT(K19:$K$23, X19:$X$23)-$AZ$3*SUMPRODUCT(K18:$K$22, W19:$W$23))/Z18</f>
        <v>10709.269623722221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5707.7865142945038</v>
      </c>
      <c r="P19">
        <f t="shared" si="30"/>
        <v>285.3893257147252</v>
      </c>
      <c r="Q19" s="5">
        <f t="shared" si="31"/>
        <v>50</v>
      </c>
      <c r="R19">
        <f t="shared" si="0"/>
        <v>250000</v>
      </c>
      <c r="S19">
        <f t="shared" si="1"/>
        <v>9139.0490422994972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7399.0202625562251</v>
      </c>
      <c r="AC19">
        <f t="shared" si="2"/>
        <v>6005.1625823582108</v>
      </c>
      <c r="AE19">
        <f t="shared" si="3"/>
        <v>3750.5199769784631</v>
      </c>
      <c r="AF19">
        <f t="shared" si="4"/>
        <v>-187.52599884892317</v>
      </c>
      <c r="AG19">
        <f t="shared" si="5"/>
        <v>-32.85441709834199</v>
      </c>
      <c r="AH19">
        <f t="shared" si="6"/>
        <v>-6725.3381725731233</v>
      </c>
      <c r="AI19">
        <f t="shared" si="7"/>
        <v>-3195.1986115419254</v>
      </c>
      <c r="AJ19">
        <f t="shared" si="8"/>
        <v>1393.8576801980144</v>
      </c>
      <c r="AK19">
        <f t="shared" si="32"/>
        <v>938.01955857548103</v>
      </c>
      <c r="AL19">
        <f t="shared" si="9"/>
        <v>-863.32137276843002</v>
      </c>
      <c r="AN19">
        <f t="shared" si="10"/>
        <v>1230.4981271846937</v>
      </c>
      <c r="AO19">
        <f t="shared" si="11"/>
        <v>-61.524906359234691</v>
      </c>
      <c r="AP19">
        <f t="shared" si="12"/>
        <v>-10.779118350897068</v>
      </c>
      <c r="AQ19">
        <f t="shared" si="13"/>
        <v>-2206.4983193882294</v>
      </c>
      <c r="AR19">
        <f t="shared" si="14"/>
        <v>-1048.3042169136672</v>
      </c>
      <c r="AS19">
        <f t="shared" si="15"/>
        <v>457.30706024059862</v>
      </c>
      <c r="AT19">
        <f t="shared" si="16"/>
        <v>307.75234292169472</v>
      </c>
      <c r="AU19">
        <f t="shared" si="17"/>
        <v>-283.24481375137395</v>
      </c>
      <c r="AW19">
        <v>16</v>
      </c>
      <c r="AX19">
        <f>(R19*SUMPRODUCT(K20:$K$23, X20:$X$23)-$AZ$3*SUMPRODUCT(K19:$K$22, W20:$W$23))/Z19</f>
        <v>9139.0490422994972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5707.7865142945038</v>
      </c>
      <c r="P20">
        <f t="shared" si="30"/>
        <v>285.3893257147252</v>
      </c>
      <c r="Q20" s="5">
        <f t="shared" si="31"/>
        <v>50</v>
      </c>
      <c r="R20">
        <f t="shared" si="0"/>
        <v>250000</v>
      </c>
      <c r="S20">
        <f t="shared" si="1"/>
        <v>7285.9461144572488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6005.1625823582108</v>
      </c>
      <c r="AC20">
        <f t="shared" si="2"/>
        <v>4528.595291891118</v>
      </c>
      <c r="AE20">
        <f t="shared" si="3"/>
        <v>3547.6868384277391</v>
      </c>
      <c r="AF20">
        <f t="shared" si="4"/>
        <v>-177.38434192138695</v>
      </c>
      <c r="AG20">
        <f t="shared" si="5"/>
        <v>-31.077606262453578</v>
      </c>
      <c r="AH20">
        <f t="shared" si="6"/>
        <v>-7241.3333245249614</v>
      </c>
      <c r="AI20">
        <f t="shared" si="7"/>
        <v>-3902.1084342810627</v>
      </c>
      <c r="AJ20">
        <f t="shared" si="8"/>
        <v>1476.5672904670928</v>
      </c>
      <c r="AK20">
        <f t="shared" si="32"/>
        <v>802.25854679844076</v>
      </c>
      <c r="AL20">
        <f t="shared" si="9"/>
        <v>-1623.2825970155291</v>
      </c>
      <c r="AN20">
        <f t="shared" si="10"/>
        <v>1072.20275252637</v>
      </c>
      <c r="AO20">
        <f t="shared" si="11"/>
        <v>-53.610137626318505</v>
      </c>
      <c r="AP20">
        <f t="shared" si="12"/>
        <v>-9.3924566891312402</v>
      </c>
      <c r="AQ20">
        <f t="shared" si="13"/>
        <v>-2188.5182870192443</v>
      </c>
      <c r="AR20">
        <f t="shared" si="14"/>
        <v>-1179.3181288083238</v>
      </c>
      <c r="AS20">
        <f t="shared" si="15"/>
        <v>446.25683867600139</v>
      </c>
      <c r="AT20">
        <f t="shared" si="16"/>
        <v>242.46328982529624</v>
      </c>
      <c r="AU20">
        <f t="shared" si="17"/>
        <v>-490.59800030702615</v>
      </c>
      <c r="AW20">
        <v>17</v>
      </c>
      <c r="AX20">
        <f>(R20*SUMPRODUCT(K21:$K$23, X21:$X$23)-$AZ$3*SUMPRODUCT(K20:$K$22, W21:$W$23))/Z20</f>
        <v>7285.9461144572488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5707.7865142945038</v>
      </c>
      <c r="P21">
        <f t="shared" si="30"/>
        <v>285.3893257147252</v>
      </c>
      <c r="Q21" s="5">
        <f t="shared" si="31"/>
        <v>50</v>
      </c>
      <c r="R21">
        <f t="shared" si="0"/>
        <v>250000</v>
      </c>
      <c r="S21">
        <f t="shared" si="1"/>
        <v>5165.057761994899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4528.595291891118</v>
      </c>
      <c r="AC21">
        <f t="shared" si="2"/>
        <v>3020.280276155816</v>
      </c>
      <c r="AE21">
        <f t="shared" si="3"/>
        <v>3337.6422537767685</v>
      </c>
      <c r="AF21">
        <f t="shared" si="4"/>
        <v>-166.88211268883842</v>
      </c>
      <c r="AG21">
        <f t="shared" si="5"/>
        <v>-29.237623423879132</v>
      </c>
      <c r="AH21">
        <f t="shared" si="6"/>
        <v>-7646.0338797495515</v>
      </c>
      <c r="AI21">
        <f t="shared" si="7"/>
        <v>-4504.5113620855009</v>
      </c>
      <c r="AJ21">
        <f t="shared" si="8"/>
        <v>1508.315015735302</v>
      </c>
      <c r="AK21">
        <f t="shared" si="32"/>
        <v>658.83384440001714</v>
      </c>
      <c r="AL21">
        <f t="shared" si="9"/>
        <v>-2337.3625019501815</v>
      </c>
      <c r="AN21">
        <f t="shared" si="10"/>
        <v>929.20939646702618</v>
      </c>
      <c r="AO21">
        <f t="shared" si="11"/>
        <v>-46.460469823351303</v>
      </c>
      <c r="AP21">
        <f t="shared" si="12"/>
        <v>-8.1398401476643052</v>
      </c>
      <c r="AQ21">
        <f t="shared" si="13"/>
        <v>-2128.678266440626</v>
      </c>
      <c r="AR21">
        <f t="shared" si="14"/>
        <v>-1254.0691799446154</v>
      </c>
      <c r="AS21">
        <f t="shared" si="15"/>
        <v>419.91932594561774</v>
      </c>
      <c r="AT21">
        <f t="shared" si="16"/>
        <v>183.42127537313229</v>
      </c>
      <c r="AU21">
        <f t="shared" si="17"/>
        <v>-650.72857862586534</v>
      </c>
      <c r="AW21">
        <v>18</v>
      </c>
      <c r="AX21">
        <f>(R21*SUMPRODUCT(K22:$K$23, X22:$X$23)-$AZ$3*SUMPRODUCT(K21:$K$22, W22:$W$23))/Z21</f>
        <v>5165.057761994899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5707.7865142945038</v>
      </c>
      <c r="P22">
        <f t="shared" si="30"/>
        <v>285.3893257147252</v>
      </c>
      <c r="Q22" s="5">
        <f t="shared" si="31"/>
        <v>50</v>
      </c>
      <c r="R22">
        <f t="shared" si="0"/>
        <v>250000</v>
      </c>
      <c r="S22">
        <f t="shared" si="1"/>
        <v>2746.2976303094929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3020.280276155816</v>
      </c>
      <c r="AC22">
        <f t="shared" si="2"/>
        <v>1501.7720866477164</v>
      </c>
      <c r="AE22">
        <f t="shared" si="3"/>
        <v>3121.21831556391</v>
      </c>
      <c r="AF22">
        <f t="shared" si="4"/>
        <v>-156.06091577819549</v>
      </c>
      <c r="AG22">
        <f t="shared" si="5"/>
        <v>-27.341757682660106</v>
      </c>
      <c r="AH22">
        <f t="shared" si="6"/>
        <v>-8017.4475349011791</v>
      </c>
      <c r="AI22">
        <f t="shared" si="7"/>
        <v>-5079.6318927981247</v>
      </c>
      <c r="AJ22">
        <f t="shared" si="8"/>
        <v>1518.5081895080996</v>
      </c>
      <c r="AK22">
        <f t="shared" si="32"/>
        <v>512.17390193031679</v>
      </c>
      <c r="AL22">
        <f t="shared" si="9"/>
        <v>-3048.9498013597085</v>
      </c>
      <c r="AN22">
        <f t="shared" si="10"/>
        <v>800.46089801351548</v>
      </c>
      <c r="AO22">
        <f t="shared" si="11"/>
        <v>-40.023044900675771</v>
      </c>
      <c r="AP22">
        <f t="shared" si="12"/>
        <v>-7.0120080350662377</v>
      </c>
      <c r="AQ22">
        <f t="shared" si="13"/>
        <v>-2056.1372530597137</v>
      </c>
      <c r="AR22">
        <f t="shared" si="14"/>
        <v>-1302.7114079819401</v>
      </c>
      <c r="AS22">
        <f t="shared" si="15"/>
        <v>389.4333257476498</v>
      </c>
      <c r="AT22">
        <f t="shared" si="16"/>
        <v>131.35101105676981</v>
      </c>
      <c r="AU22">
        <f t="shared" si="17"/>
        <v>-781.92707117752047</v>
      </c>
      <c r="AW22">
        <v>19</v>
      </c>
      <c r="AX22">
        <f>(R22*SUMPRODUCT(K23:$K$23, X23:$X$23)-$AZ$3*SUMPRODUCT(K22:$K$22, W23:$W$23))/Z22</f>
        <v>2746.2976303094929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5707.7865142945038</v>
      </c>
      <c r="P23">
        <f t="shared" si="30"/>
        <v>285.3893257147252</v>
      </c>
      <c r="Q23" s="5">
        <f t="shared" si="31"/>
        <v>50</v>
      </c>
      <c r="R23">
        <f t="shared" si="0"/>
        <v>250000</v>
      </c>
      <c r="S23">
        <f t="shared" si="1"/>
        <v>2955.6772383867828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1501.7720866477164</v>
      </c>
      <c r="AC23">
        <f t="shared" si="2"/>
        <v>1501.7720866477164</v>
      </c>
      <c r="AE23">
        <f t="shared" si="3"/>
        <v>2900.111809363279</v>
      </c>
      <c r="AF23">
        <f t="shared" si="4"/>
        <v>-145.00559046816394</v>
      </c>
      <c r="AG23">
        <f t="shared" si="5"/>
        <v>-25.404872818037937</v>
      </c>
      <c r="AH23">
        <f t="shared" si="6"/>
        <v>-8317.3364389778289</v>
      </c>
      <c r="AI23">
        <f t="shared" si="7"/>
        <v>-5587.6350929007513</v>
      </c>
      <c r="AJ23">
        <f t="shared" si="8"/>
        <v>0</v>
      </c>
      <c r="AK23">
        <f t="shared" si="32"/>
        <v>364.2610766053001</v>
      </c>
      <c r="AL23">
        <f t="shared" si="9"/>
        <v>-5223.3740162954509</v>
      </c>
      <c r="AN23">
        <f t="shared" si="10"/>
        <v>685.1298411771977</v>
      </c>
      <c r="AO23">
        <f t="shared" si="11"/>
        <v>-34.256492058859884</v>
      </c>
      <c r="AP23">
        <f t="shared" si="12"/>
        <v>-6.0017122176991702</v>
      </c>
      <c r="AQ23">
        <f t="shared" si="13"/>
        <v>-1964.9088614639645</v>
      </c>
      <c r="AR23">
        <f t="shared" si="14"/>
        <v>-1320.0372245633259</v>
      </c>
      <c r="AS23">
        <f t="shared" si="15"/>
        <v>0</v>
      </c>
      <c r="AT23">
        <f t="shared" si="16"/>
        <v>86.053969628300877</v>
      </c>
      <c r="AU23">
        <f t="shared" si="17"/>
        <v>-1233.9832549350249</v>
      </c>
      <c r="AW23">
        <v>20</v>
      </c>
      <c r="AX23">
        <f>(R23*SUMPRODUCT(K$23:$K24, X$23:$X24)-$AZ$3*SUMPRODUCT(K$22:$K23, W$23:$W24))/Z23</f>
        <v>2955.6772383867828</v>
      </c>
    </row>
    <row r="25" spans="5:50" x14ac:dyDescent="0.25">
      <c r="AN25" s="6">
        <f t="shared" ref="AN25:AU25" si="33">SUM(AN3:AN23)</f>
        <v>53373.391425782298</v>
      </c>
      <c r="AO25" s="6">
        <f t="shared" si="33"/>
        <v>-6949.5094570099918</v>
      </c>
      <c r="AP25" s="6">
        <f t="shared" si="33"/>
        <v>-2937.457150444603</v>
      </c>
      <c r="AQ25" s="6">
        <f t="shared" si="33"/>
        <v>-33587.224548198661</v>
      </c>
      <c r="AR25" s="6">
        <f t="shared" si="33"/>
        <v>9899.2002701290476</v>
      </c>
      <c r="AS25" s="6">
        <f t="shared" si="33"/>
        <v>-6673.3681719856932</v>
      </c>
      <c r="AT25" s="6">
        <f t="shared" si="33"/>
        <v>9490.6829477475349</v>
      </c>
      <c r="AU25" s="7">
        <f t="shared" si="33"/>
        <v>12716.515045890885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19179.442151841191</v>
      </c>
      <c r="K3">
        <v>1</v>
      </c>
      <c r="L3" s="2">
        <v>0</v>
      </c>
      <c r="O3">
        <f>$C$3</f>
        <v>19179.442151841191</v>
      </c>
      <c r="P3">
        <f>O3*B5</f>
        <v>15343.553721472954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19179.442151841191</v>
      </c>
      <c r="AF3">
        <f t="shared" ref="AF3:AF23" si="4">-$Z3*P3</f>
        <v>-15343.553721472954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1315.9802263682373</v>
      </c>
      <c r="AJ3">
        <f t="shared" ref="AJ3:AJ23" si="8">AB3-AC3</f>
        <v>0</v>
      </c>
      <c r="AL3">
        <f t="shared" ref="AL3:AL23" si="9">SUM(AI3:AK3)</f>
        <v>1315.9802263682373</v>
      </c>
      <c r="AN3">
        <f t="shared" ref="AN3:AN23" si="10">AE3*$K3</f>
        <v>19179.442151841191</v>
      </c>
      <c r="AO3">
        <f t="shared" ref="AO3:AO23" si="11">AF3*$K3</f>
        <v>-15343.553721472954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1315.9802263682373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1315.9802263682373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10796.103548154022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6295.221851014895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6108.1553362461127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-6108.1553362461127</v>
      </c>
      <c r="AK4">
        <f>H4*SUM(AB4, AE4:AF4)</f>
        <v>0</v>
      </c>
      <c r="AL4">
        <f t="shared" si="9"/>
        <v>-11037.064086246111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-4687.9482119079312</v>
      </c>
      <c r="AR4">
        <f t="shared" si="14"/>
        <v>-4687.9482119079312</v>
      </c>
      <c r="AS4">
        <f t="shared" si="15"/>
        <v>-5809.5447367758343</v>
      </c>
      <c r="AT4">
        <f t="shared" si="16"/>
        <v>0</v>
      </c>
      <c r="AU4">
        <f t="shared" si="17"/>
        <v>-10497.492948683765</v>
      </c>
      <c r="AW4">
        <v>1</v>
      </c>
      <c r="AX4">
        <f>(R4*SUMPRODUCT(K5:$K$23, X5:$X$23)-$AZ$3*SUMPRODUCT(K4:$K$22, W5:$W$23))/Z4</f>
        <v>6295.221851014895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19179.442151841191</v>
      </c>
      <c r="P5">
        <f t="shared" ref="P5:P23" si="30">O5*$C$5</f>
        <v>958.97210759205961</v>
      </c>
      <c r="Q5" s="5">
        <f t="shared" ref="Q5:Q23" si="31">$C$8</f>
        <v>50</v>
      </c>
      <c r="R5">
        <f t="shared" si="0"/>
        <v>250000</v>
      </c>
      <c r="S5">
        <f t="shared" si="1"/>
        <v>11753.010337875656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6108.1553362461127</v>
      </c>
      <c r="AC5">
        <f t="shared" si="2"/>
        <v>11027.474946212737</v>
      </c>
      <c r="AE5">
        <f t="shared" si="3"/>
        <v>17995.459182927407</v>
      </c>
      <c r="AF5">
        <f t="shared" si="4"/>
        <v>-899.77295914637045</v>
      </c>
      <c r="AG5">
        <f t="shared" si="5"/>
        <v>-46.913406136788701</v>
      </c>
      <c r="AH5">
        <f t="shared" si="6"/>
        <v>-5578.3496535565328</v>
      </c>
      <c r="AI5">
        <f t="shared" si="7"/>
        <v>11470.423164087715</v>
      </c>
      <c r="AJ5">
        <f t="shared" si="8"/>
        <v>-4919.3196099666238</v>
      </c>
      <c r="AK5">
        <f>H5*SUM(AB5, AE5:AF5)</f>
        <v>1204.279376965409</v>
      </c>
      <c r="AL5">
        <f t="shared" si="9"/>
        <v>7755.3829310865003</v>
      </c>
      <c r="AN5">
        <f t="shared" si="10"/>
        <v>16271.234534043611</v>
      </c>
      <c r="AO5">
        <f t="shared" si="11"/>
        <v>-813.56172670218064</v>
      </c>
      <c r="AP5">
        <f t="shared" si="12"/>
        <v>-42.418424908363676</v>
      </c>
      <c r="AQ5">
        <f t="shared" si="13"/>
        <v>-5043.8632659082741</v>
      </c>
      <c r="AR5">
        <f t="shared" si="14"/>
        <v>10371.391116524794</v>
      </c>
      <c r="AS5">
        <f t="shared" si="15"/>
        <v>-4447.9778097368808</v>
      </c>
      <c r="AT5">
        <f t="shared" si="16"/>
        <v>1088.8920359257238</v>
      </c>
      <c r="AU5">
        <f t="shared" si="17"/>
        <v>7012.3053427136365</v>
      </c>
      <c r="AW5">
        <v>2</v>
      </c>
      <c r="AX5">
        <f>(R5*SUMPRODUCT(K6:$K$23, X6:$X$23)-$AZ$3*SUMPRODUCT(K5:$K$22, W6:$W$23))/Z5</f>
        <v>11753.010337875656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19179.442151841191</v>
      </c>
      <c r="P6">
        <f t="shared" si="30"/>
        <v>958.97210759205961</v>
      </c>
      <c r="Q6" s="5">
        <f t="shared" si="31"/>
        <v>50</v>
      </c>
      <c r="R6">
        <f t="shared" si="0"/>
        <v>250000</v>
      </c>
      <c r="S6">
        <f t="shared" si="1"/>
        <v>16451.901084565598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11027.474946212737</v>
      </c>
      <c r="AC6">
        <f t="shared" si="2"/>
        <v>14874.139083266202</v>
      </c>
      <c r="AE6">
        <f t="shared" si="3"/>
        <v>17340.10486931376</v>
      </c>
      <c r="AF6">
        <f t="shared" si="4"/>
        <v>-867.00524346568807</v>
      </c>
      <c r="AG6">
        <f t="shared" si="5"/>
        <v>-45.204924971316601</v>
      </c>
      <c r="AH6">
        <f t="shared" si="6"/>
        <v>-6196.7355205210552</v>
      </c>
      <c r="AI6">
        <f t="shared" si="7"/>
        <v>10231.159180355702</v>
      </c>
      <c r="AJ6">
        <f t="shared" si="8"/>
        <v>-3846.6641370534653</v>
      </c>
      <c r="AK6">
        <f>H6*SUM(AB6, AE6:AF6)</f>
        <v>1504.2814290917265</v>
      </c>
      <c r="AL6">
        <f t="shared" si="9"/>
        <v>7888.7764723939636</v>
      </c>
      <c r="AN6">
        <f t="shared" si="10"/>
        <v>14865.528225921211</v>
      </c>
      <c r="AO6">
        <f t="shared" si="11"/>
        <v>-743.27641129606059</v>
      </c>
      <c r="AP6">
        <f t="shared" si="12"/>
        <v>-38.753807613987739</v>
      </c>
      <c r="AQ6">
        <f t="shared" si="13"/>
        <v>-5312.4100161523356</v>
      </c>
      <c r="AR6">
        <f t="shared" si="14"/>
        <v>8771.0879908588286</v>
      </c>
      <c r="AS6">
        <f t="shared" si="15"/>
        <v>-3297.7132915846182</v>
      </c>
      <c r="AT6">
        <f t="shared" si="16"/>
        <v>1289.6080048203962</v>
      </c>
      <c r="AU6">
        <f t="shared" si="17"/>
        <v>6762.9827040946066</v>
      </c>
      <c r="AW6">
        <v>3</v>
      </c>
      <c r="AX6">
        <f>(R6*SUMPRODUCT(K7:$K$23, X7:$X$23)-$AZ$3*SUMPRODUCT(K6:$K$22, W7:$W$23))/Z6</f>
        <v>16451.901084565598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19179.442151841191</v>
      </c>
      <c r="P7">
        <f t="shared" si="30"/>
        <v>958.97210759205961</v>
      </c>
      <c r="Q7" s="5">
        <f t="shared" si="31"/>
        <v>50</v>
      </c>
      <c r="R7">
        <f t="shared" si="0"/>
        <v>250000</v>
      </c>
      <c r="S7">
        <f t="shared" si="1"/>
        <v>20455.364074040914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14874.139083266202</v>
      </c>
      <c r="AC7">
        <f t="shared" si="2"/>
        <v>17752.47686051645</v>
      </c>
      <c r="AE7">
        <f t="shared" si="3"/>
        <v>16645.149984412521</v>
      </c>
      <c r="AF7">
        <f t="shared" si="4"/>
        <v>-832.25749922062607</v>
      </c>
      <c r="AG7">
        <f t="shared" si="5"/>
        <v>-43.393206780038227</v>
      </c>
      <c r="AH7">
        <f t="shared" si="6"/>
        <v>-6798.3447078260688</v>
      </c>
      <c r="AI7">
        <f t="shared" si="7"/>
        <v>8971.154570585788</v>
      </c>
      <c r="AJ7">
        <f t="shared" si="8"/>
        <v>-2878.3377772502481</v>
      </c>
      <c r="AK7">
        <f>H7*SUM(AB7, AE7:AF7)</f>
        <v>1893.3898477738646</v>
      </c>
      <c r="AL7">
        <f t="shared" si="9"/>
        <v>7986.2066411094047</v>
      </c>
      <c r="AN7">
        <f t="shared" si="10"/>
        <v>13440.472036760604</v>
      </c>
      <c r="AO7">
        <f t="shared" si="11"/>
        <v>-672.02360183803023</v>
      </c>
      <c r="AP7">
        <f t="shared" si="12"/>
        <v>-35.038745992594848</v>
      </c>
      <c r="AQ7">
        <f t="shared" si="13"/>
        <v>-5489.4646204667797</v>
      </c>
      <c r="AR7">
        <f t="shared" si="14"/>
        <v>7243.9450684631984</v>
      </c>
      <c r="AS7">
        <f t="shared" si="15"/>
        <v>-2324.1736147593524</v>
      </c>
      <c r="AT7">
        <f t="shared" si="16"/>
        <v>1528.856953978911</v>
      </c>
      <c r="AU7">
        <f t="shared" si="17"/>
        <v>6448.6284076827569</v>
      </c>
      <c r="AW7">
        <v>4</v>
      </c>
      <c r="AX7">
        <f>(R7*SUMPRODUCT(K8:$K$23, X8:$X$23)-$AZ$3*SUMPRODUCT(K7:$K$22, W8:$W$23))/Z7</f>
        <v>20455.364074040914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19179.442151841191</v>
      </c>
      <c r="P8">
        <f t="shared" si="30"/>
        <v>958.97210759205961</v>
      </c>
      <c r="Q8" s="5">
        <f t="shared" si="31"/>
        <v>50</v>
      </c>
      <c r="R8">
        <f t="shared" si="0"/>
        <v>250000</v>
      </c>
      <c r="S8">
        <f t="shared" si="1"/>
        <v>23787.251571634439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17752.47686051645</v>
      </c>
      <c r="AC8">
        <f t="shared" si="2"/>
        <v>19733.457676487051</v>
      </c>
      <c r="AE8">
        <f t="shared" si="3"/>
        <v>15910.905420166811</v>
      </c>
      <c r="AF8">
        <f t="shared" si="4"/>
        <v>-795.54527100834059</v>
      </c>
      <c r="AG8">
        <f t="shared" si="5"/>
        <v>-41.479062045189337</v>
      </c>
      <c r="AH8">
        <f t="shared" si="6"/>
        <v>-7401.0633352425048</v>
      </c>
      <c r="AI8">
        <f t="shared" si="7"/>
        <v>7672.8177518707762</v>
      </c>
      <c r="AJ8">
        <f t="shared" si="8"/>
        <v>-1980.9808159706008</v>
      </c>
      <c r="AK8">
        <f t="shared" ref="AK8:AK23" si="32">H8*SUM(AB8:AB8, AE8:AF8)</f>
        <v>2304.0353743782116</v>
      </c>
      <c r="AL8">
        <f t="shared" si="9"/>
        <v>7995.872310278387</v>
      </c>
      <c r="AN8">
        <f t="shared" si="10"/>
        <v>12005.972352839408</v>
      </c>
      <c r="AO8">
        <f t="shared" si="11"/>
        <v>-600.2986176419704</v>
      </c>
      <c r="AP8">
        <f t="shared" si="12"/>
        <v>-31.299065577063342</v>
      </c>
      <c r="AQ8">
        <f t="shared" si="13"/>
        <v>-5584.6577826997946</v>
      </c>
      <c r="AR8">
        <f t="shared" si="14"/>
        <v>5789.7168869205789</v>
      </c>
      <c r="AS8">
        <f t="shared" si="15"/>
        <v>-1494.7987106945504</v>
      </c>
      <c r="AT8">
        <f t="shared" si="16"/>
        <v>1738.5676222854947</v>
      </c>
      <c r="AU8">
        <f t="shared" si="17"/>
        <v>6033.4857985115232</v>
      </c>
      <c r="AW8">
        <v>5</v>
      </c>
      <c r="AX8">
        <f>(R8*SUMPRODUCT(K9:$K$23, X9:$X$23)-$AZ$3*SUMPRODUCT(K8:$K$22, W9:$W$23))/Z8</f>
        <v>23787.251571634439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19179.442151841191</v>
      </c>
      <c r="P9">
        <f t="shared" si="30"/>
        <v>958.97210759205961</v>
      </c>
      <c r="Q9" s="5">
        <f t="shared" si="31"/>
        <v>50</v>
      </c>
      <c r="R9">
        <f t="shared" si="0"/>
        <v>250000</v>
      </c>
      <c r="S9">
        <f t="shared" si="1"/>
        <v>26381.857854345315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19733.457676487051</v>
      </c>
      <c r="AC9">
        <f t="shared" si="2"/>
        <v>20814.86972511332</v>
      </c>
      <c r="AE9">
        <f t="shared" si="3"/>
        <v>15132.277339791935</v>
      </c>
      <c r="AF9">
        <f t="shared" si="4"/>
        <v>-756.61386698959677</v>
      </c>
      <c r="AG9">
        <f t="shared" si="5"/>
        <v>-39.44921134825411</v>
      </c>
      <c r="AH9">
        <f t="shared" si="6"/>
        <v>-8075.3003824166826</v>
      </c>
      <c r="AI9">
        <f t="shared" si="7"/>
        <v>6260.9138790374018</v>
      </c>
      <c r="AJ9">
        <f t="shared" si="8"/>
        <v>-1081.4120486262691</v>
      </c>
      <c r="AK9">
        <f t="shared" si="32"/>
        <v>2503.6094923578416</v>
      </c>
      <c r="AL9">
        <f t="shared" si="9"/>
        <v>7683.1113227689748</v>
      </c>
      <c r="AN9">
        <f t="shared" si="10"/>
        <v>10637.636505749704</v>
      </c>
      <c r="AO9">
        <f t="shared" si="11"/>
        <v>-531.88182528748519</v>
      </c>
      <c r="AP9">
        <f t="shared" si="12"/>
        <v>-27.73187150474163</v>
      </c>
      <c r="AQ9">
        <f t="shared" si="13"/>
        <v>-5676.7470099825287</v>
      </c>
      <c r="AR9">
        <f t="shared" si="14"/>
        <v>4401.275798974948</v>
      </c>
      <c r="AS9">
        <f t="shared" si="15"/>
        <v>-760.20733878398153</v>
      </c>
      <c r="AT9">
        <f t="shared" si="16"/>
        <v>1759.9788276424392</v>
      </c>
      <c r="AU9">
        <f t="shared" si="17"/>
        <v>5401.0472878334058</v>
      </c>
      <c r="AW9">
        <v>6</v>
      </c>
      <c r="AX9">
        <f>(R9*SUMPRODUCT(K10:$K$23, X10:$X$23)-$AZ$3*SUMPRODUCT(K9:$K$22, W10:$W$23))/Z9</f>
        <v>26381.857854345315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19179.442151841191</v>
      </c>
      <c r="P10">
        <f t="shared" si="30"/>
        <v>958.97210759205961</v>
      </c>
      <c r="Q10" s="5">
        <f t="shared" si="31"/>
        <v>50</v>
      </c>
      <c r="R10">
        <f t="shared" si="0"/>
        <v>250000</v>
      </c>
      <c r="S10">
        <f t="shared" si="1"/>
        <v>28145.366307585071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20814.86972511332</v>
      </c>
      <c r="AC10">
        <f t="shared" si="2"/>
        <v>21005.306362612853</v>
      </c>
      <c r="AE10">
        <f t="shared" si="3"/>
        <v>14313.903534268906</v>
      </c>
      <c r="AF10">
        <f t="shared" si="4"/>
        <v>-715.69517671344533</v>
      </c>
      <c r="AG10">
        <f t="shared" si="5"/>
        <v>-37.315745215495745</v>
      </c>
      <c r="AH10">
        <f t="shared" si="6"/>
        <v>-8694.8700963791252</v>
      </c>
      <c r="AI10">
        <f t="shared" si="7"/>
        <v>4866.0225159608399</v>
      </c>
      <c r="AJ10">
        <f t="shared" si="8"/>
        <v>-190.43663749953339</v>
      </c>
      <c r="AK10">
        <f t="shared" si="32"/>
        <v>1868.630139888915</v>
      </c>
      <c r="AL10">
        <f t="shared" si="9"/>
        <v>6544.2160183502219</v>
      </c>
      <c r="AN10">
        <f t="shared" si="10"/>
        <v>9544.0945559718439</v>
      </c>
      <c r="AO10">
        <f t="shared" si="11"/>
        <v>-477.20472779859222</v>
      </c>
      <c r="AP10">
        <f t="shared" si="12"/>
        <v>-24.881053579172086</v>
      </c>
      <c r="AQ10">
        <f t="shared" si="13"/>
        <v>-5797.486489486314</v>
      </c>
      <c r="AR10">
        <f t="shared" si="14"/>
        <v>3244.5222851077651</v>
      </c>
      <c r="AS10">
        <f t="shared" si="15"/>
        <v>-126.97761102451867</v>
      </c>
      <c r="AT10">
        <f t="shared" si="16"/>
        <v>1245.9482280666077</v>
      </c>
      <c r="AU10">
        <f t="shared" si="17"/>
        <v>4363.4929021498547</v>
      </c>
      <c r="AW10">
        <v>7</v>
      </c>
      <c r="AX10">
        <f>(R10*SUMPRODUCT(K11:$K$23, X11:$X$23)-$AZ$3*SUMPRODUCT(K10:$K$22, W11:$W$23))/Z10</f>
        <v>28145.366307585071</v>
      </c>
    </row>
    <row r="11" spans="1:52" x14ac:dyDescent="0.25">
      <c r="A11" t="s">
        <v>33</v>
      </c>
      <c r="C11" s="24">
        <f>AU25</f>
        <v>36695.980116606603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19179.442151841191</v>
      </c>
      <c r="P11">
        <f t="shared" si="30"/>
        <v>958.97210759205961</v>
      </c>
      <c r="Q11" s="5">
        <f t="shared" si="31"/>
        <v>50</v>
      </c>
      <c r="R11">
        <f t="shared" si="0"/>
        <v>250000</v>
      </c>
      <c r="S11">
        <f t="shared" si="1"/>
        <v>29275.109767538979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21005.306362612853</v>
      </c>
      <c r="AC11">
        <f t="shared" si="2"/>
        <v>20554.889906178909</v>
      </c>
      <c r="AE11">
        <f t="shared" si="3"/>
        <v>13466.433602587444</v>
      </c>
      <c r="AF11">
        <f t="shared" si="4"/>
        <v>-673.32168012937223</v>
      </c>
      <c r="AG11">
        <f t="shared" si="5"/>
        <v>-35.106426704112167</v>
      </c>
      <c r="AH11">
        <f t="shared" si="6"/>
        <v>-9180.8052961430658</v>
      </c>
      <c r="AI11">
        <f t="shared" si="7"/>
        <v>3577.200199610892</v>
      </c>
      <c r="AJ11">
        <f t="shared" si="8"/>
        <v>450.4164564339444</v>
      </c>
      <c r="AK11">
        <f t="shared" si="32"/>
        <v>1733.8588580241383</v>
      </c>
      <c r="AL11">
        <f t="shared" si="9"/>
        <v>5761.4755140689749</v>
      </c>
      <c r="AN11">
        <f t="shared" si="10"/>
        <v>8540.8791536541794</v>
      </c>
      <c r="AO11">
        <f t="shared" si="11"/>
        <v>-427.04395768270905</v>
      </c>
      <c r="AP11">
        <f t="shared" si="12"/>
        <v>-22.265713168394395</v>
      </c>
      <c r="AQ11">
        <f t="shared" si="13"/>
        <v>-5822.7850729921602</v>
      </c>
      <c r="AR11">
        <f t="shared" si="14"/>
        <v>2268.7844098109158</v>
      </c>
      <c r="AS11">
        <f t="shared" si="15"/>
        <v>285.66973533960078</v>
      </c>
      <c r="AT11">
        <f t="shared" si="16"/>
        <v>1099.6734111570313</v>
      </c>
      <c r="AU11">
        <f t="shared" si="17"/>
        <v>3654.1275563075483</v>
      </c>
      <c r="AW11">
        <v>8</v>
      </c>
      <c r="AX11">
        <f>(R11*SUMPRODUCT(K12:$K$23, X12:$X$23)-$AZ$3*SUMPRODUCT(K11:$K$22, W12:$W$23))/Z11</f>
        <v>29275.109767538979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19179.442151841191</v>
      </c>
      <c r="P12">
        <f t="shared" si="30"/>
        <v>958.97210759205961</v>
      </c>
      <c r="Q12" s="5">
        <f t="shared" si="31"/>
        <v>50</v>
      </c>
      <c r="R12">
        <f t="shared" si="0"/>
        <v>250000</v>
      </c>
      <c r="S12">
        <f t="shared" si="1"/>
        <v>29936.559985342232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20554.889906178909</v>
      </c>
      <c r="AC12">
        <f t="shared" si="2"/>
        <v>19656.350099590079</v>
      </c>
      <c r="AE12">
        <f t="shared" si="3"/>
        <v>12593.22480057877</v>
      </c>
      <c r="AF12">
        <f t="shared" si="4"/>
        <v>-629.66124002893844</v>
      </c>
      <c r="AG12">
        <f t="shared" si="5"/>
        <v>-32.830008039023809</v>
      </c>
      <c r="AH12">
        <f t="shared" si="6"/>
        <v>-9626.771990236186</v>
      </c>
      <c r="AI12">
        <f t="shared" si="7"/>
        <v>2303.9615622746223</v>
      </c>
      <c r="AJ12">
        <f t="shared" si="8"/>
        <v>898.53980658882938</v>
      </c>
      <c r="AK12">
        <f t="shared" si="32"/>
        <v>2276.2917426710123</v>
      </c>
      <c r="AL12">
        <f t="shared" si="9"/>
        <v>5478.7931115344636</v>
      </c>
      <c r="AN12">
        <f t="shared" si="10"/>
        <v>7464.5419177357826</v>
      </c>
      <c r="AO12">
        <f t="shared" si="11"/>
        <v>-373.22709588678913</v>
      </c>
      <c r="AP12">
        <f t="shared" si="12"/>
        <v>-19.459747209120991</v>
      </c>
      <c r="AQ12">
        <f t="shared" si="13"/>
        <v>-5706.1987053784796</v>
      </c>
      <c r="AR12">
        <f t="shared" si="14"/>
        <v>1365.6563692613936</v>
      </c>
      <c r="AS12">
        <f t="shared" si="15"/>
        <v>532.60290015058456</v>
      </c>
      <c r="AT12">
        <f t="shared" si="16"/>
        <v>1349.2552860155961</v>
      </c>
      <c r="AU12">
        <f t="shared" si="17"/>
        <v>3247.5145554275737</v>
      </c>
      <c r="AW12">
        <v>9</v>
      </c>
      <c r="AX12">
        <f>(R12*SUMPRODUCT(K13:$K$23, X13:$X$23)-$AZ$3*SUMPRODUCT(K12:$K$22, W13:$W$23))/Z12</f>
        <v>29936.559985342232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19179.442151841191</v>
      </c>
      <c r="P13">
        <f t="shared" si="30"/>
        <v>958.97210759205961</v>
      </c>
      <c r="Q13" s="5">
        <f t="shared" si="31"/>
        <v>50</v>
      </c>
      <c r="R13">
        <f t="shared" si="0"/>
        <v>250000</v>
      </c>
      <c r="S13">
        <f t="shared" si="1"/>
        <v>30316.449812287119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19656.350099590079</v>
      </c>
      <c r="AC13">
        <f t="shared" si="2"/>
        <v>18495.663775389297</v>
      </c>
      <c r="AE13">
        <f t="shared" si="3"/>
        <v>11701.12317360493</v>
      </c>
      <c r="AF13">
        <f t="shared" si="4"/>
        <v>-585.05615868024654</v>
      </c>
      <c r="AG13">
        <f t="shared" si="5"/>
        <v>-30.504336572900907</v>
      </c>
      <c r="AH13">
        <f t="shared" si="6"/>
        <v>-9986.8569286633265</v>
      </c>
      <c r="AI13">
        <f t="shared" si="7"/>
        <v>1098.7057496884554</v>
      </c>
      <c r="AJ13">
        <f t="shared" si="8"/>
        <v>1160.6863242007821</v>
      </c>
      <c r="AK13">
        <f t="shared" si="32"/>
        <v>3197.2541381980841</v>
      </c>
      <c r="AL13">
        <f t="shared" si="9"/>
        <v>5456.6462120873221</v>
      </c>
      <c r="AN13">
        <f t="shared" si="10"/>
        <v>6282.9560661975056</v>
      </c>
      <c r="AO13">
        <f t="shared" si="11"/>
        <v>-314.14780330987531</v>
      </c>
      <c r="AP13">
        <f t="shared" si="12"/>
        <v>-16.37940253020955</v>
      </c>
      <c r="AQ13">
        <f t="shared" si="13"/>
        <v>-5362.4752420122149</v>
      </c>
      <c r="AR13">
        <f t="shared" si="14"/>
        <v>589.9536183452052</v>
      </c>
      <c r="AS13">
        <f t="shared" si="15"/>
        <v>623.23428899886301</v>
      </c>
      <c r="AT13">
        <f t="shared" si="16"/>
        <v>1716.7759867771629</v>
      </c>
      <c r="AU13">
        <f t="shared" si="17"/>
        <v>2929.9638941212311</v>
      </c>
      <c r="AW13">
        <v>10</v>
      </c>
      <c r="AX13">
        <f>(R13*SUMPRODUCT(K14:$K$23, X14:$X$23)-$AZ$3*SUMPRODUCT(K13:$K$22, W14:$W$23))/Z13</f>
        <v>30316.449812287119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19179.442151841191</v>
      </c>
      <c r="P14">
        <f t="shared" si="30"/>
        <v>958.97210759205961</v>
      </c>
      <c r="Q14" s="5">
        <f t="shared" si="31"/>
        <v>50</v>
      </c>
      <c r="R14">
        <f t="shared" si="0"/>
        <v>250000</v>
      </c>
      <c r="S14">
        <f t="shared" si="1"/>
        <v>30097.7035249933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18495.663775389297</v>
      </c>
      <c r="AC14">
        <f t="shared" si="2"/>
        <v>16938.848882929655</v>
      </c>
      <c r="AE14">
        <f t="shared" si="3"/>
        <v>10794.101682845963</v>
      </c>
      <c r="AF14">
        <f t="shared" si="4"/>
        <v>-539.70508414229823</v>
      </c>
      <c r="AG14">
        <f t="shared" si="5"/>
        <v>-28.139769648643693</v>
      </c>
      <c r="AH14">
        <f t="shared" si="6"/>
        <v>-10297.617792641051</v>
      </c>
      <c r="AI14">
        <f t="shared" si="7"/>
        <v>-71.360963586030266</v>
      </c>
      <c r="AJ14">
        <f t="shared" si="8"/>
        <v>1556.8148924596426</v>
      </c>
      <c r="AK14">
        <f t="shared" si="32"/>
        <v>2460.1426662111353</v>
      </c>
      <c r="AL14">
        <f t="shared" si="9"/>
        <v>3945.5965950847476</v>
      </c>
      <c r="AN14">
        <f t="shared" si="10"/>
        <v>5339.0642085086438</v>
      </c>
      <c r="AO14">
        <f t="shared" si="11"/>
        <v>-266.95321042543219</v>
      </c>
      <c r="AP14">
        <f t="shared" si="12"/>
        <v>-13.918716108216172</v>
      </c>
      <c r="AQ14">
        <f t="shared" si="13"/>
        <v>-5093.4894079203941</v>
      </c>
      <c r="AR14">
        <f t="shared" si="14"/>
        <v>-35.297125945399515</v>
      </c>
      <c r="AS14">
        <f t="shared" si="15"/>
        <v>770.04413297438884</v>
      </c>
      <c r="AT14">
        <f t="shared" si="16"/>
        <v>1216.8552829057446</v>
      </c>
      <c r="AU14">
        <f t="shared" si="17"/>
        <v>1951.602289934734</v>
      </c>
      <c r="AW14">
        <v>11</v>
      </c>
      <c r="AX14">
        <f>(R14*SUMPRODUCT(K15:$K$23, X15:$X$23)-$AZ$3*SUMPRODUCT(K14:$K$22, W15:$W$23))/Z14</f>
        <v>30097.7035249933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19179.442151841191</v>
      </c>
      <c r="P15">
        <f t="shared" si="30"/>
        <v>958.97210759205961</v>
      </c>
      <c r="Q15" s="5">
        <f t="shared" si="31"/>
        <v>50</v>
      </c>
      <c r="R15">
        <f t="shared" si="0"/>
        <v>250000</v>
      </c>
      <c r="S15">
        <f t="shared" si="1"/>
        <v>29372.976264055415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16938.848882929655</v>
      </c>
      <c r="AC15">
        <f t="shared" si="2"/>
        <v>15122.273051211667</v>
      </c>
      <c r="AE15">
        <f t="shared" si="3"/>
        <v>9874.2721398984595</v>
      </c>
      <c r="AF15">
        <f t="shared" si="4"/>
        <v>-493.71360699492305</v>
      </c>
      <c r="AG15">
        <f t="shared" si="5"/>
        <v>-25.741812670371512</v>
      </c>
      <c r="AH15">
        <f t="shared" si="6"/>
        <v>-10582.796408928722</v>
      </c>
      <c r="AI15">
        <f t="shared" si="7"/>
        <v>-1227.9796886955573</v>
      </c>
      <c r="AJ15">
        <f t="shared" si="8"/>
        <v>1816.575831717988</v>
      </c>
      <c r="AK15">
        <f t="shared" si="32"/>
        <v>2252.1516925728461</v>
      </c>
      <c r="AL15">
        <f t="shared" si="9"/>
        <v>2840.7478355952767</v>
      </c>
      <c r="AN15">
        <f t="shared" si="10"/>
        <v>4499.1026120674805</v>
      </c>
      <c r="AO15">
        <f t="shared" si="11"/>
        <v>-224.95513060337407</v>
      </c>
      <c r="AP15">
        <f t="shared" si="12"/>
        <v>-11.728971511393974</v>
      </c>
      <c r="AQ15">
        <f t="shared" si="13"/>
        <v>-4821.9338389512113</v>
      </c>
      <c r="AR15">
        <f t="shared" si="14"/>
        <v>-559.51532899849849</v>
      </c>
      <c r="AS15">
        <f t="shared" si="15"/>
        <v>827.70263506076526</v>
      </c>
      <c r="AT15">
        <f t="shared" si="16"/>
        <v>1026.1679462817488</v>
      </c>
      <c r="AU15">
        <f t="shared" si="17"/>
        <v>1294.3552523440155</v>
      </c>
      <c r="AW15">
        <v>12</v>
      </c>
      <c r="AX15">
        <f>(R15*SUMPRODUCT(K16:$K$23, X16:$X$23)-$AZ$3*SUMPRODUCT(K15:$K$22, W16:$W$23))/Z15</f>
        <v>29372.976264055415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19179.442151841191</v>
      </c>
      <c r="P16">
        <f t="shared" si="30"/>
        <v>958.97210759205961</v>
      </c>
      <c r="Q16" s="5">
        <f t="shared" si="31"/>
        <v>50</v>
      </c>
      <c r="R16">
        <f t="shared" si="0"/>
        <v>250000</v>
      </c>
      <c r="S16">
        <f t="shared" si="1"/>
        <v>28168.041642095224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15122.273051211667</v>
      </c>
      <c r="AC16">
        <f t="shared" si="2"/>
        <v>13146.744959289648</v>
      </c>
      <c r="AE16">
        <f t="shared" si="3"/>
        <v>8951.5358446108185</v>
      </c>
      <c r="AF16">
        <f t="shared" si="4"/>
        <v>-447.57679223054095</v>
      </c>
      <c r="AG16">
        <f t="shared" si="5"/>
        <v>-23.336277910855419</v>
      </c>
      <c r="AH16">
        <f t="shared" si="6"/>
        <v>-10740.583164061893</v>
      </c>
      <c r="AI16">
        <f t="shared" si="7"/>
        <v>-2259.9603895924702</v>
      </c>
      <c r="AJ16">
        <f t="shared" si="8"/>
        <v>1975.5280919220186</v>
      </c>
      <c r="AK16">
        <f t="shared" si="32"/>
        <v>2021.6966811043626</v>
      </c>
      <c r="AL16">
        <f t="shared" si="9"/>
        <v>1737.264383433911</v>
      </c>
      <c r="AN16">
        <f t="shared" si="10"/>
        <v>3757.1672491481841</v>
      </c>
      <c r="AO16">
        <f t="shared" si="11"/>
        <v>-187.85836245740921</v>
      </c>
      <c r="AP16">
        <f t="shared" si="12"/>
        <v>-9.7947771874780596</v>
      </c>
      <c r="AQ16">
        <f t="shared" si="13"/>
        <v>-4508.0719109291776</v>
      </c>
      <c r="AR16">
        <f t="shared" si="14"/>
        <v>-948.55780142588037</v>
      </c>
      <c r="AS16">
        <f t="shared" si="15"/>
        <v>829.17496791460496</v>
      </c>
      <c r="AT16">
        <f t="shared" si="16"/>
        <v>848.55299580014503</v>
      </c>
      <c r="AU16">
        <f t="shared" si="17"/>
        <v>729.17016228886951</v>
      </c>
      <c r="AW16">
        <v>13</v>
      </c>
      <c r="AX16">
        <f>(R16*SUMPRODUCT(K17:$K$23, X17:$X$23)-$AZ$3*SUMPRODUCT(K16:$K$22, W17:$W$23))/Z16</f>
        <v>28168.041642095224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19179.442151841191</v>
      </c>
      <c r="P17">
        <f t="shared" si="30"/>
        <v>958.97210759205961</v>
      </c>
      <c r="Q17" s="5">
        <f t="shared" si="31"/>
        <v>50</v>
      </c>
      <c r="R17">
        <f t="shared" si="0"/>
        <v>250000</v>
      </c>
      <c r="S17">
        <f t="shared" si="1"/>
        <v>26495.701446143492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13146.744959289648</v>
      </c>
      <c r="AC17">
        <f t="shared" si="2"/>
        <v>11102.471213376964</v>
      </c>
      <c r="AE17">
        <f t="shared" si="3"/>
        <v>8036.7453117735577</v>
      </c>
      <c r="AF17">
        <f t="shared" si="4"/>
        <v>-401.83726558867789</v>
      </c>
      <c r="AG17">
        <f t="shared" si="5"/>
        <v>-20.951457420261946</v>
      </c>
      <c r="AH17">
        <f t="shared" si="6"/>
        <v>-10757.288557424597</v>
      </c>
      <c r="AI17">
        <f t="shared" si="7"/>
        <v>-3143.3319686599798</v>
      </c>
      <c r="AJ17">
        <f t="shared" si="8"/>
        <v>2044.2737459126838</v>
      </c>
      <c r="AK17">
        <f t="shared" si="32"/>
        <v>1778.2860476784554</v>
      </c>
      <c r="AL17">
        <f t="shared" si="9"/>
        <v>679.22782493115938</v>
      </c>
      <c r="AN17">
        <f t="shared" si="10"/>
        <v>3107.3154577480755</v>
      </c>
      <c r="AO17">
        <f t="shared" si="11"/>
        <v>-155.36577288740378</v>
      </c>
      <c r="AP17">
        <f t="shared" si="12"/>
        <v>-8.1006408662667457</v>
      </c>
      <c r="AQ17">
        <f t="shared" si="13"/>
        <v>-4159.1823208548831</v>
      </c>
      <c r="AR17">
        <f t="shared" si="14"/>
        <v>-1215.3332768604785</v>
      </c>
      <c r="AS17">
        <f t="shared" si="15"/>
        <v>790.39501242341021</v>
      </c>
      <c r="AT17">
        <f t="shared" si="16"/>
        <v>687.55391764798617</v>
      </c>
      <c r="AU17">
        <f t="shared" si="17"/>
        <v>262.61565321091797</v>
      </c>
      <c r="AW17">
        <v>14</v>
      </c>
      <c r="AX17">
        <f>(R17*SUMPRODUCT(K18:$K$23, X18:$X$23)-$AZ$3*SUMPRODUCT(K17:$K$22, W18:$W$23))/Z17</f>
        <v>26495.701446143492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19179.442151841191</v>
      </c>
      <c r="P18">
        <f t="shared" si="30"/>
        <v>958.97210759205961</v>
      </c>
      <c r="Q18" s="5">
        <f t="shared" si="31"/>
        <v>50</v>
      </c>
      <c r="R18">
        <f t="shared" si="0"/>
        <v>250000</v>
      </c>
      <c r="S18">
        <f t="shared" si="1"/>
        <v>24307.318230153938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11102.471213376964</v>
      </c>
      <c r="AC18">
        <f t="shared" si="2"/>
        <v>9044.2505184775728</v>
      </c>
      <c r="AE18">
        <f t="shared" si="3"/>
        <v>7136.2738572580802</v>
      </c>
      <c r="AF18">
        <f t="shared" si="4"/>
        <v>-356.81369286290402</v>
      </c>
      <c r="AG18">
        <f t="shared" si="5"/>
        <v>-18.603966165337638</v>
      </c>
      <c r="AH18">
        <f t="shared" si="6"/>
        <v>-10689.883403608457</v>
      </c>
      <c r="AI18">
        <f t="shared" si="7"/>
        <v>-3929.0272053786184</v>
      </c>
      <c r="AJ18">
        <f t="shared" si="8"/>
        <v>2058.2206948993917</v>
      </c>
      <c r="AK18">
        <f t="shared" si="32"/>
        <v>1530.1568679959621</v>
      </c>
      <c r="AL18">
        <f t="shared" si="9"/>
        <v>-340.64964248326464</v>
      </c>
      <c r="AN18">
        <f t="shared" si="10"/>
        <v>2541.6679634195916</v>
      </c>
      <c r="AO18">
        <f t="shared" si="11"/>
        <v>-127.08339817097958</v>
      </c>
      <c r="AP18">
        <f t="shared" si="12"/>
        <v>-6.6260216102677321</v>
      </c>
      <c r="AQ18">
        <f t="shared" si="13"/>
        <v>-3807.3278468718668</v>
      </c>
      <c r="AR18">
        <f t="shared" si="14"/>
        <v>-1399.3693032335225</v>
      </c>
      <c r="AS18">
        <f t="shared" si="15"/>
        <v>733.05953590225351</v>
      </c>
      <c r="AT18">
        <f t="shared" si="16"/>
        <v>544.9833860336322</v>
      </c>
      <c r="AU18">
        <f t="shared" si="17"/>
        <v>-121.3263812976368</v>
      </c>
      <c r="AW18">
        <v>15</v>
      </c>
      <c r="AX18">
        <f>(R18*SUMPRODUCT(K19:$K$23, X19:$X$23)-$AZ$3*SUMPRODUCT(K18:$K$22, W19:$W$23))/Z18</f>
        <v>24307.318230153938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19179.442151841191</v>
      </c>
      <c r="P19">
        <f t="shared" si="30"/>
        <v>958.97210759205961</v>
      </c>
      <c r="Q19" s="5">
        <f t="shared" si="31"/>
        <v>50</v>
      </c>
      <c r="R19">
        <f t="shared" si="0"/>
        <v>250000</v>
      </c>
      <c r="S19">
        <f t="shared" si="1"/>
        <v>21522.027532386554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9044.2505184775728</v>
      </c>
      <c r="AC19">
        <f t="shared" si="2"/>
        <v>7021.7128747523548</v>
      </c>
      <c r="AE19">
        <f t="shared" si="3"/>
        <v>6257.4279159105608</v>
      </c>
      <c r="AF19">
        <f t="shared" si="4"/>
        <v>-312.87139579552803</v>
      </c>
      <c r="AG19">
        <f t="shared" si="5"/>
        <v>-16.312851714797812</v>
      </c>
      <c r="AH19">
        <f t="shared" si="6"/>
        <v>-10525.373944432249</v>
      </c>
      <c r="AI19">
        <f t="shared" si="7"/>
        <v>-4597.1302760320141</v>
      </c>
      <c r="AJ19">
        <f t="shared" si="8"/>
        <v>2022.537643725218</v>
      </c>
      <c r="AK19">
        <f t="shared" si="32"/>
        <v>1282.5922182923694</v>
      </c>
      <c r="AL19">
        <f t="shared" si="9"/>
        <v>-1292.0004140144267</v>
      </c>
      <c r="AN19">
        <f t="shared" si="10"/>
        <v>2052.9828873820129</v>
      </c>
      <c r="AO19">
        <f t="shared" si="11"/>
        <v>-102.64914436910065</v>
      </c>
      <c r="AP19">
        <f t="shared" si="12"/>
        <v>-5.3520401457164652</v>
      </c>
      <c r="AQ19">
        <f t="shared" si="13"/>
        <v>-3453.2419520603521</v>
      </c>
      <c r="AR19">
        <f t="shared" si="14"/>
        <v>-1508.2602491931564</v>
      </c>
      <c r="AS19">
        <f t="shared" si="15"/>
        <v>663.56899790983709</v>
      </c>
      <c r="AT19">
        <f t="shared" si="16"/>
        <v>420.80227068191539</v>
      </c>
      <c r="AU19">
        <f t="shared" si="17"/>
        <v>-423.88898060140377</v>
      </c>
      <c r="AW19">
        <v>16</v>
      </c>
      <c r="AX19">
        <f>(R19*SUMPRODUCT(K20:$K$23, X20:$X$23)-$AZ$3*SUMPRODUCT(K19:$K$22, W20:$W$23))/Z19</f>
        <v>21522.027532386554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19179.442151841191</v>
      </c>
      <c r="P20">
        <f t="shared" si="30"/>
        <v>958.97210759205961</v>
      </c>
      <c r="Q20" s="5">
        <f t="shared" si="31"/>
        <v>50</v>
      </c>
      <c r="R20">
        <f t="shared" si="0"/>
        <v>250000</v>
      </c>
      <c r="S20">
        <f t="shared" si="1"/>
        <v>17999.771476540125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7021.7128747523548</v>
      </c>
      <c r="AC20">
        <f t="shared" si="2"/>
        <v>5074.6833826042694</v>
      </c>
      <c r="AE20">
        <f t="shared" si="3"/>
        <v>5407.2684479590316</v>
      </c>
      <c r="AF20">
        <f t="shared" si="4"/>
        <v>-270.36342239795158</v>
      </c>
      <c r="AG20">
        <f t="shared" si="5"/>
        <v>-14.096521695340195</v>
      </c>
      <c r="AH20">
        <f t="shared" si="6"/>
        <v>-10266.007511548196</v>
      </c>
      <c r="AI20">
        <f t="shared" si="7"/>
        <v>-5143.1990076824559</v>
      </c>
      <c r="AJ20">
        <f t="shared" si="8"/>
        <v>1947.0294921480854</v>
      </c>
      <c r="AK20">
        <f t="shared" si="32"/>
        <v>1040.4129337298207</v>
      </c>
      <c r="AL20">
        <f t="shared" si="9"/>
        <v>-2155.7565818045496</v>
      </c>
      <c r="AN20">
        <f t="shared" si="10"/>
        <v>1634.2164282234339</v>
      </c>
      <c r="AO20">
        <f t="shared" si="11"/>
        <v>-81.710821411171693</v>
      </c>
      <c r="AP20">
        <f t="shared" si="12"/>
        <v>-4.260333578228062</v>
      </c>
      <c r="AQ20">
        <f t="shared" si="13"/>
        <v>-3102.6530842887323</v>
      </c>
      <c r="AR20">
        <f t="shared" si="14"/>
        <v>-1554.4078110546982</v>
      </c>
      <c r="AS20">
        <f t="shared" si="15"/>
        <v>588.4426883789954</v>
      </c>
      <c r="AT20">
        <f t="shared" si="16"/>
        <v>314.43970736817653</v>
      </c>
      <c r="AU20">
        <f t="shared" si="17"/>
        <v>-651.52541530752603</v>
      </c>
      <c r="AW20">
        <v>17</v>
      </c>
      <c r="AX20">
        <f>(R20*SUMPRODUCT(K21:$K$23, X21:$X$23)-$AZ$3*SUMPRODUCT(K20:$K$22, W21:$W$23))/Z20</f>
        <v>17999.771476540125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19179.442151841191</v>
      </c>
      <c r="P21">
        <f t="shared" si="30"/>
        <v>958.97210759205961</v>
      </c>
      <c r="Q21" s="5">
        <f t="shared" si="31"/>
        <v>50</v>
      </c>
      <c r="R21">
        <f t="shared" si="0"/>
        <v>250000</v>
      </c>
      <c r="S21">
        <f t="shared" si="1"/>
        <v>13516.013771686228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5074.6833826042694</v>
      </c>
      <c r="AC21">
        <f t="shared" si="2"/>
        <v>3236.9564973769739</v>
      </c>
      <c r="AE21">
        <f t="shared" si="3"/>
        <v>4593.2936247461976</v>
      </c>
      <c r="AF21">
        <f t="shared" si="4"/>
        <v>-229.66468123730988</v>
      </c>
      <c r="AG21">
        <f t="shared" si="5"/>
        <v>-11.974523524672092</v>
      </c>
      <c r="AH21">
        <f t="shared" si="6"/>
        <v>-9905.1647685735079</v>
      </c>
      <c r="AI21">
        <f t="shared" si="7"/>
        <v>-5553.5103485892923</v>
      </c>
      <c r="AJ21">
        <f t="shared" si="8"/>
        <v>1837.7268852272955</v>
      </c>
      <c r="AK21">
        <f t="shared" si="32"/>
        <v>807.63638574550293</v>
      </c>
      <c r="AL21">
        <f t="shared" si="9"/>
        <v>-2908.1470776164938</v>
      </c>
      <c r="AN21">
        <f t="shared" si="10"/>
        <v>1278.7864223664394</v>
      </c>
      <c r="AO21">
        <f t="shared" si="11"/>
        <v>-63.939321118321963</v>
      </c>
      <c r="AP21">
        <f t="shared" si="12"/>
        <v>-3.3337424838596732</v>
      </c>
      <c r="AQ21">
        <f t="shared" si="13"/>
        <v>-2757.6269344318498</v>
      </c>
      <c r="AR21">
        <f t="shared" si="14"/>
        <v>-1546.1135756675922</v>
      </c>
      <c r="AS21">
        <f t="shared" si="15"/>
        <v>511.62855694344728</v>
      </c>
      <c r="AT21">
        <f t="shared" si="16"/>
        <v>224.84833948701032</v>
      </c>
      <c r="AU21">
        <f t="shared" si="17"/>
        <v>-809.63667923713444</v>
      </c>
      <c r="AW21">
        <v>18</v>
      </c>
      <c r="AX21">
        <f>(R21*SUMPRODUCT(K22:$K$23, X22:$X$23)-$AZ$3*SUMPRODUCT(K21:$K$22, W22:$W$23))/Z21</f>
        <v>13516.013771686228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19179.442151841191</v>
      </c>
      <c r="P22">
        <f t="shared" si="30"/>
        <v>958.97210759205961</v>
      </c>
      <c r="Q22" s="5">
        <f t="shared" si="31"/>
        <v>50</v>
      </c>
      <c r="R22">
        <f t="shared" si="0"/>
        <v>250000</v>
      </c>
      <c r="S22">
        <f t="shared" si="1"/>
        <v>7719.8641564908175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3236.9564973769739</v>
      </c>
      <c r="AC22">
        <f t="shared" si="2"/>
        <v>1539.2569513593135</v>
      </c>
      <c r="AE22">
        <f t="shared" si="3"/>
        <v>3824.1721689614678</v>
      </c>
      <c r="AF22">
        <f t="shared" si="4"/>
        <v>-191.20860844807342</v>
      </c>
      <c r="AG22">
        <f t="shared" si="5"/>
        <v>-9.9694561986891639</v>
      </c>
      <c r="AH22">
        <f t="shared" si="6"/>
        <v>-9426.610453681029</v>
      </c>
      <c r="AI22">
        <f t="shared" si="7"/>
        <v>-5803.6163493663244</v>
      </c>
      <c r="AJ22">
        <f t="shared" si="8"/>
        <v>1697.6995460176604</v>
      </c>
      <c r="AK22">
        <f t="shared" si="32"/>
        <v>587.85905935367884</v>
      </c>
      <c r="AL22">
        <f t="shared" si="9"/>
        <v>-3518.0577439949852</v>
      </c>
      <c r="AN22">
        <f t="shared" si="10"/>
        <v>980.73892276649076</v>
      </c>
      <c r="AO22">
        <f t="shared" si="11"/>
        <v>-49.036946138324545</v>
      </c>
      <c r="AP22">
        <f t="shared" si="12"/>
        <v>-2.5567451727795474</v>
      </c>
      <c r="AQ22">
        <f t="shared" si="13"/>
        <v>-2417.5281271902445</v>
      </c>
      <c r="AR22">
        <f t="shared" si="14"/>
        <v>-1488.382895734858</v>
      </c>
      <c r="AS22">
        <f t="shared" si="15"/>
        <v>435.38835344714238</v>
      </c>
      <c r="AT22">
        <f t="shared" si="16"/>
        <v>150.76106282255063</v>
      </c>
      <c r="AU22">
        <f t="shared" si="17"/>
        <v>-902.23347946516515</v>
      </c>
      <c r="AW22">
        <v>19</v>
      </c>
      <c r="AX22">
        <f>(R22*SUMPRODUCT(K23:$K$23, X23:$X$23)-$AZ$3*SUMPRODUCT(K22:$K$22, W23:$W$23))/Z22</f>
        <v>7719.8641564908175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19179.442151841191</v>
      </c>
      <c r="P23">
        <f t="shared" si="30"/>
        <v>958.97210759205961</v>
      </c>
      <c r="Q23" s="5">
        <f t="shared" si="31"/>
        <v>50</v>
      </c>
      <c r="R23">
        <f t="shared" si="0"/>
        <v>250000</v>
      </c>
      <c r="S23">
        <f t="shared" si="1"/>
        <v>9502.4298694528643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1539.2569513593135</v>
      </c>
      <c r="AC23">
        <f t="shared" si="2"/>
        <v>1539.2569513593137</v>
      </c>
      <c r="AE23">
        <f t="shared" si="3"/>
        <v>3106.7937423373187</v>
      </c>
      <c r="AF23">
        <f t="shared" si="4"/>
        <v>-155.33968711686595</v>
      </c>
      <c r="AG23">
        <f t="shared" si="5"/>
        <v>-8.0992807761071202</v>
      </c>
      <c r="AH23">
        <f t="shared" si="6"/>
        <v>-8852.4043029757559</v>
      </c>
      <c r="AI23">
        <f t="shared" si="7"/>
        <v>-5909.04952853141</v>
      </c>
      <c r="AJ23">
        <f t="shared" si="8"/>
        <v>0</v>
      </c>
      <c r="AK23">
        <f t="shared" si="32"/>
        <v>384.27014083303061</v>
      </c>
      <c r="AL23">
        <f t="shared" si="9"/>
        <v>-5524.7793876983797</v>
      </c>
      <c r="AN23">
        <f t="shared" si="10"/>
        <v>733.95691034588231</v>
      </c>
      <c r="AO23">
        <f t="shared" si="11"/>
        <v>-36.69784551729412</v>
      </c>
      <c r="AP23">
        <f t="shared" si="12"/>
        <v>-1.9133948332157926</v>
      </c>
      <c r="AQ23">
        <f t="shared" si="13"/>
        <v>-2091.3146639907327</v>
      </c>
      <c r="AR23">
        <f t="shared" si="14"/>
        <v>-1395.9689939953601</v>
      </c>
      <c r="AS23">
        <f t="shared" si="15"/>
        <v>0</v>
      </c>
      <c r="AT23">
        <f t="shared" si="16"/>
        <v>90.780962205686748</v>
      </c>
      <c r="AU23">
        <f t="shared" si="17"/>
        <v>-1305.1880317896732</v>
      </c>
      <c r="AW23">
        <v>20</v>
      </c>
      <c r="AX23">
        <f>(R23*SUMPRODUCT(K$23:$K24, X$23:$X24)-$AZ$3*SUMPRODUCT(K$22:$K23, W$23:$W24))/Z23</f>
        <v>9502.4298694528643</v>
      </c>
    </row>
    <row r="25" spans="5:50" x14ac:dyDescent="0.25">
      <c r="AN25" s="6">
        <f t="shared" ref="AN25:AU25" si="33">SUM(AN3:AN23)</f>
        <v>144157.7565626913</v>
      </c>
      <c r="AO25" s="6">
        <f t="shared" si="33"/>
        <v>-21592.469442015456</v>
      </c>
      <c r="AP25" s="6">
        <f t="shared" si="33"/>
        <v>-2845.7214195810707</v>
      </c>
      <c r="AQ25" s="6">
        <f t="shared" si="33"/>
        <v>-90696.406504476283</v>
      </c>
      <c r="AR25" s="6">
        <f t="shared" si="33"/>
        <v>29023.159196618486</v>
      </c>
      <c r="AS25" s="6">
        <f t="shared" si="33"/>
        <v>-10670.481307915845</v>
      </c>
      <c r="AT25" s="6">
        <f t="shared" si="33"/>
        <v>18343.302227903958</v>
      </c>
      <c r="AU25" s="7">
        <f t="shared" si="33"/>
        <v>36695.980116606603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1216.8381716405197</v>
      </c>
      <c r="K3">
        <v>1</v>
      </c>
      <c r="L3" s="2">
        <v>0</v>
      </c>
      <c r="O3">
        <f>$C$3</f>
        <v>1216.8381716405197</v>
      </c>
      <c r="P3">
        <f>O3*B5</f>
        <v>973.47053731241579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1216.8381716405197</v>
      </c>
      <c r="AF3">
        <f t="shared" ref="AF3:AF23" si="4">-$Z3*P3</f>
        <v>-973.47053731241579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-2276.5405696718958</v>
      </c>
      <c r="AJ3">
        <f t="shared" ref="AJ3:AJ23" si="8">AB3-AC3</f>
        <v>0</v>
      </c>
      <c r="AL3">
        <f t="shared" ref="AL3:AL23" si="9">SUM(AI3:AK3)</f>
        <v>-2276.5405696718958</v>
      </c>
      <c r="AN3">
        <f t="shared" ref="AN3:AN23" si="10">AE3*$K3</f>
        <v>1216.8381716405197</v>
      </c>
      <c r="AO3">
        <f t="shared" ref="AO3:AO23" si="11">AF3*$K3</f>
        <v>-973.47053731241579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-2276.5405696718958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-2276.5405696718958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625.51595193921128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102.2518520269209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101.11657967365863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-101.11657967365863</v>
      </c>
      <c r="AK4">
        <f>G4*MAX(0, SUM(AB4, AE4:AF4))</f>
        <v>0</v>
      </c>
      <c r="AL4">
        <f t="shared" si="9"/>
        <v>-652.47007967365869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-524.39937226555071</v>
      </c>
      <c r="AR4">
        <f t="shared" si="14"/>
        <v>-524.39937226555071</v>
      </c>
      <c r="AS4">
        <f t="shared" si="15"/>
        <v>-96.173273419876949</v>
      </c>
      <c r="AT4">
        <f t="shared" si="16"/>
        <v>0</v>
      </c>
      <c r="AU4">
        <f t="shared" si="17"/>
        <v>-620.57264568542757</v>
      </c>
      <c r="AW4">
        <v>1</v>
      </c>
      <c r="AX4">
        <f>(R4*SUMPRODUCT(K5:$K$23, X5:$X$23)-$AZ$3*SUMPRODUCT(K4:$K$22, W5:$W$23))/Z4</f>
        <v>102.2518520269209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1216.8381716405197</v>
      </c>
      <c r="P5">
        <f t="shared" ref="P5:P23" si="30">O5*$C$5</f>
        <v>60.841908582025987</v>
      </c>
      <c r="Q5" s="5">
        <f t="shared" ref="Q5:Q23" si="31">$C$8</f>
        <v>50</v>
      </c>
      <c r="R5">
        <f t="shared" si="0"/>
        <v>500000</v>
      </c>
      <c r="S5">
        <f t="shared" si="1"/>
        <v>195.94732072718281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101.11657967365863</v>
      </c>
      <c r="AC5">
        <f t="shared" si="2"/>
        <v>191.61828679645078</v>
      </c>
      <c r="AE5">
        <f t="shared" si="3"/>
        <v>1189.9547536193261</v>
      </c>
      <c r="AF5">
        <f t="shared" si="4"/>
        <v>-59.497737680966303</v>
      </c>
      <c r="AG5">
        <f t="shared" si="5"/>
        <v>-48.895357712811148</v>
      </c>
      <c r="AH5">
        <f t="shared" si="6"/>
        <v>-550.58290688849854</v>
      </c>
      <c r="AI5">
        <f t="shared" si="7"/>
        <v>530.97875133705008</v>
      </c>
      <c r="AJ5">
        <f t="shared" si="8"/>
        <v>-90.501707122792141</v>
      </c>
      <c r="AK5">
        <f>G5*SUM(AB5, AE5:AF5)</f>
        <v>5.0494517420092757</v>
      </c>
      <c r="AL5">
        <f t="shared" si="9"/>
        <v>445.52649595626724</v>
      </c>
      <c r="AN5">
        <f t="shared" si="10"/>
        <v>1075.9399181883184</v>
      </c>
      <c r="AO5">
        <f t="shared" si="11"/>
        <v>-53.796995909415912</v>
      </c>
      <c r="AP5">
        <f t="shared" si="12"/>
        <v>-44.210476925528852</v>
      </c>
      <c r="AQ5">
        <f t="shared" si="13"/>
        <v>-497.82911996585727</v>
      </c>
      <c r="AR5">
        <f t="shared" si="14"/>
        <v>480.10332538751629</v>
      </c>
      <c r="AS5">
        <f t="shared" si="15"/>
        <v>-81.83033771782452</v>
      </c>
      <c r="AT5">
        <f t="shared" si="16"/>
        <v>4.5656414058339418</v>
      </c>
      <c r="AU5">
        <f t="shared" si="17"/>
        <v>402.83862907552572</v>
      </c>
      <c r="AW5">
        <v>2</v>
      </c>
      <c r="AX5">
        <f>(R5*SUMPRODUCT(K6:$K$23, X6:$X$23)-$AZ$3*SUMPRODUCT(K5:$K$22, W6:$W$23))/Z5</f>
        <v>195.94732072718281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1216.8381716405197</v>
      </c>
      <c r="P6">
        <f t="shared" si="30"/>
        <v>60.841908582025987</v>
      </c>
      <c r="Q6" s="5">
        <f t="shared" si="31"/>
        <v>50</v>
      </c>
      <c r="R6">
        <f t="shared" si="0"/>
        <v>500000</v>
      </c>
      <c r="S6">
        <f t="shared" si="1"/>
        <v>281.55480988657655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191.61828679645078</v>
      </c>
      <c r="AC6">
        <f t="shared" si="2"/>
        <v>272.27080091587868</v>
      </c>
      <c r="AE6">
        <f t="shared" si="3"/>
        <v>1176.7140604383378</v>
      </c>
      <c r="AF6">
        <f t="shared" si="4"/>
        <v>-58.835703021916885</v>
      </c>
      <c r="AG6">
        <f t="shared" si="5"/>
        <v>-48.351296329400675</v>
      </c>
      <c r="AH6">
        <f t="shared" si="6"/>
        <v>-551.07806282370086</v>
      </c>
      <c r="AI6">
        <f t="shared" si="7"/>
        <v>518.44899826331937</v>
      </c>
      <c r="AJ6">
        <f t="shared" si="8"/>
        <v>-80.652514119427906</v>
      </c>
      <c r="AK6">
        <f>G6*SUM(AB6, AE6:AF6)</f>
        <v>9.2974261739113881</v>
      </c>
      <c r="AL6">
        <f t="shared" si="9"/>
        <v>447.09391031780285</v>
      </c>
      <c r="AN6">
        <f t="shared" si="10"/>
        <v>1008.7872138674521</v>
      </c>
      <c r="AO6">
        <f t="shared" si="11"/>
        <v>-50.439360693372599</v>
      </c>
      <c r="AP6">
        <f t="shared" si="12"/>
        <v>-41.451165708724567</v>
      </c>
      <c r="AQ6">
        <f t="shared" si="13"/>
        <v>-472.43465707574529</v>
      </c>
      <c r="AR6">
        <f t="shared" si="14"/>
        <v>444.46203038960965</v>
      </c>
      <c r="AS6">
        <f t="shared" si="15"/>
        <v>-69.142732075144195</v>
      </c>
      <c r="AT6">
        <f t="shared" si="16"/>
        <v>7.9706064212614036</v>
      </c>
      <c r="AU6">
        <f t="shared" si="17"/>
        <v>383.28990473572685</v>
      </c>
      <c r="AW6">
        <v>3</v>
      </c>
      <c r="AX6">
        <f>(R6*SUMPRODUCT(K7:$K$23, X7:$X$23)-$AZ$3*SUMPRODUCT(K6:$K$22, W7:$W$23))/Z6</f>
        <v>281.55480988657655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1216.8381716405197</v>
      </c>
      <c r="P7">
        <f t="shared" si="30"/>
        <v>60.841908582025987</v>
      </c>
      <c r="Q7" s="5">
        <f t="shared" si="31"/>
        <v>50</v>
      </c>
      <c r="R7">
        <f t="shared" si="0"/>
        <v>500000</v>
      </c>
      <c r="S7">
        <f t="shared" si="1"/>
        <v>360.96869858404153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272.27080091587868</v>
      </c>
      <c r="AC7">
        <f t="shared" si="2"/>
        <v>345.17697595840127</v>
      </c>
      <c r="AE7">
        <f t="shared" si="3"/>
        <v>1163.603719561389</v>
      </c>
      <c r="AF7">
        <f t="shared" si="4"/>
        <v>-58.180185978069453</v>
      </c>
      <c r="AG7">
        <f t="shared" si="5"/>
        <v>-47.812591134967398</v>
      </c>
      <c r="AH7">
        <f t="shared" si="6"/>
        <v>-551.92231139269597</v>
      </c>
      <c r="AI7">
        <f t="shared" si="7"/>
        <v>505.68863105565629</v>
      </c>
      <c r="AJ7">
        <f t="shared" si="8"/>
        <v>-72.906175042522591</v>
      </c>
      <c r="AK7">
        <f>G7*SUM(AB7, AE7:AF7)</f>
        <v>19.012181816088937</v>
      </c>
      <c r="AL7">
        <f t="shared" si="9"/>
        <v>451.79463782922261</v>
      </c>
      <c r="AN7">
        <f t="shared" si="10"/>
        <v>939.57598875835288</v>
      </c>
      <c r="AO7">
        <f t="shared" si="11"/>
        <v>-46.978799437917644</v>
      </c>
      <c r="AP7">
        <f t="shared" si="12"/>
        <v>-38.607269670527884</v>
      </c>
      <c r="AQ7">
        <f t="shared" si="13"/>
        <v>-445.66113250313407</v>
      </c>
      <c r="AR7">
        <f t="shared" si="14"/>
        <v>408.32878714677332</v>
      </c>
      <c r="AS7">
        <f t="shared" si="15"/>
        <v>-58.869605133256677</v>
      </c>
      <c r="AT7">
        <f t="shared" si="16"/>
        <v>15.351781047106655</v>
      </c>
      <c r="AU7">
        <f t="shared" si="17"/>
        <v>364.81096306062329</v>
      </c>
      <c r="AW7">
        <v>4</v>
      </c>
      <c r="AX7">
        <f>(R7*SUMPRODUCT(K8:$K$23, X8:$X$23)-$AZ$3*SUMPRODUCT(K7:$K$22, W8:$W$23))/Z7</f>
        <v>360.96869858404153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1216.8381716405197</v>
      </c>
      <c r="P8">
        <f t="shared" si="30"/>
        <v>60.841908582025987</v>
      </c>
      <c r="Q8" s="5">
        <f t="shared" si="31"/>
        <v>50</v>
      </c>
      <c r="R8">
        <f t="shared" si="0"/>
        <v>500000</v>
      </c>
      <c r="S8">
        <f t="shared" si="1"/>
        <v>433.41885628671383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345.17697595840127</v>
      </c>
      <c r="AC8">
        <f t="shared" si="2"/>
        <v>409.83242376017961</v>
      </c>
      <c r="AE8">
        <f t="shared" si="3"/>
        <v>1150.6184605808692</v>
      </c>
      <c r="AF8">
        <f t="shared" si="4"/>
        <v>-57.530923029043464</v>
      </c>
      <c r="AG8">
        <f t="shared" si="5"/>
        <v>-47.279025567944906</v>
      </c>
      <c r="AH8">
        <f t="shared" si="6"/>
        <v>-554.39655672817389</v>
      </c>
      <c r="AI8">
        <f t="shared" si="7"/>
        <v>491.41195525570697</v>
      </c>
      <c r="AJ8">
        <f t="shared" si="8"/>
        <v>-64.655447801778337</v>
      </c>
      <c r="AK8">
        <f t="shared" ref="AK8:AK23" si="32">G8*SUM(AB8:AB8, AE8:AF8)</f>
        <v>31.066513491820906</v>
      </c>
      <c r="AL8">
        <f t="shared" si="9"/>
        <v>457.82302094574953</v>
      </c>
      <c r="AN8">
        <f t="shared" si="10"/>
        <v>868.22798964609296</v>
      </c>
      <c r="AO8">
        <f t="shared" si="11"/>
        <v>-43.411399482304653</v>
      </c>
      <c r="AP8">
        <f t="shared" si="12"/>
        <v>-35.67557337865081</v>
      </c>
      <c r="AQ8">
        <f t="shared" si="13"/>
        <v>-418.33381299290238</v>
      </c>
      <c r="AR8">
        <f t="shared" si="14"/>
        <v>370.80720379223516</v>
      </c>
      <c r="AS8">
        <f t="shared" si="15"/>
        <v>-48.787388163637509</v>
      </c>
      <c r="AT8">
        <f t="shared" si="16"/>
        <v>23.442016166419009</v>
      </c>
      <c r="AU8">
        <f t="shared" si="17"/>
        <v>345.46183179501668</v>
      </c>
      <c r="AW8">
        <v>5</v>
      </c>
      <c r="AX8">
        <f>(R8*SUMPRODUCT(K9:$K$23, X9:$X$23)-$AZ$3*SUMPRODUCT(K8:$K$22, W9:$W$23))/Z8</f>
        <v>433.41885628671383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1216.8381716405197</v>
      </c>
      <c r="P9">
        <f t="shared" si="30"/>
        <v>60.841908582025987</v>
      </c>
      <c r="Q9" s="5">
        <f t="shared" si="31"/>
        <v>50</v>
      </c>
      <c r="R9">
        <f t="shared" si="0"/>
        <v>500000</v>
      </c>
      <c r="S9">
        <f t="shared" si="1"/>
        <v>493.55532319728303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409.83242376017961</v>
      </c>
      <c r="AC9">
        <f t="shared" si="2"/>
        <v>461.47514129439105</v>
      </c>
      <c r="AE9">
        <f t="shared" si="3"/>
        <v>1137.7459441679639</v>
      </c>
      <c r="AF9">
        <f t="shared" si="4"/>
        <v>-56.887297208398195</v>
      </c>
      <c r="AG9">
        <f t="shared" si="5"/>
        <v>-46.750092604100132</v>
      </c>
      <c r="AH9">
        <f t="shared" si="6"/>
        <v>-561.42708165320948</v>
      </c>
      <c r="AI9">
        <f t="shared" si="7"/>
        <v>472.68147270225597</v>
      </c>
      <c r="AJ9">
        <f t="shared" si="8"/>
        <v>-51.642717534211442</v>
      </c>
      <c r="AK9">
        <f t="shared" si="32"/>
        <v>33.242410877050318</v>
      </c>
      <c r="AL9">
        <f t="shared" si="9"/>
        <v>454.28116604509484</v>
      </c>
      <c r="AN9">
        <f t="shared" si="10"/>
        <v>799.80874776355438</v>
      </c>
      <c r="AO9">
        <f t="shared" si="11"/>
        <v>-39.990437388177718</v>
      </c>
      <c r="AP9">
        <f t="shared" si="12"/>
        <v>-32.864220009028244</v>
      </c>
      <c r="AQ9">
        <f t="shared" si="13"/>
        <v>-394.67008732426643</v>
      </c>
      <c r="AR9">
        <f t="shared" si="14"/>
        <v>332.28400304208191</v>
      </c>
      <c r="AS9">
        <f t="shared" si="15"/>
        <v>-36.303620728220245</v>
      </c>
      <c r="AT9">
        <f t="shared" si="16"/>
        <v>23.368636163901005</v>
      </c>
      <c r="AU9">
        <f t="shared" si="17"/>
        <v>319.34901847776263</v>
      </c>
      <c r="AW9">
        <v>6</v>
      </c>
      <c r="AX9">
        <f>(R9*SUMPRODUCT(K10:$K$23, X10:$X$23)-$AZ$3*SUMPRODUCT(K9:$K$22, W10:$W$23))/Z9</f>
        <v>493.55532319728303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1216.8381716405197</v>
      </c>
      <c r="P10">
        <f t="shared" si="30"/>
        <v>60.841908582025987</v>
      </c>
      <c r="Q10" s="5">
        <f t="shared" si="31"/>
        <v>50</v>
      </c>
      <c r="R10">
        <f t="shared" si="0"/>
        <v>500000</v>
      </c>
      <c r="S10">
        <f t="shared" si="1"/>
        <v>532.23925616602014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461.47514129439105</v>
      </c>
      <c r="AC10">
        <f t="shared" si="2"/>
        <v>492.06069732671813</v>
      </c>
      <c r="AE10">
        <f t="shared" si="3"/>
        <v>1124.9794755545684</v>
      </c>
      <c r="AF10">
        <f t="shared" si="4"/>
        <v>-56.248973777728416</v>
      </c>
      <c r="AG10">
        <f t="shared" si="5"/>
        <v>-46.225517154754066</v>
      </c>
      <c r="AH10">
        <f t="shared" si="6"/>
        <v>-570.74523305067419</v>
      </c>
      <c r="AI10">
        <f t="shared" si="7"/>
        <v>451.7597515714117</v>
      </c>
      <c r="AJ10">
        <f t="shared" si="8"/>
        <v>-30.585556032327077</v>
      </c>
      <c r="AK10">
        <f t="shared" si="32"/>
        <v>6.5798842652062932</v>
      </c>
      <c r="AL10">
        <f t="shared" si="9"/>
        <v>427.75407980429094</v>
      </c>
      <c r="AN10">
        <f t="shared" si="10"/>
        <v>750.10359420930752</v>
      </c>
      <c r="AO10">
        <f t="shared" si="11"/>
        <v>-37.50517971046537</v>
      </c>
      <c r="AP10">
        <f t="shared" si="12"/>
        <v>-30.821830367058219</v>
      </c>
      <c r="AQ10">
        <f t="shared" si="13"/>
        <v>-380.55632124141204</v>
      </c>
      <c r="AR10">
        <f t="shared" si="14"/>
        <v>301.22026289037188</v>
      </c>
      <c r="AS10">
        <f t="shared" si="15"/>
        <v>-20.393559179761109</v>
      </c>
      <c r="AT10">
        <f t="shared" si="16"/>
        <v>4.3872754517405435</v>
      </c>
      <c r="AU10">
        <f t="shared" si="17"/>
        <v>285.21397916235134</v>
      </c>
      <c r="AW10">
        <v>7</v>
      </c>
      <c r="AX10">
        <f>(R10*SUMPRODUCT(K11:$K$23, X11:$X$23)-$AZ$3*SUMPRODUCT(K10:$K$22, W11:$W$23))/Z10</f>
        <v>532.23925616602014</v>
      </c>
    </row>
    <row r="11" spans="1:52" x14ac:dyDescent="0.25">
      <c r="A11" t="s">
        <v>33</v>
      </c>
      <c r="C11" s="24">
        <f>AU25</f>
        <v>1175.7691000879051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1216.8381716405197</v>
      </c>
      <c r="P11">
        <f t="shared" si="30"/>
        <v>60.841908582025987</v>
      </c>
      <c r="Q11" s="5">
        <f t="shared" si="31"/>
        <v>50</v>
      </c>
      <c r="R11">
        <f t="shared" si="0"/>
        <v>500000</v>
      </c>
      <c r="S11">
        <f t="shared" si="1"/>
        <v>558.1507620546646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492.06069732671813</v>
      </c>
      <c r="AC11">
        <f t="shared" si="2"/>
        <v>510.2092643446058</v>
      </c>
      <c r="AE11">
        <f t="shared" si="3"/>
        <v>1112.3197361474536</v>
      </c>
      <c r="AF11">
        <f t="shared" si="4"/>
        <v>-55.615986807372686</v>
      </c>
      <c r="AG11">
        <f t="shared" si="5"/>
        <v>-45.70532721897785</v>
      </c>
      <c r="AH11">
        <f t="shared" si="6"/>
        <v>-579.3476422867335</v>
      </c>
      <c r="AI11">
        <f t="shared" si="7"/>
        <v>431.65077983436947</v>
      </c>
      <c r="AJ11">
        <f t="shared" si="8"/>
        <v>-18.148567017887672</v>
      </c>
      <c r="AK11">
        <f t="shared" si="32"/>
        <v>2.4780231146668785</v>
      </c>
      <c r="AL11">
        <f t="shared" si="9"/>
        <v>415.98023593114868</v>
      </c>
      <c r="AN11">
        <f t="shared" si="10"/>
        <v>705.471747533403</v>
      </c>
      <c r="AO11">
        <f t="shared" si="11"/>
        <v>-35.273587376670157</v>
      </c>
      <c r="AP11">
        <f t="shared" si="12"/>
        <v>-28.987903403058873</v>
      </c>
      <c r="AQ11">
        <f t="shared" si="13"/>
        <v>-367.44236423329818</v>
      </c>
      <c r="AR11">
        <f t="shared" si="14"/>
        <v>273.76789252037582</v>
      </c>
      <c r="AS11">
        <f t="shared" si="15"/>
        <v>-11.510450523588515</v>
      </c>
      <c r="AT11">
        <f t="shared" si="16"/>
        <v>1.571648187406129</v>
      </c>
      <c r="AU11">
        <f t="shared" si="17"/>
        <v>263.82909018419343</v>
      </c>
      <c r="AW11">
        <v>8</v>
      </c>
      <c r="AX11">
        <f>(R11*SUMPRODUCT(K12:$K$23, X12:$X$23)-$AZ$3*SUMPRODUCT(K11:$K$22, W12:$W$23))/Z11</f>
        <v>558.1507620546646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1216.8381716405197</v>
      </c>
      <c r="P12">
        <f t="shared" si="30"/>
        <v>60.841908582025987</v>
      </c>
      <c r="Q12" s="5">
        <f t="shared" si="31"/>
        <v>50</v>
      </c>
      <c r="R12">
        <f t="shared" si="0"/>
        <v>500000</v>
      </c>
      <c r="S12">
        <f t="shared" si="1"/>
        <v>577.66057161364552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510.2092643446058</v>
      </c>
      <c r="AC12">
        <f t="shared" si="2"/>
        <v>522.07917065666334</v>
      </c>
      <c r="AE12">
        <f t="shared" si="3"/>
        <v>1099.7563183148127</v>
      </c>
      <c r="AF12">
        <f t="shared" si="4"/>
        <v>-54.98781591574064</v>
      </c>
      <c r="AG12">
        <f t="shared" si="5"/>
        <v>-45.189095146158209</v>
      </c>
      <c r="AH12">
        <f t="shared" si="6"/>
        <v>-591.78800629860336</v>
      </c>
      <c r="AI12">
        <f t="shared" si="7"/>
        <v>407.79140095431046</v>
      </c>
      <c r="AJ12">
        <f t="shared" si="8"/>
        <v>-11.869906312057537</v>
      </c>
      <c r="AK12">
        <f t="shared" si="32"/>
        <v>32.65453310161724</v>
      </c>
      <c r="AL12">
        <f t="shared" si="9"/>
        <v>428.57602774387016</v>
      </c>
      <c r="AN12">
        <f t="shared" si="10"/>
        <v>651.8725161626918</v>
      </c>
      <c r="AO12">
        <f t="shared" si="11"/>
        <v>-32.593625808134597</v>
      </c>
      <c r="AP12">
        <f t="shared" si="12"/>
        <v>-26.785505721103771</v>
      </c>
      <c r="AQ12">
        <f t="shared" si="13"/>
        <v>-350.77801352566917</v>
      </c>
      <c r="AR12">
        <f t="shared" si="14"/>
        <v>241.71537110778428</v>
      </c>
      <c r="AS12">
        <f t="shared" si="15"/>
        <v>-7.0358001726355219</v>
      </c>
      <c r="AT12">
        <f t="shared" si="16"/>
        <v>19.355735723061979</v>
      </c>
      <c r="AU12">
        <f t="shared" si="17"/>
        <v>254.03530665821074</v>
      </c>
      <c r="AW12">
        <v>9</v>
      </c>
      <c r="AX12">
        <f>(R12*SUMPRODUCT(K13:$K$23, X13:$X$23)-$AZ$3*SUMPRODUCT(K12:$K$22, W13:$W$23))/Z12</f>
        <v>577.66057161364552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1216.8381716405197</v>
      </c>
      <c r="P13">
        <f t="shared" si="30"/>
        <v>60.841908582025987</v>
      </c>
      <c r="Q13" s="5">
        <f t="shared" si="31"/>
        <v>50</v>
      </c>
      <c r="R13">
        <f t="shared" si="0"/>
        <v>500000</v>
      </c>
      <c r="S13">
        <f t="shared" si="1"/>
        <v>595.94505515758954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522.07917065666334</v>
      </c>
      <c r="AC13">
        <f t="shared" si="2"/>
        <v>532.49761832724926</v>
      </c>
      <c r="AE13">
        <f t="shared" si="3"/>
        <v>1087.2871964965229</v>
      </c>
      <c r="AF13">
        <f t="shared" si="4"/>
        <v>-54.364359824826153</v>
      </c>
      <c r="AG13">
        <f t="shared" si="5"/>
        <v>-44.676737705830746</v>
      </c>
      <c r="AH13">
        <f t="shared" si="6"/>
        <v>-604.66488865885935</v>
      </c>
      <c r="AI13">
        <f t="shared" si="7"/>
        <v>383.5812103070067</v>
      </c>
      <c r="AJ13">
        <f t="shared" si="8"/>
        <v>-10.41844767058592</v>
      </c>
      <c r="AK13">
        <f t="shared" si="32"/>
        <v>108.85014051298522</v>
      </c>
      <c r="AL13">
        <f t="shared" si="9"/>
        <v>482.01290314940599</v>
      </c>
      <c r="AN13">
        <f t="shared" si="10"/>
        <v>583.82238914779919</v>
      </c>
      <c r="AO13">
        <f t="shared" si="11"/>
        <v>-29.191119457389959</v>
      </c>
      <c r="AP13">
        <f t="shared" si="12"/>
        <v>-23.989319317650111</v>
      </c>
      <c r="AQ13">
        <f t="shared" si="13"/>
        <v>-324.67677451560257</v>
      </c>
      <c r="AR13">
        <f t="shared" si="14"/>
        <v>205.96517585715654</v>
      </c>
      <c r="AS13">
        <f t="shared" si="15"/>
        <v>-5.5942192916940563</v>
      </c>
      <c r="AT13">
        <f t="shared" si="16"/>
        <v>58.447436241440094</v>
      </c>
      <c r="AU13">
        <f t="shared" si="17"/>
        <v>258.81839280690258</v>
      </c>
      <c r="AW13">
        <v>10</v>
      </c>
      <c r="AX13">
        <f>(R13*SUMPRODUCT(K14:$K$23, X14:$X$23)-$AZ$3*SUMPRODUCT(K13:$K$22, W14:$W$23))/Z13</f>
        <v>595.94505515758954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1216.8381716405197</v>
      </c>
      <c r="P14">
        <f t="shared" si="30"/>
        <v>60.841908582025987</v>
      </c>
      <c r="Q14" s="5">
        <f t="shared" si="31"/>
        <v>50</v>
      </c>
      <c r="R14">
        <f t="shared" si="0"/>
        <v>500000</v>
      </c>
      <c r="S14">
        <f t="shared" si="1"/>
        <v>595.18166201222959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532.49761832724926</v>
      </c>
      <c r="AC14">
        <f t="shared" si="2"/>
        <v>525.75887824903521</v>
      </c>
      <c r="AE14">
        <f t="shared" si="3"/>
        <v>1074.9045425381082</v>
      </c>
      <c r="AF14">
        <f t="shared" si="4"/>
        <v>-53.745227126905419</v>
      </c>
      <c r="AG14">
        <f t="shared" si="5"/>
        <v>-44.16793323835909</v>
      </c>
      <c r="AH14">
        <f t="shared" si="6"/>
        <v>-620.37090413349347</v>
      </c>
      <c r="AI14">
        <f t="shared" si="7"/>
        <v>356.62047803935025</v>
      </c>
      <c r="AJ14">
        <f t="shared" si="8"/>
        <v>6.7387400782140503</v>
      </c>
      <c r="AK14">
        <f t="shared" si="32"/>
        <v>108.75598536169166</v>
      </c>
      <c r="AL14">
        <f t="shared" si="9"/>
        <v>472.11520347925597</v>
      </c>
      <c r="AN14">
        <f t="shared" si="10"/>
        <v>531.67781249911616</v>
      </c>
      <c r="AO14">
        <f t="shared" si="11"/>
        <v>-26.583890624955814</v>
      </c>
      <c r="AP14">
        <f t="shared" si="12"/>
        <v>-21.846693541110628</v>
      </c>
      <c r="AQ14">
        <f t="shared" si="13"/>
        <v>-306.85277826528591</v>
      </c>
      <c r="AR14">
        <f t="shared" si="14"/>
        <v>176.39445006776381</v>
      </c>
      <c r="AS14">
        <f t="shared" si="15"/>
        <v>3.3331690787397972</v>
      </c>
      <c r="AT14">
        <f t="shared" si="16"/>
        <v>53.793748286481112</v>
      </c>
      <c r="AU14">
        <f t="shared" si="17"/>
        <v>233.52136743298473</v>
      </c>
      <c r="AW14">
        <v>11</v>
      </c>
      <c r="AX14">
        <f>(R14*SUMPRODUCT(K15:$K$23, X15:$X$23)-$AZ$3*SUMPRODUCT(K14:$K$22, W15:$W$23))/Z14</f>
        <v>595.18166201222959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1216.8381716405197</v>
      </c>
      <c r="P15">
        <f t="shared" si="30"/>
        <v>60.841908582025987</v>
      </c>
      <c r="Q15" s="5">
        <f t="shared" si="31"/>
        <v>50</v>
      </c>
      <c r="R15">
        <f t="shared" si="0"/>
        <v>500000</v>
      </c>
      <c r="S15">
        <f t="shared" si="1"/>
        <v>579.04967329117176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525.75887824903521</v>
      </c>
      <c r="AC15">
        <f t="shared" si="2"/>
        <v>505.64767312549515</v>
      </c>
      <c r="AE15">
        <f t="shared" si="3"/>
        <v>1062.588269091234</v>
      </c>
      <c r="AF15">
        <f t="shared" si="4"/>
        <v>-53.129413454561693</v>
      </c>
      <c r="AG15">
        <f t="shared" si="5"/>
        <v>-43.661856352627041</v>
      </c>
      <c r="AH15">
        <f t="shared" si="6"/>
        <v>-643.9755334845936</v>
      </c>
      <c r="AI15">
        <f t="shared" si="7"/>
        <v>321.82146579945163</v>
      </c>
      <c r="AJ15">
        <f t="shared" si="8"/>
        <v>20.11120512354006</v>
      </c>
      <c r="AK15">
        <f t="shared" si="32"/>
        <v>107.46524137199954</v>
      </c>
      <c r="AL15">
        <f t="shared" si="9"/>
        <v>449.39791229499122</v>
      </c>
      <c r="AN15">
        <f t="shared" si="10"/>
        <v>484.15656255852349</v>
      </c>
      <c r="AO15">
        <f t="shared" si="11"/>
        <v>-24.20782812792617</v>
      </c>
      <c r="AP15">
        <f t="shared" si="12"/>
        <v>-19.894040713145618</v>
      </c>
      <c r="AQ15">
        <f t="shared" si="13"/>
        <v>-293.42031126538086</v>
      </c>
      <c r="AR15">
        <f t="shared" si="14"/>
        <v>146.63438245207081</v>
      </c>
      <c r="AS15">
        <f t="shared" si="15"/>
        <v>9.1634476163095151</v>
      </c>
      <c r="AT15">
        <f t="shared" si="16"/>
        <v>48.965345628827016</v>
      </c>
      <c r="AU15">
        <f t="shared" si="17"/>
        <v>204.76317569720732</v>
      </c>
      <c r="AW15">
        <v>12</v>
      </c>
      <c r="AX15">
        <f>(R15*SUMPRODUCT(K16:$K$23, X16:$X$23)-$AZ$3*SUMPRODUCT(K15:$K$22, W16:$W$23))/Z15</f>
        <v>579.04967329117176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1216.8381716405197</v>
      </c>
      <c r="P16">
        <f t="shared" si="30"/>
        <v>60.841908582025987</v>
      </c>
      <c r="Q16" s="5">
        <f t="shared" si="31"/>
        <v>50</v>
      </c>
      <c r="R16">
        <f t="shared" si="0"/>
        <v>500000</v>
      </c>
      <c r="S16">
        <f t="shared" si="1"/>
        <v>547.5518241381501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505.64767312549515</v>
      </c>
      <c r="AC16">
        <f t="shared" si="2"/>
        <v>472.62564074635242</v>
      </c>
      <c r="AE16">
        <f t="shared" si="3"/>
        <v>1050.327832368097</v>
      </c>
      <c r="AF16">
        <f t="shared" si="4"/>
        <v>-52.516391618404846</v>
      </c>
      <c r="AG16">
        <f t="shared" si="5"/>
        <v>-43.158073803358072</v>
      </c>
      <c r="AH16">
        <f t="shared" si="6"/>
        <v>-671.63985742693706</v>
      </c>
      <c r="AI16">
        <f t="shared" si="7"/>
        <v>283.01350951939696</v>
      </c>
      <c r="AJ16">
        <f t="shared" si="8"/>
        <v>33.022032379142729</v>
      </c>
      <c r="AK16">
        <f t="shared" si="32"/>
        <v>105.24213797126312</v>
      </c>
      <c r="AL16">
        <f t="shared" si="9"/>
        <v>421.2776798698028</v>
      </c>
      <c r="AN16">
        <f t="shared" si="10"/>
        <v>440.84695644915752</v>
      </c>
      <c r="AO16">
        <f t="shared" si="11"/>
        <v>-22.042347822457874</v>
      </c>
      <c r="AP16">
        <f t="shared" si="12"/>
        <v>-18.114444743906063</v>
      </c>
      <c r="AQ16">
        <f t="shared" si="13"/>
        <v>-281.90282867115695</v>
      </c>
      <c r="AR16">
        <f t="shared" si="14"/>
        <v>118.78733521163663</v>
      </c>
      <c r="AS16">
        <f t="shared" si="15"/>
        <v>13.860113025176636</v>
      </c>
      <c r="AT16">
        <f t="shared" si="16"/>
        <v>44.172566683517026</v>
      </c>
      <c r="AU16">
        <f t="shared" si="17"/>
        <v>176.82001492033029</v>
      </c>
      <c r="AW16">
        <v>13</v>
      </c>
      <c r="AX16">
        <f>(R16*SUMPRODUCT(K17:$K$23, X17:$X$23)-$AZ$3*SUMPRODUCT(K16:$K$22, W17:$W$23))/Z16</f>
        <v>547.5518241381501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1216.8381716405197</v>
      </c>
      <c r="P17">
        <f t="shared" si="30"/>
        <v>60.841908582025987</v>
      </c>
      <c r="Q17" s="5">
        <f t="shared" si="31"/>
        <v>50</v>
      </c>
      <c r="R17">
        <f t="shared" si="0"/>
        <v>500000</v>
      </c>
      <c r="S17">
        <f t="shared" si="1"/>
        <v>502.69390950724033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472.62564074635242</v>
      </c>
      <c r="AC17">
        <f t="shared" si="2"/>
        <v>428.86388149535026</v>
      </c>
      <c r="AE17">
        <f t="shared" si="3"/>
        <v>1038.1226658445166</v>
      </c>
      <c r="AF17">
        <f t="shared" si="4"/>
        <v>-51.906133292225832</v>
      </c>
      <c r="AG17">
        <f t="shared" si="5"/>
        <v>-42.656562312017954</v>
      </c>
      <c r="AH17">
        <f t="shared" si="6"/>
        <v>-699.30753306533222</v>
      </c>
      <c r="AI17">
        <f t="shared" si="7"/>
        <v>244.25243717494061</v>
      </c>
      <c r="AJ17">
        <f t="shared" si="8"/>
        <v>43.761759251002161</v>
      </c>
      <c r="AK17">
        <f t="shared" si="32"/>
        <v>102.11895213090504</v>
      </c>
      <c r="AL17">
        <f t="shared" si="9"/>
        <v>390.1331485568478</v>
      </c>
      <c r="AN17">
        <f t="shared" si="10"/>
        <v>401.37822980300956</v>
      </c>
      <c r="AO17">
        <f t="shared" si="11"/>
        <v>-20.068911490150477</v>
      </c>
      <c r="AP17">
        <f t="shared" si="12"/>
        <v>-16.49267088909113</v>
      </c>
      <c r="AQ17">
        <f t="shared" si="13"/>
        <v>-270.37924220769503</v>
      </c>
      <c r="AR17">
        <f t="shared" si="14"/>
        <v>94.437405216072904</v>
      </c>
      <c r="AS17">
        <f t="shared" si="15"/>
        <v>16.919982617799331</v>
      </c>
      <c r="AT17">
        <f t="shared" si="16"/>
        <v>39.48312235558096</v>
      </c>
      <c r="AU17">
        <f t="shared" si="17"/>
        <v>150.8405101894532</v>
      </c>
      <c r="AW17">
        <v>14</v>
      </c>
      <c r="AX17">
        <f>(R17*SUMPRODUCT(K18:$K$23, X18:$X$23)-$AZ$3*SUMPRODUCT(K17:$K$22, W18:$W$23))/Z17</f>
        <v>502.69390950724033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1216.8381716405197</v>
      </c>
      <c r="P18">
        <f t="shared" si="30"/>
        <v>60.841908582025987</v>
      </c>
      <c r="Q18" s="5">
        <f t="shared" si="31"/>
        <v>50</v>
      </c>
      <c r="R18">
        <f t="shared" si="0"/>
        <v>500000</v>
      </c>
      <c r="S18">
        <f t="shared" si="1"/>
        <v>445.7929375723669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428.86388149535026</v>
      </c>
      <c r="AC18">
        <f t="shared" si="2"/>
        <v>375.86751297778676</v>
      </c>
      <c r="AE18">
        <f t="shared" si="3"/>
        <v>1025.9694551502694</v>
      </c>
      <c r="AF18">
        <f t="shared" si="4"/>
        <v>-51.298472757513473</v>
      </c>
      <c r="AG18">
        <f t="shared" si="5"/>
        <v>-42.157185690808646</v>
      </c>
      <c r="AH18">
        <f t="shared" si="6"/>
        <v>-728.10998089131192</v>
      </c>
      <c r="AI18">
        <f t="shared" si="7"/>
        <v>204.40381581063536</v>
      </c>
      <c r="AJ18">
        <f t="shared" si="8"/>
        <v>52.996368517563496</v>
      </c>
      <c r="AK18">
        <f t="shared" si="32"/>
        <v>98.247440472167426</v>
      </c>
      <c r="AL18">
        <f t="shared" si="9"/>
        <v>355.64762480036632</v>
      </c>
      <c r="AN18">
        <f t="shared" si="10"/>
        <v>365.411102174885</v>
      </c>
      <c r="AO18">
        <f t="shared" si="11"/>
        <v>-18.270555108744251</v>
      </c>
      <c r="AP18">
        <f t="shared" si="12"/>
        <v>-15.014778081881021</v>
      </c>
      <c r="AQ18">
        <f t="shared" si="13"/>
        <v>-259.32494314176256</v>
      </c>
      <c r="AR18">
        <f t="shared" si="14"/>
        <v>72.800825842497147</v>
      </c>
      <c r="AS18">
        <f t="shared" si="15"/>
        <v>18.8752806762974</v>
      </c>
      <c r="AT18">
        <f t="shared" si="16"/>
        <v>34.991982781337171</v>
      </c>
      <c r="AU18">
        <f t="shared" si="17"/>
        <v>126.66808930013173</v>
      </c>
      <c r="AW18">
        <v>15</v>
      </c>
      <c r="AX18">
        <f>(R18*SUMPRODUCT(K19:$K$23, X19:$X$23)-$AZ$3*SUMPRODUCT(K18:$K$22, W19:$W$23))/Z18</f>
        <v>445.7929375723669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1216.8381716405197</v>
      </c>
      <c r="P19">
        <f t="shared" si="30"/>
        <v>60.841908582025987</v>
      </c>
      <c r="Q19" s="5">
        <f t="shared" si="31"/>
        <v>50</v>
      </c>
      <c r="R19">
        <f t="shared" si="0"/>
        <v>500000</v>
      </c>
      <c r="S19">
        <f t="shared" si="1"/>
        <v>376.59539435013829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375.86751297778676</v>
      </c>
      <c r="AC19">
        <f t="shared" si="2"/>
        <v>313.77502925497595</v>
      </c>
      <c r="AE19">
        <f t="shared" si="3"/>
        <v>1013.8558214816768</v>
      </c>
      <c r="AF19">
        <f t="shared" si="4"/>
        <v>-50.692791074083843</v>
      </c>
      <c r="AG19">
        <f t="shared" si="5"/>
        <v>-41.659435293471041</v>
      </c>
      <c r="AH19">
        <f t="shared" si="6"/>
        <v>-761.78540429519512</v>
      </c>
      <c r="AI19">
        <f t="shared" si="7"/>
        <v>159.71819081892681</v>
      </c>
      <c r="AJ19">
        <f t="shared" si="8"/>
        <v>62.092483722810812</v>
      </c>
      <c r="AK19">
        <f t="shared" si="32"/>
        <v>93.732138036976593</v>
      </c>
      <c r="AL19">
        <f t="shared" si="9"/>
        <v>315.54281257871423</v>
      </c>
      <c r="AN19">
        <f t="shared" si="10"/>
        <v>332.63326078149998</v>
      </c>
      <c r="AO19">
        <f t="shared" si="11"/>
        <v>-16.631663039075001</v>
      </c>
      <c r="AP19">
        <f t="shared" si="12"/>
        <v>-13.667933359332809</v>
      </c>
      <c r="AQ19">
        <f t="shared" si="13"/>
        <v>-249.93214782368699</v>
      </c>
      <c r="AR19">
        <f t="shared" si="14"/>
        <v>52.401516559405216</v>
      </c>
      <c r="AS19">
        <f t="shared" si="15"/>
        <v>20.371757890146956</v>
      </c>
      <c r="AT19">
        <f t="shared" si="16"/>
        <v>30.752327949053132</v>
      </c>
      <c r="AU19">
        <f t="shared" si="17"/>
        <v>103.5256023986053</v>
      </c>
      <c r="AW19">
        <v>16</v>
      </c>
      <c r="AX19">
        <f>(R19*SUMPRODUCT(K20:$K$23, X20:$X$23)-$AZ$3*SUMPRODUCT(K19:$K$22, W20:$W$23))/Z19</f>
        <v>376.59539435013829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1216.8381716405197</v>
      </c>
      <c r="P20">
        <f t="shared" si="30"/>
        <v>60.841908582025987</v>
      </c>
      <c r="Q20" s="5">
        <f t="shared" si="31"/>
        <v>50</v>
      </c>
      <c r="R20">
        <f t="shared" si="0"/>
        <v>500000</v>
      </c>
      <c r="S20">
        <f t="shared" si="1"/>
        <v>297.30605736251687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313.77502925497595</v>
      </c>
      <c r="AC20">
        <f t="shared" si="2"/>
        <v>244.76273750393571</v>
      </c>
      <c r="AE20">
        <f t="shared" si="3"/>
        <v>1001.7846411613934</v>
      </c>
      <c r="AF20">
        <f t="shared" si="4"/>
        <v>-50.089232058069669</v>
      </c>
      <c r="AG20">
        <f t="shared" si="5"/>
        <v>-41.16342930838556</v>
      </c>
      <c r="AH20">
        <f t="shared" si="6"/>
        <v>-794.11632150767434</v>
      </c>
      <c r="AI20">
        <f t="shared" si="7"/>
        <v>116.41565828726391</v>
      </c>
      <c r="AJ20">
        <f t="shared" si="8"/>
        <v>69.012291751040237</v>
      </c>
      <c r="AK20">
        <f t="shared" si="32"/>
        <v>88.582930685080996</v>
      </c>
      <c r="AL20">
        <f t="shared" si="9"/>
        <v>274.01088072338513</v>
      </c>
      <c r="AN20">
        <f t="shared" si="10"/>
        <v>302.7652379170857</v>
      </c>
      <c r="AO20">
        <f t="shared" si="11"/>
        <v>-15.138261895854283</v>
      </c>
      <c r="AP20">
        <f t="shared" si="12"/>
        <v>-12.440653365964963</v>
      </c>
      <c r="AQ20">
        <f t="shared" si="13"/>
        <v>-240.00249867713543</v>
      </c>
      <c r="AR20">
        <f t="shared" si="14"/>
        <v>35.183823978131009</v>
      </c>
      <c r="AS20">
        <f t="shared" si="15"/>
        <v>20.857300134870801</v>
      </c>
      <c r="AT20">
        <f t="shared" si="16"/>
        <v>26.772053575475436</v>
      </c>
      <c r="AU20">
        <f t="shared" si="17"/>
        <v>82.813177688477239</v>
      </c>
      <c r="AW20">
        <v>17</v>
      </c>
      <c r="AX20">
        <f>(R20*SUMPRODUCT(K21:$K$23, X21:$X$23)-$AZ$3*SUMPRODUCT(K20:$K$22, W21:$W$23))/Z20</f>
        <v>297.30605736251687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1216.8381716405197</v>
      </c>
      <c r="P21">
        <f t="shared" si="30"/>
        <v>60.841908582025987</v>
      </c>
      <c r="Q21" s="5">
        <f t="shared" si="31"/>
        <v>50</v>
      </c>
      <c r="R21">
        <f t="shared" si="0"/>
        <v>500000</v>
      </c>
      <c r="S21">
        <f t="shared" si="1"/>
        <v>207.6853718243087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244.76273750393571</v>
      </c>
      <c r="AC21">
        <f t="shared" si="2"/>
        <v>168.92568074436946</v>
      </c>
      <c r="AE21">
        <f t="shared" si="3"/>
        <v>989.74335406731461</v>
      </c>
      <c r="AF21">
        <f t="shared" si="4"/>
        <v>-49.487167703365735</v>
      </c>
      <c r="AG21">
        <f t="shared" si="5"/>
        <v>-40.668651638901174</v>
      </c>
      <c r="AH21">
        <f t="shared" si="6"/>
        <v>-831.4337640053227</v>
      </c>
      <c r="AI21">
        <f t="shared" si="7"/>
        <v>68.153770719725003</v>
      </c>
      <c r="AJ21">
        <f t="shared" si="8"/>
        <v>75.837056759566252</v>
      </c>
      <c r="AK21">
        <f t="shared" si="32"/>
        <v>82.951324670751944</v>
      </c>
      <c r="AL21">
        <f t="shared" si="9"/>
        <v>226.9421521500432</v>
      </c>
      <c r="AN21">
        <f t="shared" si="10"/>
        <v>275.5474537900102</v>
      </c>
      <c r="AO21">
        <f t="shared" si="11"/>
        <v>-13.777372689500512</v>
      </c>
      <c r="AP21">
        <f t="shared" si="12"/>
        <v>-11.322271942641395</v>
      </c>
      <c r="AQ21">
        <f t="shared" si="13"/>
        <v>-231.47359941871289</v>
      </c>
      <c r="AR21">
        <f t="shared" si="14"/>
        <v>18.974209739155402</v>
      </c>
      <c r="AS21">
        <f t="shared" si="15"/>
        <v>21.11325911626756</v>
      </c>
      <c r="AT21">
        <f t="shared" si="16"/>
        <v>23.093892176799198</v>
      </c>
      <c r="AU21">
        <f t="shared" si="17"/>
        <v>63.181361032222156</v>
      </c>
      <c r="AW21">
        <v>18</v>
      </c>
      <c r="AX21">
        <f>(R21*SUMPRODUCT(K22:$K$23, X22:$X$23)-$AZ$3*SUMPRODUCT(K21:$K$22, W22:$W$23))/Z21</f>
        <v>207.6853718243087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1216.8381716405197</v>
      </c>
      <c r="P22">
        <f t="shared" si="30"/>
        <v>60.841908582025987</v>
      </c>
      <c r="Q22" s="5">
        <f t="shared" si="31"/>
        <v>50</v>
      </c>
      <c r="R22">
        <f t="shared" si="0"/>
        <v>500000</v>
      </c>
      <c r="S22">
        <f t="shared" si="1"/>
        <v>108.41930600459678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168.92568074436946</v>
      </c>
      <c r="AC22">
        <f t="shared" si="2"/>
        <v>87.114550924416676</v>
      </c>
      <c r="AE22">
        <f t="shared" si="3"/>
        <v>977.72541419567608</v>
      </c>
      <c r="AF22">
        <f t="shared" si="4"/>
        <v>-48.886270709783808</v>
      </c>
      <c r="AG22">
        <f t="shared" si="5"/>
        <v>-40.174833309080206</v>
      </c>
      <c r="AH22">
        <f t="shared" si="6"/>
        <v>-871.31813431964622</v>
      </c>
      <c r="AI22">
        <f t="shared" si="7"/>
        <v>17.346175857165804</v>
      </c>
      <c r="AJ22">
        <f t="shared" si="8"/>
        <v>81.811129819952782</v>
      </c>
      <c r="AK22">
        <f t="shared" si="32"/>
        <v>76.843537696118332</v>
      </c>
      <c r="AL22">
        <f t="shared" si="9"/>
        <v>176.00084337323693</v>
      </c>
      <c r="AN22">
        <f t="shared" si="10"/>
        <v>250.74534490430526</v>
      </c>
      <c r="AO22">
        <f t="shared" si="11"/>
        <v>-12.537267245215263</v>
      </c>
      <c r="AP22">
        <f t="shared" si="12"/>
        <v>-10.303150852272116</v>
      </c>
      <c r="AQ22">
        <f t="shared" si="13"/>
        <v>-223.45636406627187</v>
      </c>
      <c r="AR22">
        <f t="shared" si="14"/>
        <v>4.4485627405459818</v>
      </c>
      <c r="AS22">
        <f t="shared" si="15"/>
        <v>20.98110539613063</v>
      </c>
      <c r="AT22">
        <f t="shared" si="16"/>
        <v>19.707127464955065</v>
      </c>
      <c r="AU22">
        <f t="shared" si="17"/>
        <v>45.136795601631675</v>
      </c>
      <c r="AW22">
        <v>19</v>
      </c>
      <c r="AX22">
        <f>(R22*SUMPRODUCT(K23:$K$23, X23:$X$23)-$AZ$3*SUMPRODUCT(K22:$K$22, W23:$W$23))/Z22</f>
        <v>108.41930600459678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1216.8381716405197</v>
      </c>
      <c r="P23">
        <f t="shared" si="30"/>
        <v>60.841908582025987</v>
      </c>
      <c r="Q23" s="5">
        <f t="shared" si="31"/>
        <v>50</v>
      </c>
      <c r="R23">
        <f t="shared" si="0"/>
        <v>500000</v>
      </c>
      <c r="S23">
        <f t="shared" si="1"/>
        <v>109.76679739173747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87.114550924416676</v>
      </c>
      <c r="AC23">
        <f t="shared" si="2"/>
        <v>87.114550924416676</v>
      </c>
      <c r="AE23">
        <f t="shared" si="3"/>
        <v>965.72290883045696</v>
      </c>
      <c r="AF23">
        <f t="shared" si="4"/>
        <v>-48.286145441522848</v>
      </c>
      <c r="AG23">
        <f t="shared" si="5"/>
        <v>-39.681649184644101</v>
      </c>
      <c r="AH23">
        <f t="shared" si="6"/>
        <v>-914.35791345301163</v>
      </c>
      <c r="AI23">
        <f t="shared" si="7"/>
        <v>-36.602799248721681</v>
      </c>
      <c r="AJ23">
        <f t="shared" si="8"/>
        <v>0</v>
      </c>
      <c r="AK23">
        <f t="shared" si="32"/>
        <v>70.318592001934562</v>
      </c>
      <c r="AL23">
        <f t="shared" si="9"/>
        <v>33.715792753212881</v>
      </c>
      <c r="AN23">
        <f t="shared" si="10"/>
        <v>228.14485324738462</v>
      </c>
      <c r="AO23">
        <f t="shared" si="11"/>
        <v>-11.40724266236923</v>
      </c>
      <c r="AP23">
        <f t="shared" si="12"/>
        <v>-9.3744944300935167</v>
      </c>
      <c r="AQ23">
        <f t="shared" si="13"/>
        <v>-216.01025519106244</v>
      </c>
      <c r="AR23">
        <f t="shared" si="14"/>
        <v>-8.6471390361405938</v>
      </c>
      <c r="AS23">
        <f t="shared" si="15"/>
        <v>0</v>
      </c>
      <c r="AT23">
        <f t="shared" si="16"/>
        <v>16.612244264012343</v>
      </c>
      <c r="AU23">
        <f t="shared" si="17"/>
        <v>7.9651052278717502</v>
      </c>
      <c r="AW23">
        <v>20</v>
      </c>
      <c r="AX23">
        <f>(R23*SUMPRODUCT(K$23:$K24, X$23:$X24)-$AZ$3*SUMPRODUCT(K$22:$K23, W$23:$W24))/Z23</f>
        <v>109.76679739173747</v>
      </c>
    </row>
    <row r="25" spans="5:50" x14ac:dyDescent="0.25">
      <c r="AN25" s="6">
        <f t="shared" ref="AN25:AU25" si="33">SUM(AN3:AN23)</f>
        <v>12213.755091042467</v>
      </c>
      <c r="AO25" s="6">
        <f t="shared" si="33"/>
        <v>-1523.3163832825132</v>
      </c>
      <c r="AP25" s="6">
        <f t="shared" si="33"/>
        <v>-2971.7726004207698</v>
      </c>
      <c r="AQ25" s="6">
        <f t="shared" si="33"/>
        <v>-6749.536624371588</v>
      </c>
      <c r="AR25" s="6">
        <f t="shared" si="33"/>
        <v>969.12948296759635</v>
      </c>
      <c r="AS25" s="6">
        <f t="shared" si="33"/>
        <v>-290.1655708539007</v>
      </c>
      <c r="AT25" s="6">
        <f t="shared" si="33"/>
        <v>496.80518797420928</v>
      </c>
      <c r="AU25" s="7">
        <f t="shared" si="33"/>
        <v>1175.7691000879051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2894.2467802344863</v>
      </c>
      <c r="K3">
        <v>1</v>
      </c>
      <c r="L3" s="2">
        <v>0</v>
      </c>
      <c r="O3">
        <f>$C$3</f>
        <v>2894.2467802344863</v>
      </c>
      <c r="P3">
        <f>O3*B5</f>
        <v>2315.397424187589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2894.2467802344863</v>
      </c>
      <c r="AF3">
        <f t="shared" ref="AF3:AF23" si="4">-$Z3*P3</f>
        <v>-2315.397424187589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-1941.0588479531025</v>
      </c>
      <c r="AJ3">
        <f t="shared" ref="AJ3:AJ23" si="8">AB3-AC3</f>
        <v>0</v>
      </c>
      <c r="AL3">
        <f t="shared" ref="AL3:AL23" si="9">SUM(AI3:AK3)</f>
        <v>-1941.0588479531025</v>
      </c>
      <c r="AN3">
        <f t="shared" ref="AN3:AN23" si="10">AE3*$K3</f>
        <v>2894.2467802344863</v>
      </c>
      <c r="AO3">
        <f t="shared" ref="AO3:AO23" si="11">AF3*$K3</f>
        <v>-2315.397424187589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-1941.0588479531025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-1941.0588479531025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1479.855407323849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853.19794899947408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843.52432495747598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-843.52432495747598</v>
      </c>
      <c r="AK4">
        <f>G4*MAX(0, SUM(AB4, AE4:AF4))</f>
        <v>0</v>
      </c>
      <c r="AL4">
        <f t="shared" si="9"/>
        <v>-1512.5628249574761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-636.33108236636861</v>
      </c>
      <c r="AR4">
        <f t="shared" si="14"/>
        <v>-636.33108236636861</v>
      </c>
      <c r="AS4">
        <f t="shared" si="15"/>
        <v>-802.28678424717123</v>
      </c>
      <c r="AT4">
        <f t="shared" si="16"/>
        <v>0</v>
      </c>
      <c r="AU4">
        <f t="shared" si="17"/>
        <v>-1438.6178666135399</v>
      </c>
      <c r="AW4">
        <v>1</v>
      </c>
      <c r="AX4">
        <f>(R4*SUMPRODUCT(K5:$K$23, X5:$X$23)-$AZ$3*SUMPRODUCT(K4:$K$22, W5:$W$23))/Z4</f>
        <v>853.19794899947408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2894.2467802344863</v>
      </c>
      <c r="P5">
        <f t="shared" ref="P5:P23" si="30">O5*$C$5</f>
        <v>144.71233901172431</v>
      </c>
      <c r="Q5" s="5">
        <f t="shared" ref="Q5:Q23" si="31">$C$8</f>
        <v>50</v>
      </c>
      <c r="R5">
        <f t="shared" si="0"/>
        <v>500000</v>
      </c>
      <c r="S5">
        <f t="shared" si="1"/>
        <v>1651.7528427082916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843.52432495747598</v>
      </c>
      <c r="AC5">
        <f t="shared" si="2"/>
        <v>1614.4273092224539</v>
      </c>
      <c r="AE5">
        <f t="shared" si="3"/>
        <v>2828.8439534200397</v>
      </c>
      <c r="AF5">
        <f t="shared" si="4"/>
        <v>-141.44219767100199</v>
      </c>
      <c r="AG5">
        <f t="shared" si="5"/>
        <v>-48.870123528147317</v>
      </c>
      <c r="AH5">
        <f t="shared" si="6"/>
        <v>-686.41660352678559</v>
      </c>
      <c r="AI5">
        <f t="shared" si="7"/>
        <v>1952.1150286941049</v>
      </c>
      <c r="AJ5">
        <f t="shared" si="8"/>
        <v>-770.90298426497793</v>
      </c>
      <c r="AK5">
        <f>G5*SUM(AB5, AE5:AF5)</f>
        <v>14.476796930896707</v>
      </c>
      <c r="AL5">
        <f t="shared" si="9"/>
        <v>1195.6888413600236</v>
      </c>
      <c r="AN5">
        <f t="shared" si="10"/>
        <v>2557.7998848718948</v>
      </c>
      <c r="AO5">
        <f t="shared" si="11"/>
        <v>-127.88999424359476</v>
      </c>
      <c r="AP5">
        <f t="shared" si="12"/>
        <v>-44.187660539863622</v>
      </c>
      <c r="AQ5">
        <f t="shared" si="13"/>
        <v>-620.6479885015674</v>
      </c>
      <c r="AR5">
        <f t="shared" si="14"/>
        <v>1765.0742415868692</v>
      </c>
      <c r="AS5">
        <f t="shared" si="15"/>
        <v>-697.03935489847663</v>
      </c>
      <c r="AT5">
        <f t="shared" si="16"/>
        <v>13.089710897058875</v>
      </c>
      <c r="AU5">
        <f t="shared" si="17"/>
        <v>1081.1245975854515</v>
      </c>
      <c r="AW5">
        <v>2</v>
      </c>
      <c r="AX5">
        <f>(R5*SUMPRODUCT(K6:$K$23, X6:$X$23)-$AZ$3*SUMPRODUCT(K5:$K$22, W6:$W$23))/Z5</f>
        <v>1651.7528427082916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2894.2467802344863</v>
      </c>
      <c r="P6">
        <f t="shared" si="30"/>
        <v>144.71233901172431</v>
      </c>
      <c r="Q6" s="5">
        <f t="shared" si="31"/>
        <v>50</v>
      </c>
      <c r="R6">
        <f t="shared" si="0"/>
        <v>500000</v>
      </c>
      <c r="S6">
        <f t="shared" si="1"/>
        <v>2392.2547239540809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1614.4273092224539</v>
      </c>
      <c r="AC6">
        <f t="shared" si="2"/>
        <v>2311.4045939257194</v>
      </c>
      <c r="AE6">
        <f t="shared" si="3"/>
        <v>2796.4310141402498</v>
      </c>
      <c r="AF6">
        <f t="shared" si="4"/>
        <v>-139.82155070701248</v>
      </c>
      <c r="AG6">
        <f t="shared" si="5"/>
        <v>-48.310168870839831</v>
      </c>
      <c r="AH6">
        <f t="shared" si="6"/>
        <v>-712.53422026015232</v>
      </c>
      <c r="AI6">
        <f t="shared" si="7"/>
        <v>1895.765074302245</v>
      </c>
      <c r="AJ6">
        <f t="shared" si="8"/>
        <v>-696.97728470326547</v>
      </c>
      <c r="AK6">
        <f>G6*SUM(AB6, AE6:AF6)</f>
        <v>30.324361085855404</v>
      </c>
      <c r="AL6">
        <f t="shared" si="9"/>
        <v>1229.1121506848349</v>
      </c>
      <c r="AN6">
        <f t="shared" si="10"/>
        <v>2397.3571374478383</v>
      </c>
      <c r="AO6">
        <f t="shared" si="11"/>
        <v>-119.86785687239191</v>
      </c>
      <c r="AP6">
        <f t="shared" si="12"/>
        <v>-41.415907479278758</v>
      </c>
      <c r="AQ6">
        <f t="shared" si="13"/>
        <v>-610.84968303488961</v>
      </c>
      <c r="AR6">
        <f t="shared" si="14"/>
        <v>1625.2236900612781</v>
      </c>
      <c r="AS6">
        <f t="shared" si="15"/>
        <v>-597.51285108533216</v>
      </c>
      <c r="AT6">
        <f t="shared" si="16"/>
        <v>25.996823493989073</v>
      </c>
      <c r="AU6">
        <f t="shared" si="17"/>
        <v>1053.7076624699348</v>
      </c>
      <c r="AW6">
        <v>3</v>
      </c>
      <c r="AX6">
        <f>(R6*SUMPRODUCT(K7:$K$23, X7:$X$23)-$AZ$3*SUMPRODUCT(K6:$K$22, W7:$W$23))/Z6</f>
        <v>2392.2547239540809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2894.2467802344863</v>
      </c>
      <c r="P7">
        <f t="shared" si="30"/>
        <v>144.71233901172431</v>
      </c>
      <c r="Q7" s="5">
        <f t="shared" si="31"/>
        <v>50</v>
      </c>
      <c r="R7">
        <f t="shared" si="0"/>
        <v>500000</v>
      </c>
      <c r="S7">
        <f t="shared" si="1"/>
        <v>3075.350291824308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2311.4045939257194</v>
      </c>
      <c r="AC7">
        <f t="shared" si="2"/>
        <v>2937.1288457192331</v>
      </c>
      <c r="AE7">
        <f t="shared" si="3"/>
        <v>2764.1650212841396</v>
      </c>
      <c r="AF7">
        <f t="shared" si="4"/>
        <v>-138.20825106420699</v>
      </c>
      <c r="AG7">
        <f t="shared" si="5"/>
        <v>-47.752752808801475</v>
      </c>
      <c r="AH7">
        <f t="shared" si="6"/>
        <v>-743.14373329960017</v>
      </c>
      <c r="AI7">
        <f t="shared" si="7"/>
        <v>1835.0602841115306</v>
      </c>
      <c r="AJ7">
        <f t="shared" si="8"/>
        <v>-625.72425179351376</v>
      </c>
      <c r="AK7">
        <f>G7*SUM(AB7, AE7:AF7)</f>
        <v>68.135586825209998</v>
      </c>
      <c r="AL7">
        <f t="shared" si="9"/>
        <v>1277.4716191432267</v>
      </c>
      <c r="AN7">
        <f t="shared" si="10"/>
        <v>2231.9824518464679</v>
      </c>
      <c r="AO7">
        <f t="shared" si="11"/>
        <v>-111.59912259232341</v>
      </c>
      <c r="AP7">
        <f t="shared" si="12"/>
        <v>-38.558951971359491</v>
      </c>
      <c r="AQ7">
        <f t="shared" si="13"/>
        <v>-600.06684085518509</v>
      </c>
      <c r="AR7">
        <f t="shared" si="14"/>
        <v>1481.7575364275995</v>
      </c>
      <c r="AS7">
        <f t="shared" si="15"/>
        <v>-505.25404197795211</v>
      </c>
      <c r="AT7">
        <f t="shared" si="16"/>
        <v>55.017494602937987</v>
      </c>
      <c r="AU7">
        <f t="shared" si="17"/>
        <v>1031.5209890525853</v>
      </c>
      <c r="AW7">
        <v>4</v>
      </c>
      <c r="AX7">
        <f>(R7*SUMPRODUCT(K8:$K$23, X8:$X$23)-$AZ$3*SUMPRODUCT(K7:$K$22, W8:$W$23))/Z7</f>
        <v>3075.350291824308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2894.2467802344863</v>
      </c>
      <c r="P8">
        <f t="shared" si="30"/>
        <v>144.71233901172431</v>
      </c>
      <c r="Q8" s="5">
        <f t="shared" si="31"/>
        <v>50</v>
      </c>
      <c r="R8">
        <f t="shared" si="0"/>
        <v>500000</v>
      </c>
      <c r="S8">
        <f t="shared" si="1"/>
        <v>3701.9744015671995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2937.1288457192331</v>
      </c>
      <c r="AC8">
        <f t="shared" si="2"/>
        <v>3494.5046194706065</v>
      </c>
      <c r="AE8">
        <f t="shared" si="3"/>
        <v>2732.0444839207107</v>
      </c>
      <c r="AF8">
        <f t="shared" si="4"/>
        <v>-136.60222419603554</v>
      </c>
      <c r="AG8">
        <f t="shared" si="5"/>
        <v>-47.197849585227246</v>
      </c>
      <c r="AH8">
        <f t="shared" si="6"/>
        <v>-773.75695486213385</v>
      </c>
      <c r="AI8">
        <f t="shared" si="7"/>
        <v>1774.4874552773142</v>
      </c>
      <c r="AJ8">
        <f t="shared" si="8"/>
        <v>-557.37577375137334</v>
      </c>
      <c r="AK8">
        <f t="shared" ref="AK8:AK23" si="32">G8*SUM(AB8:AB8, AE8:AF8)</f>
        <v>119.50353587758842</v>
      </c>
      <c r="AL8">
        <f t="shared" si="9"/>
        <v>1336.6152174035292</v>
      </c>
      <c r="AN8">
        <f t="shared" si="10"/>
        <v>2061.532620205568</v>
      </c>
      <c r="AO8">
        <f t="shared" si="11"/>
        <v>-103.0766310102784</v>
      </c>
      <c r="AP8">
        <f t="shared" si="12"/>
        <v>-35.6143200069233</v>
      </c>
      <c r="AQ8">
        <f t="shared" si="13"/>
        <v>-583.85769775976678</v>
      </c>
      <c r="AR8">
        <f t="shared" si="14"/>
        <v>1338.9839714285997</v>
      </c>
      <c r="AS8">
        <f t="shared" si="15"/>
        <v>-420.58185584584436</v>
      </c>
      <c r="AT8">
        <f t="shared" si="16"/>
        <v>90.174387310124345</v>
      </c>
      <c r="AU8">
        <f t="shared" si="17"/>
        <v>1008.5765028928796</v>
      </c>
      <c r="AW8">
        <v>5</v>
      </c>
      <c r="AX8">
        <f>(R8*SUMPRODUCT(K9:$K$23, X9:$X$23)-$AZ$3*SUMPRODUCT(K8:$K$22, W9:$W$23))/Z8</f>
        <v>3701.9744015671995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2894.2467802344863</v>
      </c>
      <c r="P9">
        <f t="shared" si="30"/>
        <v>144.71233901172431</v>
      </c>
      <c r="Q9" s="5">
        <f t="shared" si="31"/>
        <v>50</v>
      </c>
      <c r="R9">
        <f t="shared" si="0"/>
        <v>500000</v>
      </c>
      <c r="S9">
        <f t="shared" si="1"/>
        <v>4268.6495066359012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3494.5046194706065</v>
      </c>
      <c r="AC9">
        <f t="shared" si="2"/>
        <v>3982.2494634643595</v>
      </c>
      <c r="AE9">
        <f t="shared" si="3"/>
        <v>2700.0606795673662</v>
      </c>
      <c r="AF9">
        <f t="shared" si="4"/>
        <v>-135.00303397836831</v>
      </c>
      <c r="AG9">
        <f t="shared" si="5"/>
        <v>-46.64530851354376</v>
      </c>
      <c r="AH9">
        <f t="shared" si="6"/>
        <v>-805.62575831219419</v>
      </c>
      <c r="AI9">
        <f t="shared" si="7"/>
        <v>1712.78657876326</v>
      </c>
      <c r="AJ9">
        <f t="shared" si="8"/>
        <v>-487.74484399375297</v>
      </c>
      <c r="AK9">
        <f t="shared" si="32"/>
        <v>135.12823851082919</v>
      </c>
      <c r="AL9">
        <f t="shared" si="9"/>
        <v>1360.1699732803363</v>
      </c>
      <c r="AN9">
        <f t="shared" si="10"/>
        <v>1898.0794105046512</v>
      </c>
      <c r="AO9">
        <f t="shared" si="11"/>
        <v>-94.903970525232566</v>
      </c>
      <c r="AP9">
        <f t="shared" si="12"/>
        <v>-32.790559247868842</v>
      </c>
      <c r="AQ9">
        <f t="shared" si="13"/>
        <v>-566.33603681439797</v>
      </c>
      <c r="AR9">
        <f t="shared" si="14"/>
        <v>1204.048843917152</v>
      </c>
      <c r="AS9">
        <f t="shared" si="15"/>
        <v>-342.87320020996128</v>
      </c>
      <c r="AT9">
        <f t="shared" si="16"/>
        <v>94.99198637871477</v>
      </c>
      <c r="AU9">
        <f t="shared" si="17"/>
        <v>956.16763008590544</v>
      </c>
      <c r="AW9">
        <v>6</v>
      </c>
      <c r="AX9">
        <f>(R9*SUMPRODUCT(K10:$K$23, X10:$X$23)-$AZ$3*SUMPRODUCT(K9:$K$22, W10:$W$23))/Z9</f>
        <v>4268.6495066359012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2894.2467802344863</v>
      </c>
      <c r="P10">
        <f t="shared" si="30"/>
        <v>144.71233901172431</v>
      </c>
      <c r="Q10" s="5">
        <f t="shared" si="31"/>
        <v>50</v>
      </c>
      <c r="R10">
        <f t="shared" si="0"/>
        <v>500000</v>
      </c>
      <c r="S10">
        <f t="shared" si="1"/>
        <v>4762.7555833458046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3982.2494634643595</v>
      </c>
      <c r="AC10">
        <f t="shared" si="2"/>
        <v>4390.7431074083106</v>
      </c>
      <c r="AE10">
        <f t="shared" si="3"/>
        <v>2668.1810307229862</v>
      </c>
      <c r="AF10">
        <f t="shared" si="4"/>
        <v>-133.40905153614929</v>
      </c>
      <c r="AG10">
        <f t="shared" si="5"/>
        <v>-46.094566796180644</v>
      </c>
      <c r="AH10">
        <f t="shared" si="6"/>
        <v>-842.88632227675726</v>
      </c>
      <c r="AI10">
        <f t="shared" si="7"/>
        <v>1645.7910901138989</v>
      </c>
      <c r="AJ10">
        <f t="shared" si="8"/>
        <v>-408.49364394395116</v>
      </c>
      <c r="AK10">
        <f t="shared" si="32"/>
        <v>28.023192203400143</v>
      </c>
      <c r="AL10">
        <f t="shared" si="9"/>
        <v>1265.3206383733479</v>
      </c>
      <c r="AN10">
        <f t="shared" si="10"/>
        <v>1779.0655070927344</v>
      </c>
      <c r="AO10">
        <f t="shared" si="11"/>
        <v>-88.953275354636702</v>
      </c>
      <c r="AP10">
        <f t="shared" si="12"/>
        <v>-30.734516476659909</v>
      </c>
      <c r="AQ10">
        <f t="shared" si="13"/>
        <v>-562.0120842986812</v>
      </c>
      <c r="AR10">
        <f t="shared" si="14"/>
        <v>1097.3656309627565</v>
      </c>
      <c r="AS10">
        <f t="shared" si="15"/>
        <v>-272.37168072152264</v>
      </c>
      <c r="AT10">
        <f t="shared" si="16"/>
        <v>18.685049505126795</v>
      </c>
      <c r="AU10">
        <f t="shared" si="17"/>
        <v>843.67899974636066</v>
      </c>
      <c r="AW10">
        <v>7</v>
      </c>
      <c r="AX10">
        <f>(R10*SUMPRODUCT(K11:$K$23, X11:$X$23)-$AZ$3*SUMPRODUCT(K10:$K$22, W11:$W$23))/Z10</f>
        <v>4762.7555833458046</v>
      </c>
    </row>
    <row r="11" spans="1:52" x14ac:dyDescent="0.25">
      <c r="A11" t="s">
        <v>33</v>
      </c>
      <c r="C11" s="24">
        <f>AU25</f>
        <v>5735.5231225883299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2894.2467802344863</v>
      </c>
      <c r="P11">
        <f t="shared" si="30"/>
        <v>144.71233901172431</v>
      </c>
      <c r="Q11" s="5">
        <f t="shared" si="31"/>
        <v>50</v>
      </c>
      <c r="R11">
        <f t="shared" si="0"/>
        <v>500000</v>
      </c>
      <c r="S11">
        <f t="shared" si="1"/>
        <v>5206.9833232573501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4390.7431074083106</v>
      </c>
      <c r="AC11">
        <f t="shared" si="2"/>
        <v>4743.1197558526146</v>
      </c>
      <c r="AE11">
        <f t="shared" si="3"/>
        <v>2636.4131070531816</v>
      </c>
      <c r="AF11">
        <f t="shared" si="4"/>
        <v>-131.82065535265909</v>
      </c>
      <c r="AG11">
        <f t="shared" si="5"/>
        <v>-45.545755204046294</v>
      </c>
      <c r="AH11">
        <f t="shared" si="6"/>
        <v>-878.65924172547511</v>
      </c>
      <c r="AI11">
        <f t="shared" si="7"/>
        <v>1580.3874547710011</v>
      </c>
      <c r="AJ11">
        <f t="shared" si="8"/>
        <v>-352.37664844430401</v>
      </c>
      <c r="AK11">
        <f t="shared" si="32"/>
        <v>11.032536894574134</v>
      </c>
      <c r="AL11">
        <f t="shared" si="9"/>
        <v>1239.0433432212712</v>
      </c>
      <c r="AN11">
        <f t="shared" si="10"/>
        <v>1672.1046129187976</v>
      </c>
      <c r="AO11">
        <f t="shared" si="11"/>
        <v>-83.605230645939884</v>
      </c>
      <c r="AP11">
        <f t="shared" si="12"/>
        <v>-28.886697297860117</v>
      </c>
      <c r="AQ11">
        <f t="shared" si="13"/>
        <v>-557.27615954507655</v>
      </c>
      <c r="AR11">
        <f t="shared" si="14"/>
        <v>1002.336525429921</v>
      </c>
      <c r="AS11">
        <f t="shared" si="15"/>
        <v>-223.48948947806176</v>
      </c>
      <c r="AT11">
        <f t="shared" si="16"/>
        <v>6.9972174634777797</v>
      </c>
      <c r="AU11">
        <f t="shared" si="17"/>
        <v>785.84425341533699</v>
      </c>
      <c r="AW11">
        <v>8</v>
      </c>
      <c r="AX11">
        <f>(R11*SUMPRODUCT(K12:$K$23, X12:$X$23)-$AZ$3*SUMPRODUCT(K11:$K$22, W12:$W$23))/Z11</f>
        <v>5206.9833232573501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2894.2467802344863</v>
      </c>
      <c r="P12">
        <f t="shared" si="30"/>
        <v>144.71233901172431</v>
      </c>
      <c r="Q12" s="5">
        <f t="shared" si="31"/>
        <v>50</v>
      </c>
      <c r="R12">
        <f t="shared" si="0"/>
        <v>500000</v>
      </c>
      <c r="S12">
        <f t="shared" si="1"/>
        <v>5614.4218582238382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4743.1197558526146</v>
      </c>
      <c r="AC12">
        <f t="shared" si="2"/>
        <v>5052.7890847876224</v>
      </c>
      <c r="AE12">
        <f t="shared" si="3"/>
        <v>2604.7238538781521</v>
      </c>
      <c r="AF12">
        <f t="shared" si="4"/>
        <v>-130.23619269390761</v>
      </c>
      <c r="AG12">
        <f t="shared" si="5"/>
        <v>-44.998302695997516</v>
      </c>
      <c r="AH12">
        <f t="shared" si="6"/>
        <v>-919.94956008320059</v>
      </c>
      <c r="AI12">
        <f t="shared" si="7"/>
        <v>1509.5397984050464</v>
      </c>
      <c r="AJ12">
        <f t="shared" si="8"/>
        <v>-309.6693289350078</v>
      </c>
      <c r="AK12">
        <f t="shared" si="32"/>
        <v>151.56975575777406</v>
      </c>
      <c r="AL12">
        <f t="shared" si="9"/>
        <v>1351.4402252278128</v>
      </c>
      <c r="AN12">
        <f t="shared" si="10"/>
        <v>1543.931018408103</v>
      </c>
      <c r="AO12">
        <f t="shared" si="11"/>
        <v>-77.196550920405159</v>
      </c>
      <c r="AP12">
        <f t="shared" si="12"/>
        <v>-26.672414891362802</v>
      </c>
      <c r="AQ12">
        <f t="shared" si="13"/>
        <v>-545.29337498430459</v>
      </c>
      <c r="AR12">
        <f t="shared" si="14"/>
        <v>894.7686776120305</v>
      </c>
      <c r="AS12">
        <f t="shared" si="15"/>
        <v>-183.55423039587447</v>
      </c>
      <c r="AT12">
        <f t="shared" si="16"/>
        <v>89.841864433554875</v>
      </c>
      <c r="AU12">
        <f t="shared" si="17"/>
        <v>801.05631164971089</v>
      </c>
      <c r="AW12">
        <v>9</v>
      </c>
      <c r="AX12">
        <f>(R12*SUMPRODUCT(K13:$K$23, X13:$X$23)-$AZ$3*SUMPRODUCT(K12:$K$22, W13:$W$23))/Z12</f>
        <v>5614.4218582238382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2894.2467802344863</v>
      </c>
      <c r="P13">
        <f t="shared" si="30"/>
        <v>144.71233901172431</v>
      </c>
      <c r="Q13" s="5">
        <f t="shared" si="31"/>
        <v>50</v>
      </c>
      <c r="R13">
        <f t="shared" si="0"/>
        <v>500000</v>
      </c>
      <c r="S13">
        <f t="shared" si="1"/>
        <v>5989.1119446912389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5052.7890847876224</v>
      </c>
      <c r="AC13">
        <f t="shared" si="2"/>
        <v>5324.549501802705</v>
      </c>
      <c r="AE13">
        <f t="shared" si="3"/>
        <v>2573.0960439721898</v>
      </c>
      <c r="AF13">
        <f t="shared" si="4"/>
        <v>-128.6548021986095</v>
      </c>
      <c r="AG13">
        <f t="shared" si="5"/>
        <v>-44.451911660479112</v>
      </c>
      <c r="AH13">
        <f t="shared" si="6"/>
        <v>-964.08008558423455</v>
      </c>
      <c r="AI13">
        <f t="shared" si="7"/>
        <v>1435.9092445288666</v>
      </c>
      <c r="AJ13">
        <f t="shared" si="8"/>
        <v>-271.76041701508257</v>
      </c>
      <c r="AK13">
        <f t="shared" si="32"/>
        <v>524.80612285928419</v>
      </c>
      <c r="AL13">
        <f t="shared" si="9"/>
        <v>1688.9549503730682</v>
      </c>
      <c r="AN13">
        <f t="shared" si="10"/>
        <v>1381.6322722635853</v>
      </c>
      <c r="AO13">
        <f t="shared" si="11"/>
        <v>-69.081613613179272</v>
      </c>
      <c r="AP13">
        <f t="shared" si="12"/>
        <v>-23.868598242884598</v>
      </c>
      <c r="AQ13">
        <f t="shared" si="13"/>
        <v>-517.66593105228606</v>
      </c>
      <c r="AR13">
        <f t="shared" si="14"/>
        <v>771.01612935523531</v>
      </c>
      <c r="AS13">
        <f t="shared" si="15"/>
        <v>-145.92263796426954</v>
      </c>
      <c r="AT13">
        <f t="shared" si="16"/>
        <v>281.79635102332463</v>
      </c>
      <c r="AU13">
        <f t="shared" si="17"/>
        <v>906.88984241429034</v>
      </c>
      <c r="AW13">
        <v>10</v>
      </c>
      <c r="AX13">
        <f>(R13*SUMPRODUCT(K14:$K$23, X14:$X$23)-$AZ$3*SUMPRODUCT(K13:$K$22, W14:$W$23))/Z13</f>
        <v>5989.1119446912389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2894.2467802344863</v>
      </c>
      <c r="P14">
        <f t="shared" si="30"/>
        <v>144.71233901172431</v>
      </c>
      <c r="Q14" s="5">
        <f t="shared" si="31"/>
        <v>50</v>
      </c>
      <c r="R14">
        <f t="shared" si="0"/>
        <v>500000</v>
      </c>
      <c r="S14">
        <f t="shared" si="1"/>
        <v>6298.1675998560504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5324.549501802705</v>
      </c>
      <c r="AC14">
        <f t="shared" si="2"/>
        <v>5530.574940596638</v>
      </c>
      <c r="AE14">
        <f t="shared" si="3"/>
        <v>2541.5088533104777</v>
      </c>
      <c r="AF14">
        <f t="shared" si="4"/>
        <v>-127.07544266552388</v>
      </c>
      <c r="AG14">
        <f t="shared" si="5"/>
        <v>-43.906222348886395</v>
      </c>
      <c r="AH14">
        <f t="shared" si="6"/>
        <v>-1011.7019498793245</v>
      </c>
      <c r="AI14">
        <f t="shared" si="7"/>
        <v>1358.8252384167429</v>
      </c>
      <c r="AJ14">
        <f t="shared" si="8"/>
        <v>-206.02543879393306</v>
      </c>
      <c r="AK14">
        <f t="shared" si="32"/>
        <v>541.72880387133614</v>
      </c>
      <c r="AL14">
        <f t="shared" si="9"/>
        <v>1694.528603494146</v>
      </c>
      <c r="AN14">
        <f t="shared" si="10"/>
        <v>1257.1012718809363</v>
      </c>
      <c r="AO14">
        <f t="shared" si="11"/>
        <v>-62.855063594046818</v>
      </c>
      <c r="AP14">
        <f t="shared" si="12"/>
        <v>-21.717244024697308</v>
      </c>
      <c r="AQ14">
        <f t="shared" si="13"/>
        <v>-500.41604470553233</v>
      </c>
      <c r="AR14">
        <f t="shared" si="14"/>
        <v>672.1129195566599</v>
      </c>
      <c r="AS14">
        <f t="shared" si="15"/>
        <v>-101.90593702253838</v>
      </c>
      <c r="AT14">
        <f t="shared" si="16"/>
        <v>267.95419873282697</v>
      </c>
      <c r="AU14">
        <f t="shared" si="17"/>
        <v>838.16118126694857</v>
      </c>
      <c r="AW14">
        <v>11</v>
      </c>
      <c r="AX14">
        <f>(R14*SUMPRODUCT(K15:$K$23, X15:$X$23)-$AZ$3*SUMPRODUCT(K14:$K$22, W15:$W$23))/Z14</f>
        <v>6298.1675998560504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2894.2467802344863</v>
      </c>
      <c r="P15">
        <f t="shared" si="30"/>
        <v>144.71233901172431</v>
      </c>
      <c r="Q15" s="5">
        <f t="shared" si="31"/>
        <v>50</v>
      </c>
      <c r="R15">
        <f t="shared" si="0"/>
        <v>500000</v>
      </c>
      <c r="S15">
        <f t="shared" si="1"/>
        <v>6560.8546621821661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5530.574940596638</v>
      </c>
      <c r="AC15">
        <f t="shared" si="2"/>
        <v>5689.7064160603659</v>
      </c>
      <c r="AE15">
        <f t="shared" si="3"/>
        <v>2509.9495908792296</v>
      </c>
      <c r="AF15">
        <f t="shared" si="4"/>
        <v>-125.49747954396146</v>
      </c>
      <c r="AG15">
        <f t="shared" si="5"/>
        <v>-43.361015515682425</v>
      </c>
      <c r="AH15">
        <f t="shared" si="6"/>
        <v>-1061.4460971510332</v>
      </c>
      <c r="AI15">
        <f t="shared" si="7"/>
        <v>1279.6449986685523</v>
      </c>
      <c r="AJ15">
        <f t="shared" si="8"/>
        <v>-159.13147546372784</v>
      </c>
      <c r="AK15">
        <f t="shared" si="32"/>
        <v>554.05189363523345</v>
      </c>
      <c r="AL15">
        <f t="shared" si="9"/>
        <v>1674.5654168400579</v>
      </c>
      <c r="AN15">
        <f t="shared" si="10"/>
        <v>1143.6307001154387</v>
      </c>
      <c r="AO15">
        <f t="shared" si="11"/>
        <v>-57.181535005771927</v>
      </c>
      <c r="AP15">
        <f t="shared" si="12"/>
        <v>-19.756965921592627</v>
      </c>
      <c r="AQ15">
        <f t="shared" si="13"/>
        <v>-483.63614457866817</v>
      </c>
      <c r="AR15">
        <f t="shared" si="14"/>
        <v>583.05605460940592</v>
      </c>
      <c r="AS15">
        <f t="shared" si="15"/>
        <v>-72.506492304188455</v>
      </c>
      <c r="AT15">
        <f t="shared" si="16"/>
        <v>252.44760186454073</v>
      </c>
      <c r="AU15">
        <f t="shared" si="17"/>
        <v>762.99716416975821</v>
      </c>
      <c r="AW15">
        <v>12</v>
      </c>
      <c r="AX15">
        <f>(R15*SUMPRODUCT(K16:$K$23, X16:$X$23)-$AZ$3*SUMPRODUCT(K15:$K$22, W16:$W$23))/Z15</f>
        <v>6560.8546621821661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2894.2467802344863</v>
      </c>
      <c r="P16">
        <f t="shared" si="30"/>
        <v>144.71233901172431</v>
      </c>
      <c r="Q16" s="5">
        <f t="shared" si="31"/>
        <v>50</v>
      </c>
      <c r="R16">
        <f t="shared" si="0"/>
        <v>500000</v>
      </c>
      <c r="S16">
        <f t="shared" si="1"/>
        <v>6558.808359933013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5689.7064160603659</v>
      </c>
      <c r="AC16">
        <f t="shared" si="2"/>
        <v>5610.2954992543155</v>
      </c>
      <c r="AE16">
        <f t="shared" si="3"/>
        <v>2475.690520868744</v>
      </c>
      <c r="AF16">
        <f t="shared" si="4"/>
        <v>-123.7845260434372</v>
      </c>
      <c r="AG16">
        <f t="shared" si="5"/>
        <v>-42.769167746438129</v>
      </c>
      <c r="AH16">
        <f t="shared" si="6"/>
        <v>-1582.3761408747298</v>
      </c>
      <c r="AI16">
        <f t="shared" si="7"/>
        <v>726.76068620413866</v>
      </c>
      <c r="AJ16">
        <f t="shared" si="8"/>
        <v>79.410916806050409</v>
      </c>
      <c r="AK16">
        <f t="shared" si="32"/>
        <v>562.91286876199717</v>
      </c>
      <c r="AL16">
        <f t="shared" si="9"/>
        <v>1369.0844717721861</v>
      </c>
      <c r="AN16">
        <f t="shared" si="10"/>
        <v>1039.1047419683382</v>
      </c>
      <c r="AO16">
        <f t="shared" si="11"/>
        <v>-51.955237098416902</v>
      </c>
      <c r="AP16">
        <f t="shared" si="12"/>
        <v>-17.951211850085429</v>
      </c>
      <c r="AQ16">
        <f t="shared" si="13"/>
        <v>-664.15997383368654</v>
      </c>
      <c r="AR16">
        <f t="shared" si="14"/>
        <v>305.03831918614918</v>
      </c>
      <c r="AS16">
        <f t="shared" si="15"/>
        <v>33.330603935206092</v>
      </c>
      <c r="AT16">
        <f t="shared" si="16"/>
        <v>236.26758931093536</v>
      </c>
      <c r="AU16">
        <f t="shared" si="17"/>
        <v>574.6365124322906</v>
      </c>
      <c r="AW16">
        <v>13</v>
      </c>
      <c r="AX16">
        <f>(R16*SUMPRODUCT(K17:$K$23, X17:$X$23)-$AZ$3*SUMPRODUCT(K16:$K$22, W17:$W$23))/Z16</f>
        <v>6558.808359933013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2894.2467802344863</v>
      </c>
      <c r="P17">
        <f t="shared" si="30"/>
        <v>144.71233901172431</v>
      </c>
      <c r="Q17" s="5">
        <f t="shared" si="31"/>
        <v>50</v>
      </c>
      <c r="R17">
        <f t="shared" si="0"/>
        <v>500000</v>
      </c>
      <c r="S17">
        <f t="shared" si="1"/>
        <v>6296.61497042883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5610.2954992543155</v>
      </c>
      <c r="AC17">
        <f t="shared" si="2"/>
        <v>5304.9074911530688</v>
      </c>
      <c r="AE17">
        <f t="shared" si="3"/>
        <v>2438.4072232172571</v>
      </c>
      <c r="AF17">
        <f t="shared" si="4"/>
        <v>-121.92036116086285</v>
      </c>
      <c r="AG17">
        <f t="shared" si="5"/>
        <v>-42.125074473084531</v>
      </c>
      <c r="AH17">
        <f t="shared" si="6"/>
        <v>-2164.0159588921456</v>
      </c>
      <c r="AI17">
        <f t="shared" si="7"/>
        <v>110.34582869116412</v>
      </c>
      <c r="AJ17">
        <f t="shared" si="8"/>
        <v>305.38800810124667</v>
      </c>
      <c r="AK17">
        <f t="shared" si="32"/>
        <v>554.87476529174978</v>
      </c>
      <c r="AL17">
        <f t="shared" si="9"/>
        <v>970.60860208416057</v>
      </c>
      <c r="AN17">
        <f t="shared" si="10"/>
        <v>942.78220387146575</v>
      </c>
      <c r="AO17">
        <f t="shared" si="11"/>
        <v>-47.139110193573288</v>
      </c>
      <c r="AP17">
        <f t="shared" si="12"/>
        <v>-16.287177208072826</v>
      </c>
      <c r="AQ17">
        <f t="shared" si="13"/>
        <v>-836.69196658854514</v>
      </c>
      <c r="AR17">
        <f t="shared" si="14"/>
        <v>42.663949881274561</v>
      </c>
      <c r="AS17">
        <f t="shared" si="15"/>
        <v>118.07477297977057</v>
      </c>
      <c r="AT17">
        <f t="shared" si="16"/>
        <v>214.5359680341665</v>
      </c>
      <c r="AU17">
        <f t="shared" si="17"/>
        <v>375.27469089521162</v>
      </c>
      <c r="AW17">
        <v>14</v>
      </c>
      <c r="AX17">
        <f>(R17*SUMPRODUCT(K18:$K$23, X18:$X$23)-$AZ$3*SUMPRODUCT(K17:$K$22, W18:$W$23))/Z17</f>
        <v>6296.61497042883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2894.2467802344863</v>
      </c>
      <c r="P18">
        <f t="shared" si="30"/>
        <v>144.71233901172431</v>
      </c>
      <c r="Q18" s="5">
        <f t="shared" si="31"/>
        <v>50</v>
      </c>
      <c r="R18">
        <f t="shared" si="0"/>
        <v>500000</v>
      </c>
      <c r="S18">
        <f t="shared" si="1"/>
        <v>5798.2249805590454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5304.9074911530688</v>
      </c>
      <c r="AC18">
        <f t="shared" si="2"/>
        <v>4804.1636642101221</v>
      </c>
      <c r="AE18">
        <f t="shared" si="3"/>
        <v>2398.0503108244411</v>
      </c>
      <c r="AF18">
        <f t="shared" si="4"/>
        <v>-119.90251554122206</v>
      </c>
      <c r="AG18">
        <f t="shared" si="5"/>
        <v>-41.427882501266112</v>
      </c>
      <c r="AH18">
        <f t="shared" si="6"/>
        <v>-2759.4122708757864</v>
      </c>
      <c r="AI18">
        <f t="shared" si="7"/>
        <v>-522.69235809383326</v>
      </c>
      <c r="AJ18">
        <f t="shared" si="8"/>
        <v>500.74382694294673</v>
      </c>
      <c r="AK18">
        <f t="shared" si="32"/>
        <v>530.81387005054023</v>
      </c>
      <c r="AL18">
        <f t="shared" si="9"/>
        <v>508.86533889965369</v>
      </c>
      <c r="AN18">
        <f t="shared" si="10"/>
        <v>854.093855085423</v>
      </c>
      <c r="AO18">
        <f t="shared" si="11"/>
        <v>-42.70469275427115</v>
      </c>
      <c r="AP18">
        <f t="shared" si="12"/>
        <v>-14.755028163428172</v>
      </c>
      <c r="AQ18">
        <f t="shared" si="13"/>
        <v>-982.79717217111408</v>
      </c>
      <c r="AR18">
        <f t="shared" si="14"/>
        <v>-186.16303800339034</v>
      </c>
      <c r="AS18">
        <f t="shared" si="15"/>
        <v>178.34581019148578</v>
      </c>
      <c r="AT18">
        <f t="shared" si="16"/>
        <v>189.05561011704273</v>
      </c>
      <c r="AU18">
        <f t="shared" si="17"/>
        <v>181.23838230513817</v>
      </c>
      <c r="AW18">
        <v>15</v>
      </c>
      <c r="AX18">
        <f>(R18*SUMPRODUCT(K19:$K$23, X19:$X$23)-$AZ$3*SUMPRODUCT(K18:$K$22, W19:$W$23))/Z18</f>
        <v>5798.2249805590454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2894.2467802344863</v>
      </c>
      <c r="P19">
        <f t="shared" si="30"/>
        <v>144.71233901172431</v>
      </c>
      <c r="Q19" s="5">
        <f t="shared" si="31"/>
        <v>50</v>
      </c>
      <c r="R19">
        <f t="shared" si="0"/>
        <v>500000</v>
      </c>
      <c r="S19">
        <f t="shared" si="1"/>
        <v>5074.3352535846534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4804.1636642101221</v>
      </c>
      <c r="AC19">
        <f t="shared" si="2"/>
        <v>4127.9084533115501</v>
      </c>
      <c r="AE19">
        <f t="shared" si="3"/>
        <v>2354.4336653081491</v>
      </c>
      <c r="AF19">
        <f t="shared" si="4"/>
        <v>-117.72168326540745</v>
      </c>
      <c r="AG19">
        <f t="shared" si="5"/>
        <v>-40.674376514593504</v>
      </c>
      <c r="AH19">
        <f t="shared" si="6"/>
        <v>-3392.2716165995239</v>
      </c>
      <c r="AI19">
        <f t="shared" si="7"/>
        <v>-1196.2340110713758</v>
      </c>
      <c r="AJ19">
        <f t="shared" si="8"/>
        <v>676.25521089857193</v>
      </c>
      <c r="AK19">
        <f t="shared" si="32"/>
        <v>492.86129523770052</v>
      </c>
      <c r="AL19">
        <f t="shared" si="9"/>
        <v>-27.117504935103341</v>
      </c>
      <c r="AN19">
        <f t="shared" si="10"/>
        <v>772.45988116994045</v>
      </c>
      <c r="AO19">
        <f t="shared" si="11"/>
        <v>-38.622994058497021</v>
      </c>
      <c r="AP19">
        <f t="shared" si="12"/>
        <v>-13.344748043692343</v>
      </c>
      <c r="AQ19">
        <f t="shared" si="13"/>
        <v>-1112.9613751558688</v>
      </c>
      <c r="AR19">
        <f t="shared" si="14"/>
        <v>-392.46923608811767</v>
      </c>
      <c r="AS19">
        <f t="shared" si="15"/>
        <v>221.87077408396411</v>
      </c>
      <c r="AT19">
        <f t="shared" si="16"/>
        <v>161.70155191131661</v>
      </c>
      <c r="AU19">
        <f t="shared" si="17"/>
        <v>-8.8969100928369649</v>
      </c>
      <c r="AW19">
        <v>16</v>
      </c>
      <c r="AX19">
        <f>(R19*SUMPRODUCT(K20:$K$23, X20:$X$23)-$AZ$3*SUMPRODUCT(K19:$K$22, W20:$W$23))/Z19</f>
        <v>5074.3352535846534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2894.2467802344863</v>
      </c>
      <c r="P20">
        <f t="shared" si="30"/>
        <v>144.71233901172431</v>
      </c>
      <c r="Q20" s="5">
        <f t="shared" si="31"/>
        <v>50</v>
      </c>
      <c r="R20">
        <f t="shared" si="0"/>
        <v>500000</v>
      </c>
      <c r="S20">
        <f t="shared" si="1"/>
        <v>4139.5508255881623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4127.9084533115501</v>
      </c>
      <c r="AC20">
        <f t="shared" si="2"/>
        <v>3300.3075504711055</v>
      </c>
      <c r="AE20">
        <f t="shared" si="3"/>
        <v>2307.4736618017951</v>
      </c>
      <c r="AF20">
        <f t="shared" si="4"/>
        <v>-115.37368309008976</v>
      </c>
      <c r="AG20">
        <f t="shared" si="5"/>
        <v>-39.863111838978156</v>
      </c>
      <c r="AH20">
        <f t="shared" si="6"/>
        <v>-4045.209104694125</v>
      </c>
      <c r="AI20">
        <f t="shared" si="7"/>
        <v>-1892.9722378213978</v>
      </c>
      <c r="AJ20">
        <f t="shared" si="8"/>
        <v>827.60090284044463</v>
      </c>
      <c r="AK20">
        <f t="shared" si="32"/>
        <v>442.40059024162792</v>
      </c>
      <c r="AL20">
        <f t="shared" si="9"/>
        <v>-622.97074473932526</v>
      </c>
      <c r="AN20">
        <f t="shared" si="10"/>
        <v>697.37824228658451</v>
      </c>
      <c r="AO20">
        <f t="shared" si="11"/>
        <v>-34.868912114329227</v>
      </c>
      <c r="AP20">
        <f t="shared" si="12"/>
        <v>-12.047663783357208</v>
      </c>
      <c r="AQ20">
        <f t="shared" si="13"/>
        <v>-1222.5668538770935</v>
      </c>
      <c r="AR20">
        <f t="shared" si="14"/>
        <v>-572.1051874881955</v>
      </c>
      <c r="AS20">
        <f t="shared" si="15"/>
        <v>250.12240550862469</v>
      </c>
      <c r="AT20">
        <f t="shared" si="16"/>
        <v>133.70490468278854</v>
      </c>
      <c r="AU20">
        <f t="shared" si="17"/>
        <v>-188.27787729678224</v>
      </c>
      <c r="AW20">
        <v>17</v>
      </c>
      <c r="AX20">
        <f>(R20*SUMPRODUCT(K21:$K$23, X21:$X$23)-$AZ$3*SUMPRODUCT(K20:$K$22, W21:$W$23))/Z20</f>
        <v>4139.5508255881623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2894.2467802344863</v>
      </c>
      <c r="P21">
        <f t="shared" si="30"/>
        <v>144.71233901172431</v>
      </c>
      <c r="Q21" s="5">
        <f t="shared" si="31"/>
        <v>50</v>
      </c>
      <c r="R21">
        <f t="shared" si="0"/>
        <v>500000</v>
      </c>
      <c r="S21">
        <f t="shared" si="1"/>
        <v>2986.3705178470227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3300.3075504711055</v>
      </c>
      <c r="AC21">
        <f t="shared" si="2"/>
        <v>2328.6151144405039</v>
      </c>
      <c r="AE21">
        <f t="shared" si="3"/>
        <v>2256.7818551308187</v>
      </c>
      <c r="AF21">
        <f t="shared" si="4"/>
        <v>-112.83909275654094</v>
      </c>
      <c r="AG21">
        <f t="shared" si="5"/>
        <v>-38.987377830787096</v>
      </c>
      <c r="AH21">
        <f t="shared" si="6"/>
        <v>-4771.0288980127698</v>
      </c>
      <c r="AI21">
        <f t="shared" si="7"/>
        <v>-2666.0735134692791</v>
      </c>
      <c r="AJ21">
        <f t="shared" si="8"/>
        <v>971.69243603060158</v>
      </c>
      <c r="AK21">
        <f t="shared" si="32"/>
        <v>381.09752189917691</v>
      </c>
      <c r="AL21">
        <f t="shared" si="9"/>
        <v>-1313.2835555395006</v>
      </c>
      <c r="AN21">
        <f t="shared" si="10"/>
        <v>628.29469011872686</v>
      </c>
      <c r="AO21">
        <f t="shared" si="11"/>
        <v>-31.414734505936341</v>
      </c>
      <c r="AP21">
        <f t="shared" si="12"/>
        <v>-10.854200381417089</v>
      </c>
      <c r="AQ21">
        <f t="shared" si="13"/>
        <v>-1328.2684439390184</v>
      </c>
      <c r="AR21">
        <f t="shared" si="14"/>
        <v>-742.24268870764502</v>
      </c>
      <c r="AS21">
        <f t="shared" si="15"/>
        <v>270.52202524517736</v>
      </c>
      <c r="AT21">
        <f t="shared" si="16"/>
        <v>106.09866827947283</v>
      </c>
      <c r="AU21">
        <f t="shared" si="17"/>
        <v>-365.62199518299479</v>
      </c>
      <c r="AW21">
        <v>18</v>
      </c>
      <c r="AX21">
        <f>(R21*SUMPRODUCT(K22:$K$23, X22:$X$23)-$AZ$3*SUMPRODUCT(K21:$K$22, W22:$W$23))/Z21</f>
        <v>2986.3705178470227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2894.2467802344863</v>
      </c>
      <c r="P22">
        <f t="shared" si="30"/>
        <v>144.71233901172431</v>
      </c>
      <c r="Q22" s="5">
        <f t="shared" si="31"/>
        <v>50</v>
      </c>
      <c r="R22">
        <f t="shared" si="0"/>
        <v>500000</v>
      </c>
      <c r="S22">
        <f t="shared" si="1"/>
        <v>1607.3663588637269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2328.6151144405039</v>
      </c>
      <c r="AC22">
        <f t="shared" si="2"/>
        <v>1222.9196044679122</v>
      </c>
      <c r="AE22">
        <f t="shared" si="3"/>
        <v>2202.006473632413</v>
      </c>
      <c r="AF22">
        <f t="shared" si="4"/>
        <v>-110.10032368162064</v>
      </c>
      <c r="AG22">
        <f t="shared" si="5"/>
        <v>-38.041097405211772</v>
      </c>
      <c r="AH22">
        <f t="shared" si="6"/>
        <v>-5564.0664726745345</v>
      </c>
      <c r="AI22">
        <f t="shared" si="7"/>
        <v>-3510.2014201289539</v>
      </c>
      <c r="AJ22">
        <f t="shared" si="8"/>
        <v>1105.6955099725917</v>
      </c>
      <c r="AK22">
        <f t="shared" si="32"/>
        <v>309.43648850739078</v>
      </c>
      <c r="AL22">
        <f t="shared" si="9"/>
        <v>-2095.069421648971</v>
      </c>
      <c r="AN22">
        <f t="shared" si="10"/>
        <v>564.72181728721</v>
      </c>
      <c r="AO22">
        <f t="shared" si="11"/>
        <v>-28.236090864360499</v>
      </c>
      <c r="AP22">
        <f t="shared" si="12"/>
        <v>-9.7559375576373171</v>
      </c>
      <c r="AQ22">
        <f t="shared" si="13"/>
        <v>-1426.9484525049254</v>
      </c>
      <c r="AR22">
        <f t="shared" si="14"/>
        <v>-900.21866363971333</v>
      </c>
      <c r="AS22">
        <f t="shared" si="15"/>
        <v>283.56427886790357</v>
      </c>
      <c r="AT22">
        <f t="shared" si="16"/>
        <v>79.357412531402645</v>
      </c>
      <c r="AU22">
        <f t="shared" si="17"/>
        <v>-537.29697224040694</v>
      </c>
      <c r="AW22">
        <v>19</v>
      </c>
      <c r="AX22">
        <f>(R22*SUMPRODUCT(K23:$K$23, X23:$X$23)-$AZ$3*SUMPRODUCT(K22:$K$22, W23:$W$23))/Z22</f>
        <v>1607.3663588637269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2894.2467802344863</v>
      </c>
      <c r="P23">
        <f t="shared" si="30"/>
        <v>144.71233901172431</v>
      </c>
      <c r="Q23" s="5">
        <f t="shared" si="31"/>
        <v>50</v>
      </c>
      <c r="R23">
        <f t="shared" si="0"/>
        <v>500000</v>
      </c>
      <c r="S23">
        <f t="shared" si="1"/>
        <v>1651.6652361221365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1222.9196044679122</v>
      </c>
      <c r="AC23">
        <f t="shared" si="2"/>
        <v>1222.9196044679122</v>
      </c>
      <c r="AE23">
        <f t="shared" si="3"/>
        <v>2142.9470393328265</v>
      </c>
      <c r="AF23">
        <f t="shared" si="4"/>
        <v>-107.14735196664132</v>
      </c>
      <c r="AG23">
        <f t="shared" si="5"/>
        <v>-37.020807174556296</v>
      </c>
      <c r="AH23">
        <f t="shared" si="6"/>
        <v>-6398.7925660335213</v>
      </c>
      <c r="AI23">
        <f t="shared" si="7"/>
        <v>-4400.0136858418919</v>
      </c>
      <c r="AJ23">
        <f t="shared" si="8"/>
        <v>0</v>
      </c>
      <c r="AK23">
        <f t="shared" si="32"/>
        <v>228.11035042838682</v>
      </c>
      <c r="AL23">
        <f t="shared" si="9"/>
        <v>-4171.9033354135054</v>
      </c>
      <c r="AN23">
        <f t="shared" si="10"/>
        <v>506.25529676788182</v>
      </c>
      <c r="AO23">
        <f t="shared" si="11"/>
        <v>-25.312764838394088</v>
      </c>
      <c r="AP23">
        <f t="shared" si="12"/>
        <v>-8.74589029907923</v>
      </c>
      <c r="AQ23">
        <f t="shared" si="13"/>
        <v>-1511.6671434315804</v>
      </c>
      <c r="AR23">
        <f t="shared" si="14"/>
        <v>-1039.4705018011716</v>
      </c>
      <c r="AS23">
        <f t="shared" si="15"/>
        <v>0</v>
      </c>
      <c r="AT23">
        <f t="shared" si="16"/>
        <v>53.889373387361942</v>
      </c>
      <c r="AU23">
        <f t="shared" si="17"/>
        <v>-985.58112841380978</v>
      </c>
      <c r="AW23">
        <v>20</v>
      </c>
      <c r="AX23">
        <f>(R23*SUMPRODUCT(K$23:$K24, X$23:$X24)-$AZ$3*SUMPRODUCT(K$22:$K23, W$23:$W24))/Z23</f>
        <v>1651.6652361221365</v>
      </c>
    </row>
    <row r="25" spans="5:50" x14ac:dyDescent="0.25">
      <c r="AN25" s="6">
        <f t="shared" ref="AN25:AU25" si="33">SUM(AN3:AN23)</f>
        <v>28823.554396346073</v>
      </c>
      <c r="AO25" s="6">
        <f t="shared" si="33"/>
        <v>-3611.862804993169</v>
      </c>
      <c r="AP25" s="6">
        <f t="shared" si="33"/>
        <v>-2967.8538973871218</v>
      </c>
      <c r="AQ25" s="6">
        <f t="shared" si="33"/>
        <v>-15870.450449998552</v>
      </c>
      <c r="AR25" s="6">
        <f t="shared" si="33"/>
        <v>6373.3872439672241</v>
      </c>
      <c r="AS25" s="6">
        <f t="shared" si="33"/>
        <v>-3009.4678853390615</v>
      </c>
      <c r="AT25" s="6">
        <f t="shared" si="33"/>
        <v>2371.6037639601636</v>
      </c>
      <c r="AU25" s="7">
        <f t="shared" si="33"/>
        <v>5735.5231225883299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11292.724028192759</v>
      </c>
      <c r="K3">
        <v>1</v>
      </c>
      <c r="L3" s="2">
        <v>0</v>
      </c>
      <c r="O3">
        <f>$C$3</f>
        <v>11292.724028192759</v>
      </c>
      <c r="P3">
        <f>O3*B5</f>
        <v>9034.1792225542067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11292.724028192759</v>
      </c>
      <c r="AF3">
        <f t="shared" ref="AF3:AF23" si="4">-$Z3*P3</f>
        <v>-9034.1792225542067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-261.36339836144771</v>
      </c>
      <c r="AJ3">
        <f t="shared" ref="AJ3:AJ23" si="8">AB3-AC3</f>
        <v>0</v>
      </c>
      <c r="AL3">
        <f t="shared" ref="AL3:AL23" si="9">SUM(AI3:AK3)</f>
        <v>-261.36339836144771</v>
      </c>
      <c r="AN3">
        <f t="shared" ref="AN3:AN23" si="10">AE3*$K3</f>
        <v>11292.724028192759</v>
      </c>
      <c r="AO3">
        <f t="shared" ref="AO3:AO23" si="11">AF3*$K3</f>
        <v>-9034.1792225542067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-261.36339836144771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-261.36339836144771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6604.9093569225124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5591.2055355813636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5522.5681927604601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-5522.5681927604601</v>
      </c>
      <c r="AK4">
        <f>H4*SUM(AB4, AE4:AF4)</f>
        <v>0</v>
      </c>
      <c r="AL4">
        <f t="shared" si="9"/>
        <v>-6660.5416927604601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-1082.3411641620696</v>
      </c>
      <c r="AR4">
        <f t="shared" si="14"/>
        <v>-1082.3411641620696</v>
      </c>
      <c r="AS4">
        <f t="shared" si="15"/>
        <v>-5252.585307932718</v>
      </c>
      <c r="AT4">
        <f t="shared" si="16"/>
        <v>0</v>
      </c>
      <c r="AU4">
        <f t="shared" si="17"/>
        <v>-6334.9264720947867</v>
      </c>
      <c r="AW4">
        <v>1</v>
      </c>
      <c r="AX4">
        <f>(R4*SUMPRODUCT(K5:$K$23, X5:$X$23)-$AZ$3*SUMPRODUCT(K4:$K$22, W5:$W$23))/Z4</f>
        <v>5591.2055355813636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11292.724028192759</v>
      </c>
      <c r="P5">
        <f t="shared" ref="P5:P23" si="30">O5*$C$5</f>
        <v>564.63620140963792</v>
      </c>
      <c r="Q5" s="5">
        <f t="shared" ref="Q5:Q23" si="31">$C$8</f>
        <v>50</v>
      </c>
      <c r="R5">
        <f t="shared" si="0"/>
        <v>500000</v>
      </c>
      <c r="S5">
        <f t="shared" si="1"/>
        <v>10915.819019455486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5522.5681927604601</v>
      </c>
      <c r="AC5">
        <f t="shared" si="2"/>
        <v>10647.933467612966</v>
      </c>
      <c r="AE5">
        <f t="shared" si="3"/>
        <v>11015.58883543206</v>
      </c>
      <c r="AF5">
        <f t="shared" si="4"/>
        <v>-550.77944177160293</v>
      </c>
      <c r="AG5">
        <f t="shared" si="5"/>
        <v>-48.772947997007542</v>
      </c>
      <c r="AH5">
        <f t="shared" si="6"/>
        <v>-1193.926264924545</v>
      </c>
      <c r="AI5">
        <f t="shared" si="7"/>
        <v>9222.1101807389041</v>
      </c>
      <c r="AJ5">
        <f t="shared" si="8"/>
        <v>-5125.3652748525055</v>
      </c>
      <c r="AK5">
        <f>H5*SUM(AB5, AE5:AF5)</f>
        <v>829.74489673524556</v>
      </c>
      <c r="AL5">
        <f t="shared" si="9"/>
        <v>4926.4898026216442</v>
      </c>
      <c r="AN5">
        <f t="shared" si="10"/>
        <v>9960.1364794265846</v>
      </c>
      <c r="AO5">
        <f t="shared" si="11"/>
        <v>-498.00682397132914</v>
      </c>
      <c r="AP5">
        <f t="shared" si="12"/>
        <v>-44.099795826767242</v>
      </c>
      <c r="AQ5">
        <f t="shared" si="13"/>
        <v>-1079.5309014049694</v>
      </c>
      <c r="AR5">
        <f t="shared" si="14"/>
        <v>8338.4989582235175</v>
      </c>
      <c r="AS5">
        <f t="shared" si="15"/>
        <v>-4634.2813268631244</v>
      </c>
      <c r="AT5">
        <f t="shared" si="16"/>
        <v>750.24336311537843</v>
      </c>
      <c r="AU5">
        <f t="shared" si="17"/>
        <v>4454.4609944757731</v>
      </c>
      <c r="AW5">
        <v>2</v>
      </c>
      <c r="AX5">
        <f>(R5*SUMPRODUCT(K6:$K$23, X6:$X$23)-$AZ$3*SUMPRODUCT(K5:$K$22, W6:$W$23))/Z5</f>
        <v>10915.819019455486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11292.724028192759</v>
      </c>
      <c r="P6">
        <f t="shared" si="30"/>
        <v>564.63620140963792</v>
      </c>
      <c r="Q6" s="5">
        <f t="shared" si="31"/>
        <v>50</v>
      </c>
      <c r="R6">
        <f t="shared" si="0"/>
        <v>500000</v>
      </c>
      <c r="S6">
        <f t="shared" si="1"/>
        <v>15535.674027491794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10647.933467612966</v>
      </c>
      <c r="AC6">
        <f t="shared" si="2"/>
        <v>14947.565216335104</v>
      </c>
      <c r="AE6">
        <f t="shared" si="3"/>
        <v>10865.233692647062</v>
      </c>
      <c r="AF6">
        <f t="shared" si="4"/>
        <v>-543.26168463235308</v>
      </c>
      <c r="AG6">
        <f t="shared" si="5"/>
        <v>-48.107231105274295</v>
      </c>
      <c r="AH6">
        <f t="shared" si="6"/>
        <v>-1779.8741176316762</v>
      </c>
      <c r="AI6">
        <f t="shared" si="7"/>
        <v>8493.9906592777588</v>
      </c>
      <c r="AJ6">
        <f t="shared" si="8"/>
        <v>-4299.6317487221386</v>
      </c>
      <c r="AK6">
        <f>H6*SUM(AB6, AE6:AF6)</f>
        <v>1147.0538295168337</v>
      </c>
      <c r="AL6">
        <f t="shared" si="9"/>
        <v>5341.4127400724537</v>
      </c>
      <c r="AN6">
        <f t="shared" si="10"/>
        <v>9314.6748163621196</v>
      </c>
      <c r="AO6">
        <f t="shared" si="11"/>
        <v>-465.73374081810596</v>
      </c>
      <c r="AP6">
        <f t="shared" si="12"/>
        <v>-41.241930614383399</v>
      </c>
      <c r="AQ6">
        <f t="shared" si="13"/>
        <v>-1525.8713331695903</v>
      </c>
      <c r="AR6">
        <f t="shared" si="14"/>
        <v>7281.8278117600403</v>
      </c>
      <c r="AS6">
        <f t="shared" si="15"/>
        <v>-3686.0386718194877</v>
      </c>
      <c r="AT6">
        <f t="shared" si="16"/>
        <v>983.35974366043899</v>
      </c>
      <c r="AU6">
        <f t="shared" si="17"/>
        <v>4579.1488836009912</v>
      </c>
      <c r="AW6">
        <v>3</v>
      </c>
      <c r="AX6">
        <f>(R6*SUMPRODUCT(K7:$K$23, X7:$X$23)-$AZ$3*SUMPRODUCT(K6:$K$22, W7:$W$23))/Z6</f>
        <v>15535.674027491794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11292.724028192759</v>
      </c>
      <c r="P7">
        <f t="shared" si="30"/>
        <v>564.63620140963792</v>
      </c>
      <c r="Q7" s="5">
        <f t="shared" si="31"/>
        <v>50</v>
      </c>
      <c r="R7">
        <f t="shared" si="0"/>
        <v>500000</v>
      </c>
      <c r="S7">
        <f t="shared" si="1"/>
        <v>19448.088645984331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14947.565216335104</v>
      </c>
      <c r="AC7">
        <f t="shared" si="2"/>
        <v>18430.077627001418</v>
      </c>
      <c r="AE7">
        <f t="shared" si="3"/>
        <v>10701.605913487585</v>
      </c>
      <c r="AF7">
        <f t="shared" si="4"/>
        <v>-535.08029567437927</v>
      </c>
      <c r="AG7">
        <f t="shared" si="5"/>
        <v>-47.382747894886023</v>
      </c>
      <c r="AH7">
        <f t="shared" si="6"/>
        <v>-2434.1089933552935</v>
      </c>
      <c r="AI7">
        <f t="shared" si="7"/>
        <v>7685.0338765630258</v>
      </c>
      <c r="AJ7">
        <f t="shared" si="8"/>
        <v>-3482.5124106663134</v>
      </c>
      <c r="AK7">
        <f>H7*SUM(AB7, AE7:AF7)</f>
        <v>1549.5394044669508</v>
      </c>
      <c r="AL7">
        <f t="shared" si="9"/>
        <v>5752.0608703636635</v>
      </c>
      <c r="AN7">
        <f t="shared" si="10"/>
        <v>8641.2339428215946</v>
      </c>
      <c r="AO7">
        <f t="shared" si="11"/>
        <v>-432.06169714107972</v>
      </c>
      <c r="AP7">
        <f t="shared" si="12"/>
        <v>-38.260183819459286</v>
      </c>
      <c r="AQ7">
        <f t="shared" si="13"/>
        <v>-1965.4718575835047</v>
      </c>
      <c r="AR7">
        <f t="shared" si="14"/>
        <v>6205.44020427755</v>
      </c>
      <c r="AS7">
        <f t="shared" si="15"/>
        <v>-2812.0269698419511</v>
      </c>
      <c r="AT7">
        <f t="shared" si="16"/>
        <v>1251.207772540344</v>
      </c>
      <c r="AU7">
        <f t="shared" si="17"/>
        <v>4644.6210069759427</v>
      </c>
      <c r="AW7">
        <v>4</v>
      </c>
      <c r="AX7">
        <f>(R7*SUMPRODUCT(K8:$K$23, X8:$X$23)-$AZ$3*SUMPRODUCT(K7:$K$22, W8:$W$23))/Z7</f>
        <v>19448.088645984331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11292.724028192759</v>
      </c>
      <c r="P8">
        <f t="shared" si="30"/>
        <v>564.63620140963792</v>
      </c>
      <c r="Q8" s="5">
        <f t="shared" si="31"/>
        <v>50</v>
      </c>
      <c r="R8">
        <f t="shared" si="0"/>
        <v>500000</v>
      </c>
      <c r="S8">
        <f t="shared" si="1"/>
        <v>22685.384578297359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18430.077627001418</v>
      </c>
      <c r="AC8">
        <f t="shared" si="2"/>
        <v>21142.115416406086</v>
      </c>
      <c r="AE8">
        <f t="shared" si="3"/>
        <v>10524.488749381078</v>
      </c>
      <c r="AF8">
        <f t="shared" si="4"/>
        <v>-526.2244374690539</v>
      </c>
      <c r="AG8">
        <f t="shared" si="5"/>
        <v>-46.598538683431258</v>
      </c>
      <c r="AH8">
        <f t="shared" si="6"/>
        <v>-3103.8173250590457</v>
      </c>
      <c r="AI8">
        <f t="shared" si="7"/>
        <v>6847.8484481695468</v>
      </c>
      <c r="AJ8">
        <f t="shared" si="8"/>
        <v>-2712.0377894046687</v>
      </c>
      <c r="AK8">
        <f t="shared" ref="AK8:AK23" si="32">H8*SUM(AB8:AB8, AE8:AF8)</f>
        <v>1992.8267699178323</v>
      </c>
      <c r="AL8">
        <f t="shared" si="9"/>
        <v>6128.6374286827104</v>
      </c>
      <c r="AN8">
        <f t="shared" si="10"/>
        <v>7941.5166903502268</v>
      </c>
      <c r="AO8">
        <f t="shared" si="11"/>
        <v>-397.07583451751134</v>
      </c>
      <c r="AP8">
        <f t="shared" si="12"/>
        <v>-35.162094949473207</v>
      </c>
      <c r="AQ8">
        <f t="shared" si="13"/>
        <v>-2342.0631327297642</v>
      </c>
      <c r="AR8">
        <f t="shared" si="14"/>
        <v>5167.2156281534772</v>
      </c>
      <c r="AS8">
        <f t="shared" si="15"/>
        <v>-2046.4360675652101</v>
      </c>
      <c r="AT8">
        <f t="shared" si="16"/>
        <v>1503.7373720609367</v>
      </c>
      <c r="AU8">
        <f t="shared" si="17"/>
        <v>4624.5169326492041</v>
      </c>
      <c r="AW8">
        <v>5</v>
      </c>
      <c r="AX8">
        <f>(R8*SUMPRODUCT(K9:$K$23, X9:$X$23)-$AZ$3*SUMPRODUCT(K8:$K$22, W9:$W$23))/Z8</f>
        <v>22685.384578297359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11292.724028192759</v>
      </c>
      <c r="P9">
        <f t="shared" si="30"/>
        <v>564.63620140963792</v>
      </c>
      <c r="Q9" s="5">
        <f t="shared" si="31"/>
        <v>50</v>
      </c>
      <c r="R9">
        <f t="shared" si="0"/>
        <v>500000</v>
      </c>
      <c r="S9">
        <f t="shared" si="1"/>
        <v>25250.429827174779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21142.115416406086</v>
      </c>
      <c r="AC9">
        <f t="shared" si="2"/>
        <v>23104.641658391141</v>
      </c>
      <c r="AE9">
        <f t="shared" si="3"/>
        <v>10333.065369750588</v>
      </c>
      <c r="AF9">
        <f t="shared" si="4"/>
        <v>-516.65326848752943</v>
      </c>
      <c r="AG9">
        <f t="shared" si="5"/>
        <v>-45.75098684760939</v>
      </c>
      <c r="AH9">
        <f t="shared" si="6"/>
        <v>-3815.6644898755744</v>
      </c>
      <c r="AI9">
        <f t="shared" si="7"/>
        <v>5954.9966245398737</v>
      </c>
      <c r="AJ9">
        <f t="shared" si="8"/>
        <v>-1962.5262419850551</v>
      </c>
      <c r="AK9">
        <f t="shared" si="32"/>
        <v>2272.3559197969153</v>
      </c>
      <c r="AL9">
        <f t="shared" si="9"/>
        <v>6264.8263023517338</v>
      </c>
      <c r="AN9">
        <f t="shared" si="10"/>
        <v>7263.9029093467752</v>
      </c>
      <c r="AO9">
        <f t="shared" si="11"/>
        <v>-363.19514546733876</v>
      </c>
      <c r="AP9">
        <f t="shared" si="12"/>
        <v>-32.161872065642164</v>
      </c>
      <c r="AQ9">
        <f t="shared" si="13"/>
        <v>-2682.3227568304223</v>
      </c>
      <c r="AR9">
        <f t="shared" si="14"/>
        <v>4186.223134983371</v>
      </c>
      <c r="AS9">
        <f t="shared" si="15"/>
        <v>-1379.6099771667975</v>
      </c>
      <c r="AT9">
        <f t="shared" si="16"/>
        <v>1597.4129831022829</v>
      </c>
      <c r="AU9">
        <f t="shared" si="17"/>
        <v>4404.0261409188561</v>
      </c>
      <c r="AW9">
        <v>6</v>
      </c>
      <c r="AX9">
        <f>(R9*SUMPRODUCT(K10:$K$23, X10:$X$23)-$AZ$3*SUMPRODUCT(K9:$K$22, W10:$W$23))/Z9</f>
        <v>25250.429827174779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11292.724028192759</v>
      </c>
      <c r="P10">
        <f t="shared" si="30"/>
        <v>564.63620140963792</v>
      </c>
      <c r="Q10" s="5">
        <f t="shared" si="31"/>
        <v>50</v>
      </c>
      <c r="R10">
        <f t="shared" si="0"/>
        <v>500000</v>
      </c>
      <c r="S10">
        <f t="shared" si="1"/>
        <v>27118.784987911207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23104.641658391141</v>
      </c>
      <c r="AC10">
        <f t="shared" si="2"/>
        <v>24319.295133294032</v>
      </c>
      <c r="AE10">
        <f t="shared" si="3"/>
        <v>10126.968764378033</v>
      </c>
      <c r="AF10">
        <f t="shared" si="4"/>
        <v>-506.34843821890166</v>
      </c>
      <c r="AG10">
        <f t="shared" si="5"/>
        <v>-44.838467402088419</v>
      </c>
      <c r="AH10">
        <f t="shared" si="6"/>
        <v>-4550.09577044872</v>
      </c>
      <c r="AI10">
        <f t="shared" si="7"/>
        <v>5025.6860883083218</v>
      </c>
      <c r="AJ10">
        <f t="shared" si="8"/>
        <v>-1214.6534749028906</v>
      </c>
      <c r="AK10">
        <f t="shared" si="32"/>
        <v>1776.9817257610798</v>
      </c>
      <c r="AL10">
        <f t="shared" si="9"/>
        <v>5588.0143391665115</v>
      </c>
      <c r="AN10">
        <f t="shared" si="10"/>
        <v>6752.3682286387511</v>
      </c>
      <c r="AO10">
        <f t="shared" si="11"/>
        <v>-337.61841143193755</v>
      </c>
      <c r="AP10">
        <f t="shared" si="12"/>
        <v>-29.896985934399797</v>
      </c>
      <c r="AQ10">
        <f t="shared" si="13"/>
        <v>-3033.8715199472094</v>
      </c>
      <c r="AR10">
        <f t="shared" si="14"/>
        <v>3350.9813113252035</v>
      </c>
      <c r="AS10">
        <f t="shared" si="15"/>
        <v>-809.89560880152112</v>
      </c>
      <c r="AT10">
        <f t="shared" si="16"/>
        <v>1184.8397311253784</v>
      </c>
      <c r="AU10">
        <f t="shared" si="17"/>
        <v>3725.9254336490612</v>
      </c>
      <c r="AW10">
        <v>7</v>
      </c>
      <c r="AX10">
        <f>(R10*SUMPRODUCT(K11:$K$23, X11:$X$23)-$AZ$3*SUMPRODUCT(K10:$K$22, W11:$W$23))/Z10</f>
        <v>27118.784987911207</v>
      </c>
    </row>
    <row r="11" spans="1:52" x14ac:dyDescent="0.25">
      <c r="A11" t="s">
        <v>33</v>
      </c>
      <c r="C11" s="24">
        <f>AU25</f>
        <v>27303.030276794481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11292.724028192759</v>
      </c>
      <c r="P11">
        <f t="shared" si="30"/>
        <v>564.63620140963792</v>
      </c>
      <c r="Q11" s="5">
        <f t="shared" si="31"/>
        <v>50</v>
      </c>
      <c r="R11">
        <f t="shared" si="0"/>
        <v>500000</v>
      </c>
      <c r="S11">
        <f t="shared" si="1"/>
        <v>28350.128427296499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24319.295133294032</v>
      </c>
      <c r="AC11">
        <f t="shared" si="2"/>
        <v>24865.00866348642</v>
      </c>
      <c r="AE11">
        <f t="shared" si="3"/>
        <v>9904.4941371417626</v>
      </c>
      <c r="AF11">
        <f t="shared" si="4"/>
        <v>-495.22470685708811</v>
      </c>
      <c r="AG11">
        <f t="shared" si="5"/>
        <v>-43.853432140973155</v>
      </c>
      <c r="AH11">
        <f t="shared" si="6"/>
        <v>-5366.5058709438472</v>
      </c>
      <c r="AI11">
        <f t="shared" si="7"/>
        <v>3998.9101271998534</v>
      </c>
      <c r="AJ11">
        <f t="shared" si="8"/>
        <v>-545.71353019238813</v>
      </c>
      <c r="AK11">
        <f t="shared" si="32"/>
        <v>1730.2753621115878</v>
      </c>
      <c r="AL11">
        <f t="shared" si="9"/>
        <v>5183.4719591190533</v>
      </c>
      <c r="AN11">
        <f t="shared" si="10"/>
        <v>6281.7736306330125</v>
      </c>
      <c r="AO11">
        <f t="shared" si="11"/>
        <v>-314.08868153165059</v>
      </c>
      <c r="AP11">
        <f t="shared" si="12"/>
        <v>-27.813367328158829</v>
      </c>
      <c r="AQ11">
        <f t="shared" si="13"/>
        <v>-3403.6241126455625</v>
      </c>
      <c r="AR11">
        <f t="shared" si="14"/>
        <v>2536.2474691276402</v>
      </c>
      <c r="AS11">
        <f t="shared" si="15"/>
        <v>-346.11044404449132</v>
      </c>
      <c r="AT11">
        <f t="shared" si="16"/>
        <v>1097.4006337877636</v>
      </c>
      <c r="AU11">
        <f t="shared" si="17"/>
        <v>3287.5376588709128</v>
      </c>
      <c r="AW11">
        <v>8</v>
      </c>
      <c r="AX11">
        <f>(R11*SUMPRODUCT(K12:$K$23, X12:$X$23)-$AZ$3*SUMPRODUCT(K11:$K$22, W12:$W$23))/Z11</f>
        <v>28350.128427296499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11292.724028192759</v>
      </c>
      <c r="P12">
        <f t="shared" si="30"/>
        <v>564.63620140963792</v>
      </c>
      <c r="Q12" s="5">
        <f t="shared" si="31"/>
        <v>50</v>
      </c>
      <c r="R12">
        <f t="shared" si="0"/>
        <v>500000</v>
      </c>
      <c r="S12">
        <f t="shared" si="1"/>
        <v>29013.74624416008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24865.00866348642</v>
      </c>
      <c r="AC12">
        <f t="shared" si="2"/>
        <v>24829.410158876715</v>
      </c>
      <c r="AE12">
        <f t="shared" si="3"/>
        <v>9664.0976434898694</v>
      </c>
      <c r="AF12">
        <f t="shared" si="4"/>
        <v>-483.20488217449343</v>
      </c>
      <c r="AG12">
        <f t="shared" si="5"/>
        <v>-42.789045492314536</v>
      </c>
      <c r="AH12">
        <f t="shared" si="6"/>
        <v>-6258.5232724888419</v>
      </c>
      <c r="AI12">
        <f t="shared" si="7"/>
        <v>2879.5804433342191</v>
      </c>
      <c r="AJ12">
        <f t="shared" si="8"/>
        <v>35.598504609704833</v>
      </c>
      <c r="AK12">
        <f t="shared" si="32"/>
        <v>2383.213099736126</v>
      </c>
      <c r="AL12">
        <f t="shared" si="9"/>
        <v>5298.3920476800504</v>
      </c>
      <c r="AN12">
        <f t="shared" si="10"/>
        <v>5728.3232134160226</v>
      </c>
      <c r="AO12">
        <f t="shared" si="11"/>
        <v>-286.4161606708011</v>
      </c>
      <c r="AP12">
        <f t="shared" si="12"/>
        <v>-25.362893838169704</v>
      </c>
      <c r="AQ12">
        <f t="shared" si="13"/>
        <v>-3709.6939068752927</v>
      </c>
      <c r="AR12">
        <f t="shared" si="14"/>
        <v>1706.8502520317586</v>
      </c>
      <c r="AS12">
        <f t="shared" si="15"/>
        <v>21.100753307892965</v>
      </c>
      <c r="AT12">
        <f t="shared" si="16"/>
        <v>1412.6321385972362</v>
      </c>
      <c r="AU12">
        <f t="shared" si="17"/>
        <v>3140.5831439368881</v>
      </c>
      <c r="AW12">
        <v>9</v>
      </c>
      <c r="AX12">
        <f>(R12*SUMPRODUCT(K13:$K$23, X13:$X$23)-$AZ$3*SUMPRODUCT(K12:$K$22, W13:$W$23))/Z12</f>
        <v>29013.74624416008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11292.724028192759</v>
      </c>
      <c r="P13">
        <f t="shared" si="30"/>
        <v>564.63620140963792</v>
      </c>
      <c r="Q13" s="5">
        <f t="shared" si="31"/>
        <v>50</v>
      </c>
      <c r="R13">
        <f t="shared" si="0"/>
        <v>500000</v>
      </c>
      <c r="S13">
        <f t="shared" si="1"/>
        <v>29195.837422603418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24829.410158876715</v>
      </c>
      <c r="AC13">
        <f t="shared" si="2"/>
        <v>24315.117778901971</v>
      </c>
      <c r="AE13">
        <f t="shared" si="3"/>
        <v>9404.8994319156045</v>
      </c>
      <c r="AF13">
        <f t="shared" si="4"/>
        <v>-470.24497159578021</v>
      </c>
      <c r="AG13">
        <f t="shared" si="5"/>
        <v>-41.641411799473175</v>
      </c>
      <c r="AH13">
        <f t="shared" si="6"/>
        <v>-7197.4323791821289</v>
      </c>
      <c r="AI13">
        <f t="shared" si="7"/>
        <v>1695.580669338221</v>
      </c>
      <c r="AJ13">
        <f t="shared" si="8"/>
        <v>514.29237997474411</v>
      </c>
      <c r="AK13">
        <f t="shared" si="32"/>
        <v>3508.0863139345211</v>
      </c>
      <c r="AL13">
        <f t="shared" si="9"/>
        <v>5717.9593632474862</v>
      </c>
      <c r="AN13">
        <f t="shared" si="10"/>
        <v>5049.991275284282</v>
      </c>
      <c r="AO13">
        <f t="shared" si="11"/>
        <v>-252.49956376421409</v>
      </c>
      <c r="AP13">
        <f t="shared" si="12"/>
        <v>-22.359491220527335</v>
      </c>
      <c r="AQ13">
        <f t="shared" si="13"/>
        <v>-3864.6846765819305</v>
      </c>
      <c r="AR13">
        <f t="shared" si="14"/>
        <v>910.44754371760905</v>
      </c>
      <c r="AS13">
        <f t="shared" si="15"/>
        <v>276.1509626571999</v>
      </c>
      <c r="AT13">
        <f t="shared" si="16"/>
        <v>1883.6783324013859</v>
      </c>
      <c r="AU13">
        <f t="shared" si="17"/>
        <v>3070.2768387761948</v>
      </c>
      <c r="AW13">
        <v>10</v>
      </c>
      <c r="AX13">
        <f>(R13*SUMPRODUCT(K14:$K$23, X14:$X$23)-$AZ$3*SUMPRODUCT(K13:$K$22, W14:$W$23))/Z13</f>
        <v>29195.837422603418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11292.724028192759</v>
      </c>
      <c r="P14">
        <f t="shared" si="30"/>
        <v>564.63620140963792</v>
      </c>
      <c r="Q14" s="5">
        <f t="shared" si="31"/>
        <v>50</v>
      </c>
      <c r="R14">
        <f t="shared" si="0"/>
        <v>500000</v>
      </c>
      <c r="S14">
        <f t="shared" si="1"/>
        <v>28719.841364430842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24315.117778901971</v>
      </c>
      <c r="AC14">
        <f t="shared" si="2"/>
        <v>23207.935616445975</v>
      </c>
      <c r="AE14">
        <f t="shared" si="3"/>
        <v>9125.4268731850916</v>
      </c>
      <c r="AF14">
        <f t="shared" si="4"/>
        <v>-456.27134365925457</v>
      </c>
      <c r="AG14">
        <f t="shared" si="5"/>
        <v>-40.404010805555338</v>
      </c>
      <c r="AH14">
        <f t="shared" si="6"/>
        <v>-8209.8687592310634</v>
      </c>
      <c r="AI14">
        <f t="shared" si="7"/>
        <v>418.88275948921728</v>
      </c>
      <c r="AJ14">
        <f t="shared" si="8"/>
        <v>1107.1821624559961</v>
      </c>
      <c r="AK14">
        <f t="shared" si="32"/>
        <v>2822.4642670021676</v>
      </c>
      <c r="AL14">
        <f t="shared" si="9"/>
        <v>4348.529188947381</v>
      </c>
      <c r="AN14">
        <f t="shared" si="10"/>
        <v>4513.6910358565074</v>
      </c>
      <c r="AO14">
        <f t="shared" si="11"/>
        <v>-225.68455179282537</v>
      </c>
      <c r="AP14">
        <f t="shared" si="12"/>
        <v>-19.984952366620707</v>
      </c>
      <c r="AQ14">
        <f t="shared" si="13"/>
        <v>-4060.8304180257514</v>
      </c>
      <c r="AR14">
        <f t="shared" si="14"/>
        <v>207.19111367130981</v>
      </c>
      <c r="AS14">
        <f t="shared" si="15"/>
        <v>547.64322493480893</v>
      </c>
      <c r="AT14">
        <f t="shared" si="16"/>
        <v>1396.0696675383454</v>
      </c>
      <c r="AU14">
        <f t="shared" si="17"/>
        <v>2150.9040061444639</v>
      </c>
      <c r="AW14">
        <v>11</v>
      </c>
      <c r="AX14">
        <f>(R14*SUMPRODUCT(K15:$K$23, X15:$X$23)-$AZ$3*SUMPRODUCT(K14:$K$22, W15:$W$23))/Z14</f>
        <v>28719.841364430842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11292.724028192759</v>
      </c>
      <c r="P15">
        <f t="shared" si="30"/>
        <v>564.63620140963792</v>
      </c>
      <c r="Q15" s="5">
        <f t="shared" si="31"/>
        <v>50</v>
      </c>
      <c r="R15">
        <f t="shared" si="0"/>
        <v>500000</v>
      </c>
      <c r="S15">
        <f t="shared" si="1"/>
        <v>27660.408128266761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23207.935616445975</v>
      </c>
      <c r="AC15">
        <f t="shared" si="2"/>
        <v>21614.290610157783</v>
      </c>
      <c r="AE15">
        <f t="shared" si="3"/>
        <v>8824.3173345021987</v>
      </c>
      <c r="AF15">
        <f t="shared" si="4"/>
        <v>-441.21586672510995</v>
      </c>
      <c r="AG15">
        <f t="shared" si="5"/>
        <v>-39.070809277158993</v>
      </c>
      <c r="AH15">
        <f t="shared" si="6"/>
        <v>-9291.6142034078421</v>
      </c>
      <c r="AI15">
        <f t="shared" si="7"/>
        <v>-947.58354490791135</v>
      </c>
      <c r="AJ15">
        <f t="shared" si="8"/>
        <v>1593.6450062881922</v>
      </c>
      <c r="AK15">
        <f t="shared" si="32"/>
        <v>2703.2450432969681</v>
      </c>
      <c r="AL15">
        <f t="shared" si="9"/>
        <v>3349.306504677249</v>
      </c>
      <c r="AN15">
        <f t="shared" si="10"/>
        <v>4020.7023471584666</v>
      </c>
      <c r="AO15">
        <f t="shared" si="11"/>
        <v>-201.03511735792335</v>
      </c>
      <c r="AP15">
        <f t="shared" si="12"/>
        <v>-17.802181019923157</v>
      </c>
      <c r="AQ15">
        <f t="shared" si="13"/>
        <v>-4233.6209839670682</v>
      </c>
      <c r="AR15">
        <f t="shared" si="14"/>
        <v>-431.75593518644786</v>
      </c>
      <c r="AS15">
        <f t="shared" si="15"/>
        <v>726.12667636819197</v>
      </c>
      <c r="AT15">
        <f t="shared" si="16"/>
        <v>1231.7036296997308</v>
      </c>
      <c r="AU15">
        <f t="shared" si="17"/>
        <v>1526.0743708814748</v>
      </c>
      <c r="AW15">
        <v>12</v>
      </c>
      <c r="AX15">
        <f>(R15*SUMPRODUCT(K16:$K$23, X16:$X$23)-$AZ$3*SUMPRODUCT(K15:$K$22, W16:$W$23))/Z15</f>
        <v>27660.408128266761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11292.724028192759</v>
      </c>
      <c r="P16">
        <f t="shared" si="30"/>
        <v>564.63620140963792</v>
      </c>
      <c r="Q16" s="5">
        <f t="shared" si="31"/>
        <v>50</v>
      </c>
      <c r="R16">
        <f t="shared" si="0"/>
        <v>500000</v>
      </c>
      <c r="S16">
        <f t="shared" si="1"/>
        <v>26075.396001480691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21614.290610157783</v>
      </c>
      <c r="AC16">
        <f t="shared" si="2"/>
        <v>19633.697799052861</v>
      </c>
      <c r="AE16">
        <f t="shared" si="3"/>
        <v>8502.9554636504581</v>
      </c>
      <c r="AF16">
        <f t="shared" si="4"/>
        <v>-425.14777318252288</v>
      </c>
      <c r="AG16">
        <f t="shared" si="5"/>
        <v>-37.647937921897643</v>
      </c>
      <c r="AH16">
        <f t="shared" si="6"/>
        <v>-10321.632624897598</v>
      </c>
      <c r="AI16">
        <f t="shared" si="7"/>
        <v>-2281.47287235156</v>
      </c>
      <c r="AJ16">
        <f t="shared" si="8"/>
        <v>1980.5928111049216</v>
      </c>
      <c r="AK16">
        <f t="shared" si="32"/>
        <v>2540.7528515845429</v>
      </c>
      <c r="AL16">
        <f t="shared" si="9"/>
        <v>2239.8727903379045</v>
      </c>
      <c r="AN16">
        <f t="shared" si="10"/>
        <v>3568.8876572199056</v>
      </c>
      <c r="AO16">
        <f t="shared" si="11"/>
        <v>-178.44438286099529</v>
      </c>
      <c r="AP16">
        <f t="shared" si="12"/>
        <v>-15.801712891902909</v>
      </c>
      <c r="AQ16">
        <f t="shared" si="13"/>
        <v>-4332.2286509472924</v>
      </c>
      <c r="AR16">
        <f t="shared" si="14"/>
        <v>-957.58708948028482</v>
      </c>
      <c r="AS16">
        <f t="shared" si="15"/>
        <v>831.30074804557455</v>
      </c>
      <c r="AT16">
        <f t="shared" si="16"/>
        <v>1066.4129114670745</v>
      </c>
      <c r="AU16">
        <f t="shared" si="17"/>
        <v>940.12657003236427</v>
      </c>
      <c r="AW16">
        <v>13</v>
      </c>
      <c r="AX16">
        <f>(R16*SUMPRODUCT(K17:$K$23, X17:$X$23)-$AZ$3*SUMPRODUCT(K16:$K$22, W17:$W$23))/Z16</f>
        <v>26075.396001480691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11292.724028192759</v>
      </c>
      <c r="P17">
        <f t="shared" si="30"/>
        <v>564.63620140963792</v>
      </c>
      <c r="Q17" s="5">
        <f t="shared" si="31"/>
        <v>50</v>
      </c>
      <c r="R17">
        <f t="shared" si="0"/>
        <v>500000</v>
      </c>
      <c r="S17">
        <f t="shared" si="1"/>
        <v>23994.648161589834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19633.697799052861</v>
      </c>
      <c r="AC17">
        <f t="shared" si="2"/>
        <v>17342.893959971741</v>
      </c>
      <c r="AE17">
        <f t="shared" si="3"/>
        <v>8162.1749158915545</v>
      </c>
      <c r="AF17">
        <f t="shared" si="4"/>
        <v>-408.10874579457771</v>
      </c>
      <c r="AG17">
        <f t="shared" si="5"/>
        <v>-36.139087856545252</v>
      </c>
      <c r="AH17">
        <f t="shared" si="6"/>
        <v>-11323.706861334176</v>
      </c>
      <c r="AI17">
        <f t="shared" si="7"/>
        <v>-3605.7797790937448</v>
      </c>
      <c r="AJ17">
        <f t="shared" si="8"/>
        <v>2290.8038390811198</v>
      </c>
      <c r="AK17">
        <f t="shared" si="32"/>
        <v>2343.5709628401519</v>
      </c>
      <c r="AL17">
        <f t="shared" si="9"/>
        <v>1028.5950228275269</v>
      </c>
      <c r="AN17">
        <f t="shared" si="10"/>
        <v>3155.8113765081371</v>
      </c>
      <c r="AO17">
        <f t="shared" si="11"/>
        <v>-157.79056882540684</v>
      </c>
      <c r="AP17">
        <f t="shared" si="12"/>
        <v>-13.97276409407297</v>
      </c>
      <c r="AQ17">
        <f t="shared" si="13"/>
        <v>-4378.181465783774</v>
      </c>
      <c r="AR17">
        <f t="shared" si="14"/>
        <v>-1394.1334221951172</v>
      </c>
      <c r="AS17">
        <f t="shared" si="15"/>
        <v>885.71304722291063</v>
      </c>
      <c r="AT17">
        <f t="shared" si="16"/>
        <v>906.11485080839248</v>
      </c>
      <c r="AU17">
        <f t="shared" si="17"/>
        <v>397.69447583618586</v>
      </c>
      <c r="AW17">
        <v>14</v>
      </c>
      <c r="AX17">
        <f>(R17*SUMPRODUCT(K18:$K$23, X18:$X$23)-$AZ$3*SUMPRODUCT(K17:$K$22, W18:$W$23))/Z17</f>
        <v>23994.648161589834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11292.724028192759</v>
      </c>
      <c r="P18">
        <f t="shared" si="30"/>
        <v>564.63620140963792</v>
      </c>
      <c r="Q18" s="5">
        <f t="shared" si="31"/>
        <v>50</v>
      </c>
      <c r="R18">
        <f t="shared" si="0"/>
        <v>500000</v>
      </c>
      <c r="S18">
        <f t="shared" si="1"/>
        <v>21418.539247444442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17342.893959971741</v>
      </c>
      <c r="AC18">
        <f t="shared" si="2"/>
        <v>14798.04052511245</v>
      </c>
      <c r="AE18">
        <f t="shared" si="3"/>
        <v>7802.1281413038641</v>
      </c>
      <c r="AF18">
        <f t="shared" si="4"/>
        <v>-390.1064070651932</v>
      </c>
      <c r="AG18">
        <f t="shared" si="5"/>
        <v>-34.544934073592536</v>
      </c>
      <c r="AH18">
        <f t="shared" si="6"/>
        <v>-12327.629043872621</v>
      </c>
      <c r="AI18">
        <f t="shared" si="7"/>
        <v>-4950.1522437075419</v>
      </c>
      <c r="AJ18">
        <f t="shared" si="8"/>
        <v>2544.8534348592912</v>
      </c>
      <c r="AK18">
        <f t="shared" si="32"/>
        <v>2118.2781359535852</v>
      </c>
      <c r="AL18">
        <f t="shared" si="9"/>
        <v>-287.02067289466549</v>
      </c>
      <c r="AN18">
        <f t="shared" si="10"/>
        <v>2778.8198070730678</v>
      </c>
      <c r="AO18">
        <f t="shared" si="11"/>
        <v>-138.94099035365338</v>
      </c>
      <c r="AP18">
        <f t="shared" si="12"/>
        <v>-12.303585034645439</v>
      </c>
      <c r="AQ18">
        <f t="shared" si="13"/>
        <v>-4390.6302409995633</v>
      </c>
      <c r="AR18">
        <f t="shared" si="14"/>
        <v>-1763.0550093147945</v>
      </c>
      <c r="AS18">
        <f t="shared" si="15"/>
        <v>906.37951630760233</v>
      </c>
      <c r="AT18">
        <f t="shared" si="16"/>
        <v>754.44970070613829</v>
      </c>
      <c r="AU18">
        <f t="shared" si="17"/>
        <v>-102.22579230105389</v>
      </c>
      <c r="AW18">
        <v>15</v>
      </c>
      <c r="AX18">
        <f>(R18*SUMPRODUCT(K19:$K$23, X19:$X$23)-$AZ$3*SUMPRODUCT(K18:$K$22, W19:$W$23))/Z18</f>
        <v>21418.539247444442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11292.724028192759</v>
      </c>
      <c r="P19">
        <f t="shared" si="30"/>
        <v>564.63620140963792</v>
      </c>
      <c r="Q19" s="5">
        <f t="shared" si="31"/>
        <v>50</v>
      </c>
      <c r="R19">
        <f t="shared" si="0"/>
        <v>500000</v>
      </c>
      <c r="S19">
        <f t="shared" si="1"/>
        <v>18278.098084598994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14798.04052511245</v>
      </c>
      <c r="AC19">
        <f t="shared" si="2"/>
        <v>12010.325164716422</v>
      </c>
      <c r="AE19">
        <f t="shared" si="3"/>
        <v>7420.3173079742719</v>
      </c>
      <c r="AF19">
        <f t="shared" si="4"/>
        <v>-371.01586539871357</v>
      </c>
      <c r="AG19">
        <f t="shared" si="5"/>
        <v>-32.85441709834199</v>
      </c>
      <c r="AH19">
        <f t="shared" si="6"/>
        <v>-13450.676345146247</v>
      </c>
      <c r="AI19">
        <f t="shared" si="7"/>
        <v>-6434.2293196690307</v>
      </c>
      <c r="AJ19">
        <f t="shared" si="8"/>
        <v>2787.7153603960287</v>
      </c>
      <c r="AK19">
        <f t="shared" si="32"/>
        <v>1869.4770521750634</v>
      </c>
      <c r="AL19">
        <f t="shared" si="9"/>
        <v>-1777.0369070979386</v>
      </c>
      <c r="AN19">
        <f t="shared" si="10"/>
        <v>2434.5121760781763</v>
      </c>
      <c r="AO19">
        <f t="shared" si="11"/>
        <v>-121.72560880390881</v>
      </c>
      <c r="AP19">
        <f t="shared" si="12"/>
        <v>-10.779118350897068</v>
      </c>
      <c r="AQ19">
        <f t="shared" si="13"/>
        <v>-4412.9966387764589</v>
      </c>
      <c r="AR19">
        <f t="shared" si="14"/>
        <v>-2110.9891898530882</v>
      </c>
      <c r="AS19">
        <f t="shared" si="15"/>
        <v>914.61412048119723</v>
      </c>
      <c r="AT19">
        <f t="shared" si="16"/>
        <v>613.3517553929795</v>
      </c>
      <c r="AU19">
        <f t="shared" si="17"/>
        <v>-583.02331397891146</v>
      </c>
      <c r="AW19">
        <v>16</v>
      </c>
      <c r="AX19">
        <f>(R19*SUMPRODUCT(K20:$K$23, X20:$X$23)-$AZ$3*SUMPRODUCT(K19:$K$22, W20:$W$23))/Z19</f>
        <v>18278.098084598994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11292.724028192759</v>
      </c>
      <c r="P20">
        <f t="shared" si="30"/>
        <v>564.63620140963792</v>
      </c>
      <c r="Q20" s="5">
        <f t="shared" si="31"/>
        <v>50</v>
      </c>
      <c r="R20">
        <f t="shared" si="0"/>
        <v>500000</v>
      </c>
      <c r="S20">
        <f t="shared" si="1"/>
        <v>14571.892228914498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12010.325164716422</v>
      </c>
      <c r="AC20">
        <f t="shared" si="2"/>
        <v>9057.190583782236</v>
      </c>
      <c r="AE20">
        <f t="shared" si="3"/>
        <v>7019.016619574465</v>
      </c>
      <c r="AF20">
        <f t="shared" si="4"/>
        <v>-350.95083097872327</v>
      </c>
      <c r="AG20">
        <f t="shared" si="5"/>
        <v>-31.077606262453578</v>
      </c>
      <c r="AH20">
        <f t="shared" si="6"/>
        <v>-14482.666649049923</v>
      </c>
      <c r="AI20">
        <f t="shared" si="7"/>
        <v>-7845.6784667166348</v>
      </c>
      <c r="AJ20">
        <f t="shared" si="8"/>
        <v>2953.1345809341856</v>
      </c>
      <c r="AK20">
        <f t="shared" si="32"/>
        <v>1598.3099138749219</v>
      </c>
      <c r="AL20">
        <f t="shared" si="9"/>
        <v>-3294.2339719075271</v>
      </c>
      <c r="AN20">
        <f t="shared" si="10"/>
        <v>2121.3284267422432</v>
      </c>
      <c r="AO20">
        <f t="shared" si="11"/>
        <v>-106.06642133711217</v>
      </c>
      <c r="AP20">
        <f t="shared" si="12"/>
        <v>-9.3924566891312402</v>
      </c>
      <c r="AQ20">
        <f t="shared" si="13"/>
        <v>-4377.0365740384887</v>
      </c>
      <c r="AR20">
        <f t="shared" si="14"/>
        <v>-2371.1670253224888</v>
      </c>
      <c r="AS20">
        <f t="shared" si="15"/>
        <v>892.51367735200279</v>
      </c>
      <c r="AT20">
        <f t="shared" si="16"/>
        <v>483.05060933911471</v>
      </c>
      <c r="AU20">
        <f t="shared" si="17"/>
        <v>-995.60273863137104</v>
      </c>
      <c r="AW20">
        <v>17</v>
      </c>
      <c r="AX20">
        <f>(R20*SUMPRODUCT(K21:$K$23, X21:$X$23)-$AZ$3*SUMPRODUCT(K20:$K$22, W21:$W$23))/Z20</f>
        <v>14571.892228914498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11292.724028192759</v>
      </c>
      <c r="P21">
        <f t="shared" si="30"/>
        <v>564.63620140963792</v>
      </c>
      <c r="Q21" s="5">
        <f t="shared" si="31"/>
        <v>50</v>
      </c>
      <c r="R21">
        <f t="shared" si="0"/>
        <v>500000</v>
      </c>
      <c r="S21">
        <f t="shared" si="1"/>
        <v>10330.115523989798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9057.190583782236</v>
      </c>
      <c r="AC21">
        <f t="shared" si="2"/>
        <v>6040.5605523116319</v>
      </c>
      <c r="AE21">
        <f t="shared" si="3"/>
        <v>6603.4482513218263</v>
      </c>
      <c r="AF21">
        <f t="shared" si="4"/>
        <v>-330.17241256609134</v>
      </c>
      <c r="AG21">
        <f t="shared" si="5"/>
        <v>-29.237623423879132</v>
      </c>
      <c r="AH21">
        <f t="shared" si="6"/>
        <v>-15292.067759499103</v>
      </c>
      <c r="AI21">
        <f t="shared" si="7"/>
        <v>-9048.0295441672461</v>
      </c>
      <c r="AJ21">
        <f t="shared" si="8"/>
        <v>3016.6300314706041</v>
      </c>
      <c r="AK21">
        <f t="shared" si="32"/>
        <v>1311.8280117765744</v>
      </c>
      <c r="AL21">
        <f t="shared" si="9"/>
        <v>-4719.5715009200676</v>
      </c>
      <c r="AN21">
        <f t="shared" si="10"/>
        <v>1838.4193684235358</v>
      </c>
      <c r="AO21">
        <f t="shared" si="11"/>
        <v>-91.920968421176795</v>
      </c>
      <c r="AP21">
        <f t="shared" si="12"/>
        <v>-8.1398401476643052</v>
      </c>
      <c r="AQ21">
        <f t="shared" si="13"/>
        <v>-4257.356532881252</v>
      </c>
      <c r="AR21">
        <f t="shared" si="14"/>
        <v>-2518.9979730265568</v>
      </c>
      <c r="AS21">
        <f t="shared" si="15"/>
        <v>839.83865189123549</v>
      </c>
      <c r="AT21">
        <f t="shared" si="16"/>
        <v>365.21676752866802</v>
      </c>
      <c r="AU21">
        <f t="shared" si="17"/>
        <v>-1313.9425536066533</v>
      </c>
      <c r="AW21">
        <v>18</v>
      </c>
      <c r="AX21">
        <f>(R21*SUMPRODUCT(K22:$K$23, X22:$X$23)-$AZ$3*SUMPRODUCT(K21:$K$22, W22:$W$23))/Z21</f>
        <v>10330.115523989798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11292.724028192759</v>
      </c>
      <c r="P22">
        <f t="shared" si="30"/>
        <v>564.63620140963792</v>
      </c>
      <c r="Q22" s="5">
        <f t="shared" si="31"/>
        <v>50</v>
      </c>
      <c r="R22">
        <f t="shared" si="0"/>
        <v>500000</v>
      </c>
      <c r="S22">
        <f t="shared" si="1"/>
        <v>5492.5952606189858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6040.5605523116319</v>
      </c>
      <c r="AC22">
        <f t="shared" si="2"/>
        <v>3003.5441732954328</v>
      </c>
      <c r="AE22">
        <f t="shared" si="3"/>
        <v>6175.2584791199952</v>
      </c>
      <c r="AF22">
        <f t="shared" si="4"/>
        <v>-308.76292395599972</v>
      </c>
      <c r="AG22">
        <f t="shared" si="5"/>
        <v>-27.341757682660106</v>
      </c>
      <c r="AH22">
        <f t="shared" si="6"/>
        <v>-16034.895069802358</v>
      </c>
      <c r="AI22">
        <f t="shared" si="7"/>
        <v>-10195.741272321024</v>
      </c>
      <c r="AJ22">
        <f t="shared" si="8"/>
        <v>3037.0163790161992</v>
      </c>
      <c r="AK22">
        <f t="shared" si="32"/>
        <v>1018.8867911166896</v>
      </c>
      <c r="AL22">
        <f t="shared" si="9"/>
        <v>-6139.8381021881351</v>
      </c>
      <c r="AN22">
        <f t="shared" si="10"/>
        <v>1583.6934324694641</v>
      </c>
      <c r="AO22">
        <f t="shared" si="11"/>
        <v>-79.184671623473193</v>
      </c>
      <c r="AP22">
        <f t="shared" si="12"/>
        <v>-7.0120080350662377</v>
      </c>
      <c r="AQ22">
        <f t="shared" si="13"/>
        <v>-4112.2745061194273</v>
      </c>
      <c r="AR22">
        <f t="shared" si="14"/>
        <v>-2614.7777533085027</v>
      </c>
      <c r="AS22">
        <f t="shared" si="15"/>
        <v>778.86665149529961</v>
      </c>
      <c r="AT22">
        <f t="shared" si="16"/>
        <v>261.30150259739969</v>
      </c>
      <c r="AU22">
        <f t="shared" si="17"/>
        <v>-1574.6095992158034</v>
      </c>
      <c r="AW22">
        <v>19</v>
      </c>
      <c r="AX22">
        <f>(R22*SUMPRODUCT(K23:$K$23, X23:$X$23)-$AZ$3*SUMPRODUCT(K22:$K$22, W23:$W$23))/Z22</f>
        <v>5492.5952606189858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11292.724028192759</v>
      </c>
      <c r="P23">
        <f t="shared" si="30"/>
        <v>564.63620140963792</v>
      </c>
      <c r="Q23" s="5">
        <f t="shared" si="31"/>
        <v>50</v>
      </c>
      <c r="R23">
        <f t="shared" si="0"/>
        <v>500000</v>
      </c>
      <c r="S23">
        <f t="shared" si="1"/>
        <v>5911.3544767735657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3003.5441732954328</v>
      </c>
      <c r="AC23">
        <f t="shared" si="2"/>
        <v>3003.5441732954328</v>
      </c>
      <c r="AE23">
        <f t="shared" si="3"/>
        <v>5737.8043541087618</v>
      </c>
      <c r="AF23">
        <f t="shared" si="4"/>
        <v>-286.89021770543809</v>
      </c>
      <c r="AG23">
        <f t="shared" si="5"/>
        <v>-25.404872818037937</v>
      </c>
      <c r="AH23">
        <f t="shared" si="6"/>
        <v>-16634.672877955658</v>
      </c>
      <c r="AI23">
        <f t="shared" si="7"/>
        <v>-11209.163614370373</v>
      </c>
      <c r="AJ23">
        <f t="shared" si="8"/>
        <v>0</v>
      </c>
      <c r="AK23">
        <f t="shared" si="32"/>
        <v>723.44799756092254</v>
      </c>
      <c r="AL23">
        <f t="shared" si="9"/>
        <v>-10485.71561680945</v>
      </c>
      <c r="AN23">
        <f t="shared" si="10"/>
        <v>1355.5135954221894</v>
      </c>
      <c r="AO23">
        <f t="shared" si="11"/>
        <v>-67.775679771109466</v>
      </c>
      <c r="AP23">
        <f t="shared" si="12"/>
        <v>-6.0017122176991702</v>
      </c>
      <c r="AQ23">
        <f t="shared" si="13"/>
        <v>-3929.817722927929</v>
      </c>
      <c r="AR23">
        <f t="shared" si="14"/>
        <v>-2648.0815194945485</v>
      </c>
      <c r="AS23">
        <f t="shared" si="15"/>
        <v>0</v>
      </c>
      <c r="AT23">
        <f t="shared" si="16"/>
        <v>170.90920773075231</v>
      </c>
      <c r="AU23">
        <f t="shared" si="17"/>
        <v>-2477.1723117637962</v>
      </c>
      <c r="AW23">
        <v>20</v>
      </c>
      <c r="AX23">
        <f>(R23*SUMPRODUCT(K$23:$K24, X$23:$X24)-$AZ$3*SUMPRODUCT(K$22:$K23, W$23:$W24))/Z23</f>
        <v>5911.3544767735657</v>
      </c>
    </row>
    <row r="25" spans="5:50" x14ac:dyDescent="0.25">
      <c r="AN25" s="6">
        <f t="shared" ref="AN25:AU25" si="33">SUM(AN3:AN23)</f>
        <v>105598.02443742382</v>
      </c>
      <c r="AO25" s="6">
        <f t="shared" si="33"/>
        <v>-13749.444243015756</v>
      </c>
      <c r="AP25" s="6">
        <f t="shared" si="33"/>
        <v>-2937.457150444603</v>
      </c>
      <c r="AQ25" s="6">
        <f t="shared" si="33"/>
        <v>-67174.449096397322</v>
      </c>
      <c r="AR25" s="6">
        <f t="shared" si="33"/>
        <v>21736.673947566127</v>
      </c>
      <c r="AS25" s="6">
        <f t="shared" si="33"/>
        <v>-13346.736343971386</v>
      </c>
      <c r="AT25" s="6">
        <f t="shared" si="33"/>
        <v>18913.092673199739</v>
      </c>
      <c r="AU25" s="7">
        <f t="shared" si="33"/>
        <v>27303.030276794481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38217.982303341567</v>
      </c>
      <c r="K3">
        <v>1</v>
      </c>
      <c r="L3" s="2">
        <v>0</v>
      </c>
      <c r="O3">
        <f>$C$3</f>
        <v>38217.982303341567</v>
      </c>
      <c r="P3">
        <f>O3*B5</f>
        <v>30574.385842673255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38217.982303341567</v>
      </c>
      <c r="AF3">
        <f t="shared" ref="AF3:AF23" si="4">-$Z3*P3</f>
        <v>-30574.385842673255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5123.6882566683125</v>
      </c>
      <c r="AJ3">
        <f t="shared" ref="AJ3:AJ23" si="8">AB3-AC3</f>
        <v>0</v>
      </c>
      <c r="AL3">
        <f t="shared" ref="AL3:AL23" si="9">SUM(AI3:AK3)</f>
        <v>5123.6882566683125</v>
      </c>
      <c r="AN3">
        <f t="shared" ref="AN3:AN23" si="10">AE3*$K3</f>
        <v>38217.982303341567</v>
      </c>
      <c r="AO3">
        <f t="shared" ref="AO3:AO23" si="11">AF3*$K3</f>
        <v>-30574.385842673255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5123.6882566683125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5123.6882566683125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21592.207096308044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12590.44370202979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12216.310672492225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-12216.310672492225</v>
      </c>
      <c r="AK4">
        <f>H4*SUM(AB4, AE4:AF4)</f>
        <v>0</v>
      </c>
      <c r="AL4">
        <f t="shared" si="9"/>
        <v>-22074.128172492223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-9375.8964238158624</v>
      </c>
      <c r="AR4">
        <f t="shared" si="14"/>
        <v>-9375.8964238158624</v>
      </c>
      <c r="AS4">
        <f t="shared" si="15"/>
        <v>-11619.089473551669</v>
      </c>
      <c r="AT4">
        <f t="shared" si="16"/>
        <v>0</v>
      </c>
      <c r="AU4">
        <f t="shared" si="17"/>
        <v>-20994.985897367529</v>
      </c>
      <c r="AW4">
        <v>1</v>
      </c>
      <c r="AX4">
        <f>(R4*SUMPRODUCT(K5:$K$23, X5:$X$23)-$AZ$3*SUMPRODUCT(K4:$K$22, W5:$W$23))/Z4</f>
        <v>12590.44370202979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38217.982303341567</v>
      </c>
      <c r="P5">
        <f t="shared" ref="P5:P23" si="30">O5*$C$5</f>
        <v>1910.8991151670784</v>
      </c>
      <c r="Q5" s="5">
        <f t="shared" ref="Q5:Q23" si="31">$C$8</f>
        <v>50</v>
      </c>
      <c r="R5">
        <f t="shared" si="0"/>
        <v>500000</v>
      </c>
      <c r="S5">
        <f t="shared" si="1"/>
        <v>23506.020675751312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12216.310672492225</v>
      </c>
      <c r="AC5">
        <f t="shared" si="2"/>
        <v>22054.949892425473</v>
      </c>
      <c r="AE5">
        <f t="shared" si="3"/>
        <v>35858.714510505321</v>
      </c>
      <c r="AF5">
        <f t="shared" si="4"/>
        <v>-1792.9357255252662</v>
      </c>
      <c r="AG5">
        <f t="shared" si="5"/>
        <v>-46.913406136788701</v>
      </c>
      <c r="AH5">
        <f t="shared" si="6"/>
        <v>-11156.699307113066</v>
      </c>
      <c r="AI5">
        <f t="shared" si="7"/>
        <v>22862.1660717302</v>
      </c>
      <c r="AJ5">
        <f t="shared" si="8"/>
        <v>-9838.6392199332477</v>
      </c>
      <c r="AK5">
        <f>H5*SUM(AB5, AE5:AF5)</f>
        <v>2402.0404428428114</v>
      </c>
      <c r="AL5">
        <f t="shared" si="9"/>
        <v>15425.567294639764</v>
      </c>
      <c r="AN5">
        <f t="shared" si="10"/>
        <v>32422.93224966932</v>
      </c>
      <c r="AO5">
        <f t="shared" si="11"/>
        <v>-1621.1466124834662</v>
      </c>
      <c r="AP5">
        <f t="shared" si="12"/>
        <v>-42.418424908363676</v>
      </c>
      <c r="AQ5">
        <f t="shared" si="13"/>
        <v>-10087.726531816548</v>
      </c>
      <c r="AR5">
        <f t="shared" si="14"/>
        <v>20671.640680460943</v>
      </c>
      <c r="AS5">
        <f t="shared" si="15"/>
        <v>-8895.9556194737615</v>
      </c>
      <c r="AT5">
        <f t="shared" si="16"/>
        <v>2171.890309019353</v>
      </c>
      <c r="AU5">
        <f t="shared" si="17"/>
        <v>13947.575370006534</v>
      </c>
      <c r="AW5">
        <v>2</v>
      </c>
      <c r="AX5">
        <f>(R5*SUMPRODUCT(K6:$K$23, X6:$X$23)-$AZ$3*SUMPRODUCT(K5:$K$22, W6:$W$23))/Z5</f>
        <v>23506.020675751312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38217.982303341567</v>
      </c>
      <c r="P6">
        <f t="shared" si="30"/>
        <v>1910.8991151670784</v>
      </c>
      <c r="Q6" s="5">
        <f t="shared" si="31"/>
        <v>50</v>
      </c>
      <c r="R6">
        <f t="shared" si="0"/>
        <v>500000</v>
      </c>
      <c r="S6">
        <f t="shared" si="1"/>
        <v>32903.802169131195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22054.949892425473</v>
      </c>
      <c r="AC6">
        <f t="shared" si="2"/>
        <v>29748.278166532404</v>
      </c>
      <c r="AE6">
        <f t="shared" si="3"/>
        <v>34552.82045155322</v>
      </c>
      <c r="AF6">
        <f t="shared" si="4"/>
        <v>-1727.6410225776613</v>
      </c>
      <c r="AG6">
        <f t="shared" si="5"/>
        <v>-45.204924971316601</v>
      </c>
      <c r="AH6">
        <f t="shared" si="6"/>
        <v>-12393.47104104211</v>
      </c>
      <c r="AI6">
        <f t="shared" si="7"/>
        <v>20386.50346296213</v>
      </c>
      <c r="AJ6">
        <f t="shared" si="8"/>
        <v>-7693.3282741069306</v>
      </c>
      <c r="AK6">
        <f>H6*SUM(AB6, AE6:AF6)</f>
        <v>3001.9430738806368</v>
      </c>
      <c r="AL6">
        <f t="shared" si="9"/>
        <v>15695.118262735836</v>
      </c>
      <c r="AN6">
        <f t="shared" si="10"/>
        <v>29621.84667156974</v>
      </c>
      <c r="AO6">
        <f t="shared" si="11"/>
        <v>-1481.0923335784873</v>
      </c>
      <c r="AP6">
        <f t="shared" si="12"/>
        <v>-38.753807613987739</v>
      </c>
      <c r="AQ6">
        <f t="shared" si="13"/>
        <v>-10624.820032304671</v>
      </c>
      <c r="AR6">
        <f t="shared" si="14"/>
        <v>17477.180498072594</v>
      </c>
      <c r="AS6">
        <f t="shared" si="15"/>
        <v>-6595.4265831692364</v>
      </c>
      <c r="AT6">
        <f t="shared" si="16"/>
        <v>2573.5409234089225</v>
      </c>
      <c r="AU6">
        <f t="shared" si="17"/>
        <v>13455.294838312278</v>
      </c>
      <c r="AW6">
        <v>3</v>
      </c>
      <c r="AX6">
        <f>(R6*SUMPRODUCT(K7:$K$23, X7:$X$23)-$AZ$3*SUMPRODUCT(K6:$K$22, W7:$W$23))/Z6</f>
        <v>32903.802169131195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38217.982303341567</v>
      </c>
      <c r="P7">
        <f t="shared" si="30"/>
        <v>1910.8991151670784</v>
      </c>
      <c r="Q7" s="5">
        <f t="shared" si="31"/>
        <v>50</v>
      </c>
      <c r="R7">
        <f t="shared" si="0"/>
        <v>500000</v>
      </c>
      <c r="S7">
        <f t="shared" si="1"/>
        <v>40910.728148081827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29748.278166532404</v>
      </c>
      <c r="AC7">
        <f t="shared" si="2"/>
        <v>35504.9537210329</v>
      </c>
      <c r="AE7">
        <f t="shared" si="3"/>
        <v>33168.016176094839</v>
      </c>
      <c r="AF7">
        <f t="shared" si="4"/>
        <v>-1658.4008088047422</v>
      </c>
      <c r="AG7">
        <f t="shared" si="5"/>
        <v>-43.393206780038227</v>
      </c>
      <c r="AH7">
        <f t="shared" si="6"/>
        <v>-13596.689415652138</v>
      </c>
      <c r="AI7">
        <f t="shared" si="7"/>
        <v>17869.532744857923</v>
      </c>
      <c r="AJ7">
        <f t="shared" si="8"/>
        <v>-5756.6755545004962</v>
      </c>
      <c r="AK7">
        <f>H7*SUM(AB7, AE7:AF7)</f>
        <v>3779.6120310368483</v>
      </c>
      <c r="AL7">
        <f t="shared" si="9"/>
        <v>15892.469221394274</v>
      </c>
      <c r="AN7">
        <f t="shared" si="10"/>
        <v>26782.203485525399</v>
      </c>
      <c r="AO7">
        <f t="shared" si="11"/>
        <v>-1339.1101742762701</v>
      </c>
      <c r="AP7">
        <f t="shared" si="12"/>
        <v>-35.038745992594848</v>
      </c>
      <c r="AQ7">
        <f t="shared" si="13"/>
        <v>-10978.929240933559</v>
      </c>
      <c r="AR7">
        <f t="shared" si="14"/>
        <v>14429.125324322973</v>
      </c>
      <c r="AS7">
        <f t="shared" si="15"/>
        <v>-4648.3472295187048</v>
      </c>
      <c r="AT7">
        <f t="shared" si="16"/>
        <v>3051.9262283924472</v>
      </c>
      <c r="AU7">
        <f t="shared" si="17"/>
        <v>12832.704323196716</v>
      </c>
      <c r="AW7">
        <v>4</v>
      </c>
      <c r="AX7">
        <f>(R7*SUMPRODUCT(K8:$K$23, X8:$X$23)-$AZ$3*SUMPRODUCT(K7:$K$22, W8:$W$23))/Z7</f>
        <v>40910.728148081827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38217.982303341567</v>
      </c>
      <c r="P8">
        <f t="shared" si="30"/>
        <v>1910.8991151670784</v>
      </c>
      <c r="Q8" s="5">
        <f t="shared" si="31"/>
        <v>50</v>
      </c>
      <c r="R8">
        <f t="shared" si="0"/>
        <v>500000</v>
      </c>
      <c r="S8">
        <f t="shared" si="1"/>
        <v>47574.503143268877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35504.9537210329</v>
      </c>
      <c r="AC8">
        <f t="shared" si="2"/>
        <v>39466.915352974102</v>
      </c>
      <c r="AE8">
        <f t="shared" si="3"/>
        <v>31704.921184045063</v>
      </c>
      <c r="AF8">
        <f t="shared" si="4"/>
        <v>-1585.2460592022533</v>
      </c>
      <c r="AG8">
        <f t="shared" si="5"/>
        <v>-41.479062045189337</v>
      </c>
      <c r="AH8">
        <f t="shared" si="6"/>
        <v>-14802.12667048501</v>
      </c>
      <c r="AI8">
        <f t="shared" si="7"/>
        <v>15276.069392312609</v>
      </c>
      <c r="AJ8">
        <f t="shared" si="8"/>
        <v>-3961.9616319412016</v>
      </c>
      <c r="AK8">
        <f t="shared" ref="AK8:AK23" si="32">H8*SUM(AB8:AB8, AE8:AF8)</f>
        <v>4600.2864820958866</v>
      </c>
      <c r="AL8">
        <f t="shared" si="9"/>
        <v>15914.394242467293</v>
      </c>
      <c r="AN8">
        <f t="shared" si="10"/>
        <v>23923.742686706682</v>
      </c>
      <c r="AO8">
        <f t="shared" si="11"/>
        <v>-1196.1871343353343</v>
      </c>
      <c r="AP8">
        <f t="shared" si="12"/>
        <v>-31.299065577063342</v>
      </c>
      <c r="AQ8">
        <f t="shared" si="13"/>
        <v>-11169.315565399589</v>
      </c>
      <c r="AR8">
        <f t="shared" si="14"/>
        <v>11526.940921394695</v>
      </c>
      <c r="AS8">
        <f t="shared" si="15"/>
        <v>-2989.5974213891009</v>
      </c>
      <c r="AT8">
        <f t="shared" si="16"/>
        <v>3471.2614311175403</v>
      </c>
      <c r="AU8">
        <f t="shared" si="17"/>
        <v>12008.604931123135</v>
      </c>
      <c r="AW8">
        <v>5</v>
      </c>
      <c r="AX8">
        <f>(R8*SUMPRODUCT(K9:$K$23, X9:$X$23)-$AZ$3*SUMPRODUCT(K8:$K$22, W9:$W$23))/Z8</f>
        <v>47574.503143268877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38217.982303341567</v>
      </c>
      <c r="P9">
        <f t="shared" si="30"/>
        <v>1910.8991151670784</v>
      </c>
      <c r="Q9" s="5">
        <f t="shared" si="31"/>
        <v>50</v>
      </c>
      <c r="R9">
        <f t="shared" si="0"/>
        <v>500000</v>
      </c>
      <c r="S9">
        <f t="shared" si="1"/>
        <v>52763.71570869063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39466.915352974102</v>
      </c>
      <c r="AC9">
        <f t="shared" si="2"/>
        <v>41629.73945022664</v>
      </c>
      <c r="AE9">
        <f t="shared" si="3"/>
        <v>30153.385223767138</v>
      </c>
      <c r="AF9">
        <f t="shared" si="4"/>
        <v>-1507.669261188357</v>
      </c>
      <c r="AG9">
        <f t="shared" si="5"/>
        <v>-39.44921134825411</v>
      </c>
      <c r="AH9">
        <f t="shared" si="6"/>
        <v>-16150.600764833365</v>
      </c>
      <c r="AI9">
        <f t="shared" si="7"/>
        <v>12455.665986397162</v>
      </c>
      <c r="AJ9">
        <f t="shared" si="8"/>
        <v>-2162.8240972525382</v>
      </c>
      <c r="AK9">
        <f t="shared" si="32"/>
        <v>4999.467138561582</v>
      </c>
      <c r="AL9">
        <f t="shared" si="9"/>
        <v>15292.309027706206</v>
      </c>
      <c r="AN9">
        <f t="shared" si="10"/>
        <v>21197.123488135156</v>
      </c>
      <c r="AO9">
        <f t="shared" si="11"/>
        <v>-1059.8561744067579</v>
      </c>
      <c r="AP9">
        <f t="shared" si="12"/>
        <v>-27.73187150474163</v>
      </c>
      <c r="AQ9">
        <f t="shared" si="13"/>
        <v>-11353.494019965057</v>
      </c>
      <c r="AR9">
        <f t="shared" si="14"/>
        <v>8756.0414222585987</v>
      </c>
      <c r="AS9">
        <f t="shared" si="15"/>
        <v>-1520.4146775679631</v>
      </c>
      <c r="AT9">
        <f t="shared" si="16"/>
        <v>3514.5082890206891</v>
      </c>
      <c r="AU9">
        <f t="shared" si="17"/>
        <v>10750.135033711325</v>
      </c>
      <c r="AW9">
        <v>6</v>
      </c>
      <c r="AX9">
        <f>(R9*SUMPRODUCT(K10:$K$23, X10:$X$23)-$AZ$3*SUMPRODUCT(K9:$K$22, W10:$W$23))/Z9</f>
        <v>52763.71570869063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38217.982303341567</v>
      </c>
      <c r="P10">
        <f t="shared" si="30"/>
        <v>1910.8991151670784</v>
      </c>
      <c r="Q10" s="5">
        <f t="shared" si="31"/>
        <v>50</v>
      </c>
      <c r="R10">
        <f t="shared" si="0"/>
        <v>500000</v>
      </c>
      <c r="S10">
        <f t="shared" si="1"/>
        <v>56290.732615170142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41629.73945022664</v>
      </c>
      <c r="AC10">
        <f t="shared" si="2"/>
        <v>42010.612725225707</v>
      </c>
      <c r="AE10">
        <f t="shared" si="3"/>
        <v>28522.649805636382</v>
      </c>
      <c r="AF10">
        <f t="shared" si="4"/>
        <v>-1426.1324902818192</v>
      </c>
      <c r="AG10">
        <f t="shared" si="5"/>
        <v>-37.315745215495745</v>
      </c>
      <c r="AH10">
        <f t="shared" si="6"/>
        <v>-17389.74019275825</v>
      </c>
      <c r="AI10">
        <f t="shared" si="7"/>
        <v>9669.461377380816</v>
      </c>
      <c r="AJ10">
        <f t="shared" si="8"/>
        <v>-380.87327499906678</v>
      </c>
      <c r="AK10">
        <f t="shared" si="32"/>
        <v>3731.8357423710595</v>
      </c>
      <c r="AL10">
        <f t="shared" si="9"/>
        <v>13020.423844752808</v>
      </c>
      <c r="AN10">
        <f t="shared" si="10"/>
        <v>19018.073307545841</v>
      </c>
      <c r="AO10">
        <f t="shared" si="11"/>
        <v>-950.9036653772921</v>
      </c>
      <c r="AP10">
        <f t="shared" si="12"/>
        <v>-24.881053579172086</v>
      </c>
      <c r="AQ10">
        <f t="shared" si="13"/>
        <v>-11594.972978972628</v>
      </c>
      <c r="AR10">
        <f t="shared" si="14"/>
        <v>6447.3156096167477</v>
      </c>
      <c r="AS10">
        <f t="shared" si="15"/>
        <v>-253.95522204903733</v>
      </c>
      <c r="AT10">
        <f t="shared" si="16"/>
        <v>2488.2795323633527</v>
      </c>
      <c r="AU10">
        <f t="shared" si="17"/>
        <v>8681.6399199310617</v>
      </c>
      <c r="AW10">
        <v>7</v>
      </c>
      <c r="AX10">
        <f>(R10*SUMPRODUCT(K11:$K$23, X11:$X$23)-$AZ$3*SUMPRODUCT(K10:$K$22, W11:$W$23))/Z10</f>
        <v>56290.732615170142</v>
      </c>
    </row>
    <row r="11" spans="1:52" x14ac:dyDescent="0.25">
      <c r="A11" t="s">
        <v>33</v>
      </c>
      <c r="C11" s="24">
        <f>AU25</f>
        <v>75278.214369019668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38217.982303341567</v>
      </c>
      <c r="P11">
        <f t="shared" si="30"/>
        <v>1910.8991151670784</v>
      </c>
      <c r="Q11" s="5">
        <f t="shared" si="31"/>
        <v>50</v>
      </c>
      <c r="R11">
        <f t="shared" si="0"/>
        <v>500000</v>
      </c>
      <c r="S11">
        <f t="shared" si="1"/>
        <v>58550.219535077958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42010.612725225707</v>
      </c>
      <c r="AC11">
        <f t="shared" si="2"/>
        <v>41109.779812357818</v>
      </c>
      <c r="AE11">
        <f t="shared" si="3"/>
        <v>26833.935890226334</v>
      </c>
      <c r="AF11">
        <f t="shared" si="4"/>
        <v>-1341.6967945113167</v>
      </c>
      <c r="AG11">
        <f t="shared" si="5"/>
        <v>-35.106426704112167</v>
      </c>
      <c r="AH11">
        <f t="shared" si="6"/>
        <v>-18361.610592286132</v>
      </c>
      <c r="AI11">
        <f t="shared" si="7"/>
        <v>7095.5220767247738</v>
      </c>
      <c r="AJ11">
        <f t="shared" si="8"/>
        <v>900.83291286788881</v>
      </c>
      <c r="AK11">
        <f t="shared" si="32"/>
        <v>3462.8962984142599</v>
      </c>
      <c r="AL11">
        <f t="shared" si="9"/>
        <v>11459.251288006923</v>
      </c>
      <c r="AN11">
        <f t="shared" si="10"/>
        <v>17019.012636819527</v>
      </c>
      <c r="AO11">
        <f t="shared" si="11"/>
        <v>-850.95063184097637</v>
      </c>
      <c r="AP11">
        <f t="shared" si="12"/>
        <v>-22.265713168394395</v>
      </c>
      <c r="AQ11">
        <f t="shared" si="13"/>
        <v>-11645.57014598432</v>
      </c>
      <c r="AR11">
        <f t="shared" si="14"/>
        <v>4500.2261458258372</v>
      </c>
      <c r="AS11">
        <f t="shared" si="15"/>
        <v>571.33947067920155</v>
      </c>
      <c r="AT11">
        <f t="shared" si="16"/>
        <v>2196.2889120627901</v>
      </c>
      <c r="AU11">
        <f t="shared" si="17"/>
        <v>7267.8545285678292</v>
      </c>
      <c r="AW11">
        <v>8</v>
      </c>
      <c r="AX11">
        <f>(R11*SUMPRODUCT(K12:$K$23, X12:$X$23)-$AZ$3*SUMPRODUCT(K11:$K$22, W12:$W$23))/Z11</f>
        <v>58550.219535077958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38217.982303341567</v>
      </c>
      <c r="P12">
        <f t="shared" si="30"/>
        <v>1910.8991151670784</v>
      </c>
      <c r="Q12" s="5">
        <f t="shared" si="31"/>
        <v>50</v>
      </c>
      <c r="R12">
        <f t="shared" si="0"/>
        <v>500000</v>
      </c>
      <c r="S12">
        <f t="shared" si="1"/>
        <v>59873.119970684464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41109.779812357818</v>
      </c>
      <c r="AC12">
        <f t="shared" si="2"/>
        <v>39312.700199180159</v>
      </c>
      <c r="AE12">
        <f t="shared" si="3"/>
        <v>25093.93332507947</v>
      </c>
      <c r="AF12">
        <f t="shared" si="4"/>
        <v>-1254.6966662539735</v>
      </c>
      <c r="AG12">
        <f t="shared" si="5"/>
        <v>-32.830008039023809</v>
      </c>
      <c r="AH12">
        <f t="shared" si="6"/>
        <v>-19253.543980472372</v>
      </c>
      <c r="AI12">
        <f t="shared" si="7"/>
        <v>4552.8626703140981</v>
      </c>
      <c r="AJ12">
        <f t="shared" si="8"/>
        <v>1797.0796131776588</v>
      </c>
      <c r="AK12">
        <f t="shared" si="32"/>
        <v>4546.4311529828319</v>
      </c>
      <c r="AL12">
        <f t="shared" si="9"/>
        <v>10896.373436474589</v>
      </c>
      <c r="AN12">
        <f t="shared" si="10"/>
        <v>14874.245489313731</v>
      </c>
      <c r="AO12">
        <f t="shared" si="11"/>
        <v>-743.71227446568651</v>
      </c>
      <c r="AP12">
        <f t="shared" si="12"/>
        <v>-19.459747209120991</v>
      </c>
      <c r="AQ12">
        <f t="shared" si="13"/>
        <v>-11412.397410756959</v>
      </c>
      <c r="AR12">
        <f t="shared" si="14"/>
        <v>2698.6760568819627</v>
      </c>
      <c r="AS12">
        <f t="shared" si="15"/>
        <v>1065.2058003011691</v>
      </c>
      <c r="AT12">
        <f t="shared" si="16"/>
        <v>2694.8638220116954</v>
      </c>
      <c r="AU12">
        <f t="shared" si="17"/>
        <v>6458.7456791948271</v>
      </c>
      <c r="AW12">
        <v>9</v>
      </c>
      <c r="AX12">
        <f>(R12*SUMPRODUCT(K13:$K$23, X13:$X$23)-$AZ$3*SUMPRODUCT(K12:$K$22, W13:$W$23))/Z12</f>
        <v>59873.119970684464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38217.982303341567</v>
      </c>
      <c r="P13">
        <f t="shared" si="30"/>
        <v>1910.8991151670784</v>
      </c>
      <c r="Q13" s="5">
        <f t="shared" si="31"/>
        <v>50</v>
      </c>
      <c r="R13">
        <f t="shared" si="0"/>
        <v>500000</v>
      </c>
      <c r="S13">
        <f t="shared" si="1"/>
        <v>60632.899624574238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39312.700199180159</v>
      </c>
      <c r="AC13">
        <f t="shared" si="2"/>
        <v>36991.327550778595</v>
      </c>
      <c r="AE13">
        <f t="shared" si="3"/>
        <v>23316.283906366036</v>
      </c>
      <c r="AF13">
        <f t="shared" si="4"/>
        <v>-1165.8141953183019</v>
      </c>
      <c r="AG13">
        <f t="shared" si="5"/>
        <v>-30.504336572900907</v>
      </c>
      <c r="AH13">
        <f t="shared" si="6"/>
        <v>-19973.713857326653</v>
      </c>
      <c r="AI13">
        <f t="shared" si="7"/>
        <v>2146.2515171481828</v>
      </c>
      <c r="AJ13">
        <f t="shared" si="8"/>
        <v>2321.3726484015642</v>
      </c>
      <c r="AK13">
        <f t="shared" si="32"/>
        <v>6386.0233536726782</v>
      </c>
      <c r="AL13">
        <f t="shared" si="9"/>
        <v>10853.647519222424</v>
      </c>
      <c r="AN13">
        <f t="shared" si="10"/>
        <v>12519.754320777132</v>
      </c>
      <c r="AO13">
        <f t="shared" si="11"/>
        <v>-625.98771603885666</v>
      </c>
      <c r="AP13">
        <f t="shared" si="12"/>
        <v>-16.37940253020955</v>
      </c>
      <c r="AQ13">
        <f t="shared" si="13"/>
        <v>-10724.95048402443</v>
      </c>
      <c r="AR13">
        <f t="shared" si="14"/>
        <v>1152.4367181836376</v>
      </c>
      <c r="AS13">
        <f t="shared" si="15"/>
        <v>1246.468577997726</v>
      </c>
      <c r="AT13">
        <f t="shared" si="16"/>
        <v>3428.9959667585827</v>
      </c>
      <c r="AU13">
        <f t="shared" si="17"/>
        <v>5827.9012629399458</v>
      </c>
      <c r="AW13">
        <v>10</v>
      </c>
      <c r="AX13">
        <f>(R13*SUMPRODUCT(K14:$K$23, X14:$X$23)-$AZ$3*SUMPRODUCT(K13:$K$22, W14:$W$23))/Z13</f>
        <v>60632.899624574238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38217.982303341567</v>
      </c>
      <c r="P14">
        <f t="shared" si="30"/>
        <v>1910.8991151670784</v>
      </c>
      <c r="Q14" s="5">
        <f t="shared" si="31"/>
        <v>50</v>
      </c>
      <c r="R14">
        <f t="shared" si="0"/>
        <v>500000</v>
      </c>
      <c r="S14">
        <f t="shared" si="1"/>
        <v>60195.407049986599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36991.327550778595</v>
      </c>
      <c r="AC14">
        <f t="shared" si="2"/>
        <v>33877.69776585931</v>
      </c>
      <c r="AE14">
        <f t="shared" si="3"/>
        <v>21508.904369039454</v>
      </c>
      <c r="AF14">
        <f t="shared" si="4"/>
        <v>-1075.4452184519728</v>
      </c>
      <c r="AG14">
        <f t="shared" si="5"/>
        <v>-28.139769648643693</v>
      </c>
      <c r="AH14">
        <f t="shared" si="6"/>
        <v>-20595.235585282102</v>
      </c>
      <c r="AI14">
        <f t="shared" si="7"/>
        <v>-189.91620434326251</v>
      </c>
      <c r="AJ14">
        <f t="shared" si="8"/>
        <v>3113.6297849192852</v>
      </c>
      <c r="AK14">
        <f t="shared" si="32"/>
        <v>4913.8389980358952</v>
      </c>
      <c r="AL14">
        <f t="shared" si="9"/>
        <v>7837.5525786119179</v>
      </c>
      <c r="AN14">
        <f t="shared" si="10"/>
        <v>10638.904918180815</v>
      </c>
      <c r="AO14">
        <f t="shared" si="11"/>
        <v>-531.94524590904086</v>
      </c>
      <c r="AP14">
        <f t="shared" si="12"/>
        <v>-13.918716108216172</v>
      </c>
      <c r="AQ14">
        <f t="shared" si="13"/>
        <v>-10186.978815840788</v>
      </c>
      <c r="AR14">
        <f t="shared" si="14"/>
        <v>-93.937859677229113</v>
      </c>
      <c r="AS14">
        <f t="shared" si="15"/>
        <v>1540.0882659487777</v>
      </c>
      <c r="AT14">
        <f t="shared" si="16"/>
        <v>2430.5220287558241</v>
      </c>
      <c r="AU14">
        <f t="shared" si="17"/>
        <v>3876.6724350273726</v>
      </c>
      <c r="AW14">
        <v>11</v>
      </c>
      <c r="AX14">
        <f>(R14*SUMPRODUCT(K15:$K$23, X15:$X$23)-$AZ$3*SUMPRODUCT(K14:$K$22, W15:$W$23))/Z14</f>
        <v>60195.407049986599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38217.982303341567</v>
      </c>
      <c r="P15">
        <f t="shared" si="30"/>
        <v>1910.8991151670784</v>
      </c>
      <c r="Q15" s="5">
        <f t="shared" si="31"/>
        <v>50</v>
      </c>
      <c r="R15">
        <f t="shared" si="0"/>
        <v>500000</v>
      </c>
      <c r="S15">
        <f t="shared" si="1"/>
        <v>58745.952528110829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33877.69776585931</v>
      </c>
      <c r="AC15">
        <f t="shared" si="2"/>
        <v>30244.546102423334</v>
      </c>
      <c r="AE15">
        <f t="shared" si="3"/>
        <v>19676.002821843842</v>
      </c>
      <c r="AF15">
        <f t="shared" si="4"/>
        <v>-983.80014109219223</v>
      </c>
      <c r="AG15">
        <f t="shared" si="5"/>
        <v>-25.741812670371512</v>
      </c>
      <c r="AH15">
        <f t="shared" si="6"/>
        <v>-21165.592817857443</v>
      </c>
      <c r="AI15">
        <f t="shared" si="7"/>
        <v>-2499.1319497761651</v>
      </c>
      <c r="AJ15">
        <f t="shared" si="8"/>
        <v>3633.1516634359759</v>
      </c>
      <c r="AK15">
        <f t="shared" si="32"/>
        <v>4498.4063812164995</v>
      </c>
      <c r="AL15">
        <f t="shared" si="9"/>
        <v>5632.4260948763103</v>
      </c>
      <c r="AN15">
        <f t="shared" si="10"/>
        <v>8965.152513177045</v>
      </c>
      <c r="AO15">
        <f t="shared" si="11"/>
        <v>-448.25762565885231</v>
      </c>
      <c r="AP15">
        <f t="shared" si="12"/>
        <v>-11.728971511393974</v>
      </c>
      <c r="AQ15">
        <f t="shared" si="13"/>
        <v>-9643.8676779024227</v>
      </c>
      <c r="AR15">
        <f t="shared" si="14"/>
        <v>-1138.7017618956231</v>
      </c>
      <c r="AS15">
        <f t="shared" si="15"/>
        <v>1655.4052701215305</v>
      </c>
      <c r="AT15">
        <f t="shared" si="16"/>
        <v>2049.6489881106618</v>
      </c>
      <c r="AU15">
        <f t="shared" si="17"/>
        <v>2566.3524963365694</v>
      </c>
      <c r="AW15">
        <v>12</v>
      </c>
      <c r="AX15">
        <f>(R15*SUMPRODUCT(K16:$K$23, X16:$X$23)-$AZ$3*SUMPRODUCT(K15:$K$22, W16:$W$23))/Z15</f>
        <v>58745.952528110829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38217.982303341567</v>
      </c>
      <c r="P16">
        <f t="shared" si="30"/>
        <v>1910.8991151670784</v>
      </c>
      <c r="Q16" s="5">
        <f t="shared" si="31"/>
        <v>50</v>
      </c>
      <c r="R16">
        <f t="shared" si="0"/>
        <v>500000</v>
      </c>
      <c r="S16">
        <f t="shared" si="1"/>
        <v>56336.083284190448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30244.546102423334</v>
      </c>
      <c r="AC16">
        <f t="shared" si="2"/>
        <v>26293.489918579296</v>
      </c>
      <c r="AE16">
        <f t="shared" si="3"/>
        <v>17837.309124458661</v>
      </c>
      <c r="AF16">
        <f t="shared" si="4"/>
        <v>-891.86545622293318</v>
      </c>
      <c r="AG16">
        <f t="shared" si="5"/>
        <v>-23.336277910855419</v>
      </c>
      <c r="AH16">
        <f t="shared" si="6"/>
        <v>-21481.166328123785</v>
      </c>
      <c r="AI16">
        <f t="shared" si="7"/>
        <v>-4559.0589377989127</v>
      </c>
      <c r="AJ16">
        <f t="shared" si="8"/>
        <v>3951.0561838440372</v>
      </c>
      <c r="AK16">
        <f t="shared" si="32"/>
        <v>4038.0474246752956</v>
      </c>
      <c r="AL16">
        <f t="shared" si="9"/>
        <v>3430.0446707204201</v>
      </c>
      <c r="AN16">
        <f t="shared" si="10"/>
        <v>7486.7324243242028</v>
      </c>
      <c r="AO16">
        <f t="shared" si="11"/>
        <v>-374.33662121621018</v>
      </c>
      <c r="AP16">
        <f t="shared" si="12"/>
        <v>-9.7947771874780596</v>
      </c>
      <c r="AQ16">
        <f t="shared" si="13"/>
        <v>-9016.1438218583553</v>
      </c>
      <c r="AR16">
        <f t="shared" si="14"/>
        <v>-1913.5427959378403</v>
      </c>
      <c r="AS16">
        <f t="shared" si="15"/>
        <v>1658.3499358292099</v>
      </c>
      <c r="AT16">
        <f t="shared" si="16"/>
        <v>1694.8621776039818</v>
      </c>
      <c r="AU16">
        <f t="shared" si="17"/>
        <v>1439.6693174953512</v>
      </c>
      <c r="AW16">
        <v>13</v>
      </c>
      <c r="AX16">
        <f>(R16*SUMPRODUCT(K17:$K$23, X17:$X$23)-$AZ$3*SUMPRODUCT(K16:$K$22, W17:$W$23))/Z16</f>
        <v>56336.083284190448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38217.982303341567</v>
      </c>
      <c r="P17">
        <f t="shared" si="30"/>
        <v>1910.8991151670784</v>
      </c>
      <c r="Q17" s="5">
        <f t="shared" si="31"/>
        <v>50</v>
      </c>
      <c r="R17">
        <f t="shared" si="0"/>
        <v>500000</v>
      </c>
      <c r="S17">
        <f t="shared" si="1"/>
        <v>52991.402892286984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26293.489918579296</v>
      </c>
      <c r="AC17">
        <f t="shared" si="2"/>
        <v>22204.942426753929</v>
      </c>
      <c r="AE17">
        <f t="shared" si="3"/>
        <v>16014.448578335709</v>
      </c>
      <c r="AF17">
        <f t="shared" si="4"/>
        <v>-800.72242891678547</v>
      </c>
      <c r="AG17">
        <f t="shared" si="5"/>
        <v>-20.951457420261946</v>
      </c>
      <c r="AH17">
        <f t="shared" si="6"/>
        <v>-21514.577114849195</v>
      </c>
      <c r="AI17">
        <f t="shared" si="7"/>
        <v>-6321.8024228505346</v>
      </c>
      <c r="AJ17">
        <f t="shared" si="8"/>
        <v>4088.5474918253676</v>
      </c>
      <c r="AK17">
        <f t="shared" si="32"/>
        <v>3551.7724789386079</v>
      </c>
      <c r="AL17">
        <f t="shared" si="9"/>
        <v>1318.5175479134409</v>
      </c>
      <c r="AN17">
        <f t="shared" si="10"/>
        <v>6191.8029854541601</v>
      </c>
      <c r="AO17">
        <f t="shared" si="11"/>
        <v>-309.59014927270806</v>
      </c>
      <c r="AP17">
        <f t="shared" si="12"/>
        <v>-8.1006408662667457</v>
      </c>
      <c r="AQ17">
        <f t="shared" si="13"/>
        <v>-8318.3646417097661</v>
      </c>
      <c r="AR17">
        <f t="shared" si="14"/>
        <v>-2444.2524463945815</v>
      </c>
      <c r="AS17">
        <f t="shared" si="15"/>
        <v>1580.7900248468204</v>
      </c>
      <c r="AT17">
        <f t="shared" si="16"/>
        <v>1373.252118620964</v>
      </c>
      <c r="AU17">
        <f t="shared" si="17"/>
        <v>509.78969707320272</v>
      </c>
      <c r="AW17">
        <v>14</v>
      </c>
      <c r="AX17">
        <f>(R17*SUMPRODUCT(K18:$K$23, X18:$X$23)-$AZ$3*SUMPRODUCT(K17:$K$22, W18:$W$23))/Z17</f>
        <v>52991.402892286984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38217.982303341567</v>
      </c>
      <c r="P18">
        <f t="shared" si="30"/>
        <v>1910.8991151670784</v>
      </c>
      <c r="Q18" s="5">
        <f t="shared" si="31"/>
        <v>50</v>
      </c>
      <c r="R18">
        <f t="shared" si="0"/>
        <v>500000</v>
      </c>
      <c r="S18">
        <f t="shared" si="1"/>
        <v>48614.636460307876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22204.942426753929</v>
      </c>
      <c r="AC18">
        <f t="shared" si="2"/>
        <v>18088.501036955146</v>
      </c>
      <c r="AE18">
        <f t="shared" si="3"/>
        <v>14220.120993576782</v>
      </c>
      <c r="AF18">
        <f t="shared" si="4"/>
        <v>-711.00604967883919</v>
      </c>
      <c r="AG18">
        <f t="shared" si="5"/>
        <v>-18.603966165337638</v>
      </c>
      <c r="AH18">
        <f t="shared" si="6"/>
        <v>-21379.766807216914</v>
      </c>
      <c r="AI18">
        <f t="shared" si="7"/>
        <v>-7889.2558294843093</v>
      </c>
      <c r="AJ18">
        <f t="shared" si="8"/>
        <v>4116.4413897987833</v>
      </c>
      <c r="AK18">
        <f t="shared" si="32"/>
        <v>3056.0518892066816</v>
      </c>
      <c r="AL18">
        <f t="shared" si="9"/>
        <v>-716.76255047884433</v>
      </c>
      <c r="AN18">
        <f t="shared" si="10"/>
        <v>5064.6635328554194</v>
      </c>
      <c r="AO18">
        <f t="shared" si="11"/>
        <v>-253.23317664277099</v>
      </c>
      <c r="AP18">
        <f t="shared" si="12"/>
        <v>-6.6260216102677321</v>
      </c>
      <c r="AQ18">
        <f t="shared" si="13"/>
        <v>-7614.6556937437335</v>
      </c>
      <c r="AR18">
        <f t="shared" si="14"/>
        <v>-2809.851359141353</v>
      </c>
      <c r="AS18">
        <f t="shared" si="15"/>
        <v>1466.119071804507</v>
      </c>
      <c r="AT18">
        <f t="shared" si="16"/>
        <v>1088.4488651517336</v>
      </c>
      <c r="AU18">
        <f t="shared" si="17"/>
        <v>-255.28342218511258</v>
      </c>
      <c r="AW18">
        <v>15</v>
      </c>
      <c r="AX18">
        <f>(R18*SUMPRODUCT(K19:$K$23, X19:$X$23)-$AZ$3*SUMPRODUCT(K18:$K$22, W19:$W$23))/Z18</f>
        <v>48614.636460307876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38217.982303341567</v>
      </c>
      <c r="P19">
        <f t="shared" si="30"/>
        <v>1910.8991151670784</v>
      </c>
      <c r="Q19" s="5">
        <f t="shared" si="31"/>
        <v>50</v>
      </c>
      <c r="R19">
        <f t="shared" si="0"/>
        <v>500000</v>
      </c>
      <c r="S19">
        <f t="shared" si="1"/>
        <v>43044.055064773107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18088.501036955146</v>
      </c>
      <c r="AC19">
        <f t="shared" si="2"/>
        <v>14043.42574950471</v>
      </c>
      <c r="AE19">
        <f t="shared" si="3"/>
        <v>12468.885563063559</v>
      </c>
      <c r="AF19">
        <f t="shared" si="4"/>
        <v>-623.44427815317795</v>
      </c>
      <c r="AG19">
        <f t="shared" si="5"/>
        <v>-16.312851714797812</v>
      </c>
      <c r="AH19">
        <f t="shared" si="6"/>
        <v>-21050.747888864498</v>
      </c>
      <c r="AI19">
        <f t="shared" si="7"/>
        <v>-9221.6194556689152</v>
      </c>
      <c r="AJ19">
        <f t="shared" si="8"/>
        <v>4045.075287450436</v>
      </c>
      <c r="AK19">
        <f t="shared" si="32"/>
        <v>2561.4474444820335</v>
      </c>
      <c r="AL19">
        <f t="shared" si="9"/>
        <v>-2615.0967237364457</v>
      </c>
      <c r="AN19">
        <f t="shared" si="10"/>
        <v>4090.8835115153101</v>
      </c>
      <c r="AO19">
        <f t="shared" si="11"/>
        <v>-204.54417557576551</v>
      </c>
      <c r="AP19">
        <f t="shared" si="12"/>
        <v>-5.3520401457164652</v>
      </c>
      <c r="AQ19">
        <f t="shared" si="13"/>
        <v>-6906.4839041207042</v>
      </c>
      <c r="AR19">
        <f t="shared" si="14"/>
        <v>-3025.4966083268764</v>
      </c>
      <c r="AS19">
        <f t="shared" si="15"/>
        <v>1327.1379958196742</v>
      </c>
      <c r="AT19">
        <f t="shared" si="16"/>
        <v>840.37848156094788</v>
      </c>
      <c r="AU19">
        <f t="shared" si="17"/>
        <v>-857.98013094625446</v>
      </c>
      <c r="AW19">
        <v>16</v>
      </c>
      <c r="AX19">
        <f>(R19*SUMPRODUCT(K20:$K$23, X20:$X$23)-$AZ$3*SUMPRODUCT(K19:$K$22, W20:$W$23))/Z19</f>
        <v>43044.055064773107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38217.982303341567</v>
      </c>
      <c r="P20">
        <f t="shared" si="30"/>
        <v>1910.8991151670784</v>
      </c>
      <c r="Q20" s="5">
        <f t="shared" si="31"/>
        <v>50</v>
      </c>
      <c r="R20">
        <f t="shared" si="0"/>
        <v>500000</v>
      </c>
      <c r="S20">
        <f t="shared" si="1"/>
        <v>35999.54295308025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14043.42574950471</v>
      </c>
      <c r="AC20">
        <f t="shared" si="2"/>
        <v>10149.366765208539</v>
      </c>
      <c r="AE20">
        <f t="shared" si="3"/>
        <v>10774.81233382364</v>
      </c>
      <c r="AF20">
        <f t="shared" si="4"/>
        <v>-538.74061669118203</v>
      </c>
      <c r="AG20">
        <f t="shared" si="5"/>
        <v>-14.096521695340195</v>
      </c>
      <c r="AH20">
        <f t="shared" si="6"/>
        <v>-20532.015023096392</v>
      </c>
      <c r="AI20">
        <f t="shared" si="7"/>
        <v>-10310.039827659275</v>
      </c>
      <c r="AJ20">
        <f t="shared" si="8"/>
        <v>3894.0589842961708</v>
      </c>
      <c r="AK20">
        <f t="shared" si="32"/>
        <v>2077.5965982201424</v>
      </c>
      <c r="AL20">
        <f t="shared" si="9"/>
        <v>-4338.3842451429618</v>
      </c>
      <c r="AN20">
        <f t="shared" si="10"/>
        <v>3256.4270659810381</v>
      </c>
      <c r="AO20">
        <f t="shared" si="11"/>
        <v>-162.82135329905191</v>
      </c>
      <c r="AP20">
        <f t="shared" si="12"/>
        <v>-4.260333578228062</v>
      </c>
      <c r="AQ20">
        <f t="shared" si="13"/>
        <v>-6205.3061685774646</v>
      </c>
      <c r="AR20">
        <f t="shared" si="14"/>
        <v>-3115.9607894737069</v>
      </c>
      <c r="AS20">
        <f t="shared" si="15"/>
        <v>1176.8853767579908</v>
      </c>
      <c r="AT20">
        <f t="shared" si="16"/>
        <v>627.90344602070002</v>
      </c>
      <c r="AU20">
        <f t="shared" si="17"/>
        <v>-1311.171966695016</v>
      </c>
      <c r="AW20">
        <v>17</v>
      </c>
      <c r="AX20">
        <f>(R20*SUMPRODUCT(K21:$K$23, X21:$X$23)-$AZ$3*SUMPRODUCT(K20:$K$22, W21:$W$23))/Z20</f>
        <v>35999.54295308025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38217.982303341567</v>
      </c>
      <c r="P21">
        <f t="shared" si="30"/>
        <v>1910.8991151670784</v>
      </c>
      <c r="Q21" s="5">
        <f t="shared" si="31"/>
        <v>50</v>
      </c>
      <c r="R21">
        <f t="shared" si="0"/>
        <v>500000</v>
      </c>
      <c r="S21">
        <f t="shared" si="1"/>
        <v>27032.027543372456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10149.366765208539</v>
      </c>
      <c r="AC21">
        <f t="shared" si="2"/>
        <v>6473.9129947539477</v>
      </c>
      <c r="AE21">
        <f t="shared" si="3"/>
        <v>9152.8425631373048</v>
      </c>
      <c r="AF21">
        <f t="shared" si="4"/>
        <v>-457.64212815686528</v>
      </c>
      <c r="AG21">
        <f t="shared" si="5"/>
        <v>-11.974523524672092</v>
      </c>
      <c r="AH21">
        <f t="shared" si="6"/>
        <v>-19810.329537147016</v>
      </c>
      <c r="AI21">
        <f t="shared" si="7"/>
        <v>-11127.103625691248</v>
      </c>
      <c r="AJ21">
        <f t="shared" si="8"/>
        <v>3675.453770454591</v>
      </c>
      <c r="AK21">
        <f t="shared" si="32"/>
        <v>1612.5296153201712</v>
      </c>
      <c r="AL21">
        <f t="shared" si="9"/>
        <v>-5839.1202399164868</v>
      </c>
      <c r="AN21">
        <f t="shared" si="10"/>
        <v>2548.1782250409387</v>
      </c>
      <c r="AO21">
        <f t="shared" si="11"/>
        <v>-127.40891125204693</v>
      </c>
      <c r="AP21">
        <f t="shared" si="12"/>
        <v>-3.3337424838596732</v>
      </c>
      <c r="AQ21">
        <f t="shared" si="13"/>
        <v>-5515.2538688636996</v>
      </c>
      <c r="AR21">
        <f t="shared" si="14"/>
        <v>-3097.8182975586678</v>
      </c>
      <c r="AS21">
        <f t="shared" si="15"/>
        <v>1023.2571138868946</v>
      </c>
      <c r="AT21">
        <f t="shared" si="16"/>
        <v>448.93297624733333</v>
      </c>
      <c r="AU21">
        <f t="shared" si="17"/>
        <v>-1625.6282074244398</v>
      </c>
      <c r="AW21">
        <v>18</v>
      </c>
      <c r="AX21">
        <f>(R21*SUMPRODUCT(K22:$K$23, X22:$X$23)-$AZ$3*SUMPRODUCT(K21:$K$22, W22:$W$23))/Z21</f>
        <v>27032.027543372456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38217.982303341567</v>
      </c>
      <c r="P22">
        <f t="shared" si="30"/>
        <v>1910.8991151670784</v>
      </c>
      <c r="Q22" s="5">
        <f t="shared" si="31"/>
        <v>50</v>
      </c>
      <c r="R22">
        <f t="shared" si="0"/>
        <v>500000</v>
      </c>
      <c r="S22">
        <f t="shared" si="1"/>
        <v>15439.728312981635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6473.9129947539477</v>
      </c>
      <c r="AC22">
        <f t="shared" si="2"/>
        <v>3078.5139027186269</v>
      </c>
      <c r="AE22">
        <f t="shared" si="3"/>
        <v>7620.2500115088269</v>
      </c>
      <c r="AF22">
        <f t="shared" si="4"/>
        <v>-381.01250057544138</v>
      </c>
      <c r="AG22">
        <f t="shared" si="5"/>
        <v>-9.9694561986891639</v>
      </c>
      <c r="AH22">
        <f t="shared" si="6"/>
        <v>-18853.220907362058</v>
      </c>
      <c r="AI22">
        <f t="shared" si="7"/>
        <v>-11623.952852627361</v>
      </c>
      <c r="AJ22">
        <f t="shared" si="8"/>
        <v>3395.3990920353208</v>
      </c>
      <c r="AK22">
        <f t="shared" si="32"/>
        <v>1173.434288771665</v>
      </c>
      <c r="AL22">
        <f t="shared" si="9"/>
        <v>-7055.1194718203751</v>
      </c>
      <c r="AN22">
        <f t="shared" si="10"/>
        <v>1954.2728353488544</v>
      </c>
      <c r="AO22">
        <f t="shared" si="11"/>
        <v>-97.713641767442724</v>
      </c>
      <c r="AP22">
        <f t="shared" si="12"/>
        <v>-2.5567451727795474</v>
      </c>
      <c r="AQ22">
        <f t="shared" si="13"/>
        <v>-4835.056254380489</v>
      </c>
      <c r="AR22">
        <f t="shared" si="14"/>
        <v>-2981.0538059718569</v>
      </c>
      <c r="AS22">
        <f t="shared" si="15"/>
        <v>870.77670689428476</v>
      </c>
      <c r="AT22">
        <f t="shared" si="16"/>
        <v>300.93641955971822</v>
      </c>
      <c r="AU22">
        <f t="shared" si="17"/>
        <v>-1809.3406795178541</v>
      </c>
      <c r="AW22">
        <v>19</v>
      </c>
      <c r="AX22">
        <f>(R22*SUMPRODUCT(K23:$K$23, X23:$X$23)-$AZ$3*SUMPRODUCT(K22:$K$22, W23:$W$23))/Z22</f>
        <v>15439.728312981635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38217.982303341567</v>
      </c>
      <c r="P23">
        <f t="shared" si="30"/>
        <v>1910.8991151670784</v>
      </c>
      <c r="Q23" s="5">
        <f t="shared" si="31"/>
        <v>50</v>
      </c>
      <c r="R23">
        <f t="shared" si="0"/>
        <v>500000</v>
      </c>
      <c r="S23">
        <f t="shared" si="1"/>
        <v>19004.859738905729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3078.5139027186269</v>
      </c>
      <c r="AC23">
        <f t="shared" si="2"/>
        <v>3078.5139027186274</v>
      </c>
      <c r="AE23">
        <f t="shared" si="3"/>
        <v>6190.7633874211297</v>
      </c>
      <c r="AF23">
        <f t="shared" si="4"/>
        <v>-309.53816937105648</v>
      </c>
      <c r="AG23">
        <f t="shared" si="5"/>
        <v>-8.0992807761071202</v>
      </c>
      <c r="AH23">
        <f t="shared" si="6"/>
        <v>-17704.808605951512</v>
      </c>
      <c r="AI23">
        <f t="shared" si="7"/>
        <v>-11831.682668677546</v>
      </c>
      <c r="AJ23">
        <f t="shared" si="8"/>
        <v>0</v>
      </c>
      <c r="AK23">
        <f t="shared" si="32"/>
        <v>766.68487656417767</v>
      </c>
      <c r="AL23">
        <f t="shared" si="9"/>
        <v>-11064.997792113369</v>
      </c>
      <c r="AN23">
        <f t="shared" si="10"/>
        <v>1462.521797502927</v>
      </c>
      <c r="AO23">
        <f t="shared" si="11"/>
        <v>-73.126089875146349</v>
      </c>
      <c r="AP23">
        <f t="shared" si="12"/>
        <v>-1.9133948332157926</v>
      </c>
      <c r="AQ23">
        <f t="shared" si="13"/>
        <v>-4182.6293279814654</v>
      </c>
      <c r="AR23">
        <f t="shared" si="14"/>
        <v>-2795.1470151869003</v>
      </c>
      <c r="AS23">
        <f t="shared" si="15"/>
        <v>0</v>
      </c>
      <c r="AT23">
        <f t="shared" si="16"/>
        <v>181.12359875831811</v>
      </c>
      <c r="AU23">
        <f t="shared" si="17"/>
        <v>-2614.0234164285821</v>
      </c>
      <c r="AW23">
        <v>20</v>
      </c>
      <c r="AX23">
        <f>(R23*SUMPRODUCT(K$23:$K24, X$23:$X24)-$AZ$3*SUMPRODUCT(K$22:$K23, W$23:$W24))/Z23</f>
        <v>19004.859738905729</v>
      </c>
    </row>
    <row r="25" spans="5:50" x14ac:dyDescent="0.25">
      <c r="AN25" s="6">
        <f t="shared" ref="AN25:AU25" si="33">SUM(AN3:AN23)</f>
        <v>287256.45644878485</v>
      </c>
      <c r="AO25" s="6">
        <f t="shared" si="33"/>
        <v>-43026.309549945407</v>
      </c>
      <c r="AP25" s="6">
        <f t="shared" si="33"/>
        <v>-2845.7214195810707</v>
      </c>
      <c r="AQ25" s="6">
        <f t="shared" si="33"/>
        <v>-181392.81300895257</v>
      </c>
      <c r="AR25" s="6">
        <f t="shared" si="33"/>
        <v>59991.612470305794</v>
      </c>
      <c r="AS25" s="6">
        <f t="shared" si="33"/>
        <v>-21340.96261583169</v>
      </c>
      <c r="AT25" s="6">
        <f t="shared" si="33"/>
        <v>36627.564514545549</v>
      </c>
      <c r="AU25" s="7">
        <f t="shared" si="33"/>
        <v>75278.214369019668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2311.6016746580649</v>
      </c>
      <c r="K3">
        <v>1</v>
      </c>
      <c r="L3" s="2">
        <v>0</v>
      </c>
      <c r="O3">
        <f>$C$3</f>
        <v>2311.6016746580649</v>
      </c>
      <c r="P3">
        <f>O3*B5</f>
        <v>1849.281339726452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2311.6016746580649</v>
      </c>
      <c r="AF3">
        <f t="shared" ref="AF3:AF23" si="4">-$Z3*P3</f>
        <v>-1849.281339726452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-2057.5878690683867</v>
      </c>
      <c r="AJ3">
        <f t="shared" ref="AJ3:AJ23" si="8">AB3-AC3</f>
        <v>0</v>
      </c>
      <c r="AL3">
        <f t="shared" ref="AL3:AL23" si="9">SUM(AI3:AK3)</f>
        <v>-2057.5878690683867</v>
      </c>
      <c r="AN3">
        <f t="shared" ref="AN3:AN23" si="10">AE3*$K3</f>
        <v>2311.6016746580649</v>
      </c>
      <c r="AO3">
        <f t="shared" ref="AO3:AO23" si="11">AF3*$K3</f>
        <v>-1849.281339726452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-2057.5878690683867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-2057.5878690683867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1251.0319038784226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204.5037040538418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202.23315934731727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-202.23315934731727</v>
      </c>
      <c r="AK4">
        <f>G4*MAX(0, SUM(AB4, AE4:AF4))</f>
        <v>0</v>
      </c>
      <c r="AL4">
        <f t="shared" si="9"/>
        <v>-1304.9401593473174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-1048.7987445311014</v>
      </c>
      <c r="AR4">
        <f t="shared" si="14"/>
        <v>-1048.7987445311014</v>
      </c>
      <c r="AS4">
        <f t="shared" si="15"/>
        <v>-192.3465468397539</v>
      </c>
      <c r="AT4">
        <f t="shared" si="16"/>
        <v>0</v>
      </c>
      <c r="AU4">
        <f t="shared" si="17"/>
        <v>-1241.1452913708551</v>
      </c>
      <c r="AW4">
        <v>1</v>
      </c>
      <c r="AX4">
        <f>(R4*SUMPRODUCT(K5:$K$23, X5:$X$23)-$AZ$3*SUMPRODUCT(K4:$K$22, W5:$W$23))/Z4</f>
        <v>204.5037040538418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2311.6016746580649</v>
      </c>
      <c r="P5">
        <f t="shared" ref="P5:P23" si="30">O5*$C$5</f>
        <v>115.58008373290325</v>
      </c>
      <c r="Q5" s="5">
        <f t="shared" ref="Q5:Q23" si="31">$C$8</f>
        <v>50</v>
      </c>
      <c r="R5">
        <f t="shared" si="0"/>
        <v>1000000</v>
      </c>
      <c r="S5">
        <f t="shared" si="1"/>
        <v>391.89464145436563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202.23315934731727</v>
      </c>
      <c r="AC5">
        <f t="shared" si="2"/>
        <v>383.23657359290155</v>
      </c>
      <c r="AE5">
        <f t="shared" si="3"/>
        <v>2260.5318154387878</v>
      </c>
      <c r="AF5">
        <f t="shared" si="4"/>
        <v>-113.02659077193938</v>
      </c>
      <c r="AG5">
        <f t="shared" si="5"/>
        <v>-48.895357712811148</v>
      </c>
      <c r="AH5">
        <f t="shared" si="6"/>
        <v>-1101.1658137769971</v>
      </c>
      <c r="AI5">
        <f t="shared" si="7"/>
        <v>997.4440531770399</v>
      </c>
      <c r="AJ5">
        <f t="shared" si="8"/>
        <v>-181.00341424558428</v>
      </c>
      <c r="AK5">
        <f>G5*SUM(AB5, AE5:AF5)</f>
        <v>9.6339273744580805</v>
      </c>
      <c r="AL5">
        <f t="shared" si="9"/>
        <v>826.07456630591366</v>
      </c>
      <c r="AN5">
        <f t="shared" si="10"/>
        <v>2043.9402499696848</v>
      </c>
      <c r="AO5">
        <f t="shared" si="11"/>
        <v>-102.19701249848423</v>
      </c>
      <c r="AP5">
        <f t="shared" si="12"/>
        <v>-44.210476925528852</v>
      </c>
      <c r="AQ5">
        <f t="shared" si="13"/>
        <v>-995.65823993171455</v>
      </c>
      <c r="AR5">
        <f t="shared" si="14"/>
        <v>901.87452061395697</v>
      </c>
      <c r="AS5">
        <f t="shared" si="15"/>
        <v>-163.66067543564904</v>
      </c>
      <c r="AT5">
        <f t="shared" si="16"/>
        <v>8.710858122612807</v>
      </c>
      <c r="AU5">
        <f t="shared" si="17"/>
        <v>746.92470330092067</v>
      </c>
      <c r="AW5">
        <v>2</v>
      </c>
      <c r="AX5">
        <f>(R5*SUMPRODUCT(K6:$K$23, X6:$X$23)-$AZ$3*SUMPRODUCT(K5:$K$22, W6:$W$23))/Z5</f>
        <v>391.89464145436563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2311.6016746580649</v>
      </c>
      <c r="P6">
        <f t="shared" si="30"/>
        <v>115.58008373290325</v>
      </c>
      <c r="Q6" s="5">
        <f t="shared" si="31"/>
        <v>50</v>
      </c>
      <c r="R6">
        <f t="shared" si="0"/>
        <v>1000000</v>
      </c>
      <c r="S6">
        <f t="shared" si="1"/>
        <v>563.1096197731531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383.23657359290155</v>
      </c>
      <c r="AC6">
        <f t="shared" si="2"/>
        <v>544.54160183175736</v>
      </c>
      <c r="AE6">
        <f t="shared" si="3"/>
        <v>2235.3787513386187</v>
      </c>
      <c r="AF6">
        <f t="shared" si="4"/>
        <v>-111.76893756693094</v>
      </c>
      <c r="AG6">
        <f t="shared" si="5"/>
        <v>-48.351296329400675</v>
      </c>
      <c r="AH6">
        <f t="shared" si="6"/>
        <v>-1102.1561256474017</v>
      </c>
      <c r="AI6">
        <f t="shared" si="7"/>
        <v>973.10239179488531</v>
      </c>
      <c r="AJ6">
        <f t="shared" si="8"/>
        <v>-161.30502823885581</v>
      </c>
      <c r="AK6">
        <f>G6*SUM(AB6, AE6:AF6)</f>
        <v>17.798609350288583</v>
      </c>
      <c r="AL6">
        <f t="shared" si="9"/>
        <v>829.59597290631802</v>
      </c>
      <c r="AN6">
        <f t="shared" si="10"/>
        <v>1916.3716813763328</v>
      </c>
      <c r="AO6">
        <f t="shared" si="11"/>
        <v>-95.818584068816648</v>
      </c>
      <c r="AP6">
        <f t="shared" si="12"/>
        <v>-41.451165708724567</v>
      </c>
      <c r="AQ6">
        <f t="shared" si="13"/>
        <v>-944.86931415149058</v>
      </c>
      <c r="AR6">
        <f t="shared" si="14"/>
        <v>834.2326174473011</v>
      </c>
      <c r="AS6">
        <f t="shared" si="15"/>
        <v>-138.28546415028839</v>
      </c>
      <c r="AT6">
        <f t="shared" si="16"/>
        <v>15.258600318334244</v>
      </c>
      <c r="AU6">
        <f t="shared" si="17"/>
        <v>711.20575361534691</v>
      </c>
      <c r="AW6">
        <v>3</v>
      </c>
      <c r="AX6">
        <f>(R6*SUMPRODUCT(K7:$K$23, X7:$X$23)-$AZ$3*SUMPRODUCT(K6:$K$22, W7:$W$23))/Z6</f>
        <v>563.1096197731531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2311.6016746580649</v>
      </c>
      <c r="P7">
        <f t="shared" si="30"/>
        <v>115.58008373290325</v>
      </c>
      <c r="Q7" s="5">
        <f t="shared" si="31"/>
        <v>50</v>
      </c>
      <c r="R7">
        <f t="shared" si="0"/>
        <v>1000000</v>
      </c>
      <c r="S7">
        <f t="shared" si="1"/>
        <v>721.93739716808307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544.54160183175736</v>
      </c>
      <c r="AC7">
        <f t="shared" si="2"/>
        <v>690.35395191680254</v>
      </c>
      <c r="AE7">
        <f t="shared" si="3"/>
        <v>2210.4733147466395</v>
      </c>
      <c r="AF7">
        <f t="shared" si="4"/>
        <v>-110.52366573733198</v>
      </c>
      <c r="AG7">
        <f t="shared" si="5"/>
        <v>-47.812591134967398</v>
      </c>
      <c r="AH7">
        <f t="shared" si="6"/>
        <v>-1103.8446227853919</v>
      </c>
      <c r="AI7">
        <f t="shared" si="7"/>
        <v>948.29243508894797</v>
      </c>
      <c r="AJ7">
        <f t="shared" si="8"/>
        <v>-145.81235008504518</v>
      </c>
      <c r="AK7">
        <f>G7*SUM(AB7, AE7:AF7)</f>
        <v>36.493979261606697</v>
      </c>
      <c r="AL7">
        <f t="shared" si="9"/>
        <v>838.97406426550947</v>
      </c>
      <c r="AN7">
        <f t="shared" si="10"/>
        <v>1784.8925844873554</v>
      </c>
      <c r="AO7">
        <f t="shared" si="11"/>
        <v>-89.24462922436777</v>
      </c>
      <c r="AP7">
        <f t="shared" si="12"/>
        <v>-38.607269670527884</v>
      </c>
      <c r="AQ7">
        <f t="shared" si="13"/>
        <v>-891.32226500626814</v>
      </c>
      <c r="AR7">
        <f t="shared" si="14"/>
        <v>765.71842058619143</v>
      </c>
      <c r="AS7">
        <f t="shared" si="15"/>
        <v>-117.73921026651335</v>
      </c>
      <c r="AT7">
        <f t="shared" si="16"/>
        <v>29.467821451598528</v>
      </c>
      <c r="AU7">
        <f t="shared" si="17"/>
        <v>677.44703177127656</v>
      </c>
      <c r="AW7">
        <v>4</v>
      </c>
      <c r="AX7">
        <f>(R7*SUMPRODUCT(K8:$K$23, X8:$X$23)-$AZ$3*SUMPRODUCT(K7:$K$22, W8:$W$23))/Z7</f>
        <v>721.93739716808307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2311.6016746580649</v>
      </c>
      <c r="P8">
        <f t="shared" si="30"/>
        <v>115.58008373290325</v>
      </c>
      <c r="Q8" s="5">
        <f t="shared" si="31"/>
        <v>50</v>
      </c>
      <c r="R8">
        <f t="shared" si="0"/>
        <v>1000000</v>
      </c>
      <c r="S8">
        <f t="shared" si="1"/>
        <v>866.83771257342767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690.35395191680254</v>
      </c>
      <c r="AC8">
        <f t="shared" si="2"/>
        <v>819.66484752035922</v>
      </c>
      <c r="AE8">
        <f t="shared" si="3"/>
        <v>2185.8054935812584</v>
      </c>
      <c r="AF8">
        <f t="shared" si="4"/>
        <v>-109.29027467906292</v>
      </c>
      <c r="AG8">
        <f t="shared" si="5"/>
        <v>-47.279025567944906</v>
      </c>
      <c r="AH8">
        <f t="shared" si="6"/>
        <v>-1108.7931134563478</v>
      </c>
      <c r="AI8">
        <f t="shared" si="7"/>
        <v>920.44307987790285</v>
      </c>
      <c r="AJ8">
        <f t="shared" si="8"/>
        <v>-129.31089560355667</v>
      </c>
      <c r="AK8">
        <f t="shared" ref="AK8:AK23" si="32">G8*SUM(AB8:AB8, AE8:AF8)</f>
        <v>59.764374089690364</v>
      </c>
      <c r="AL8">
        <f t="shared" si="9"/>
        <v>850.89655836403654</v>
      </c>
      <c r="AN8">
        <f t="shared" si="10"/>
        <v>1649.354303329518</v>
      </c>
      <c r="AO8">
        <f t="shared" si="11"/>
        <v>-82.467715166475898</v>
      </c>
      <c r="AP8">
        <f t="shared" si="12"/>
        <v>-35.67557337865081</v>
      </c>
      <c r="AQ8">
        <f t="shared" si="13"/>
        <v>-836.66762598580476</v>
      </c>
      <c r="AR8">
        <f t="shared" si="14"/>
        <v>694.54338879858653</v>
      </c>
      <c r="AS8">
        <f t="shared" si="15"/>
        <v>-97.574776327275018</v>
      </c>
      <c r="AT8">
        <f t="shared" si="16"/>
        <v>45.096705942084071</v>
      </c>
      <c r="AU8">
        <f t="shared" si="17"/>
        <v>642.06531841339563</v>
      </c>
      <c r="AW8">
        <v>5</v>
      </c>
      <c r="AX8">
        <f>(R8*SUMPRODUCT(K9:$K$23, X9:$X$23)-$AZ$3*SUMPRODUCT(K8:$K$22, W9:$W$23))/Z8</f>
        <v>866.83771257342767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2311.6016746580649</v>
      </c>
      <c r="P9">
        <f t="shared" si="30"/>
        <v>115.58008373290325</v>
      </c>
      <c r="Q9" s="5">
        <f t="shared" si="31"/>
        <v>50</v>
      </c>
      <c r="R9">
        <f t="shared" si="0"/>
        <v>1000000</v>
      </c>
      <c r="S9">
        <f t="shared" si="1"/>
        <v>987.11064639456606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819.66484752035922</v>
      </c>
      <c r="AC9">
        <f t="shared" si="2"/>
        <v>922.9502825887821</v>
      </c>
      <c r="AE9">
        <f t="shared" si="3"/>
        <v>2161.3518470811496</v>
      </c>
      <c r="AF9">
        <f t="shared" si="4"/>
        <v>-108.0675923540575</v>
      </c>
      <c r="AG9">
        <f t="shared" si="5"/>
        <v>-46.750092604100132</v>
      </c>
      <c r="AH9">
        <f t="shared" si="6"/>
        <v>-1122.854163306419</v>
      </c>
      <c r="AI9">
        <f t="shared" si="7"/>
        <v>883.67999881657283</v>
      </c>
      <c r="AJ9">
        <f t="shared" si="8"/>
        <v>-103.28543506842288</v>
      </c>
      <c r="AK9">
        <f t="shared" si="32"/>
        <v>64.066764980118165</v>
      </c>
      <c r="AL9">
        <f t="shared" si="9"/>
        <v>844.46132872826809</v>
      </c>
      <c r="AN9">
        <f t="shared" si="10"/>
        <v>1519.3797201840155</v>
      </c>
      <c r="AO9">
        <f t="shared" si="11"/>
        <v>-75.96898600920079</v>
      </c>
      <c r="AP9">
        <f t="shared" si="12"/>
        <v>-32.864220009028244</v>
      </c>
      <c r="AQ9">
        <f t="shared" si="13"/>
        <v>-789.34017464853287</v>
      </c>
      <c r="AR9">
        <f t="shared" si="14"/>
        <v>621.20633951725347</v>
      </c>
      <c r="AS9">
        <f t="shared" si="15"/>
        <v>-72.607241456440491</v>
      </c>
      <c r="AT9">
        <f t="shared" si="16"/>
        <v>45.037435057158582</v>
      </c>
      <c r="AU9">
        <f t="shared" si="17"/>
        <v>593.63653311797157</v>
      </c>
      <c r="AW9">
        <v>6</v>
      </c>
      <c r="AX9">
        <f>(R9*SUMPRODUCT(K10:$K$23, X10:$X$23)-$AZ$3*SUMPRODUCT(K9:$K$22, W10:$W$23))/Z9</f>
        <v>987.11064639456606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2311.6016746580649</v>
      </c>
      <c r="P10">
        <f t="shared" si="30"/>
        <v>115.58008373290325</v>
      </c>
      <c r="Q10" s="5">
        <f t="shared" si="31"/>
        <v>50</v>
      </c>
      <c r="R10">
        <f t="shared" si="0"/>
        <v>1000000</v>
      </c>
      <c r="S10">
        <f t="shared" si="1"/>
        <v>1064.4785123320403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922.9502825887821</v>
      </c>
      <c r="AC10">
        <f t="shared" si="2"/>
        <v>984.12139465343625</v>
      </c>
      <c r="AE10">
        <f t="shared" si="3"/>
        <v>2137.0996573372922</v>
      </c>
      <c r="AF10">
        <f t="shared" si="4"/>
        <v>-106.8549828668646</v>
      </c>
      <c r="AG10">
        <f t="shared" si="5"/>
        <v>-46.225517154754066</v>
      </c>
      <c r="AH10">
        <f t="shared" si="6"/>
        <v>-1141.4904661013484</v>
      </c>
      <c r="AI10">
        <f t="shared" si="7"/>
        <v>842.52869121432514</v>
      </c>
      <c r="AJ10">
        <f t="shared" si="8"/>
        <v>-61.171112064654153</v>
      </c>
      <c r="AK10">
        <f t="shared" si="32"/>
        <v>12.698738315354602</v>
      </c>
      <c r="AL10">
        <f t="shared" si="9"/>
        <v>794.05631746502559</v>
      </c>
      <c r="AN10">
        <f t="shared" si="10"/>
        <v>1424.9558938503717</v>
      </c>
      <c r="AO10">
        <f t="shared" si="11"/>
        <v>-71.247794692518582</v>
      </c>
      <c r="AP10">
        <f t="shared" si="12"/>
        <v>-30.821830367058219</v>
      </c>
      <c r="AQ10">
        <f t="shared" si="13"/>
        <v>-761.11264248282407</v>
      </c>
      <c r="AR10">
        <f t="shared" si="14"/>
        <v>561.77362630797074</v>
      </c>
      <c r="AS10">
        <f t="shared" si="15"/>
        <v>-40.787118359522218</v>
      </c>
      <c r="AT10">
        <f t="shared" si="16"/>
        <v>8.4671493651698135</v>
      </c>
      <c r="AU10">
        <f t="shared" si="17"/>
        <v>529.45365731361835</v>
      </c>
      <c r="AW10">
        <v>7</v>
      </c>
      <c r="AX10">
        <f>(R10*SUMPRODUCT(K11:$K$23, X11:$X$23)-$AZ$3*SUMPRODUCT(K10:$K$22, W11:$W$23))/Z10</f>
        <v>1064.4785123320403</v>
      </c>
    </row>
    <row r="11" spans="1:52" x14ac:dyDescent="0.25">
      <c r="A11" t="s">
        <v>33</v>
      </c>
      <c r="C11" s="24">
        <f>AU25</f>
        <v>4215.2869924225606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2311.6016746580649</v>
      </c>
      <c r="P11">
        <f t="shared" si="30"/>
        <v>115.58008373290325</v>
      </c>
      <c r="Q11" s="5">
        <f t="shared" si="31"/>
        <v>50</v>
      </c>
      <c r="R11">
        <f t="shared" si="0"/>
        <v>1000000</v>
      </c>
      <c r="S11">
        <f t="shared" si="1"/>
        <v>1116.3015241093292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984.12139465343625</v>
      </c>
      <c r="AC11">
        <f t="shared" si="2"/>
        <v>1020.4185286892116</v>
      </c>
      <c r="AE11">
        <f t="shared" si="3"/>
        <v>2113.0502188036808</v>
      </c>
      <c r="AF11">
        <f t="shared" si="4"/>
        <v>-105.65251094018403</v>
      </c>
      <c r="AG11">
        <f t="shared" si="5"/>
        <v>-45.70532721897785</v>
      </c>
      <c r="AH11">
        <f t="shared" si="6"/>
        <v>-1158.695284573467</v>
      </c>
      <c r="AI11">
        <f t="shared" si="7"/>
        <v>802.99709607105183</v>
      </c>
      <c r="AJ11">
        <f t="shared" si="8"/>
        <v>-36.297134035775343</v>
      </c>
      <c r="AK11">
        <f t="shared" si="32"/>
        <v>4.7864305640270928</v>
      </c>
      <c r="AL11">
        <f t="shared" si="9"/>
        <v>771.4863925993036</v>
      </c>
      <c r="AN11">
        <f t="shared" si="10"/>
        <v>1340.1697210267421</v>
      </c>
      <c r="AO11">
        <f t="shared" si="11"/>
        <v>-67.008486051337101</v>
      </c>
      <c r="AP11">
        <f t="shared" si="12"/>
        <v>-28.987903403058873</v>
      </c>
      <c r="AQ11">
        <f t="shared" si="13"/>
        <v>-734.88472846659636</v>
      </c>
      <c r="AR11">
        <f t="shared" si="14"/>
        <v>509.28860310574981</v>
      </c>
      <c r="AS11">
        <f t="shared" si="15"/>
        <v>-23.020901047177031</v>
      </c>
      <c r="AT11">
        <f t="shared" si="16"/>
        <v>3.0357202382713608</v>
      </c>
      <c r="AU11">
        <f t="shared" si="17"/>
        <v>489.30342229684419</v>
      </c>
      <c r="AW11">
        <v>8</v>
      </c>
      <c r="AX11">
        <f>(R11*SUMPRODUCT(K12:$K$23, X12:$X$23)-$AZ$3*SUMPRODUCT(K11:$K$22, W12:$W$23))/Z11</f>
        <v>1116.3015241093292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2311.6016746580649</v>
      </c>
      <c r="P12">
        <f t="shared" si="30"/>
        <v>115.58008373290325</v>
      </c>
      <c r="Q12" s="5">
        <f t="shared" si="31"/>
        <v>50</v>
      </c>
      <c r="R12">
        <f t="shared" si="0"/>
        <v>1000000</v>
      </c>
      <c r="S12">
        <f t="shared" si="1"/>
        <v>1155.321143227291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1020.4185286892116</v>
      </c>
      <c r="AC12">
        <f t="shared" si="2"/>
        <v>1044.1583413133267</v>
      </c>
      <c r="AE12">
        <f t="shared" si="3"/>
        <v>2089.1837603228391</v>
      </c>
      <c r="AF12">
        <f t="shared" si="4"/>
        <v>-104.45918801614195</v>
      </c>
      <c r="AG12">
        <f t="shared" si="5"/>
        <v>-45.189095146158209</v>
      </c>
      <c r="AH12">
        <f t="shared" si="6"/>
        <v>-1183.5760125972067</v>
      </c>
      <c r="AI12">
        <f t="shared" si="7"/>
        <v>755.95946456333218</v>
      </c>
      <c r="AJ12">
        <f t="shared" si="8"/>
        <v>-23.739812624115075</v>
      </c>
      <c r="AK12">
        <f t="shared" si="32"/>
        <v>63.108005120914086</v>
      </c>
      <c r="AL12">
        <f t="shared" si="9"/>
        <v>795.32765706013117</v>
      </c>
      <c r="AN12">
        <f t="shared" si="10"/>
        <v>1238.3483976293332</v>
      </c>
      <c r="AO12">
        <f t="shared" si="11"/>
        <v>-61.917419881466657</v>
      </c>
      <c r="AP12">
        <f t="shared" si="12"/>
        <v>-26.785505721103771</v>
      </c>
      <c r="AQ12">
        <f t="shared" si="13"/>
        <v>-701.55602705133833</v>
      </c>
      <c r="AR12">
        <f t="shared" si="14"/>
        <v>448.08944497542444</v>
      </c>
      <c r="AS12">
        <f t="shared" si="15"/>
        <v>-14.071600345271044</v>
      </c>
      <c r="AT12">
        <f t="shared" si="16"/>
        <v>37.406808583937746</v>
      </c>
      <c r="AU12">
        <f t="shared" si="17"/>
        <v>471.42465321409111</v>
      </c>
      <c r="AW12">
        <v>9</v>
      </c>
      <c r="AX12">
        <f>(R12*SUMPRODUCT(K13:$K$23, X13:$X$23)-$AZ$3*SUMPRODUCT(K12:$K$22, W13:$W$23))/Z12</f>
        <v>1155.321143227291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2311.6016746580649</v>
      </c>
      <c r="P13">
        <f t="shared" si="30"/>
        <v>115.58008373290325</v>
      </c>
      <c r="Q13" s="5">
        <f t="shared" si="31"/>
        <v>50</v>
      </c>
      <c r="R13">
        <f t="shared" si="0"/>
        <v>1000000</v>
      </c>
      <c r="S13">
        <f t="shared" si="1"/>
        <v>1191.8901103151791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1044.1583413133267</v>
      </c>
      <c r="AC13">
        <f t="shared" si="2"/>
        <v>1064.9952366544985</v>
      </c>
      <c r="AE13">
        <f t="shared" si="3"/>
        <v>2065.496433981149</v>
      </c>
      <c r="AF13">
        <f t="shared" si="4"/>
        <v>-103.27482169905745</v>
      </c>
      <c r="AG13">
        <f t="shared" si="5"/>
        <v>-44.676737705830746</v>
      </c>
      <c r="AH13">
        <f t="shared" si="6"/>
        <v>-1209.3297773177187</v>
      </c>
      <c r="AI13">
        <f t="shared" si="7"/>
        <v>708.2150972585423</v>
      </c>
      <c r="AJ13">
        <f t="shared" si="8"/>
        <v>-20.836895341171839</v>
      </c>
      <c r="AK13">
        <f t="shared" si="32"/>
        <v>210.44659675167929</v>
      </c>
      <c r="AL13">
        <f t="shared" si="9"/>
        <v>897.82479866904976</v>
      </c>
      <c r="AN13">
        <f t="shared" si="10"/>
        <v>1109.075014171741</v>
      </c>
      <c r="AO13">
        <f t="shared" si="11"/>
        <v>-55.453750708587059</v>
      </c>
      <c r="AP13">
        <f t="shared" si="12"/>
        <v>-23.989319317650111</v>
      </c>
      <c r="AQ13">
        <f t="shared" si="13"/>
        <v>-649.35354903120515</v>
      </c>
      <c r="AR13">
        <f t="shared" si="14"/>
        <v>380.27839511429892</v>
      </c>
      <c r="AS13">
        <f t="shared" si="15"/>
        <v>-11.188438583388113</v>
      </c>
      <c r="AT13">
        <f t="shared" si="16"/>
        <v>112.99998316864369</v>
      </c>
      <c r="AU13">
        <f t="shared" si="17"/>
        <v>482.08993969955446</v>
      </c>
      <c r="AW13">
        <v>10</v>
      </c>
      <c r="AX13">
        <f>(R13*SUMPRODUCT(K14:$K$23, X14:$X$23)-$AZ$3*SUMPRODUCT(K13:$K$22, W14:$W$23))/Z13</f>
        <v>1191.8901103151791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2311.6016746580649</v>
      </c>
      <c r="P14">
        <f t="shared" si="30"/>
        <v>115.58008373290325</v>
      </c>
      <c r="Q14" s="5">
        <f t="shared" si="31"/>
        <v>50</v>
      </c>
      <c r="R14">
        <f t="shared" si="0"/>
        <v>1000000</v>
      </c>
      <c r="S14">
        <f t="shared" si="1"/>
        <v>1190.3633240244592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1064.9952366544985</v>
      </c>
      <c r="AC14">
        <f t="shared" si="2"/>
        <v>1051.5177564980704</v>
      </c>
      <c r="AE14">
        <f t="shared" si="3"/>
        <v>2041.9733687995297</v>
      </c>
      <c r="AF14">
        <f t="shared" si="4"/>
        <v>-102.09866843997649</v>
      </c>
      <c r="AG14">
        <f t="shared" si="5"/>
        <v>-44.16793323835909</v>
      </c>
      <c r="AH14">
        <f t="shared" si="6"/>
        <v>-1240.7418082669869</v>
      </c>
      <c r="AI14">
        <f t="shared" si="7"/>
        <v>654.964958854207</v>
      </c>
      <c r="AJ14">
        <f t="shared" si="8"/>
        <v>13.477480156428101</v>
      </c>
      <c r="AK14">
        <f t="shared" si="32"/>
        <v>210.34089559098362</v>
      </c>
      <c r="AL14">
        <f t="shared" si="9"/>
        <v>878.78333460161866</v>
      </c>
      <c r="AN14">
        <f t="shared" si="10"/>
        <v>1010.0170675074573</v>
      </c>
      <c r="AO14">
        <f t="shared" si="11"/>
        <v>-50.50085337537287</v>
      </c>
      <c r="AP14">
        <f t="shared" si="12"/>
        <v>-21.846693541110628</v>
      </c>
      <c r="AQ14">
        <f t="shared" si="13"/>
        <v>-613.70555653057181</v>
      </c>
      <c r="AR14">
        <f t="shared" si="14"/>
        <v>323.96396406040185</v>
      </c>
      <c r="AS14">
        <f t="shared" si="15"/>
        <v>6.6663381574795944</v>
      </c>
      <c r="AT14">
        <f t="shared" si="16"/>
        <v>104.04048249982567</v>
      </c>
      <c r="AU14">
        <f t="shared" si="17"/>
        <v>434.67078471770708</v>
      </c>
      <c r="AW14">
        <v>11</v>
      </c>
      <c r="AX14">
        <f>(R14*SUMPRODUCT(K15:$K$23, X15:$X$23)-$AZ$3*SUMPRODUCT(K14:$K$22, W15:$W$23))/Z14</f>
        <v>1190.3633240244592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2311.6016746580649</v>
      </c>
      <c r="P15">
        <f t="shared" si="30"/>
        <v>115.58008373290325</v>
      </c>
      <c r="Q15" s="5">
        <f t="shared" si="31"/>
        <v>50</v>
      </c>
      <c r="R15">
        <f t="shared" si="0"/>
        <v>1000000</v>
      </c>
      <c r="S15">
        <f t="shared" si="1"/>
        <v>1158.0993465823435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1051.5177564980704</v>
      </c>
      <c r="AC15">
        <f t="shared" si="2"/>
        <v>1011.2953462509903</v>
      </c>
      <c r="AE15">
        <f t="shared" si="3"/>
        <v>2018.5764052682505</v>
      </c>
      <c r="AF15">
        <f t="shared" si="4"/>
        <v>-100.92882026341253</v>
      </c>
      <c r="AG15">
        <f t="shared" si="5"/>
        <v>-43.661856352627041</v>
      </c>
      <c r="AH15">
        <f t="shared" si="6"/>
        <v>-1287.9510669691872</v>
      </c>
      <c r="AI15">
        <f t="shared" si="7"/>
        <v>586.03466168302384</v>
      </c>
      <c r="AJ15">
        <f t="shared" si="8"/>
        <v>40.22241024708012</v>
      </c>
      <c r="AK15">
        <f t="shared" si="32"/>
        <v>207.84157390520363</v>
      </c>
      <c r="AL15">
        <f t="shared" si="9"/>
        <v>834.09864583530759</v>
      </c>
      <c r="AN15">
        <f t="shared" si="10"/>
        <v>919.7419565644625</v>
      </c>
      <c r="AO15">
        <f t="shared" si="11"/>
        <v>-45.987097828223128</v>
      </c>
      <c r="AP15">
        <f t="shared" si="12"/>
        <v>-19.894040713145618</v>
      </c>
      <c r="AQ15">
        <f t="shared" si="13"/>
        <v>-586.84062253076172</v>
      </c>
      <c r="AR15">
        <f t="shared" si="14"/>
        <v>267.02019549233211</v>
      </c>
      <c r="AS15">
        <f t="shared" si="15"/>
        <v>18.32689523261903</v>
      </c>
      <c r="AT15">
        <f t="shared" si="16"/>
        <v>94.700708548907173</v>
      </c>
      <c r="AU15">
        <f t="shared" si="17"/>
        <v>380.04779927385829</v>
      </c>
      <c r="AW15">
        <v>12</v>
      </c>
      <c r="AX15">
        <f>(R15*SUMPRODUCT(K16:$K$23, X16:$X$23)-$AZ$3*SUMPRODUCT(K15:$K$22, W16:$W$23))/Z15</f>
        <v>1158.0993465823435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2311.6016746580649</v>
      </c>
      <c r="P16">
        <f t="shared" si="30"/>
        <v>115.58008373290325</v>
      </c>
      <c r="Q16" s="5">
        <f t="shared" si="31"/>
        <v>50</v>
      </c>
      <c r="R16">
        <f t="shared" si="0"/>
        <v>1000000</v>
      </c>
      <c r="S16">
        <f t="shared" si="1"/>
        <v>1095.1036482763002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1011.2953462509903</v>
      </c>
      <c r="AC16">
        <f t="shared" si="2"/>
        <v>945.25128149270483</v>
      </c>
      <c r="AE16">
        <f t="shared" si="3"/>
        <v>1995.2855135771777</v>
      </c>
      <c r="AF16">
        <f t="shared" si="4"/>
        <v>-99.76427567885888</v>
      </c>
      <c r="AG16">
        <f t="shared" si="5"/>
        <v>-43.158073803358072</v>
      </c>
      <c r="AH16">
        <f t="shared" si="6"/>
        <v>-1343.2797148538741</v>
      </c>
      <c r="AI16">
        <f t="shared" si="7"/>
        <v>509.08344924108656</v>
      </c>
      <c r="AJ16">
        <f t="shared" si="8"/>
        <v>66.044064758285458</v>
      </c>
      <c r="AK16">
        <f t="shared" si="32"/>
        <v>203.47716089045167</v>
      </c>
      <c r="AL16">
        <f t="shared" si="9"/>
        <v>778.60467488982363</v>
      </c>
      <c r="AN16">
        <f t="shared" si="10"/>
        <v>837.46761611028478</v>
      </c>
      <c r="AO16">
        <f t="shared" si="11"/>
        <v>-41.873380805514238</v>
      </c>
      <c r="AP16">
        <f t="shared" si="12"/>
        <v>-18.114444743906063</v>
      </c>
      <c r="AQ16">
        <f t="shared" si="13"/>
        <v>-563.80565734231391</v>
      </c>
      <c r="AR16">
        <f t="shared" si="14"/>
        <v>213.67413321855054</v>
      </c>
      <c r="AS16">
        <f t="shared" si="15"/>
        <v>27.720226050353272</v>
      </c>
      <c r="AT16">
        <f t="shared" si="16"/>
        <v>85.404084630630052</v>
      </c>
      <c r="AU16">
        <f t="shared" si="17"/>
        <v>326.79844389953382</v>
      </c>
      <c r="AW16">
        <v>13</v>
      </c>
      <c r="AX16">
        <f>(R16*SUMPRODUCT(K17:$K$23, X17:$X$23)-$AZ$3*SUMPRODUCT(K16:$K$22, W17:$W$23))/Z16</f>
        <v>1095.1036482763002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2311.6016746580649</v>
      </c>
      <c r="P17">
        <f t="shared" si="30"/>
        <v>115.58008373290325</v>
      </c>
      <c r="Q17" s="5">
        <f t="shared" si="31"/>
        <v>50</v>
      </c>
      <c r="R17">
        <f t="shared" si="0"/>
        <v>1000000</v>
      </c>
      <c r="S17">
        <f t="shared" si="1"/>
        <v>1005.3878190144807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945.25128149270483</v>
      </c>
      <c r="AC17">
        <f t="shared" si="2"/>
        <v>857.72776299070051</v>
      </c>
      <c r="AE17">
        <f t="shared" si="3"/>
        <v>1972.099617512336</v>
      </c>
      <c r="AF17">
        <f t="shared" si="4"/>
        <v>-98.604980875616803</v>
      </c>
      <c r="AG17">
        <f t="shared" si="5"/>
        <v>-42.656562312017954</v>
      </c>
      <c r="AH17">
        <f t="shared" si="6"/>
        <v>-1398.6150661306644</v>
      </c>
      <c r="AI17">
        <f t="shared" si="7"/>
        <v>432.22300819403677</v>
      </c>
      <c r="AJ17">
        <f t="shared" si="8"/>
        <v>87.523518502004322</v>
      </c>
      <c r="AK17">
        <f t="shared" si="32"/>
        <v>197.31221426905969</v>
      </c>
      <c r="AL17">
        <f t="shared" si="9"/>
        <v>717.05874096510081</v>
      </c>
      <c r="AN17">
        <f t="shared" si="10"/>
        <v>762.4897129361475</v>
      </c>
      <c r="AO17">
        <f t="shared" si="11"/>
        <v>-38.124485646807379</v>
      </c>
      <c r="AP17">
        <f t="shared" si="12"/>
        <v>-16.49267088909113</v>
      </c>
      <c r="AQ17">
        <f t="shared" si="13"/>
        <v>-540.75848441539006</v>
      </c>
      <c r="AR17">
        <f t="shared" si="14"/>
        <v>167.1140719848589</v>
      </c>
      <c r="AS17">
        <f t="shared" si="15"/>
        <v>33.839965235598662</v>
      </c>
      <c r="AT17">
        <f t="shared" si="16"/>
        <v>76.28850605761545</v>
      </c>
      <c r="AU17">
        <f t="shared" si="17"/>
        <v>277.24254327807301</v>
      </c>
      <c r="AW17">
        <v>14</v>
      </c>
      <c r="AX17">
        <f>(R17*SUMPRODUCT(K18:$K$23, X18:$X$23)-$AZ$3*SUMPRODUCT(K17:$K$22, W18:$W$23))/Z17</f>
        <v>1005.3878190144807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2311.6016746580649</v>
      </c>
      <c r="P18">
        <f t="shared" si="30"/>
        <v>115.58008373290325</v>
      </c>
      <c r="Q18" s="5">
        <f t="shared" si="31"/>
        <v>50</v>
      </c>
      <c r="R18">
        <f t="shared" si="0"/>
        <v>1000000</v>
      </c>
      <c r="S18">
        <f t="shared" si="1"/>
        <v>891.58587514473379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857.72776299070051</v>
      </c>
      <c r="AC18">
        <f t="shared" si="2"/>
        <v>751.73502595557352</v>
      </c>
      <c r="AE18">
        <f t="shared" si="3"/>
        <v>1949.0124208348855</v>
      </c>
      <c r="AF18">
        <f t="shared" si="4"/>
        <v>-97.450621041744284</v>
      </c>
      <c r="AG18">
        <f t="shared" si="5"/>
        <v>-42.157185690808646</v>
      </c>
      <c r="AH18">
        <f t="shared" si="6"/>
        <v>-1456.2199617826238</v>
      </c>
      <c r="AI18">
        <f t="shared" si="7"/>
        <v>353.1846523197089</v>
      </c>
      <c r="AJ18">
        <f t="shared" si="8"/>
        <v>105.99273703512699</v>
      </c>
      <c r="AK18">
        <f t="shared" si="32"/>
        <v>189.65026939486893</v>
      </c>
      <c r="AL18">
        <f t="shared" si="9"/>
        <v>648.82765874970482</v>
      </c>
      <c r="AN18">
        <f t="shared" si="10"/>
        <v>694.16372317390744</v>
      </c>
      <c r="AO18">
        <f t="shared" si="11"/>
        <v>-34.708186158695376</v>
      </c>
      <c r="AP18">
        <f t="shared" si="12"/>
        <v>-15.014778081881021</v>
      </c>
      <c r="AQ18">
        <f t="shared" si="13"/>
        <v>-518.64988628352512</v>
      </c>
      <c r="AR18">
        <f t="shared" si="14"/>
        <v>125.790872649806</v>
      </c>
      <c r="AS18">
        <f t="shared" si="15"/>
        <v>37.750561352594801</v>
      </c>
      <c r="AT18">
        <f t="shared" si="16"/>
        <v>67.546176564479495</v>
      </c>
      <c r="AU18">
        <f t="shared" si="17"/>
        <v>231.0876105668803</v>
      </c>
      <c r="AW18">
        <v>15</v>
      </c>
      <c r="AX18">
        <f>(R18*SUMPRODUCT(K19:$K$23, X19:$X$23)-$AZ$3*SUMPRODUCT(K18:$K$22, W19:$W$23))/Z18</f>
        <v>891.58587514473379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2311.6016746580649</v>
      </c>
      <c r="P19">
        <f t="shared" si="30"/>
        <v>115.58008373290325</v>
      </c>
      <c r="Q19" s="5">
        <f t="shared" si="31"/>
        <v>50</v>
      </c>
      <c r="R19">
        <f t="shared" si="0"/>
        <v>1000000</v>
      </c>
      <c r="S19">
        <f t="shared" si="1"/>
        <v>753.19078870027658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751.73502595557352</v>
      </c>
      <c r="AC19">
        <f t="shared" si="2"/>
        <v>627.5500585099519</v>
      </c>
      <c r="AE19">
        <f t="shared" si="3"/>
        <v>1926.0004077939391</v>
      </c>
      <c r="AF19">
        <f t="shared" si="4"/>
        <v>-96.300020389696954</v>
      </c>
      <c r="AG19">
        <f t="shared" si="5"/>
        <v>-41.659435293471041</v>
      </c>
      <c r="AH19">
        <f t="shared" si="6"/>
        <v>-1523.5708085903902</v>
      </c>
      <c r="AI19">
        <f t="shared" si="7"/>
        <v>264.47014352038082</v>
      </c>
      <c r="AJ19">
        <f t="shared" si="8"/>
        <v>124.18496744562162</v>
      </c>
      <c r="AK19">
        <f t="shared" si="32"/>
        <v>180.70047893518714</v>
      </c>
      <c r="AL19">
        <f t="shared" si="9"/>
        <v>569.35558990118955</v>
      </c>
      <c r="AN19">
        <f t="shared" si="10"/>
        <v>631.89635285097097</v>
      </c>
      <c r="AO19">
        <f t="shared" si="11"/>
        <v>-31.594817642548549</v>
      </c>
      <c r="AP19">
        <f t="shared" si="12"/>
        <v>-13.667933359332809</v>
      </c>
      <c r="AQ19">
        <f t="shared" si="13"/>
        <v>-499.86429564737398</v>
      </c>
      <c r="AR19">
        <f t="shared" si="14"/>
        <v>86.769306201715636</v>
      </c>
      <c r="AS19">
        <f t="shared" si="15"/>
        <v>40.743515780293912</v>
      </c>
      <c r="AT19">
        <f t="shared" si="16"/>
        <v>59.285539678756336</v>
      </c>
      <c r="AU19">
        <f t="shared" si="17"/>
        <v>186.79836166076589</v>
      </c>
      <c r="AW19">
        <v>16</v>
      </c>
      <c r="AX19">
        <f>(R19*SUMPRODUCT(K20:$K$23, X20:$X$23)-$AZ$3*SUMPRODUCT(K19:$K$22, W20:$W$23))/Z19</f>
        <v>753.19078870027658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2311.6016746580649</v>
      </c>
      <c r="P20">
        <f t="shared" si="30"/>
        <v>115.58008373290325</v>
      </c>
      <c r="Q20" s="5">
        <f t="shared" si="31"/>
        <v>50</v>
      </c>
      <c r="R20">
        <f t="shared" si="0"/>
        <v>1000000</v>
      </c>
      <c r="S20">
        <f t="shared" si="1"/>
        <v>594.61211472503373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627.5500585099519</v>
      </c>
      <c r="AC20">
        <f t="shared" si="2"/>
        <v>489.52547500787142</v>
      </c>
      <c r="AE20">
        <f t="shared" si="3"/>
        <v>1903.0690424786587</v>
      </c>
      <c r="AF20">
        <f t="shared" si="4"/>
        <v>-95.153452123932937</v>
      </c>
      <c r="AG20">
        <f t="shared" si="5"/>
        <v>-41.16342930838556</v>
      </c>
      <c r="AH20">
        <f t="shared" si="6"/>
        <v>-1588.2326430153487</v>
      </c>
      <c r="AI20">
        <f t="shared" si="7"/>
        <v>178.51951803099155</v>
      </c>
      <c r="AJ20">
        <f t="shared" si="8"/>
        <v>138.02458350208047</v>
      </c>
      <c r="AK20">
        <f t="shared" si="32"/>
        <v>170.48259542052747</v>
      </c>
      <c r="AL20">
        <f t="shared" si="9"/>
        <v>487.02669695359953</v>
      </c>
      <c r="AN20">
        <f t="shared" si="10"/>
        <v>575.15670309210202</v>
      </c>
      <c r="AO20">
        <f t="shared" si="11"/>
        <v>-28.757835154605104</v>
      </c>
      <c r="AP20">
        <f t="shared" si="12"/>
        <v>-12.440653365964963</v>
      </c>
      <c r="AQ20">
        <f t="shared" si="13"/>
        <v>-480.00499735427087</v>
      </c>
      <c r="AR20">
        <f t="shared" si="14"/>
        <v>53.953217217261098</v>
      </c>
      <c r="AS20">
        <f t="shared" si="15"/>
        <v>41.714600269741602</v>
      </c>
      <c r="AT20">
        <f t="shared" si="16"/>
        <v>51.524251263603261</v>
      </c>
      <c r="AU20">
        <f t="shared" si="17"/>
        <v>147.19206875060596</v>
      </c>
      <c r="AW20">
        <v>17</v>
      </c>
      <c r="AX20">
        <f>(R20*SUMPRODUCT(K21:$K$23, X21:$X$23)-$AZ$3*SUMPRODUCT(K20:$K$22, W21:$W$23))/Z20</f>
        <v>594.61211472503373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2311.6016746580649</v>
      </c>
      <c r="P21">
        <f t="shared" si="30"/>
        <v>115.58008373290325</v>
      </c>
      <c r="Q21" s="5">
        <f t="shared" si="31"/>
        <v>50</v>
      </c>
      <c r="R21">
        <f t="shared" si="0"/>
        <v>1000000</v>
      </c>
      <c r="S21">
        <f t="shared" si="1"/>
        <v>415.37074364861741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489.52547500787142</v>
      </c>
      <c r="AC21">
        <f t="shared" si="2"/>
        <v>337.85136148873892</v>
      </c>
      <c r="AE21">
        <f t="shared" si="3"/>
        <v>1880.1944646913882</v>
      </c>
      <c r="AF21">
        <f t="shared" si="4"/>
        <v>-94.009723234569421</v>
      </c>
      <c r="AG21">
        <f t="shared" si="5"/>
        <v>-40.668651638901174</v>
      </c>
      <c r="AH21">
        <f t="shared" si="6"/>
        <v>-1662.8675280106454</v>
      </c>
      <c r="AI21">
        <f t="shared" si="7"/>
        <v>82.648561807272245</v>
      </c>
      <c r="AJ21">
        <f t="shared" si="8"/>
        <v>151.6741135191325</v>
      </c>
      <c r="AK21">
        <f t="shared" si="32"/>
        <v>159.29971515252834</v>
      </c>
      <c r="AL21">
        <f t="shared" si="9"/>
        <v>393.62239047893308</v>
      </c>
      <c r="AN21">
        <f t="shared" si="10"/>
        <v>523.45165567087736</v>
      </c>
      <c r="AO21">
        <f t="shared" si="11"/>
        <v>-26.17258278354387</v>
      </c>
      <c r="AP21">
        <f t="shared" si="12"/>
        <v>-11.322271942641395</v>
      </c>
      <c r="AQ21">
        <f t="shared" si="13"/>
        <v>-462.94719883742579</v>
      </c>
      <c r="AR21">
        <f t="shared" si="14"/>
        <v>23.009602107266353</v>
      </c>
      <c r="AS21">
        <f t="shared" si="15"/>
        <v>42.22651823253512</v>
      </c>
      <c r="AT21">
        <f t="shared" si="16"/>
        <v>44.349508101640374</v>
      </c>
      <c r="AU21">
        <f t="shared" si="17"/>
        <v>109.58562844144186</v>
      </c>
      <c r="AW21">
        <v>18</v>
      </c>
      <c r="AX21">
        <f>(R21*SUMPRODUCT(K22:$K$23, X22:$X$23)-$AZ$3*SUMPRODUCT(K21:$K$22, W22:$W$23))/Z21</f>
        <v>415.37074364861741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2311.6016746580649</v>
      </c>
      <c r="P22">
        <f t="shared" si="30"/>
        <v>115.58008373290325</v>
      </c>
      <c r="Q22" s="5">
        <f t="shared" si="31"/>
        <v>50</v>
      </c>
      <c r="R22">
        <f t="shared" si="0"/>
        <v>1000000</v>
      </c>
      <c r="S22">
        <f t="shared" si="1"/>
        <v>216.83861200919355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337.85136148873892</v>
      </c>
      <c r="AC22">
        <f t="shared" si="2"/>
        <v>174.22910184883335</v>
      </c>
      <c r="AE22">
        <f t="shared" si="3"/>
        <v>1857.3642391275682</v>
      </c>
      <c r="AF22">
        <f t="shared" si="4"/>
        <v>-92.868211956378417</v>
      </c>
      <c r="AG22">
        <f t="shared" si="5"/>
        <v>-40.174833309080206</v>
      </c>
      <c r="AH22">
        <f t="shared" si="6"/>
        <v>-1742.6362686392924</v>
      </c>
      <c r="AI22">
        <f t="shared" si="7"/>
        <v>-18.315074777182872</v>
      </c>
      <c r="AJ22">
        <f t="shared" si="8"/>
        <v>163.62225963990556</v>
      </c>
      <c r="AK22">
        <f t="shared" si="32"/>
        <v>147.16431720619505</v>
      </c>
      <c r="AL22">
        <f t="shared" si="9"/>
        <v>292.47150206891774</v>
      </c>
      <c r="AN22">
        <f t="shared" si="10"/>
        <v>476.33561528733782</v>
      </c>
      <c r="AO22">
        <f t="shared" si="11"/>
        <v>-23.816780764366893</v>
      </c>
      <c r="AP22">
        <f t="shared" si="12"/>
        <v>-10.303150852272116</v>
      </c>
      <c r="AQ22">
        <f t="shared" si="13"/>
        <v>-446.91272813254375</v>
      </c>
      <c r="AR22">
        <f t="shared" si="14"/>
        <v>-4.6970444618449507</v>
      </c>
      <c r="AS22">
        <f t="shared" si="15"/>
        <v>41.96221079226126</v>
      </c>
      <c r="AT22">
        <f t="shared" si="16"/>
        <v>37.741442474245495</v>
      </c>
      <c r="AU22">
        <f t="shared" si="17"/>
        <v>75.006608804661809</v>
      </c>
      <c r="AW22">
        <v>19</v>
      </c>
      <c r="AX22">
        <f>(R22*SUMPRODUCT(K23:$K$23, X23:$X$23)-$AZ$3*SUMPRODUCT(K22:$K$22, W23:$W$23))/Z22</f>
        <v>216.83861200919355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2311.6016746580649</v>
      </c>
      <c r="P23">
        <f t="shared" si="30"/>
        <v>115.58008373290325</v>
      </c>
      <c r="Q23" s="5">
        <f t="shared" si="31"/>
        <v>50</v>
      </c>
      <c r="R23">
        <f t="shared" si="0"/>
        <v>1000000</v>
      </c>
      <c r="S23">
        <f t="shared" si="1"/>
        <v>219.53359478347494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174.22910184883335</v>
      </c>
      <c r="AC23">
        <f t="shared" si="2"/>
        <v>174.22910184883335</v>
      </c>
      <c r="AE23">
        <f t="shared" si="3"/>
        <v>1834.5633341683429</v>
      </c>
      <c r="AF23">
        <f t="shared" si="4"/>
        <v>-91.728166708417149</v>
      </c>
      <c r="AG23">
        <f t="shared" si="5"/>
        <v>-39.681649184644101</v>
      </c>
      <c r="AH23">
        <f t="shared" si="6"/>
        <v>-1828.7158269060233</v>
      </c>
      <c r="AI23">
        <f t="shared" si="7"/>
        <v>-125.56230863074165</v>
      </c>
      <c r="AJ23">
        <f t="shared" si="8"/>
        <v>0</v>
      </c>
      <c r="AK23">
        <f t="shared" si="32"/>
        <v>134.19449885161316</v>
      </c>
      <c r="AL23">
        <f t="shared" si="9"/>
        <v>8.6321902208715073</v>
      </c>
      <c r="AN23">
        <f t="shared" si="10"/>
        <v>433.40194047353748</v>
      </c>
      <c r="AO23">
        <f t="shared" si="11"/>
        <v>-21.670097023676878</v>
      </c>
      <c r="AP23">
        <f t="shared" si="12"/>
        <v>-9.3744944300935167</v>
      </c>
      <c r="AQ23">
        <f t="shared" si="13"/>
        <v>-432.02051038212488</v>
      </c>
      <c r="AR23">
        <f t="shared" si="14"/>
        <v>-29.663161362357773</v>
      </c>
      <c r="AS23">
        <f t="shared" si="15"/>
        <v>0</v>
      </c>
      <c r="AT23">
        <f t="shared" si="16"/>
        <v>31.70245208761278</v>
      </c>
      <c r="AU23">
        <f t="shared" si="17"/>
        <v>2.0392907252550079</v>
      </c>
      <c r="AW23">
        <v>20</v>
      </c>
      <c r="AX23">
        <f>(R23*SUMPRODUCT(K$23:$K24, X$23:$X24)-$AZ$3*SUMPRODUCT(K$22:$K23, W$23:$W24))/Z23</f>
        <v>219.53359478347494</v>
      </c>
    </row>
    <row r="25" spans="5:50" x14ac:dyDescent="0.25">
      <c r="AN25" s="6">
        <f t="shared" ref="AN25:AU25" si="33">SUM(AN3:AN23)</f>
        <v>23202.211584350251</v>
      </c>
      <c r="AO25" s="6">
        <f t="shared" si="33"/>
        <v>-2893.8118352110614</v>
      </c>
      <c r="AP25" s="6">
        <f t="shared" si="33"/>
        <v>-2971.7726004207698</v>
      </c>
      <c r="AQ25" s="6">
        <f t="shared" si="33"/>
        <v>-13499.073248743176</v>
      </c>
      <c r="AR25" s="6">
        <f t="shared" si="33"/>
        <v>3837.5538999752353</v>
      </c>
      <c r="AS25" s="6">
        <f t="shared" si="33"/>
        <v>-580.33114170780141</v>
      </c>
      <c r="AT25" s="6">
        <f t="shared" si="33"/>
        <v>958.06423415512688</v>
      </c>
      <c r="AU25" s="7">
        <f t="shared" si="33"/>
        <v>4215.2869924225606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5665.8582963628069</v>
      </c>
      <c r="K3">
        <v>1</v>
      </c>
      <c r="L3" s="2">
        <v>0</v>
      </c>
      <c r="O3">
        <f>$C$3</f>
        <v>5665.8582963628069</v>
      </c>
      <c r="P3">
        <f>O3*B5</f>
        <v>4532.6866370902453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5665.8582963628069</v>
      </c>
      <c r="AF3">
        <f t="shared" ref="AF3:AF23" si="4">-$Z3*P3</f>
        <v>-4532.6866370902453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-1386.7365447274383</v>
      </c>
      <c r="AJ3">
        <f t="shared" ref="AJ3:AJ23" si="8">AB3-AC3</f>
        <v>0</v>
      </c>
      <c r="AL3">
        <f t="shared" ref="AL3:AL23" si="9">SUM(AI3:AK3)</f>
        <v>-1386.7365447274383</v>
      </c>
      <c r="AN3">
        <f t="shared" ref="AN3:AN23" si="10">AE3*$K3</f>
        <v>5665.8582963628069</v>
      </c>
      <c r="AO3">
        <f t="shared" ref="AO3:AO23" si="11">AF3*$K3</f>
        <v>-4532.6866370902453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-1386.7365447274383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-1386.7365447274383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2959.710814647698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1706.3958979989482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1687.048649914952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-1687.048649914952</v>
      </c>
      <c r="AK4">
        <f>G4*MAX(0, SUM(AB4, AE4:AF4))</f>
        <v>0</v>
      </c>
      <c r="AL4">
        <f t="shared" si="9"/>
        <v>-3025.1256499149522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-1272.6621647327372</v>
      </c>
      <c r="AR4">
        <f t="shared" si="14"/>
        <v>-1272.6621647327372</v>
      </c>
      <c r="AS4">
        <f t="shared" si="15"/>
        <v>-1604.5735684943425</v>
      </c>
      <c r="AT4">
        <f t="shared" si="16"/>
        <v>0</v>
      </c>
      <c r="AU4">
        <f t="shared" si="17"/>
        <v>-2877.2357332270799</v>
      </c>
      <c r="AW4">
        <v>1</v>
      </c>
      <c r="AX4">
        <f>(R4*SUMPRODUCT(K5:$K$23, X5:$X$23)-$AZ$3*SUMPRODUCT(K4:$K$22, W5:$W$23))/Z4</f>
        <v>1706.3958979989482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5665.8582963628069</v>
      </c>
      <c r="P5">
        <f t="shared" ref="P5:P23" si="30">O5*$C$5</f>
        <v>283.29291481814033</v>
      </c>
      <c r="Q5" s="5">
        <f t="shared" ref="Q5:Q23" si="31">$C$8</f>
        <v>50</v>
      </c>
      <c r="R5">
        <f t="shared" si="0"/>
        <v>1000000</v>
      </c>
      <c r="S5">
        <f t="shared" si="1"/>
        <v>3303.5056854165832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1687.048649914952</v>
      </c>
      <c r="AC5">
        <f t="shared" si="2"/>
        <v>3228.8546184449078</v>
      </c>
      <c r="AE5">
        <f t="shared" si="3"/>
        <v>5537.8238967245743</v>
      </c>
      <c r="AF5">
        <f t="shared" si="4"/>
        <v>-276.89119483622869</v>
      </c>
      <c r="AG5">
        <f t="shared" si="5"/>
        <v>-48.870123528147317</v>
      </c>
      <c r="AH5">
        <f t="shared" si="6"/>
        <v>-1372.8332070535712</v>
      </c>
      <c r="AI5">
        <f t="shared" si="7"/>
        <v>3839.2293713066279</v>
      </c>
      <c r="AJ5">
        <f t="shared" si="8"/>
        <v>-1541.8059685299559</v>
      </c>
      <c r="AK5">
        <f>G5*SUM(AB5, AE5:AF5)</f>
        <v>28.486723542393523</v>
      </c>
      <c r="AL5">
        <f t="shared" si="9"/>
        <v>2325.9101263190655</v>
      </c>
      <c r="AN5">
        <f t="shared" si="10"/>
        <v>5007.220461332995</v>
      </c>
      <c r="AO5">
        <f t="shared" si="11"/>
        <v>-250.36102306664975</v>
      </c>
      <c r="AP5">
        <f t="shared" si="12"/>
        <v>-44.187660539863622</v>
      </c>
      <c r="AQ5">
        <f t="shared" si="13"/>
        <v>-1241.2959770031348</v>
      </c>
      <c r="AR5">
        <f t="shared" si="14"/>
        <v>3471.3758007233478</v>
      </c>
      <c r="AS5">
        <f t="shared" si="15"/>
        <v>-1394.0787097969533</v>
      </c>
      <c r="AT5">
        <f t="shared" si="16"/>
        <v>25.757284387857705</v>
      </c>
      <c r="AU5">
        <f t="shared" si="17"/>
        <v>2103.054375314252</v>
      </c>
      <c r="AW5">
        <v>2</v>
      </c>
      <c r="AX5">
        <f>(R5*SUMPRODUCT(K6:$K$23, X6:$X$23)-$AZ$3*SUMPRODUCT(K5:$K$22, W6:$W$23))/Z5</f>
        <v>3303.5056854165832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5665.8582963628069</v>
      </c>
      <c r="P6">
        <f t="shared" si="30"/>
        <v>283.29291481814033</v>
      </c>
      <c r="Q6" s="5">
        <f t="shared" si="31"/>
        <v>50</v>
      </c>
      <c r="R6">
        <f t="shared" si="0"/>
        <v>1000000</v>
      </c>
      <c r="S6">
        <f t="shared" si="1"/>
        <v>4784.5094479081617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3228.8546184449078</v>
      </c>
      <c r="AC6">
        <f t="shared" si="2"/>
        <v>4622.8091878514388</v>
      </c>
      <c r="AE6">
        <f t="shared" si="3"/>
        <v>5474.3714219107214</v>
      </c>
      <c r="AF6">
        <f t="shared" si="4"/>
        <v>-273.71857109553605</v>
      </c>
      <c r="AG6">
        <f t="shared" si="5"/>
        <v>-48.310168870839831</v>
      </c>
      <c r="AH6">
        <f t="shared" si="6"/>
        <v>-1425.0684405203046</v>
      </c>
      <c r="AI6">
        <f t="shared" si="7"/>
        <v>3727.2742414240402</v>
      </c>
      <c r="AJ6">
        <f t="shared" si="8"/>
        <v>-1393.9545694065309</v>
      </c>
      <c r="AK6">
        <f>G6*SUM(AB6, AE6:AF6)</f>
        <v>59.849503031746657</v>
      </c>
      <c r="AL6">
        <f t="shared" si="9"/>
        <v>2393.169175049256</v>
      </c>
      <c r="AN6">
        <f t="shared" si="10"/>
        <v>4693.133259857319</v>
      </c>
      <c r="AO6">
        <f t="shared" si="11"/>
        <v>-234.65666299286596</v>
      </c>
      <c r="AP6">
        <f t="shared" si="12"/>
        <v>-41.415907479278758</v>
      </c>
      <c r="AQ6">
        <f t="shared" si="13"/>
        <v>-1221.6993660697792</v>
      </c>
      <c r="AR6">
        <f t="shared" si="14"/>
        <v>3195.3613233153947</v>
      </c>
      <c r="AS6">
        <f t="shared" si="15"/>
        <v>-1195.0257021706643</v>
      </c>
      <c r="AT6">
        <f t="shared" si="16"/>
        <v>51.308483041544427</v>
      </c>
      <c r="AU6">
        <f t="shared" si="17"/>
        <v>2051.6441041862749</v>
      </c>
      <c r="AW6">
        <v>3</v>
      </c>
      <c r="AX6">
        <f>(R6*SUMPRODUCT(K7:$K$23, X7:$X$23)-$AZ$3*SUMPRODUCT(K6:$K$22, W7:$W$23))/Z6</f>
        <v>4784.5094479081617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5665.8582963628069</v>
      </c>
      <c r="P7">
        <f t="shared" si="30"/>
        <v>283.29291481814033</v>
      </c>
      <c r="Q7" s="5">
        <f t="shared" si="31"/>
        <v>50</v>
      </c>
      <c r="R7">
        <f t="shared" si="0"/>
        <v>1000000</v>
      </c>
      <c r="S7">
        <f t="shared" si="1"/>
        <v>6150.700583648616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4622.8091878514388</v>
      </c>
      <c r="AC7">
        <f t="shared" si="2"/>
        <v>5874.2576914384663</v>
      </c>
      <c r="AE7">
        <f t="shared" si="3"/>
        <v>5411.2066135182031</v>
      </c>
      <c r="AF7">
        <f t="shared" si="4"/>
        <v>-270.56033067591017</v>
      </c>
      <c r="AG7">
        <f t="shared" si="5"/>
        <v>-47.752752808801475</v>
      </c>
      <c r="AH7">
        <f t="shared" si="6"/>
        <v>-1486.2874665992003</v>
      </c>
      <c r="AI7">
        <f t="shared" si="7"/>
        <v>3606.6060634342912</v>
      </c>
      <c r="AJ7">
        <f t="shared" si="8"/>
        <v>-1251.4485035870275</v>
      </c>
      <c r="AK7">
        <f>G7*SUM(AB7, AE7:AF7)</f>
        <v>134.73568549557351</v>
      </c>
      <c r="AL7">
        <f t="shared" si="9"/>
        <v>2489.893245342837</v>
      </c>
      <c r="AN7">
        <f t="shared" si="10"/>
        <v>4369.3911585196438</v>
      </c>
      <c r="AO7">
        <f t="shared" si="11"/>
        <v>-218.46955792598217</v>
      </c>
      <c r="AP7">
        <f t="shared" si="12"/>
        <v>-38.558951971359491</v>
      </c>
      <c r="AQ7">
        <f t="shared" si="13"/>
        <v>-1200.1336817103702</v>
      </c>
      <c r="AR7">
        <f t="shared" si="14"/>
        <v>2912.2289669119314</v>
      </c>
      <c r="AS7">
        <f t="shared" si="15"/>
        <v>-1010.5080839559042</v>
      </c>
      <c r="AT7">
        <f t="shared" si="16"/>
        <v>108.79512740665412</v>
      </c>
      <c r="AU7">
        <f t="shared" si="17"/>
        <v>2010.5160103626813</v>
      </c>
      <c r="AW7">
        <v>4</v>
      </c>
      <c r="AX7">
        <f>(R7*SUMPRODUCT(K8:$K$23, X8:$X$23)-$AZ$3*SUMPRODUCT(K7:$K$22, W8:$W$23))/Z7</f>
        <v>6150.700583648616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5665.8582963628069</v>
      </c>
      <c r="P8">
        <f t="shared" si="30"/>
        <v>283.29291481814033</v>
      </c>
      <c r="Q8" s="5">
        <f t="shared" si="31"/>
        <v>50</v>
      </c>
      <c r="R8">
        <f t="shared" si="0"/>
        <v>1000000</v>
      </c>
      <c r="S8">
        <f t="shared" si="1"/>
        <v>7403.948803134399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5874.2576914384663</v>
      </c>
      <c r="AC8">
        <f t="shared" si="2"/>
        <v>6989.009238941213</v>
      </c>
      <c r="AE8">
        <f t="shared" si="3"/>
        <v>5348.3265528588736</v>
      </c>
      <c r="AF8">
        <f t="shared" si="4"/>
        <v>-267.41632764294366</v>
      </c>
      <c r="AG8">
        <f t="shared" si="5"/>
        <v>-47.197849585227246</v>
      </c>
      <c r="AH8">
        <f t="shared" si="6"/>
        <v>-1547.5139097242677</v>
      </c>
      <c r="AI8">
        <f t="shared" si="7"/>
        <v>3486.1984659064351</v>
      </c>
      <c r="AJ8">
        <f t="shared" si="8"/>
        <v>-1114.7515475027467</v>
      </c>
      <c r="AK8">
        <f t="shared" ref="AK8:AK23" si="32">G8*SUM(AB8:AB8, AE8:AF8)</f>
        <v>236.63162699973498</v>
      </c>
      <c r="AL8">
        <f t="shared" si="9"/>
        <v>2608.0785454034235</v>
      </c>
      <c r="AN8">
        <f t="shared" si="10"/>
        <v>4035.7138096109256</v>
      </c>
      <c r="AO8">
        <f t="shared" si="11"/>
        <v>-201.78569048054626</v>
      </c>
      <c r="AP8">
        <f t="shared" si="12"/>
        <v>-35.6143200069233</v>
      </c>
      <c r="AQ8">
        <f t="shared" si="13"/>
        <v>-1167.7153955195336</v>
      </c>
      <c r="AR8">
        <f t="shared" si="14"/>
        <v>2630.5984036039226</v>
      </c>
      <c r="AS8">
        <f t="shared" si="15"/>
        <v>-841.16371169168872</v>
      </c>
      <c r="AT8">
        <f t="shared" si="16"/>
        <v>178.5563232602284</v>
      </c>
      <c r="AU8">
        <f t="shared" si="17"/>
        <v>1967.9910151724625</v>
      </c>
      <c r="AW8">
        <v>5</v>
      </c>
      <c r="AX8">
        <f>(R8*SUMPRODUCT(K9:$K$23, X9:$X$23)-$AZ$3*SUMPRODUCT(K8:$K$22, W9:$W$23))/Z8</f>
        <v>7403.948803134399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5665.8582963628069</v>
      </c>
      <c r="P9">
        <f t="shared" si="30"/>
        <v>283.29291481814033</v>
      </c>
      <c r="Q9" s="5">
        <f t="shared" si="31"/>
        <v>50</v>
      </c>
      <c r="R9">
        <f t="shared" si="0"/>
        <v>1000000</v>
      </c>
      <c r="S9">
        <f t="shared" si="1"/>
        <v>8537.2990132718023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6989.009238941213</v>
      </c>
      <c r="AC9">
        <f t="shared" si="2"/>
        <v>7964.4989269287189</v>
      </c>
      <c r="AE9">
        <f t="shared" si="3"/>
        <v>5285.714164557292</v>
      </c>
      <c r="AF9">
        <f t="shared" si="4"/>
        <v>-264.28570822786457</v>
      </c>
      <c r="AG9">
        <f t="shared" si="5"/>
        <v>-46.64530851354376</v>
      </c>
      <c r="AH9">
        <f t="shared" si="6"/>
        <v>-1611.2515166243884</v>
      </c>
      <c r="AI9">
        <f t="shared" si="7"/>
        <v>3363.5316311914958</v>
      </c>
      <c r="AJ9">
        <f t="shared" si="8"/>
        <v>-975.48968798750593</v>
      </c>
      <c r="AK9">
        <f t="shared" si="32"/>
        <v>267.83276060453528</v>
      </c>
      <c r="AL9">
        <f t="shared" si="9"/>
        <v>2655.8747038085253</v>
      </c>
      <c r="AN9">
        <f t="shared" si="10"/>
        <v>3715.733243138277</v>
      </c>
      <c r="AO9">
        <f t="shared" si="11"/>
        <v>-185.78666215691385</v>
      </c>
      <c r="AP9">
        <f t="shared" si="12"/>
        <v>-32.790559247868842</v>
      </c>
      <c r="AQ9">
        <f t="shared" si="13"/>
        <v>-1132.6720736287959</v>
      </c>
      <c r="AR9">
        <f t="shared" si="14"/>
        <v>2364.4839481046988</v>
      </c>
      <c r="AS9">
        <f t="shared" si="15"/>
        <v>-685.74640041992257</v>
      </c>
      <c r="AT9">
        <f t="shared" si="16"/>
        <v>188.28015689023184</v>
      </c>
      <c r="AU9">
        <f t="shared" si="17"/>
        <v>1867.0177045750083</v>
      </c>
      <c r="AW9">
        <v>6</v>
      </c>
      <c r="AX9">
        <f>(R9*SUMPRODUCT(K10:$K$23, X10:$X$23)-$AZ$3*SUMPRODUCT(K9:$K$22, W10:$W$23))/Z9</f>
        <v>8537.2990132718023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5665.8582963628069</v>
      </c>
      <c r="P10">
        <f t="shared" si="30"/>
        <v>283.29291481814033</v>
      </c>
      <c r="Q10" s="5">
        <f t="shared" si="31"/>
        <v>50</v>
      </c>
      <c r="R10">
        <f t="shared" si="0"/>
        <v>1000000</v>
      </c>
      <c r="S10">
        <f t="shared" si="1"/>
        <v>9525.5111666916091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7964.4989269287189</v>
      </c>
      <c r="AC10">
        <f t="shared" si="2"/>
        <v>8781.4862148166212</v>
      </c>
      <c r="AE10">
        <f t="shared" si="3"/>
        <v>5223.3056739877939</v>
      </c>
      <c r="AF10">
        <f t="shared" si="4"/>
        <v>-261.16528369938965</v>
      </c>
      <c r="AG10">
        <f t="shared" si="5"/>
        <v>-46.094566796180644</v>
      </c>
      <c r="AH10">
        <f t="shared" si="6"/>
        <v>-1685.7726445535145</v>
      </c>
      <c r="AI10">
        <f t="shared" si="7"/>
        <v>3230.273178938709</v>
      </c>
      <c r="AJ10">
        <f t="shared" si="8"/>
        <v>-816.98728788790231</v>
      </c>
      <c r="AK10">
        <f t="shared" si="32"/>
        <v>55.584549064033631</v>
      </c>
      <c r="AL10">
        <f t="shared" si="9"/>
        <v>2468.8704401148402</v>
      </c>
      <c r="AN10">
        <f t="shared" si="10"/>
        <v>3482.748303279659</v>
      </c>
      <c r="AO10">
        <f t="shared" si="11"/>
        <v>-174.13741516398292</v>
      </c>
      <c r="AP10">
        <f t="shared" si="12"/>
        <v>-30.734516476659909</v>
      </c>
      <c r="AQ10">
        <f t="shared" si="13"/>
        <v>-1124.0241685973624</v>
      </c>
      <c r="AR10">
        <f t="shared" si="14"/>
        <v>2153.8522030416534</v>
      </c>
      <c r="AS10">
        <f t="shared" si="15"/>
        <v>-544.74336144304527</v>
      </c>
      <c r="AT10">
        <f t="shared" si="16"/>
        <v>37.062160636203359</v>
      </c>
      <c r="AU10">
        <f t="shared" si="17"/>
        <v>1646.1710022348116</v>
      </c>
      <c r="AW10">
        <v>7</v>
      </c>
      <c r="AX10">
        <f>(R10*SUMPRODUCT(K11:$K$23, X11:$X$23)-$AZ$3*SUMPRODUCT(K10:$K$22, W11:$W$23))/Z10</f>
        <v>9525.5111666916091</v>
      </c>
    </row>
    <row r="11" spans="1:52" x14ac:dyDescent="0.25">
      <c r="A11" t="s">
        <v>33</v>
      </c>
      <c r="C11" s="24">
        <f>AU25</f>
        <v>13335.48554013805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5665.8582963628069</v>
      </c>
      <c r="P11">
        <f t="shared" si="30"/>
        <v>283.29291481814033</v>
      </c>
      <c r="Q11" s="5">
        <f t="shared" si="31"/>
        <v>50</v>
      </c>
      <c r="R11">
        <f t="shared" si="0"/>
        <v>1000000</v>
      </c>
      <c r="S11">
        <f t="shared" si="1"/>
        <v>10413.9666465147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8781.4862148166212</v>
      </c>
      <c r="AC11">
        <f t="shared" si="2"/>
        <v>9486.2395117052292</v>
      </c>
      <c r="AE11">
        <f t="shared" si="3"/>
        <v>5161.115899739104</v>
      </c>
      <c r="AF11">
        <f t="shared" si="4"/>
        <v>-258.05579498695516</v>
      </c>
      <c r="AG11">
        <f t="shared" si="5"/>
        <v>-45.545755204046294</v>
      </c>
      <c r="AH11">
        <f t="shared" si="6"/>
        <v>-1757.3184834509502</v>
      </c>
      <c r="AI11">
        <f t="shared" si="7"/>
        <v>3100.1958660971522</v>
      </c>
      <c r="AJ11">
        <f t="shared" si="8"/>
        <v>-704.75329688860802</v>
      </c>
      <c r="AK11">
        <f t="shared" si="32"/>
        <v>21.895274111310034</v>
      </c>
      <c r="AL11">
        <f t="shared" si="9"/>
        <v>2417.3378433198541</v>
      </c>
      <c r="AN11">
        <f t="shared" si="10"/>
        <v>3273.3586707920367</v>
      </c>
      <c r="AO11">
        <f t="shared" si="11"/>
        <v>-163.66793353960179</v>
      </c>
      <c r="AP11">
        <f t="shared" si="12"/>
        <v>-28.886697297860117</v>
      </c>
      <c r="AQ11">
        <f t="shared" si="13"/>
        <v>-1114.5523190901531</v>
      </c>
      <c r="AR11">
        <f t="shared" si="14"/>
        <v>1966.2517208644215</v>
      </c>
      <c r="AS11">
        <f t="shared" si="15"/>
        <v>-446.97897895612351</v>
      </c>
      <c r="AT11">
        <f t="shared" si="16"/>
        <v>13.886742083286309</v>
      </c>
      <c r="AU11">
        <f t="shared" si="17"/>
        <v>1533.1594839915842</v>
      </c>
      <c r="AW11">
        <v>8</v>
      </c>
      <c r="AX11">
        <f>(R11*SUMPRODUCT(K12:$K$23, X12:$X$23)-$AZ$3*SUMPRODUCT(K11:$K$22, W12:$W$23))/Z11</f>
        <v>10413.9666465147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5665.8582963628069</v>
      </c>
      <c r="P12">
        <f t="shared" si="30"/>
        <v>283.29291481814033</v>
      </c>
      <c r="Q12" s="5">
        <f t="shared" si="31"/>
        <v>50</v>
      </c>
      <c r="R12">
        <f t="shared" si="0"/>
        <v>1000000</v>
      </c>
      <c r="S12">
        <f t="shared" si="1"/>
        <v>11228.843716447676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9486.2395117052292</v>
      </c>
      <c r="AC12">
        <f t="shared" si="2"/>
        <v>10105.578169575245</v>
      </c>
      <c r="AE12">
        <f t="shared" si="3"/>
        <v>5099.0801330472477</v>
      </c>
      <c r="AF12">
        <f t="shared" si="4"/>
        <v>-254.95400665236238</v>
      </c>
      <c r="AG12">
        <f t="shared" si="5"/>
        <v>-44.998302695997516</v>
      </c>
      <c r="AH12">
        <f t="shared" si="6"/>
        <v>-1839.8991201664012</v>
      </c>
      <c r="AI12">
        <f t="shared" si="7"/>
        <v>2959.2287035324871</v>
      </c>
      <c r="AJ12">
        <f t="shared" si="8"/>
        <v>-619.3386578700156</v>
      </c>
      <c r="AK12">
        <f t="shared" si="32"/>
        <v>300.93767840010241</v>
      </c>
      <c r="AL12">
        <f t="shared" si="9"/>
        <v>2640.8277240625739</v>
      </c>
      <c r="AN12">
        <f t="shared" si="10"/>
        <v>3022.4424639251761</v>
      </c>
      <c r="AO12">
        <f t="shared" si="11"/>
        <v>-151.1221231962588</v>
      </c>
      <c r="AP12">
        <f t="shared" si="12"/>
        <v>-26.672414891362802</v>
      </c>
      <c r="AQ12">
        <f t="shared" si="13"/>
        <v>-1090.5867499686092</v>
      </c>
      <c r="AR12">
        <f t="shared" si="14"/>
        <v>1754.0611758689456</v>
      </c>
      <c r="AS12">
        <f t="shared" si="15"/>
        <v>-367.10846079174894</v>
      </c>
      <c r="AT12">
        <f t="shared" si="16"/>
        <v>178.3786083879337</v>
      </c>
      <c r="AU12">
        <f t="shared" si="17"/>
        <v>1565.3313234651303</v>
      </c>
      <c r="AW12">
        <v>9</v>
      </c>
      <c r="AX12">
        <f>(R12*SUMPRODUCT(K13:$K$23, X13:$X$23)-$AZ$3*SUMPRODUCT(K12:$K$22, W13:$W$23))/Z12</f>
        <v>11228.843716447676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5665.8582963628069</v>
      </c>
      <c r="P13">
        <f t="shared" si="30"/>
        <v>283.29291481814033</v>
      </c>
      <c r="Q13" s="5">
        <f t="shared" si="31"/>
        <v>50</v>
      </c>
      <c r="R13">
        <f t="shared" si="0"/>
        <v>1000000</v>
      </c>
      <c r="S13">
        <f t="shared" si="1"/>
        <v>11978.223889382478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10105.578169575245</v>
      </c>
      <c r="AC13">
        <f t="shared" si="2"/>
        <v>10649.09900360541</v>
      </c>
      <c r="AE13">
        <f t="shared" si="3"/>
        <v>5037.1646494142442</v>
      </c>
      <c r="AF13">
        <f t="shared" si="4"/>
        <v>-251.85823247071218</v>
      </c>
      <c r="AG13">
        <f t="shared" si="5"/>
        <v>-44.451911660479112</v>
      </c>
      <c r="AH13">
        <f t="shared" si="6"/>
        <v>-1928.1601711684691</v>
      </c>
      <c r="AI13">
        <f t="shared" si="7"/>
        <v>2812.6943341145843</v>
      </c>
      <c r="AJ13">
        <f t="shared" si="8"/>
        <v>-543.52083403016513</v>
      </c>
      <c r="AK13">
        <f t="shared" si="32"/>
        <v>1042.3619210563145</v>
      </c>
      <c r="AL13">
        <f t="shared" si="9"/>
        <v>3311.5354211407339</v>
      </c>
      <c r="AN13">
        <f t="shared" si="10"/>
        <v>2704.7219075399685</v>
      </c>
      <c r="AO13">
        <f t="shared" si="11"/>
        <v>-135.23609537699841</v>
      </c>
      <c r="AP13">
        <f t="shared" si="12"/>
        <v>-23.868598242884598</v>
      </c>
      <c r="AQ13">
        <f t="shared" si="13"/>
        <v>-1035.3318621045721</v>
      </c>
      <c r="AR13">
        <f t="shared" si="14"/>
        <v>1510.2853518155136</v>
      </c>
      <c r="AS13">
        <f t="shared" si="15"/>
        <v>-291.84527592853908</v>
      </c>
      <c r="AT13">
        <f t="shared" si="16"/>
        <v>559.69961668700034</v>
      </c>
      <c r="AU13">
        <f t="shared" si="17"/>
        <v>1778.139692573975</v>
      </c>
      <c r="AW13">
        <v>10</v>
      </c>
      <c r="AX13">
        <f>(R13*SUMPRODUCT(K14:$K$23, X14:$X$23)-$AZ$3*SUMPRODUCT(K13:$K$22, W14:$W$23))/Z13</f>
        <v>11978.223889382478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5665.8582963628069</v>
      </c>
      <c r="P14">
        <f t="shared" si="30"/>
        <v>283.29291481814033</v>
      </c>
      <c r="Q14" s="5">
        <f t="shared" si="31"/>
        <v>50</v>
      </c>
      <c r="R14">
        <f t="shared" si="0"/>
        <v>1000000</v>
      </c>
      <c r="S14">
        <f t="shared" si="1"/>
        <v>12596.335199712101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10649.09900360541</v>
      </c>
      <c r="AC14">
        <f t="shared" si="2"/>
        <v>11061.149881193276</v>
      </c>
      <c r="AE14">
        <f t="shared" si="3"/>
        <v>4975.3286831477608</v>
      </c>
      <c r="AF14">
        <f t="shared" si="4"/>
        <v>-248.76643415738803</v>
      </c>
      <c r="AG14">
        <f t="shared" si="5"/>
        <v>-43.906222348886395</v>
      </c>
      <c r="AH14">
        <f t="shared" si="6"/>
        <v>-2023.403899758649</v>
      </c>
      <c r="AI14">
        <f t="shared" si="7"/>
        <v>2659.2521268828373</v>
      </c>
      <c r="AJ14">
        <f t="shared" si="8"/>
        <v>-412.05087758786613</v>
      </c>
      <c r="AK14">
        <f t="shared" si="32"/>
        <v>1076.2962876817048</v>
      </c>
      <c r="AL14">
        <f t="shared" si="9"/>
        <v>3323.4975369766762</v>
      </c>
      <c r="AN14">
        <f t="shared" si="10"/>
        <v>2460.9365446293364</v>
      </c>
      <c r="AO14">
        <f t="shared" si="11"/>
        <v>-123.04682723146682</v>
      </c>
      <c r="AP14">
        <f t="shared" si="12"/>
        <v>-21.717244024697308</v>
      </c>
      <c r="AQ14">
        <f t="shared" si="13"/>
        <v>-1000.8320894110647</v>
      </c>
      <c r="AR14">
        <f t="shared" si="14"/>
        <v>1315.3403839621078</v>
      </c>
      <c r="AS14">
        <f t="shared" si="15"/>
        <v>-203.81187404507676</v>
      </c>
      <c r="AT14">
        <f t="shared" si="16"/>
        <v>532.36620852334033</v>
      </c>
      <c r="AU14">
        <f t="shared" si="17"/>
        <v>1643.8947184403714</v>
      </c>
      <c r="AW14">
        <v>11</v>
      </c>
      <c r="AX14">
        <f>(R14*SUMPRODUCT(K15:$K$23, X15:$X$23)-$AZ$3*SUMPRODUCT(K14:$K$22, W15:$W$23))/Z14</f>
        <v>12596.335199712101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5665.8582963628069</v>
      </c>
      <c r="P15">
        <f t="shared" si="30"/>
        <v>283.29291481814033</v>
      </c>
      <c r="Q15" s="5">
        <f t="shared" si="31"/>
        <v>50</v>
      </c>
      <c r="R15">
        <f t="shared" si="0"/>
        <v>1000000</v>
      </c>
      <c r="S15">
        <f t="shared" si="1"/>
        <v>13121.709324364332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11061.149881193276</v>
      </c>
      <c r="AC15">
        <f t="shared" si="2"/>
        <v>11379.412832120732</v>
      </c>
      <c r="AE15">
        <f t="shared" si="3"/>
        <v>4913.5473899649132</v>
      </c>
      <c r="AF15">
        <f t="shared" si="4"/>
        <v>-245.67736949824567</v>
      </c>
      <c r="AG15">
        <f t="shared" si="5"/>
        <v>-43.361015515682425</v>
      </c>
      <c r="AH15">
        <f t="shared" si="6"/>
        <v>-2122.8921943020664</v>
      </c>
      <c r="AI15">
        <f t="shared" si="7"/>
        <v>2501.616810648919</v>
      </c>
      <c r="AJ15">
        <f t="shared" si="8"/>
        <v>-318.26295092745568</v>
      </c>
      <c r="AK15">
        <f t="shared" si="32"/>
        <v>1101.0313931161961</v>
      </c>
      <c r="AL15">
        <f t="shared" si="9"/>
        <v>3284.3852528376592</v>
      </c>
      <c r="AN15">
        <f t="shared" si="10"/>
        <v>2238.8033855562567</v>
      </c>
      <c r="AO15">
        <f t="shared" si="11"/>
        <v>-111.94016927781283</v>
      </c>
      <c r="AP15">
        <f t="shared" si="12"/>
        <v>-19.756965921592627</v>
      </c>
      <c r="AQ15">
        <f t="shared" si="13"/>
        <v>-967.27228915733633</v>
      </c>
      <c r="AR15">
        <f t="shared" si="14"/>
        <v>1139.833961199515</v>
      </c>
      <c r="AS15">
        <f t="shared" si="15"/>
        <v>-145.01298460837691</v>
      </c>
      <c r="AT15">
        <f t="shared" si="16"/>
        <v>501.67274575321915</v>
      </c>
      <c r="AU15">
        <f t="shared" si="17"/>
        <v>1496.4937223443571</v>
      </c>
      <c r="AW15">
        <v>12</v>
      </c>
      <c r="AX15">
        <f>(R15*SUMPRODUCT(K16:$K$23, X16:$X$23)-$AZ$3*SUMPRODUCT(K15:$K$22, W16:$W$23))/Z15</f>
        <v>13121.709324364332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5665.8582963628069</v>
      </c>
      <c r="P16">
        <f t="shared" si="30"/>
        <v>283.29291481814033</v>
      </c>
      <c r="Q16" s="5">
        <f t="shared" si="31"/>
        <v>50</v>
      </c>
      <c r="R16">
        <f t="shared" si="0"/>
        <v>1000000</v>
      </c>
      <c r="S16">
        <f t="shared" si="1"/>
        <v>13117.616719866026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11379.412832120732</v>
      </c>
      <c r="AC16">
        <f t="shared" si="2"/>
        <v>11220.590998508631</v>
      </c>
      <c r="AE16">
        <f t="shared" si="3"/>
        <v>4846.480878093781</v>
      </c>
      <c r="AF16">
        <f t="shared" si="4"/>
        <v>-242.32404390468903</v>
      </c>
      <c r="AG16">
        <f t="shared" si="5"/>
        <v>-42.769167746438129</v>
      </c>
      <c r="AH16">
        <f t="shared" si="6"/>
        <v>-3164.7522817494596</v>
      </c>
      <c r="AI16">
        <f t="shared" si="7"/>
        <v>1396.6353846931938</v>
      </c>
      <c r="AJ16">
        <f t="shared" si="8"/>
        <v>158.82183361210082</v>
      </c>
      <c r="AK16">
        <f t="shared" si="32"/>
        <v>1118.8498766416878</v>
      </c>
      <c r="AL16">
        <f t="shared" si="9"/>
        <v>2674.3070949469825</v>
      </c>
      <c r="AN16">
        <f t="shared" si="10"/>
        <v>2034.180451811457</v>
      </c>
      <c r="AO16">
        <f t="shared" si="11"/>
        <v>-101.70902259057284</v>
      </c>
      <c r="AP16">
        <f t="shared" si="12"/>
        <v>-17.951211850085429</v>
      </c>
      <c r="AQ16">
        <f t="shared" si="13"/>
        <v>-1328.3199476673731</v>
      </c>
      <c r="AR16">
        <f t="shared" si="14"/>
        <v>586.20026970342553</v>
      </c>
      <c r="AS16">
        <f t="shared" si="15"/>
        <v>66.661207870412184</v>
      </c>
      <c r="AT16">
        <f t="shared" si="16"/>
        <v>469.60724798554361</v>
      </c>
      <c r="AU16">
        <f t="shared" si="17"/>
        <v>1122.4687255593813</v>
      </c>
      <c r="AW16">
        <v>13</v>
      </c>
      <c r="AX16">
        <f>(R16*SUMPRODUCT(K17:$K$23, X17:$X$23)-$AZ$3*SUMPRODUCT(K16:$K$22, W17:$W$23))/Z16</f>
        <v>13117.616719866026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5665.8582963628069</v>
      </c>
      <c r="P17">
        <f t="shared" si="30"/>
        <v>283.29291481814033</v>
      </c>
      <c r="Q17" s="5">
        <f t="shared" si="31"/>
        <v>50</v>
      </c>
      <c r="R17">
        <f t="shared" si="0"/>
        <v>1000000</v>
      </c>
      <c r="S17">
        <f t="shared" si="1"/>
        <v>12593.22994085766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11220.590998508631</v>
      </c>
      <c r="AC17">
        <f t="shared" si="2"/>
        <v>10609.814982306138</v>
      </c>
      <c r="AE17">
        <f t="shared" si="3"/>
        <v>4773.4940537645416</v>
      </c>
      <c r="AF17">
        <f t="shared" si="4"/>
        <v>-238.67470268822709</v>
      </c>
      <c r="AG17">
        <f t="shared" si="5"/>
        <v>-42.125074473084531</v>
      </c>
      <c r="AH17">
        <f t="shared" si="6"/>
        <v>-4328.0319177842912</v>
      </c>
      <c r="AI17">
        <f t="shared" si="7"/>
        <v>164.66235881893954</v>
      </c>
      <c r="AJ17">
        <f t="shared" si="8"/>
        <v>610.77601620249334</v>
      </c>
      <c r="AK17">
        <f t="shared" si="32"/>
        <v>1102.8787244709463</v>
      </c>
      <c r="AL17">
        <f t="shared" si="9"/>
        <v>1878.3170994923792</v>
      </c>
      <c r="AN17">
        <f t="shared" si="10"/>
        <v>1845.616762173813</v>
      </c>
      <c r="AO17">
        <f t="shared" si="11"/>
        <v>-92.280838108690645</v>
      </c>
      <c r="AP17">
        <f t="shared" si="12"/>
        <v>-16.287177208072826</v>
      </c>
      <c r="AQ17">
        <f t="shared" si="13"/>
        <v>-1673.3839331770903</v>
      </c>
      <c r="AR17">
        <f t="shared" si="14"/>
        <v>63.66481367995943</v>
      </c>
      <c r="AS17">
        <f t="shared" si="15"/>
        <v>236.14954595954114</v>
      </c>
      <c r="AT17">
        <f t="shared" si="16"/>
        <v>426.41541763798659</v>
      </c>
      <c r="AU17">
        <f t="shared" si="17"/>
        <v>726.22977727748719</v>
      </c>
      <c r="AW17">
        <v>14</v>
      </c>
      <c r="AX17">
        <f>(R17*SUMPRODUCT(K18:$K$23, X18:$X$23)-$AZ$3*SUMPRODUCT(K17:$K$22, W18:$W$23))/Z17</f>
        <v>12593.22994085766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5665.8582963628069</v>
      </c>
      <c r="P18">
        <f t="shared" si="30"/>
        <v>283.29291481814033</v>
      </c>
      <c r="Q18" s="5">
        <f t="shared" si="31"/>
        <v>50</v>
      </c>
      <c r="R18">
        <f t="shared" si="0"/>
        <v>1000000</v>
      </c>
      <c r="S18">
        <f t="shared" si="1"/>
        <v>11596.449961118091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10609.814982306138</v>
      </c>
      <c r="AC18">
        <f t="shared" si="2"/>
        <v>9608.3273284202442</v>
      </c>
      <c r="AE18">
        <f t="shared" si="3"/>
        <v>4694.4902354108426</v>
      </c>
      <c r="AF18">
        <f t="shared" si="4"/>
        <v>-234.72451177054214</v>
      </c>
      <c r="AG18">
        <f t="shared" si="5"/>
        <v>-41.427882501266112</v>
      </c>
      <c r="AH18">
        <f t="shared" si="6"/>
        <v>-5518.8245417515727</v>
      </c>
      <c r="AI18">
        <f t="shared" si="7"/>
        <v>-1100.4867006125387</v>
      </c>
      <c r="AJ18">
        <f t="shared" si="8"/>
        <v>1001.4876538858935</v>
      </c>
      <c r="AK18">
        <f t="shared" si="32"/>
        <v>1054.8706494162509</v>
      </c>
      <c r="AL18">
        <f t="shared" si="9"/>
        <v>955.87160268960565</v>
      </c>
      <c r="AN18">
        <f t="shared" si="10"/>
        <v>1671.9979746565275</v>
      </c>
      <c r="AO18">
        <f t="shared" si="11"/>
        <v>-83.599898732826375</v>
      </c>
      <c r="AP18">
        <f t="shared" si="12"/>
        <v>-14.755028163428172</v>
      </c>
      <c r="AQ18">
        <f t="shared" si="13"/>
        <v>-1965.5943443422282</v>
      </c>
      <c r="AR18">
        <f t="shared" si="14"/>
        <v>-391.95129658195543</v>
      </c>
      <c r="AS18">
        <f t="shared" si="15"/>
        <v>356.69162038297156</v>
      </c>
      <c r="AT18">
        <f t="shared" si="16"/>
        <v>375.70460282238332</v>
      </c>
      <c r="AU18">
        <f t="shared" si="17"/>
        <v>340.44492662339945</v>
      </c>
      <c r="AW18">
        <v>15</v>
      </c>
      <c r="AX18">
        <f>(R18*SUMPRODUCT(K19:$K$23, X19:$X$23)-$AZ$3*SUMPRODUCT(K18:$K$22, W19:$W$23))/Z18</f>
        <v>11596.449961118091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5665.8582963628069</v>
      </c>
      <c r="P19">
        <f t="shared" si="30"/>
        <v>283.29291481814033</v>
      </c>
      <c r="Q19" s="5">
        <f t="shared" si="31"/>
        <v>50</v>
      </c>
      <c r="R19">
        <f t="shared" si="0"/>
        <v>1000000</v>
      </c>
      <c r="S19">
        <f t="shared" si="1"/>
        <v>10148.670507169307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9608.3273284202442</v>
      </c>
      <c r="AC19">
        <f t="shared" si="2"/>
        <v>8255.8169066231003</v>
      </c>
      <c r="AE19">
        <f t="shared" si="3"/>
        <v>4609.1050724918823</v>
      </c>
      <c r="AF19">
        <f t="shared" si="4"/>
        <v>-230.45525362459409</v>
      </c>
      <c r="AG19">
        <f t="shared" si="5"/>
        <v>-40.674376514593504</v>
      </c>
      <c r="AH19">
        <f t="shared" si="6"/>
        <v>-6784.5432331990478</v>
      </c>
      <c r="AI19">
        <f t="shared" si="7"/>
        <v>-2446.5677908463531</v>
      </c>
      <c r="AJ19">
        <f t="shared" si="8"/>
        <v>1352.5104217971439</v>
      </c>
      <c r="AK19">
        <f t="shared" si="32"/>
        <v>979.08840031012733</v>
      </c>
      <c r="AL19">
        <f t="shared" si="9"/>
        <v>-114.9689687390819</v>
      </c>
      <c r="AN19">
        <f t="shared" si="10"/>
        <v>1512.189028324512</v>
      </c>
      <c r="AO19">
        <f t="shared" si="11"/>
        <v>-75.609451416225596</v>
      </c>
      <c r="AP19">
        <f t="shared" si="12"/>
        <v>-13.344748043692343</v>
      </c>
      <c r="AQ19">
        <f t="shared" si="13"/>
        <v>-2225.9227503117377</v>
      </c>
      <c r="AR19">
        <f t="shared" si="14"/>
        <v>-802.68792144714348</v>
      </c>
      <c r="AS19">
        <f t="shared" si="15"/>
        <v>443.74154816792822</v>
      </c>
      <c r="AT19">
        <f t="shared" si="16"/>
        <v>321.22651001061115</v>
      </c>
      <c r="AU19">
        <f t="shared" si="17"/>
        <v>-37.719863268604115</v>
      </c>
      <c r="AW19">
        <v>16</v>
      </c>
      <c r="AX19">
        <f>(R19*SUMPRODUCT(K20:$K$23, X20:$X$23)-$AZ$3*SUMPRODUCT(K19:$K$22, W20:$W$23))/Z19</f>
        <v>10148.670507169307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5665.8582963628069</v>
      </c>
      <c r="P20">
        <f t="shared" si="30"/>
        <v>283.29291481814033</v>
      </c>
      <c r="Q20" s="5">
        <f t="shared" si="31"/>
        <v>50</v>
      </c>
      <c r="R20">
        <f t="shared" si="0"/>
        <v>1000000</v>
      </c>
      <c r="S20">
        <f t="shared" si="1"/>
        <v>8279.1016511763246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8255.8169066231003</v>
      </c>
      <c r="AC20">
        <f t="shared" si="2"/>
        <v>6600.615100942211</v>
      </c>
      <c r="AE20">
        <f t="shared" si="3"/>
        <v>4517.1748586342565</v>
      </c>
      <c r="AF20">
        <f t="shared" si="4"/>
        <v>-225.85874293171278</v>
      </c>
      <c r="AG20">
        <f t="shared" si="5"/>
        <v>-39.863111838978156</v>
      </c>
      <c r="AH20">
        <f t="shared" si="6"/>
        <v>-8090.41820938825</v>
      </c>
      <c r="AI20">
        <f t="shared" si="7"/>
        <v>-3838.9652055246852</v>
      </c>
      <c r="AJ20">
        <f t="shared" si="8"/>
        <v>1655.2018056808893</v>
      </c>
      <c r="AK20">
        <f t="shared" si="32"/>
        <v>878.2993115627952</v>
      </c>
      <c r="AL20">
        <f t="shared" si="9"/>
        <v>-1305.4640882810008</v>
      </c>
      <c r="AN20">
        <f t="shared" si="10"/>
        <v>1365.2071159744833</v>
      </c>
      <c r="AO20">
        <f t="shared" si="11"/>
        <v>-68.260355798724149</v>
      </c>
      <c r="AP20">
        <f t="shared" si="12"/>
        <v>-12.047663783357208</v>
      </c>
      <c r="AQ20">
        <f t="shared" si="13"/>
        <v>-2445.1337077541871</v>
      </c>
      <c r="AR20">
        <f t="shared" si="14"/>
        <v>-1160.2346113617855</v>
      </c>
      <c r="AS20">
        <f t="shared" si="15"/>
        <v>500.24481101724939</v>
      </c>
      <c r="AT20">
        <f t="shared" si="16"/>
        <v>265.44477635376444</v>
      </c>
      <c r="AU20">
        <f t="shared" si="17"/>
        <v>-394.54502399077171</v>
      </c>
      <c r="AW20">
        <v>17</v>
      </c>
      <c r="AX20">
        <f>(R20*SUMPRODUCT(K21:$K$23, X21:$X$23)-$AZ$3*SUMPRODUCT(K20:$K$22, W21:$W$23))/Z20</f>
        <v>8279.1016511763246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5665.8582963628069</v>
      </c>
      <c r="P21">
        <f t="shared" si="30"/>
        <v>283.29291481814033</v>
      </c>
      <c r="Q21" s="5">
        <f t="shared" si="31"/>
        <v>50</v>
      </c>
      <c r="R21">
        <f t="shared" si="0"/>
        <v>1000000</v>
      </c>
      <c r="S21">
        <f t="shared" si="1"/>
        <v>5972.7410356940454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6600.615100942211</v>
      </c>
      <c r="AC21">
        <f t="shared" si="2"/>
        <v>4657.2302288810079</v>
      </c>
      <c r="AE21">
        <f t="shared" si="3"/>
        <v>4417.9391627199284</v>
      </c>
      <c r="AF21">
        <f t="shared" si="4"/>
        <v>-220.89695813599644</v>
      </c>
      <c r="AG21">
        <f t="shared" si="5"/>
        <v>-38.987377830787096</v>
      </c>
      <c r="AH21">
        <f t="shared" si="6"/>
        <v>-9542.0577960255396</v>
      </c>
      <c r="AI21">
        <f t="shared" si="7"/>
        <v>-5384.0029692723947</v>
      </c>
      <c r="AJ21">
        <f t="shared" si="8"/>
        <v>1943.3848720612032</v>
      </c>
      <c r="AK21">
        <f t="shared" si="32"/>
        <v>755.83601138683014</v>
      </c>
      <c r="AL21">
        <f t="shared" si="9"/>
        <v>-2684.7820858243613</v>
      </c>
      <c r="AN21">
        <f t="shared" si="10"/>
        <v>1229.967225628727</v>
      </c>
      <c r="AO21">
        <f t="shared" si="11"/>
        <v>-61.49836128143636</v>
      </c>
      <c r="AP21">
        <f t="shared" si="12"/>
        <v>-10.854200381417089</v>
      </c>
      <c r="AQ21">
        <f t="shared" si="13"/>
        <v>-2656.5368878780369</v>
      </c>
      <c r="AR21">
        <f t="shared" si="14"/>
        <v>-1498.9222239121632</v>
      </c>
      <c r="AS21">
        <f t="shared" si="15"/>
        <v>541.04405049035472</v>
      </c>
      <c r="AT21">
        <f t="shared" si="16"/>
        <v>210.42696327746535</v>
      </c>
      <c r="AU21">
        <f t="shared" si="17"/>
        <v>-747.45121014434312</v>
      </c>
      <c r="AW21">
        <v>18</v>
      </c>
      <c r="AX21">
        <f>(R21*SUMPRODUCT(K22:$K$23, X22:$X$23)-$AZ$3*SUMPRODUCT(K21:$K$22, W22:$W$23))/Z21</f>
        <v>5972.7410356940454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5665.8582963628069</v>
      </c>
      <c r="P22">
        <f t="shared" si="30"/>
        <v>283.29291481814033</v>
      </c>
      <c r="Q22" s="5">
        <f t="shared" si="31"/>
        <v>50</v>
      </c>
      <c r="R22">
        <f t="shared" si="0"/>
        <v>1000000</v>
      </c>
      <c r="S22">
        <f t="shared" si="1"/>
        <v>3214.7327177274537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4657.2302288810079</v>
      </c>
      <c r="AC22">
        <f t="shared" si="2"/>
        <v>2445.8392089358244</v>
      </c>
      <c r="AE22">
        <f t="shared" si="3"/>
        <v>4310.7093467212953</v>
      </c>
      <c r="AF22">
        <f t="shared" si="4"/>
        <v>-215.53546733606476</v>
      </c>
      <c r="AG22">
        <f t="shared" si="5"/>
        <v>-38.041097405211772</v>
      </c>
      <c r="AH22">
        <f t="shared" si="6"/>
        <v>-11128.132945349069</v>
      </c>
      <c r="AI22">
        <f t="shared" si="7"/>
        <v>-7071.0001633690499</v>
      </c>
      <c r="AJ22">
        <f t="shared" si="8"/>
        <v>2211.3910199451834</v>
      </c>
      <c r="AK22">
        <f t="shared" si="32"/>
        <v>612.66828757863675</v>
      </c>
      <c r="AL22">
        <f t="shared" si="9"/>
        <v>-4246.9408558452296</v>
      </c>
      <c r="AN22">
        <f t="shared" si="10"/>
        <v>1105.5151949947378</v>
      </c>
      <c r="AO22">
        <f t="shared" si="11"/>
        <v>-55.275759749736885</v>
      </c>
      <c r="AP22">
        <f t="shared" si="12"/>
        <v>-9.7559375576373171</v>
      </c>
      <c r="AQ22">
        <f t="shared" si="13"/>
        <v>-2853.8969050098508</v>
      </c>
      <c r="AR22">
        <f t="shared" si="14"/>
        <v>-1813.4134073224873</v>
      </c>
      <c r="AS22">
        <f t="shared" si="15"/>
        <v>567.12855773580714</v>
      </c>
      <c r="AT22">
        <f t="shared" si="16"/>
        <v>157.12358383075642</v>
      </c>
      <c r="AU22">
        <f t="shared" si="17"/>
        <v>-1089.1612657559238</v>
      </c>
      <c r="AW22">
        <v>19</v>
      </c>
      <c r="AX22">
        <f>(R22*SUMPRODUCT(K23:$K$23, X23:$X$23)-$AZ$3*SUMPRODUCT(K22:$K$22, W23:$W$23))/Z22</f>
        <v>3214.7327177274537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5665.8582963628069</v>
      </c>
      <c r="P23">
        <f t="shared" si="30"/>
        <v>283.29291481814033</v>
      </c>
      <c r="Q23" s="5">
        <f t="shared" si="31"/>
        <v>50</v>
      </c>
      <c r="R23">
        <f t="shared" si="0"/>
        <v>1000000</v>
      </c>
      <c r="S23">
        <f t="shared" si="1"/>
        <v>3303.3304722442731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2445.8392089358244</v>
      </c>
      <c r="AC23">
        <f t="shared" si="2"/>
        <v>2445.8392089358244</v>
      </c>
      <c r="AE23">
        <f t="shared" si="3"/>
        <v>4195.0929493601507</v>
      </c>
      <c r="AF23">
        <f t="shared" si="4"/>
        <v>-209.75464746800751</v>
      </c>
      <c r="AG23">
        <f t="shared" si="5"/>
        <v>-37.020807174556296</v>
      </c>
      <c r="AH23">
        <f t="shared" si="6"/>
        <v>-12797.585132067043</v>
      </c>
      <c r="AI23">
        <f t="shared" si="7"/>
        <v>-8849.267637349456</v>
      </c>
      <c r="AJ23">
        <f t="shared" si="8"/>
        <v>0</v>
      </c>
      <c r="AK23">
        <f t="shared" si="32"/>
        <v>450.18242575795773</v>
      </c>
      <c r="AL23">
        <f t="shared" si="9"/>
        <v>-8399.0852115914986</v>
      </c>
      <c r="AN23">
        <f t="shared" si="10"/>
        <v>991.05950220234104</v>
      </c>
      <c r="AO23">
        <f t="shared" si="11"/>
        <v>-49.552975110117046</v>
      </c>
      <c r="AP23">
        <f t="shared" si="12"/>
        <v>-8.74589029907923</v>
      </c>
      <c r="AQ23">
        <f t="shared" si="13"/>
        <v>-3023.3342868631607</v>
      </c>
      <c r="AR23">
        <f t="shared" si="14"/>
        <v>-2090.5736500700159</v>
      </c>
      <c r="AS23">
        <f t="shared" si="15"/>
        <v>0</v>
      </c>
      <c r="AT23">
        <f t="shared" si="16"/>
        <v>106.35224920105128</v>
      </c>
      <c r="AU23">
        <f t="shared" si="17"/>
        <v>-1984.2214008689646</v>
      </c>
      <c r="AW23">
        <v>20</v>
      </c>
      <c r="AX23">
        <f>(R23*SUMPRODUCT(K$23:$K24, X$23:$X24)-$AZ$3*SUMPRODUCT(K$22:$K23, W$23:$W24))/Z23</f>
        <v>3303.3304722442731</v>
      </c>
    </row>
    <row r="25" spans="5:50" x14ac:dyDescent="0.25">
      <c r="AN25" s="6">
        <f t="shared" ref="AN25:AU25" si="33">SUM(AN3:AN23)</f>
        <v>56425.794760311008</v>
      </c>
      <c r="AO25" s="6">
        <f t="shared" si="33"/>
        <v>-7070.6834602876561</v>
      </c>
      <c r="AP25" s="6">
        <f t="shared" si="33"/>
        <v>-2967.8538973871218</v>
      </c>
      <c r="AQ25" s="6">
        <f t="shared" si="33"/>
        <v>-31740.900899997105</v>
      </c>
      <c r="AR25" s="6">
        <f t="shared" si="33"/>
        <v>14646.356502639112</v>
      </c>
      <c r="AS25" s="6">
        <f t="shared" si="33"/>
        <v>-6018.9357706781229</v>
      </c>
      <c r="AT25" s="6">
        <f t="shared" si="33"/>
        <v>4708.0648081770623</v>
      </c>
      <c r="AU25" s="7">
        <f t="shared" si="33"/>
        <v>13335.48554013805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22462.599055989267</v>
      </c>
      <c r="K3">
        <v>1</v>
      </c>
      <c r="L3" s="2">
        <v>0</v>
      </c>
      <c r="O3">
        <f>$C$3</f>
        <v>22462.599055989267</v>
      </c>
      <c r="P3">
        <f>O3*B5</f>
        <v>17970.079244791414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22462.599055989267</v>
      </c>
      <c r="AF3">
        <f t="shared" ref="AF3:AF23" si="4">-$Z3*P3</f>
        <v>-17970.079244791414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1972.6116071978536</v>
      </c>
      <c r="AJ3">
        <f t="shared" ref="AJ3:AJ23" si="8">AB3-AC3</f>
        <v>0</v>
      </c>
      <c r="AL3">
        <f t="shared" ref="AL3:AL23" si="9">SUM(AI3:AK3)</f>
        <v>1972.6116071978536</v>
      </c>
      <c r="AN3">
        <f t="shared" ref="AN3:AN23" si="10">AE3*$K3</f>
        <v>22462.599055989267</v>
      </c>
      <c r="AO3">
        <f t="shared" ref="AO3:AO23" si="11">AF3*$K3</f>
        <v>-17970.079244791414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1972.6116071978536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1972.6116071978536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13209.818713845025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11182.411071162727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11045.13638552092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-11045.13638552092</v>
      </c>
      <c r="AK4">
        <f>H4*SUM(AB4, AE4:AF4)</f>
        <v>0</v>
      </c>
      <c r="AL4">
        <f t="shared" si="9"/>
        <v>-13321.08338552092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-2164.6823283241392</v>
      </c>
      <c r="AR4">
        <f t="shared" si="14"/>
        <v>-2164.6823283241392</v>
      </c>
      <c r="AS4">
        <f t="shared" si="15"/>
        <v>-10505.170615865436</v>
      </c>
      <c r="AT4">
        <f t="shared" si="16"/>
        <v>0</v>
      </c>
      <c r="AU4">
        <f t="shared" si="17"/>
        <v>-12669.852944189573</v>
      </c>
      <c r="AW4">
        <v>1</v>
      </c>
      <c r="AX4">
        <f>(R4*SUMPRODUCT(K5:$K$23, X5:$X$23)-$AZ$3*SUMPRODUCT(K4:$K$22, W5:$W$23))/Z4</f>
        <v>11182.411071162727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22462.599055989267</v>
      </c>
      <c r="P5">
        <f t="shared" ref="P5:P23" si="30">O5*$C$5</f>
        <v>1123.1299527994634</v>
      </c>
      <c r="Q5" s="5">
        <f t="shared" ref="Q5:Q23" si="31">$C$8</f>
        <v>50</v>
      </c>
      <c r="R5">
        <f t="shared" si="0"/>
        <v>1000000</v>
      </c>
      <c r="S5">
        <f t="shared" si="1"/>
        <v>21831.638038910973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11045.13638552092</v>
      </c>
      <c r="AC5">
        <f t="shared" si="2"/>
        <v>21295.866935225931</v>
      </c>
      <c r="AE5">
        <f t="shared" si="3"/>
        <v>21911.343512707906</v>
      </c>
      <c r="AF5">
        <f t="shared" si="4"/>
        <v>-1095.5671756353952</v>
      </c>
      <c r="AG5">
        <f t="shared" si="5"/>
        <v>-48.772947997007542</v>
      </c>
      <c r="AH5">
        <f t="shared" si="6"/>
        <v>-2387.8525298490899</v>
      </c>
      <c r="AI5">
        <f t="shared" si="7"/>
        <v>18379.150859226414</v>
      </c>
      <c r="AJ5">
        <f t="shared" si="8"/>
        <v>-10250.730549705011</v>
      </c>
      <c r="AK5">
        <f>H5*SUM(AB5, AE5:AF5)</f>
        <v>1653.5813703025992</v>
      </c>
      <c r="AL5">
        <f t="shared" si="9"/>
        <v>9782.0016798240031</v>
      </c>
      <c r="AN5">
        <f t="shared" si="10"/>
        <v>19811.920642153229</v>
      </c>
      <c r="AO5">
        <f t="shared" si="11"/>
        <v>-990.59603210766124</v>
      </c>
      <c r="AP5">
        <f t="shared" si="12"/>
        <v>-44.099795826767242</v>
      </c>
      <c r="AQ5">
        <f t="shared" si="13"/>
        <v>-2159.0618028099389</v>
      </c>
      <c r="AR5">
        <f t="shared" si="14"/>
        <v>16618.163011408862</v>
      </c>
      <c r="AS5">
        <f t="shared" si="15"/>
        <v>-9268.5626537262488</v>
      </c>
      <c r="AT5">
        <f t="shared" si="16"/>
        <v>1495.1444152558665</v>
      </c>
      <c r="AU5">
        <f t="shared" si="17"/>
        <v>8844.7447729384785</v>
      </c>
      <c r="AW5">
        <v>2</v>
      </c>
      <c r="AX5">
        <f>(R5*SUMPRODUCT(K6:$K$23, X6:$X$23)-$AZ$3*SUMPRODUCT(K5:$K$22, W6:$W$23))/Z5</f>
        <v>21831.638038910973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22462.599055989267</v>
      </c>
      <c r="P6">
        <f t="shared" si="30"/>
        <v>1123.1299527994634</v>
      </c>
      <c r="Q6" s="5">
        <f t="shared" si="31"/>
        <v>50</v>
      </c>
      <c r="R6">
        <f t="shared" si="0"/>
        <v>1000000</v>
      </c>
      <c r="S6">
        <f t="shared" si="1"/>
        <v>31071.348054983588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21295.866935225931</v>
      </c>
      <c r="AC6">
        <f t="shared" si="2"/>
        <v>29895.130432670208</v>
      </c>
      <c r="AE6">
        <f t="shared" si="3"/>
        <v>21612.268880231837</v>
      </c>
      <c r="AF6">
        <f t="shared" si="4"/>
        <v>-1080.6134440115918</v>
      </c>
      <c r="AG6">
        <f t="shared" si="5"/>
        <v>-48.107231105274295</v>
      </c>
      <c r="AH6">
        <f t="shared" si="6"/>
        <v>-3559.7482352633524</v>
      </c>
      <c r="AI6">
        <f t="shared" si="7"/>
        <v>16923.799969851618</v>
      </c>
      <c r="AJ6">
        <f t="shared" si="8"/>
        <v>-8599.2634974442772</v>
      </c>
      <c r="AK6">
        <f>H6*SUM(AB6, AE6:AF6)</f>
        <v>2287.9654737181058</v>
      </c>
      <c r="AL6">
        <f t="shared" si="9"/>
        <v>10612.501946125447</v>
      </c>
      <c r="AN6">
        <f t="shared" si="10"/>
        <v>18528.019033716468</v>
      </c>
      <c r="AO6">
        <f t="shared" si="11"/>
        <v>-926.40095168582343</v>
      </c>
      <c r="AP6">
        <f t="shared" si="12"/>
        <v>-41.241930614383399</v>
      </c>
      <c r="AQ6">
        <f t="shared" si="13"/>
        <v>-3051.7426663391807</v>
      </c>
      <c r="AR6">
        <f t="shared" si="14"/>
        <v>14508.633485077082</v>
      </c>
      <c r="AS6">
        <f t="shared" si="15"/>
        <v>-7372.0773436389754</v>
      </c>
      <c r="AT6">
        <f t="shared" si="16"/>
        <v>1961.4538427434393</v>
      </c>
      <c r="AU6">
        <f t="shared" si="17"/>
        <v>9098.0099841815445</v>
      </c>
      <c r="AW6">
        <v>3</v>
      </c>
      <c r="AX6">
        <f>(R6*SUMPRODUCT(K7:$K$23, X7:$X$23)-$AZ$3*SUMPRODUCT(K6:$K$22, W7:$W$23))/Z6</f>
        <v>31071.348054983588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22462.599055989267</v>
      </c>
      <c r="P7">
        <f t="shared" si="30"/>
        <v>1123.1299527994634</v>
      </c>
      <c r="Q7" s="5">
        <f t="shared" si="31"/>
        <v>50</v>
      </c>
      <c r="R7">
        <f t="shared" si="0"/>
        <v>1000000</v>
      </c>
      <c r="S7">
        <f t="shared" si="1"/>
        <v>38896.177291968663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29895.130432670208</v>
      </c>
      <c r="AC7">
        <f t="shared" si="2"/>
        <v>36860.155254002835</v>
      </c>
      <c r="AE7">
        <f t="shared" si="3"/>
        <v>21286.793362676886</v>
      </c>
      <c r="AF7">
        <f t="shared" si="4"/>
        <v>-1064.3396681338443</v>
      </c>
      <c r="AG7">
        <f t="shared" si="5"/>
        <v>-47.382747894886023</v>
      </c>
      <c r="AH7">
        <f t="shared" si="6"/>
        <v>-4868.217986710587</v>
      </c>
      <c r="AI7">
        <f t="shared" si="7"/>
        <v>15306.852959937569</v>
      </c>
      <c r="AJ7">
        <f t="shared" si="8"/>
        <v>-6965.0248213326267</v>
      </c>
      <c r="AK7">
        <f>H7*SUM(AB7, AE7:AF7)</f>
        <v>3092.254940649058</v>
      </c>
      <c r="AL7">
        <f t="shared" si="9"/>
        <v>11434.083079254</v>
      </c>
      <c r="AN7">
        <f t="shared" si="10"/>
        <v>17188.463378899243</v>
      </c>
      <c r="AO7">
        <f t="shared" si="11"/>
        <v>-859.42316894496207</v>
      </c>
      <c r="AP7">
        <f t="shared" si="12"/>
        <v>-38.260183819459286</v>
      </c>
      <c r="AQ7">
        <f t="shared" si="13"/>
        <v>-3930.9437151670095</v>
      </c>
      <c r="AR7">
        <f t="shared" si="14"/>
        <v>12359.83631096781</v>
      </c>
      <c r="AS7">
        <f t="shared" si="15"/>
        <v>-5624.0539396839022</v>
      </c>
      <c r="AT7">
        <f t="shared" si="16"/>
        <v>2496.9054709178918</v>
      </c>
      <c r="AU7">
        <f t="shared" si="17"/>
        <v>9232.6878422017999</v>
      </c>
      <c r="AW7">
        <v>4</v>
      </c>
      <c r="AX7">
        <f>(R7*SUMPRODUCT(K8:$K$23, X8:$X$23)-$AZ$3*SUMPRODUCT(K7:$K$22, W8:$W$23))/Z7</f>
        <v>38896.177291968663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22462.599055989267</v>
      </c>
      <c r="P8">
        <f t="shared" si="30"/>
        <v>1123.1299527994634</v>
      </c>
      <c r="Q8" s="5">
        <f t="shared" si="31"/>
        <v>50</v>
      </c>
      <c r="R8">
        <f t="shared" si="0"/>
        <v>1000000</v>
      </c>
      <c r="S8">
        <f t="shared" si="1"/>
        <v>45370.769156594717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36860.155254002835</v>
      </c>
      <c r="AC8">
        <f t="shared" si="2"/>
        <v>42284.230832812173</v>
      </c>
      <c r="AE8">
        <f t="shared" si="3"/>
        <v>20934.485820818445</v>
      </c>
      <c r="AF8">
        <f t="shared" si="4"/>
        <v>-1046.7242910409223</v>
      </c>
      <c r="AG8">
        <f t="shared" si="5"/>
        <v>-46.598538683431258</v>
      </c>
      <c r="AH8">
        <f t="shared" si="6"/>
        <v>-6207.6346501180915</v>
      </c>
      <c r="AI8">
        <f t="shared" si="7"/>
        <v>13633.528340975998</v>
      </c>
      <c r="AJ8">
        <f t="shared" si="8"/>
        <v>-5424.0755788093375</v>
      </c>
      <c r="AK8">
        <f t="shared" ref="AK8:AK23" si="32">H8*SUM(AB8:AB8, AE8:AF8)</f>
        <v>3978.0289665430028</v>
      </c>
      <c r="AL8">
        <f t="shared" si="9"/>
        <v>12187.481728709663</v>
      </c>
      <c r="AN8">
        <f t="shared" si="10"/>
        <v>15796.640816372836</v>
      </c>
      <c r="AO8">
        <f t="shared" si="11"/>
        <v>-789.83204081864187</v>
      </c>
      <c r="AP8">
        <f t="shared" si="12"/>
        <v>-35.162094949473207</v>
      </c>
      <c r="AQ8">
        <f t="shared" si="13"/>
        <v>-4684.1262654595284</v>
      </c>
      <c r="AR8">
        <f t="shared" si="14"/>
        <v>10287.520415145191</v>
      </c>
      <c r="AS8">
        <f t="shared" si="15"/>
        <v>-4092.8721351304202</v>
      </c>
      <c r="AT8">
        <f t="shared" si="16"/>
        <v>3001.7214313004752</v>
      </c>
      <c r="AU8">
        <f t="shared" si="17"/>
        <v>9196.3697113152466</v>
      </c>
      <c r="AW8">
        <v>5</v>
      </c>
      <c r="AX8">
        <f>(R8*SUMPRODUCT(K9:$K$23, X9:$X$23)-$AZ$3*SUMPRODUCT(K8:$K$22, W9:$W$23))/Z8</f>
        <v>45370.769156594717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22462.599055989267</v>
      </c>
      <c r="P9">
        <f t="shared" si="30"/>
        <v>1123.1299527994634</v>
      </c>
      <c r="Q9" s="5">
        <f t="shared" si="31"/>
        <v>50</v>
      </c>
      <c r="R9">
        <f t="shared" si="0"/>
        <v>1000000</v>
      </c>
      <c r="S9">
        <f t="shared" si="1"/>
        <v>50500.859654349559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42284.230832812173</v>
      </c>
      <c r="AC9">
        <f t="shared" si="2"/>
        <v>46209.283316782283</v>
      </c>
      <c r="AE9">
        <f t="shared" si="3"/>
        <v>20553.721479473759</v>
      </c>
      <c r="AF9">
        <f t="shared" si="4"/>
        <v>-1027.6860739736881</v>
      </c>
      <c r="AG9">
        <f t="shared" si="5"/>
        <v>-45.75098684760939</v>
      </c>
      <c r="AH9">
        <f t="shared" si="6"/>
        <v>-7631.3289797511488</v>
      </c>
      <c r="AI9">
        <f t="shared" si="7"/>
        <v>11848.955438901314</v>
      </c>
      <c r="AJ9">
        <f t="shared" si="8"/>
        <v>-3925.0524839701102</v>
      </c>
      <c r="AK9">
        <f t="shared" si="32"/>
        <v>4536.8735418921187</v>
      </c>
      <c r="AL9">
        <f t="shared" si="9"/>
        <v>12460.776496823322</v>
      </c>
      <c r="AN9">
        <f t="shared" si="10"/>
        <v>14448.784742010825</v>
      </c>
      <c r="AO9">
        <f t="shared" si="11"/>
        <v>-722.43923710054128</v>
      </c>
      <c r="AP9">
        <f t="shared" si="12"/>
        <v>-32.161872065642164</v>
      </c>
      <c r="AQ9">
        <f t="shared" si="13"/>
        <v>-5364.6455136608447</v>
      </c>
      <c r="AR9">
        <f t="shared" si="14"/>
        <v>8329.5381191837987</v>
      </c>
      <c r="AS9">
        <f t="shared" si="15"/>
        <v>-2759.2199543335951</v>
      </c>
      <c r="AT9">
        <f t="shared" si="16"/>
        <v>3189.3158265274792</v>
      </c>
      <c r="AU9">
        <f t="shared" si="17"/>
        <v>8759.6339913776828</v>
      </c>
      <c r="AW9">
        <v>6</v>
      </c>
      <c r="AX9">
        <f>(R9*SUMPRODUCT(K10:$K$23, X10:$X$23)-$AZ$3*SUMPRODUCT(K9:$K$22, W10:$W$23))/Z9</f>
        <v>50500.859654349559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22462.599055989267</v>
      </c>
      <c r="P10">
        <f t="shared" si="30"/>
        <v>1123.1299527994634</v>
      </c>
      <c r="Q10" s="5">
        <f t="shared" si="31"/>
        <v>50</v>
      </c>
      <c r="R10">
        <f t="shared" si="0"/>
        <v>1000000</v>
      </c>
      <c r="S10">
        <f t="shared" si="1"/>
        <v>54237.569975822415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46209.283316782283</v>
      </c>
      <c r="AC10">
        <f t="shared" si="2"/>
        <v>48638.590266588064</v>
      </c>
      <c r="AE10">
        <f t="shared" si="3"/>
        <v>20143.770310763139</v>
      </c>
      <c r="AF10">
        <f t="shared" si="4"/>
        <v>-1007.1885155381569</v>
      </c>
      <c r="AG10">
        <f t="shared" si="5"/>
        <v>-44.838467402088419</v>
      </c>
      <c r="AH10">
        <f t="shared" si="6"/>
        <v>-9100.1915408974401</v>
      </c>
      <c r="AI10">
        <f t="shared" si="7"/>
        <v>9991.5517869254527</v>
      </c>
      <c r="AJ10">
        <f t="shared" si="8"/>
        <v>-2429.3069498057812</v>
      </c>
      <c r="AK10">
        <f t="shared" si="32"/>
        <v>3548.2804755819943</v>
      </c>
      <c r="AL10">
        <f t="shared" si="9"/>
        <v>11110.525312701666</v>
      </c>
      <c r="AN10">
        <f t="shared" si="10"/>
        <v>13431.280160539467</v>
      </c>
      <c r="AO10">
        <f t="shared" si="11"/>
        <v>-671.5640080269734</v>
      </c>
      <c r="AP10">
        <f t="shared" si="12"/>
        <v>-29.896985934399797</v>
      </c>
      <c r="AQ10">
        <f t="shared" si="13"/>
        <v>-6067.7430398944189</v>
      </c>
      <c r="AR10">
        <f t="shared" si="14"/>
        <v>6662.0761266836753</v>
      </c>
      <c r="AS10">
        <f t="shared" si="15"/>
        <v>-1619.7912176030422</v>
      </c>
      <c r="AT10">
        <f t="shared" si="16"/>
        <v>2365.890219183525</v>
      </c>
      <c r="AU10">
        <f t="shared" si="17"/>
        <v>7408.175128264158</v>
      </c>
      <c r="AW10">
        <v>7</v>
      </c>
      <c r="AX10">
        <f>(R10*SUMPRODUCT(K11:$K$23, X11:$X$23)-$AZ$3*SUMPRODUCT(K10:$K$22, W11:$W$23))/Z10</f>
        <v>54237.569975822415</v>
      </c>
    </row>
    <row r="11" spans="1:52" x14ac:dyDescent="0.25">
      <c r="A11" t="s">
        <v>33</v>
      </c>
      <c r="C11" s="24">
        <f>AU25</f>
        <v>56476.060738601685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22462.599055989267</v>
      </c>
      <c r="P11">
        <f t="shared" si="30"/>
        <v>1123.1299527994634</v>
      </c>
      <c r="Q11" s="5">
        <f t="shared" si="31"/>
        <v>50</v>
      </c>
      <c r="R11">
        <f t="shared" si="0"/>
        <v>1000000</v>
      </c>
      <c r="S11">
        <f t="shared" si="1"/>
        <v>56700.256854592997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48638.590266588064</v>
      </c>
      <c r="AC11">
        <f t="shared" si="2"/>
        <v>49730.01732697284</v>
      </c>
      <c r="AE11">
        <f t="shared" si="3"/>
        <v>19701.241268234258</v>
      </c>
      <c r="AF11">
        <f t="shared" si="4"/>
        <v>-985.06206341171298</v>
      </c>
      <c r="AG11">
        <f t="shared" si="5"/>
        <v>-43.853432140973155</v>
      </c>
      <c r="AH11">
        <f t="shared" si="6"/>
        <v>-10733.011741887694</v>
      </c>
      <c r="AI11">
        <f t="shared" si="7"/>
        <v>7939.3140307938811</v>
      </c>
      <c r="AJ11">
        <f t="shared" si="8"/>
        <v>-1091.4270603847763</v>
      </c>
      <c r="AK11">
        <f t="shared" si="32"/>
        <v>3455.2996738833649</v>
      </c>
      <c r="AL11">
        <f t="shared" si="9"/>
        <v>10303.186644292469</v>
      </c>
      <c r="AN11">
        <f t="shared" si="10"/>
        <v>12495.210373787664</v>
      </c>
      <c r="AO11">
        <f t="shared" si="11"/>
        <v>-624.76051868938328</v>
      </c>
      <c r="AP11">
        <f t="shared" si="12"/>
        <v>-27.813367328158829</v>
      </c>
      <c r="AQ11">
        <f t="shared" si="13"/>
        <v>-6807.248225291125</v>
      </c>
      <c r="AR11">
        <f t="shared" si="14"/>
        <v>5035.3882624789994</v>
      </c>
      <c r="AS11">
        <f t="shared" si="15"/>
        <v>-692.22088808898263</v>
      </c>
      <c r="AT11">
        <f t="shared" si="16"/>
        <v>2191.4708693642697</v>
      </c>
      <c r="AU11">
        <f t="shared" si="17"/>
        <v>6534.6382437542861</v>
      </c>
      <c r="AW11">
        <v>8</v>
      </c>
      <c r="AX11">
        <f>(R11*SUMPRODUCT(K12:$K$23, X12:$X$23)-$AZ$3*SUMPRODUCT(K11:$K$22, W12:$W$23))/Z11</f>
        <v>56700.256854592997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22462.599055989267</v>
      </c>
      <c r="P12">
        <f t="shared" si="30"/>
        <v>1123.1299527994634</v>
      </c>
      <c r="Q12" s="5">
        <f t="shared" si="31"/>
        <v>50</v>
      </c>
      <c r="R12">
        <f t="shared" si="0"/>
        <v>1000000</v>
      </c>
      <c r="S12">
        <f t="shared" si="1"/>
        <v>58027.49248832016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49730.01732697284</v>
      </c>
      <c r="AC12">
        <f t="shared" si="2"/>
        <v>49658.820317753431</v>
      </c>
      <c r="AE12">
        <f t="shared" si="3"/>
        <v>19223.063457646927</v>
      </c>
      <c r="AF12">
        <f t="shared" si="4"/>
        <v>-961.15317288234633</v>
      </c>
      <c r="AG12">
        <f t="shared" si="5"/>
        <v>-42.789045492314536</v>
      </c>
      <c r="AH12">
        <f t="shared" si="6"/>
        <v>-12517.046544977684</v>
      </c>
      <c r="AI12">
        <f t="shared" si="7"/>
        <v>5702.0746942945825</v>
      </c>
      <c r="AJ12">
        <f t="shared" si="8"/>
        <v>71.197009219409665</v>
      </c>
      <c r="AK12">
        <f t="shared" si="32"/>
        <v>4759.4349328216204</v>
      </c>
      <c r="AL12">
        <f t="shared" si="9"/>
        <v>10532.706636335613</v>
      </c>
      <c r="AN12">
        <f t="shared" si="10"/>
        <v>11394.330303728537</v>
      </c>
      <c r="AO12">
        <f t="shared" si="11"/>
        <v>-569.71651518642682</v>
      </c>
      <c r="AP12">
        <f t="shared" si="12"/>
        <v>-25.362893838169704</v>
      </c>
      <c r="AQ12">
        <f t="shared" si="13"/>
        <v>-7419.3878137505853</v>
      </c>
      <c r="AR12">
        <f t="shared" si="14"/>
        <v>3379.8630809533552</v>
      </c>
      <c r="AS12">
        <f t="shared" si="15"/>
        <v>42.201506615785931</v>
      </c>
      <c r="AT12">
        <f t="shared" si="16"/>
        <v>2821.1202550080893</v>
      </c>
      <c r="AU12">
        <f t="shared" si="17"/>
        <v>6243.1848425772305</v>
      </c>
      <c r="AW12">
        <v>9</v>
      </c>
      <c r="AX12">
        <f>(R12*SUMPRODUCT(K13:$K$23, X13:$X$23)-$AZ$3*SUMPRODUCT(K12:$K$22, W13:$W$23))/Z12</f>
        <v>58027.49248832016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22462.599055989267</v>
      </c>
      <c r="P13">
        <f t="shared" si="30"/>
        <v>1123.1299527994634</v>
      </c>
      <c r="Q13" s="5">
        <f t="shared" si="31"/>
        <v>50</v>
      </c>
      <c r="R13">
        <f t="shared" si="0"/>
        <v>1000000</v>
      </c>
      <c r="S13">
        <f t="shared" si="1"/>
        <v>58391.674845206835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49658.820317753431</v>
      </c>
      <c r="AC13">
        <f t="shared" si="2"/>
        <v>48630.235557803942</v>
      </c>
      <c r="AE13">
        <f t="shared" si="3"/>
        <v>18707.486747538129</v>
      </c>
      <c r="AF13">
        <f t="shared" si="4"/>
        <v>-935.37433737690651</v>
      </c>
      <c r="AG13">
        <f t="shared" si="5"/>
        <v>-41.641411799473175</v>
      </c>
      <c r="AH13">
        <f t="shared" si="6"/>
        <v>-14394.864758364258</v>
      </c>
      <c r="AI13">
        <f t="shared" si="7"/>
        <v>3335.6062399974926</v>
      </c>
      <c r="AJ13">
        <f t="shared" si="8"/>
        <v>1028.5847599494882</v>
      </c>
      <c r="AK13">
        <f t="shared" si="32"/>
        <v>7006.0739104303329</v>
      </c>
      <c r="AL13">
        <f t="shared" si="9"/>
        <v>11370.264910377315</v>
      </c>
      <c r="AN13">
        <f t="shared" si="10"/>
        <v>10045.045727652352</v>
      </c>
      <c r="AO13">
        <f t="shared" si="11"/>
        <v>-502.25228638261763</v>
      </c>
      <c r="AP13">
        <f t="shared" si="12"/>
        <v>-22.359491220527335</v>
      </c>
      <c r="AQ13">
        <f t="shared" si="13"/>
        <v>-7729.369353163861</v>
      </c>
      <c r="AR13">
        <f t="shared" si="14"/>
        <v>1791.0645968853464</v>
      </c>
      <c r="AS13">
        <f t="shared" si="15"/>
        <v>552.3019253143998</v>
      </c>
      <c r="AT13">
        <f t="shared" si="16"/>
        <v>3761.9341256968269</v>
      </c>
      <c r="AU13">
        <f t="shared" si="17"/>
        <v>6105.3006478965735</v>
      </c>
      <c r="AW13">
        <v>10</v>
      </c>
      <c r="AX13">
        <f>(R13*SUMPRODUCT(K14:$K$23, X14:$X$23)-$AZ$3*SUMPRODUCT(K13:$K$22, W14:$W$23))/Z13</f>
        <v>58391.674845206835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22462.599055989267</v>
      </c>
      <c r="P14">
        <f t="shared" si="30"/>
        <v>1123.1299527994634</v>
      </c>
      <c r="Q14" s="5">
        <f t="shared" si="31"/>
        <v>50</v>
      </c>
      <c r="R14">
        <f t="shared" si="0"/>
        <v>1000000</v>
      </c>
      <c r="S14">
        <f t="shared" si="1"/>
        <v>57439.682728861684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48630.235557803942</v>
      </c>
      <c r="AC14">
        <f t="shared" si="2"/>
        <v>46415.87123289195</v>
      </c>
      <c r="AE14">
        <f t="shared" si="3"/>
        <v>18151.58189958095</v>
      </c>
      <c r="AF14">
        <f t="shared" si="4"/>
        <v>-907.57909497904745</v>
      </c>
      <c r="AG14">
        <f t="shared" si="5"/>
        <v>-40.404010805555338</v>
      </c>
      <c r="AH14">
        <f t="shared" si="6"/>
        <v>-16419.737518462127</v>
      </c>
      <c r="AI14">
        <f t="shared" si="7"/>
        <v>783.86127533422041</v>
      </c>
      <c r="AJ14">
        <f t="shared" si="8"/>
        <v>2214.3643249119923</v>
      </c>
      <c r="AK14">
        <f t="shared" si="32"/>
        <v>5636.8585766710685</v>
      </c>
      <c r="AL14">
        <f t="shared" si="9"/>
        <v>8635.0841769172803</v>
      </c>
      <c r="AN14">
        <f t="shared" si="10"/>
        <v>8978.279443288895</v>
      </c>
      <c r="AO14">
        <f t="shared" si="11"/>
        <v>-448.91397216444477</v>
      </c>
      <c r="AP14">
        <f t="shared" si="12"/>
        <v>-19.984952366620707</v>
      </c>
      <c r="AQ14">
        <f t="shared" si="13"/>
        <v>-8121.6608360515029</v>
      </c>
      <c r="AR14">
        <f t="shared" si="14"/>
        <v>387.71968270632777</v>
      </c>
      <c r="AS14">
        <f t="shared" si="15"/>
        <v>1095.2864498696179</v>
      </c>
      <c r="AT14">
        <f t="shared" si="16"/>
        <v>2788.1477087581511</v>
      </c>
      <c r="AU14">
        <f t="shared" si="17"/>
        <v>4271.1538413340968</v>
      </c>
      <c r="AW14">
        <v>11</v>
      </c>
      <c r="AX14">
        <f>(R14*SUMPRODUCT(K15:$K$23, X15:$X$23)-$AZ$3*SUMPRODUCT(K14:$K$22, W15:$W$23))/Z14</f>
        <v>57439.682728861684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22462.599055989267</v>
      </c>
      <c r="P15">
        <f t="shared" si="30"/>
        <v>1123.1299527994634</v>
      </c>
      <c r="Q15" s="5">
        <f t="shared" si="31"/>
        <v>50</v>
      </c>
      <c r="R15">
        <f t="shared" si="0"/>
        <v>1000000</v>
      </c>
      <c r="S15">
        <f t="shared" si="1"/>
        <v>55320.816256533522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46415.87123289195</v>
      </c>
      <c r="AC15">
        <f t="shared" si="2"/>
        <v>43228.581220315566</v>
      </c>
      <c r="AE15">
        <f t="shared" si="3"/>
        <v>17552.638471716968</v>
      </c>
      <c r="AF15">
        <f t="shared" si="4"/>
        <v>-877.63192358584843</v>
      </c>
      <c r="AG15">
        <f t="shared" si="5"/>
        <v>-39.070809277158993</v>
      </c>
      <c r="AH15">
        <f t="shared" si="6"/>
        <v>-18583.228406815684</v>
      </c>
      <c r="AI15">
        <f t="shared" si="7"/>
        <v>-1947.2926679617267</v>
      </c>
      <c r="AJ15">
        <f t="shared" si="8"/>
        <v>3187.2900125763845</v>
      </c>
      <c r="AK15">
        <f t="shared" si="32"/>
        <v>5398.6864117221448</v>
      </c>
      <c r="AL15">
        <f t="shared" si="9"/>
        <v>6638.6837563368026</v>
      </c>
      <c r="AN15">
        <f t="shared" si="10"/>
        <v>7997.6650914535203</v>
      </c>
      <c r="AO15">
        <f t="shared" si="11"/>
        <v>-399.88325457267604</v>
      </c>
      <c r="AP15">
        <f t="shared" si="12"/>
        <v>-17.802181019923157</v>
      </c>
      <c r="AQ15">
        <f t="shared" si="13"/>
        <v>-8467.2419679341365</v>
      </c>
      <c r="AR15">
        <f t="shared" si="14"/>
        <v>-887.26231207321689</v>
      </c>
      <c r="AS15">
        <f t="shared" si="15"/>
        <v>1452.2533527363839</v>
      </c>
      <c r="AT15">
        <f t="shared" si="16"/>
        <v>2459.85160147329</v>
      </c>
      <c r="AU15">
        <f t="shared" si="17"/>
        <v>3024.842642136457</v>
      </c>
      <c r="AW15">
        <v>12</v>
      </c>
      <c r="AX15">
        <f>(R15*SUMPRODUCT(K16:$K$23, X16:$X$23)-$AZ$3*SUMPRODUCT(K15:$K$22, W16:$W$23))/Z15</f>
        <v>55320.816256533522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22462.599055989267</v>
      </c>
      <c r="P16">
        <f t="shared" si="30"/>
        <v>1123.1299527994634</v>
      </c>
      <c r="Q16" s="5">
        <f t="shared" si="31"/>
        <v>50</v>
      </c>
      <c r="R16">
        <f t="shared" si="0"/>
        <v>1000000</v>
      </c>
      <c r="S16">
        <f t="shared" si="1"/>
        <v>52150.792002961382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43228.581220315566</v>
      </c>
      <c r="AC16">
        <f t="shared" si="2"/>
        <v>39267.395598105722</v>
      </c>
      <c r="AE16">
        <f t="shared" si="3"/>
        <v>16913.410696487212</v>
      </c>
      <c r="AF16">
        <f t="shared" si="4"/>
        <v>-845.67053482436052</v>
      </c>
      <c r="AG16">
        <f t="shared" si="5"/>
        <v>-37.647937921897643</v>
      </c>
      <c r="AH16">
        <f t="shared" si="6"/>
        <v>-20643.265249795197</v>
      </c>
      <c r="AI16">
        <f t="shared" si="7"/>
        <v>-4613.1730260542445</v>
      </c>
      <c r="AJ16">
        <f t="shared" si="8"/>
        <v>3961.1856222098431</v>
      </c>
      <c r="AK16">
        <f t="shared" si="32"/>
        <v>5073.9862206558937</v>
      </c>
      <c r="AL16">
        <f t="shared" si="9"/>
        <v>4421.9988168114924</v>
      </c>
      <c r="AN16">
        <f t="shared" si="10"/>
        <v>7098.9508217734347</v>
      </c>
      <c r="AO16">
        <f t="shared" si="11"/>
        <v>-354.9475410886717</v>
      </c>
      <c r="AP16">
        <f t="shared" si="12"/>
        <v>-15.801712891902909</v>
      </c>
      <c r="AQ16">
        <f t="shared" si="13"/>
        <v>-8664.4573018945848</v>
      </c>
      <c r="AR16">
        <f t="shared" si="14"/>
        <v>-1936.2557341017255</v>
      </c>
      <c r="AS16">
        <f t="shared" si="15"/>
        <v>1662.6014960911491</v>
      </c>
      <c r="AT16">
        <f t="shared" si="16"/>
        <v>2129.6697216885605</v>
      </c>
      <c r="AU16">
        <f t="shared" si="17"/>
        <v>1856.0154836779841</v>
      </c>
      <c r="AW16">
        <v>13</v>
      </c>
      <c r="AX16">
        <f>(R16*SUMPRODUCT(K17:$K$23, X17:$X$23)-$AZ$3*SUMPRODUCT(K16:$K$22, W17:$W$23))/Z16</f>
        <v>52150.792002961382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22462.599055989267</v>
      </c>
      <c r="P17">
        <f t="shared" si="30"/>
        <v>1123.1299527994634</v>
      </c>
      <c r="Q17" s="5">
        <f t="shared" si="31"/>
        <v>50</v>
      </c>
      <c r="R17">
        <f t="shared" si="0"/>
        <v>1000000</v>
      </c>
      <c r="S17">
        <f t="shared" si="1"/>
        <v>47989.296323179668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39267.395598105722</v>
      </c>
      <c r="AC17">
        <f t="shared" si="2"/>
        <v>34685.787919943483</v>
      </c>
      <c r="AE17">
        <f t="shared" si="3"/>
        <v>16235.556815414933</v>
      </c>
      <c r="AF17">
        <f t="shared" si="4"/>
        <v>-811.77784077074659</v>
      </c>
      <c r="AG17">
        <f t="shared" si="5"/>
        <v>-36.139087856545252</v>
      </c>
      <c r="AH17">
        <f t="shared" si="6"/>
        <v>-22647.413722668352</v>
      </c>
      <c r="AI17">
        <f t="shared" si="7"/>
        <v>-7259.773835880711</v>
      </c>
      <c r="AJ17">
        <f t="shared" si="8"/>
        <v>4581.6076781622396</v>
      </c>
      <c r="AK17">
        <f t="shared" si="32"/>
        <v>4679.9238081902104</v>
      </c>
      <c r="AL17">
        <f t="shared" si="9"/>
        <v>2001.757650471739</v>
      </c>
      <c r="AN17">
        <f t="shared" si="10"/>
        <v>6277.2919509816847</v>
      </c>
      <c r="AO17">
        <f t="shared" si="11"/>
        <v>-313.86459754908418</v>
      </c>
      <c r="AP17">
        <f t="shared" si="12"/>
        <v>-13.97276409407297</v>
      </c>
      <c r="AQ17">
        <f t="shared" si="13"/>
        <v>-8756.362931567548</v>
      </c>
      <c r="AR17">
        <f t="shared" si="14"/>
        <v>-2806.9083422290209</v>
      </c>
      <c r="AS17">
        <f t="shared" si="15"/>
        <v>1771.4260944458213</v>
      </c>
      <c r="AT17">
        <f t="shared" si="16"/>
        <v>1809.4388992231902</v>
      </c>
      <c r="AU17">
        <f t="shared" si="17"/>
        <v>773.95665143999042</v>
      </c>
      <c r="AW17">
        <v>14</v>
      </c>
      <c r="AX17">
        <f>(R17*SUMPRODUCT(K18:$K$23, X18:$X$23)-$AZ$3*SUMPRODUCT(K17:$K$22, W18:$W$23))/Z17</f>
        <v>47989.296323179668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22462.599055989267</v>
      </c>
      <c r="P18">
        <f t="shared" si="30"/>
        <v>1123.1299527994634</v>
      </c>
      <c r="Q18" s="5">
        <f t="shared" si="31"/>
        <v>50</v>
      </c>
      <c r="R18">
        <f t="shared" si="0"/>
        <v>1000000</v>
      </c>
      <c r="S18">
        <f t="shared" si="1"/>
        <v>42837.078494888883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34685.787919943483</v>
      </c>
      <c r="AC18">
        <f t="shared" si="2"/>
        <v>29596.081050224901</v>
      </c>
      <c r="AE18">
        <f t="shared" si="3"/>
        <v>15519.380070213823</v>
      </c>
      <c r="AF18">
        <f t="shared" si="4"/>
        <v>-775.96900351069121</v>
      </c>
      <c r="AG18">
        <f t="shared" si="5"/>
        <v>-34.544934073592536</v>
      </c>
      <c r="AH18">
        <f t="shared" si="6"/>
        <v>-24655.258087745242</v>
      </c>
      <c r="AI18">
        <f t="shared" si="7"/>
        <v>-9946.3919551157014</v>
      </c>
      <c r="AJ18">
        <f t="shared" si="8"/>
        <v>5089.7068697185823</v>
      </c>
      <c r="AK18">
        <f t="shared" si="32"/>
        <v>4229.6565572873515</v>
      </c>
      <c r="AL18">
        <f t="shared" si="9"/>
        <v>-627.02852810976765</v>
      </c>
      <c r="AN18">
        <f t="shared" si="10"/>
        <v>5527.4099516902061</v>
      </c>
      <c r="AO18">
        <f t="shared" si="11"/>
        <v>-276.3704975845103</v>
      </c>
      <c r="AP18">
        <f t="shared" si="12"/>
        <v>-12.303585034645439</v>
      </c>
      <c r="AQ18">
        <f t="shared" si="13"/>
        <v>-8781.2604819991266</v>
      </c>
      <c r="AR18">
        <f t="shared" si="14"/>
        <v>-3542.5246129280767</v>
      </c>
      <c r="AS18">
        <f t="shared" si="15"/>
        <v>1812.7590326152047</v>
      </c>
      <c r="AT18">
        <f t="shared" si="16"/>
        <v>1506.4419868067403</v>
      </c>
      <c r="AU18">
        <f t="shared" si="17"/>
        <v>-223.32359350613157</v>
      </c>
      <c r="AW18">
        <v>15</v>
      </c>
      <c r="AX18">
        <f>(R18*SUMPRODUCT(K19:$K$23, X19:$X$23)-$AZ$3*SUMPRODUCT(K18:$K$22, W19:$W$23))/Z18</f>
        <v>42837.078494888883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22462.599055989267</v>
      </c>
      <c r="P19">
        <f t="shared" si="30"/>
        <v>1123.1299527994634</v>
      </c>
      <c r="Q19" s="5">
        <f t="shared" si="31"/>
        <v>50</v>
      </c>
      <c r="R19">
        <f t="shared" si="0"/>
        <v>1000000</v>
      </c>
      <c r="S19">
        <f t="shared" si="1"/>
        <v>36556.196169197989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29596.081050224901</v>
      </c>
      <c r="AC19">
        <f t="shared" si="2"/>
        <v>24020.650329432843</v>
      </c>
      <c r="AE19">
        <f t="shared" si="3"/>
        <v>14759.911969965888</v>
      </c>
      <c r="AF19">
        <f t="shared" si="4"/>
        <v>-737.99559849829438</v>
      </c>
      <c r="AG19">
        <f t="shared" si="5"/>
        <v>-32.85441709834199</v>
      </c>
      <c r="AH19">
        <f t="shared" si="6"/>
        <v>-26901.352690292493</v>
      </c>
      <c r="AI19">
        <f t="shared" si="7"/>
        <v>-12912.290735923243</v>
      </c>
      <c r="AJ19">
        <f t="shared" si="8"/>
        <v>5575.4307207920574</v>
      </c>
      <c r="AK19">
        <f t="shared" si="32"/>
        <v>3732.3920393742264</v>
      </c>
      <c r="AL19">
        <f t="shared" si="9"/>
        <v>-3604.4679757569593</v>
      </c>
      <c r="AN19">
        <f t="shared" si="10"/>
        <v>4842.540273865141</v>
      </c>
      <c r="AO19">
        <f t="shared" si="11"/>
        <v>-242.12701369325706</v>
      </c>
      <c r="AP19">
        <f t="shared" si="12"/>
        <v>-10.779118350897068</v>
      </c>
      <c r="AQ19">
        <f t="shared" si="13"/>
        <v>-8825.9932775529178</v>
      </c>
      <c r="AR19">
        <f t="shared" si="14"/>
        <v>-4236.3591357319301</v>
      </c>
      <c r="AS19">
        <f t="shared" si="15"/>
        <v>1829.2282409623945</v>
      </c>
      <c r="AT19">
        <f t="shared" si="16"/>
        <v>1224.5505803355486</v>
      </c>
      <c r="AU19">
        <f t="shared" si="17"/>
        <v>-1182.5803144339875</v>
      </c>
      <c r="AW19">
        <v>16</v>
      </c>
      <c r="AX19">
        <f>(R19*SUMPRODUCT(K20:$K$23, X20:$X$23)-$AZ$3*SUMPRODUCT(K19:$K$22, W20:$W$23))/Z19</f>
        <v>36556.196169197989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22462.599055989267</v>
      </c>
      <c r="P20">
        <f t="shared" si="30"/>
        <v>1123.1299527994634</v>
      </c>
      <c r="Q20" s="5">
        <f t="shared" si="31"/>
        <v>50</v>
      </c>
      <c r="R20">
        <f t="shared" si="0"/>
        <v>1000000</v>
      </c>
      <c r="S20">
        <f t="shared" si="1"/>
        <v>29143.784457828995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24020.650329432843</v>
      </c>
      <c r="AC20">
        <f t="shared" si="2"/>
        <v>18114.381167564472</v>
      </c>
      <c r="AE20">
        <f t="shared" si="3"/>
        <v>13961.676181867917</v>
      </c>
      <c r="AF20">
        <f t="shared" si="4"/>
        <v>-698.08380909339587</v>
      </c>
      <c r="AG20">
        <f t="shared" si="5"/>
        <v>-31.077606262453578</v>
      </c>
      <c r="AH20">
        <f t="shared" si="6"/>
        <v>-28965.333298099846</v>
      </c>
      <c r="AI20">
        <f t="shared" si="7"/>
        <v>-15732.818531587778</v>
      </c>
      <c r="AJ20">
        <f t="shared" si="8"/>
        <v>5906.2691618683712</v>
      </c>
      <c r="AK20">
        <f t="shared" si="32"/>
        <v>3190.4126480278842</v>
      </c>
      <c r="AL20">
        <f t="shared" si="9"/>
        <v>-6636.1367216915223</v>
      </c>
      <c r="AN20">
        <f t="shared" si="10"/>
        <v>4219.5797751739892</v>
      </c>
      <c r="AO20">
        <f t="shared" si="11"/>
        <v>-210.9789887586995</v>
      </c>
      <c r="AP20">
        <f t="shared" si="12"/>
        <v>-9.3924566891312402</v>
      </c>
      <c r="AQ20">
        <f t="shared" si="13"/>
        <v>-8754.0731480769773</v>
      </c>
      <c r="AR20">
        <f t="shared" si="14"/>
        <v>-4754.8648183508176</v>
      </c>
      <c r="AS20">
        <f t="shared" si="15"/>
        <v>1785.0273547040056</v>
      </c>
      <c r="AT20">
        <f t="shared" si="16"/>
        <v>964.22524836675166</v>
      </c>
      <c r="AU20">
        <f t="shared" si="17"/>
        <v>-2005.6122152800606</v>
      </c>
      <c r="AW20">
        <v>17</v>
      </c>
      <c r="AX20">
        <f>(R20*SUMPRODUCT(K21:$K$23, X21:$X$23)-$AZ$3*SUMPRODUCT(K20:$K$22, W21:$W$23))/Z20</f>
        <v>29143.784457828995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22462.599055989267</v>
      </c>
      <c r="P21">
        <f t="shared" si="30"/>
        <v>1123.1299527994634</v>
      </c>
      <c r="Q21" s="5">
        <f t="shared" si="31"/>
        <v>50</v>
      </c>
      <c r="R21">
        <f t="shared" si="0"/>
        <v>1000000</v>
      </c>
      <c r="S21">
        <f t="shared" si="1"/>
        <v>20660.231047979596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18114.381167564472</v>
      </c>
      <c r="AC21">
        <f t="shared" si="2"/>
        <v>12081.121104623264</v>
      </c>
      <c r="AE21">
        <f t="shared" si="3"/>
        <v>13135.060246411942</v>
      </c>
      <c r="AF21">
        <f t="shared" si="4"/>
        <v>-656.75301232059712</v>
      </c>
      <c r="AG21">
        <f t="shared" si="5"/>
        <v>-29.237623423879132</v>
      </c>
      <c r="AH21">
        <f t="shared" si="6"/>
        <v>-30584.135518998206</v>
      </c>
      <c r="AI21">
        <f t="shared" si="7"/>
        <v>-18135.06590833074</v>
      </c>
      <c r="AJ21">
        <f t="shared" si="8"/>
        <v>6033.2600629412082</v>
      </c>
      <c r="AK21">
        <f t="shared" si="32"/>
        <v>2617.8163465296884</v>
      </c>
      <c r="AL21">
        <f t="shared" si="9"/>
        <v>-9483.9894988598426</v>
      </c>
      <c r="AN21">
        <f t="shared" si="10"/>
        <v>3656.8393123365554</v>
      </c>
      <c r="AO21">
        <f t="shared" si="11"/>
        <v>-182.84196561682776</v>
      </c>
      <c r="AP21">
        <f t="shared" si="12"/>
        <v>-8.1398401476643052</v>
      </c>
      <c r="AQ21">
        <f t="shared" si="13"/>
        <v>-8514.7130657625039</v>
      </c>
      <c r="AR21">
        <f t="shared" si="14"/>
        <v>-5048.8555591904405</v>
      </c>
      <c r="AS21">
        <f t="shared" si="15"/>
        <v>1679.677303782471</v>
      </c>
      <c r="AT21">
        <f t="shared" si="16"/>
        <v>728.80775183973924</v>
      </c>
      <c r="AU21">
        <f t="shared" si="17"/>
        <v>-2640.3705035682301</v>
      </c>
      <c r="AW21">
        <v>18</v>
      </c>
      <c r="AX21">
        <f>(R21*SUMPRODUCT(K22:$K$23, X22:$X$23)-$AZ$3*SUMPRODUCT(K21:$K$22, W22:$W$23))/Z21</f>
        <v>20660.231047979596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22462.599055989267</v>
      </c>
      <c r="P22">
        <f t="shared" si="30"/>
        <v>1123.1299527994634</v>
      </c>
      <c r="Q22" s="5">
        <f t="shared" si="31"/>
        <v>50</v>
      </c>
      <c r="R22">
        <f t="shared" si="0"/>
        <v>1000000</v>
      </c>
      <c r="S22">
        <f t="shared" si="1"/>
        <v>10985.190521237972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12081.121104623264</v>
      </c>
      <c r="AC22">
        <f t="shared" si="2"/>
        <v>6007.0883465908655</v>
      </c>
      <c r="AE22">
        <f t="shared" si="3"/>
        <v>12283.338806232165</v>
      </c>
      <c r="AF22">
        <f t="shared" si="4"/>
        <v>-614.16694031160819</v>
      </c>
      <c r="AG22">
        <f t="shared" si="5"/>
        <v>-27.341757682660106</v>
      </c>
      <c r="AH22">
        <f t="shared" si="6"/>
        <v>-32069.790139604716</v>
      </c>
      <c r="AI22">
        <f t="shared" si="7"/>
        <v>-20427.96003136682</v>
      </c>
      <c r="AJ22">
        <f t="shared" si="8"/>
        <v>6074.0327580323983</v>
      </c>
      <c r="AK22">
        <f t="shared" si="32"/>
        <v>2032.312569489435</v>
      </c>
      <c r="AL22">
        <f t="shared" si="9"/>
        <v>-12321.614703844987</v>
      </c>
      <c r="AN22">
        <f t="shared" si="10"/>
        <v>3150.158501381361</v>
      </c>
      <c r="AO22">
        <f t="shared" si="11"/>
        <v>-157.50792506906802</v>
      </c>
      <c r="AP22">
        <f t="shared" si="12"/>
        <v>-7.0120080350662377</v>
      </c>
      <c r="AQ22">
        <f t="shared" si="13"/>
        <v>-8224.5490122388546</v>
      </c>
      <c r="AR22">
        <f t="shared" si="14"/>
        <v>-5238.9104439616276</v>
      </c>
      <c r="AS22">
        <f t="shared" si="15"/>
        <v>1557.7333029905992</v>
      </c>
      <c r="AT22">
        <f t="shared" si="16"/>
        <v>521.2024856786594</v>
      </c>
      <c r="AU22">
        <f t="shared" si="17"/>
        <v>-3159.9746552923693</v>
      </c>
      <c r="AW22">
        <v>19</v>
      </c>
      <c r="AX22">
        <f>(R22*SUMPRODUCT(K23:$K$23, X23:$X$23)-$AZ$3*SUMPRODUCT(K22:$K$22, W23:$W$23))/Z22</f>
        <v>10985.190521237972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22462.599055989267</v>
      </c>
      <c r="P23">
        <f t="shared" si="30"/>
        <v>1123.1299527994634</v>
      </c>
      <c r="Q23" s="5">
        <f t="shared" si="31"/>
        <v>50</v>
      </c>
      <c r="R23">
        <f t="shared" si="0"/>
        <v>1000000</v>
      </c>
      <c r="S23">
        <f t="shared" si="1"/>
        <v>11822.708953547131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6007.0883465908655</v>
      </c>
      <c r="AC23">
        <f t="shared" si="2"/>
        <v>6007.0883465908655</v>
      </c>
      <c r="AE23">
        <f t="shared" si="3"/>
        <v>11413.189443599727</v>
      </c>
      <c r="AF23">
        <f t="shared" si="4"/>
        <v>-570.65947217998632</v>
      </c>
      <c r="AG23">
        <f t="shared" si="5"/>
        <v>-25.404872818037937</v>
      </c>
      <c r="AH23">
        <f t="shared" si="6"/>
        <v>-33269.345755911316</v>
      </c>
      <c r="AI23">
        <f t="shared" si="7"/>
        <v>-22452.220657309612</v>
      </c>
      <c r="AJ23">
        <f t="shared" si="8"/>
        <v>0</v>
      </c>
      <c r="AK23">
        <f t="shared" si="32"/>
        <v>1441.821839472168</v>
      </c>
      <c r="AL23">
        <f t="shared" si="9"/>
        <v>-21010.398817837442</v>
      </c>
      <c r="AN23">
        <f t="shared" si="10"/>
        <v>2696.2811039121725</v>
      </c>
      <c r="AO23">
        <f t="shared" si="11"/>
        <v>-134.81405519560863</v>
      </c>
      <c r="AP23">
        <f t="shared" si="12"/>
        <v>-6.0017122176991702</v>
      </c>
      <c r="AQ23">
        <f t="shared" si="13"/>
        <v>-7859.6354458558581</v>
      </c>
      <c r="AR23">
        <f t="shared" si="14"/>
        <v>-5304.1701093569936</v>
      </c>
      <c r="AS23">
        <f t="shared" si="15"/>
        <v>0</v>
      </c>
      <c r="AT23">
        <f t="shared" si="16"/>
        <v>340.6196839356553</v>
      </c>
      <c r="AU23">
        <f t="shared" si="17"/>
        <v>-4963.5504254213374</v>
      </c>
      <c r="AW23">
        <v>20</v>
      </c>
      <c r="AX23">
        <f>(R23*SUMPRODUCT(K$23:$K24, X$23:$X24)-$AZ$3*SUMPRODUCT(K$22:$K23, W$23:$W24))/Z23</f>
        <v>11822.708953547131</v>
      </c>
    </row>
    <row r="25" spans="5:50" x14ac:dyDescent="0.25">
      <c r="AN25" s="6">
        <f t="shared" ref="AN25:AU25" si="33">SUM(AN3:AN23)</f>
        <v>210047.29046070686</v>
      </c>
      <c r="AO25" s="6">
        <f t="shared" si="33"/>
        <v>-27349.313815027293</v>
      </c>
      <c r="AP25" s="6">
        <f t="shared" si="33"/>
        <v>-2937.457150444603</v>
      </c>
      <c r="AQ25" s="6">
        <f t="shared" si="33"/>
        <v>-134348.89819279464</v>
      </c>
      <c r="AR25" s="6">
        <f t="shared" si="33"/>
        <v>45411.621302440311</v>
      </c>
      <c r="AS25" s="6">
        <f t="shared" si="33"/>
        <v>-26693.472687942773</v>
      </c>
      <c r="AT25" s="6">
        <f t="shared" si="33"/>
        <v>37757.912124104158</v>
      </c>
      <c r="AU25" s="7">
        <f t="shared" si="33"/>
        <v>56476.060738601685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76295.062606342341</v>
      </c>
      <c r="K3">
        <v>1</v>
      </c>
      <c r="L3" s="2">
        <v>0</v>
      </c>
      <c r="O3">
        <f>$C$3</f>
        <v>76295.062606342341</v>
      </c>
      <c r="P3">
        <f>O3*B5</f>
        <v>61036.050085073875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76295.062606342341</v>
      </c>
      <c r="AF3">
        <f t="shared" ref="AF3:AF23" si="4">-$Z3*P3</f>
        <v>-61036.050085073875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12739.104317268466</v>
      </c>
      <c r="AJ3">
        <f t="shared" ref="AJ3:AJ23" si="8">AB3-AC3</f>
        <v>0</v>
      </c>
      <c r="AL3">
        <f t="shared" ref="AL3:AL23" si="9">SUM(AI3:AK3)</f>
        <v>12739.104317268466</v>
      </c>
      <c r="AN3">
        <f t="shared" ref="AN3:AN23" si="10">AE3*$K3</f>
        <v>76295.062606342341</v>
      </c>
      <c r="AO3">
        <f t="shared" ref="AO3:AO23" si="11">AF3*$K3</f>
        <v>-61036.050085073875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12739.104317268466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12739.104317268466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43184.414192616088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25180.88740405958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24432.621344984451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-24432.621344984451</v>
      </c>
      <c r="AK4">
        <f>H4*SUM(AB4, AE4:AF4)</f>
        <v>0</v>
      </c>
      <c r="AL4">
        <f t="shared" si="9"/>
        <v>-44148.256344984446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-18751.792847631725</v>
      </c>
      <c r="AR4">
        <f t="shared" si="14"/>
        <v>-18751.792847631725</v>
      </c>
      <c r="AS4">
        <f t="shared" si="15"/>
        <v>-23238.178947103337</v>
      </c>
      <c r="AT4">
        <f t="shared" si="16"/>
        <v>0</v>
      </c>
      <c r="AU4">
        <f t="shared" si="17"/>
        <v>-41989.971794735058</v>
      </c>
      <c r="AW4">
        <v>1</v>
      </c>
      <c r="AX4">
        <f>(R4*SUMPRODUCT(K5:$K$23, X5:$X$23)-$AZ$3*SUMPRODUCT(K4:$K$22, W5:$W$23))/Z4</f>
        <v>25180.88740405958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76295.062606342341</v>
      </c>
      <c r="P5">
        <f t="shared" ref="P5:P23" si="30">O5*$C$5</f>
        <v>3814.7531303171172</v>
      </c>
      <c r="Q5" s="5">
        <f t="shared" ref="Q5:Q23" si="31">$C$8</f>
        <v>50</v>
      </c>
      <c r="R5">
        <f t="shared" si="0"/>
        <v>1000000</v>
      </c>
      <c r="S5">
        <f t="shared" si="1"/>
        <v>47012.041351502623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24432.621344984451</v>
      </c>
      <c r="AC5">
        <f t="shared" si="2"/>
        <v>44109.899784850946</v>
      </c>
      <c r="AE5">
        <f t="shared" si="3"/>
        <v>71585.225165661177</v>
      </c>
      <c r="AF5">
        <f t="shared" si="4"/>
        <v>-3579.2612582830589</v>
      </c>
      <c r="AG5">
        <f t="shared" si="5"/>
        <v>-46.913406136788701</v>
      </c>
      <c r="AH5">
        <f t="shared" si="6"/>
        <v>-22313.398614226131</v>
      </c>
      <c r="AI5">
        <f t="shared" si="7"/>
        <v>45645.651887015192</v>
      </c>
      <c r="AJ5">
        <f t="shared" si="8"/>
        <v>-19677.278439866495</v>
      </c>
      <c r="AK5">
        <f>H5*SUM(AB5, AE5:AF5)</f>
        <v>4797.5625745976176</v>
      </c>
      <c r="AL5">
        <f t="shared" si="9"/>
        <v>30765.936021746315</v>
      </c>
      <c r="AN5">
        <f t="shared" si="10"/>
        <v>64726.32768092076</v>
      </c>
      <c r="AO5">
        <f t="shared" si="11"/>
        <v>-3236.3163840460384</v>
      </c>
      <c r="AP5">
        <f t="shared" si="12"/>
        <v>-42.418424908363676</v>
      </c>
      <c r="AQ5">
        <f t="shared" si="13"/>
        <v>-20175.453063633096</v>
      </c>
      <c r="AR5">
        <f t="shared" si="14"/>
        <v>41272.139808333261</v>
      </c>
      <c r="AS5">
        <f t="shared" si="15"/>
        <v>-17791.911238947523</v>
      </c>
      <c r="AT5">
        <f t="shared" si="16"/>
        <v>4337.8868552066133</v>
      </c>
      <c r="AU5">
        <f t="shared" si="17"/>
        <v>27818.11542459235</v>
      </c>
      <c r="AW5">
        <v>2</v>
      </c>
      <c r="AX5">
        <f>(R5*SUMPRODUCT(K6:$K$23, X6:$X$23)-$AZ$3*SUMPRODUCT(K5:$K$22, W6:$W$23))/Z5</f>
        <v>47012.041351502623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76295.062606342341</v>
      </c>
      <c r="P6">
        <f t="shared" si="30"/>
        <v>3814.7531303171172</v>
      </c>
      <c r="Q6" s="5">
        <f t="shared" si="31"/>
        <v>50</v>
      </c>
      <c r="R6">
        <f t="shared" si="0"/>
        <v>1000000</v>
      </c>
      <c r="S6">
        <f t="shared" si="1"/>
        <v>65807.60433826239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44109.899784850946</v>
      </c>
      <c r="AC6">
        <f t="shared" si="2"/>
        <v>59496.556333064807</v>
      </c>
      <c r="AE6">
        <f t="shared" si="3"/>
        <v>68978.251616032168</v>
      </c>
      <c r="AF6">
        <f t="shared" si="4"/>
        <v>-3448.9125808016083</v>
      </c>
      <c r="AG6">
        <f t="shared" si="5"/>
        <v>-45.204924971316601</v>
      </c>
      <c r="AH6">
        <f t="shared" si="6"/>
        <v>-24786.942082084221</v>
      </c>
      <c r="AI6">
        <f t="shared" si="7"/>
        <v>40697.192028175021</v>
      </c>
      <c r="AJ6">
        <f t="shared" si="8"/>
        <v>-15386.656548213861</v>
      </c>
      <c r="AK6">
        <f>H6*SUM(AB6, AE6:AF6)</f>
        <v>5997.2663634584587</v>
      </c>
      <c r="AL6">
        <f t="shared" si="9"/>
        <v>31307.80184341962</v>
      </c>
      <c r="AN6">
        <f t="shared" si="10"/>
        <v>59134.48356286683</v>
      </c>
      <c r="AO6">
        <f t="shared" si="11"/>
        <v>-2956.7241781433413</v>
      </c>
      <c r="AP6">
        <f t="shared" si="12"/>
        <v>-38.753807613987739</v>
      </c>
      <c r="AQ6">
        <f t="shared" si="13"/>
        <v>-21249.640064609343</v>
      </c>
      <c r="AR6">
        <f t="shared" si="14"/>
        <v>34889.365512500153</v>
      </c>
      <c r="AS6">
        <f t="shared" si="15"/>
        <v>-13190.853166338473</v>
      </c>
      <c r="AT6">
        <f t="shared" si="16"/>
        <v>5141.4067605859764</v>
      </c>
      <c r="AU6">
        <f t="shared" si="17"/>
        <v>26839.919106747657</v>
      </c>
      <c r="AW6">
        <v>3</v>
      </c>
      <c r="AX6">
        <f>(R6*SUMPRODUCT(K7:$K$23, X7:$X$23)-$AZ$3*SUMPRODUCT(K6:$K$22, W7:$W$23))/Z6</f>
        <v>65807.60433826239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76295.062606342341</v>
      </c>
      <c r="P7">
        <f t="shared" si="30"/>
        <v>3814.7531303171172</v>
      </c>
      <c r="Q7" s="5">
        <f t="shared" si="31"/>
        <v>50</v>
      </c>
      <c r="R7">
        <f t="shared" si="0"/>
        <v>1000000</v>
      </c>
      <c r="S7">
        <f t="shared" si="1"/>
        <v>81821.456296163655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59496.556333064807</v>
      </c>
      <c r="AC7">
        <f t="shared" si="2"/>
        <v>71009.9074420658</v>
      </c>
      <c r="AE7">
        <f t="shared" si="3"/>
        <v>66213.748559459505</v>
      </c>
      <c r="AF7">
        <f t="shared" si="4"/>
        <v>-3310.6874279729755</v>
      </c>
      <c r="AG7">
        <f t="shared" si="5"/>
        <v>-43.393206780038227</v>
      </c>
      <c r="AH7">
        <f t="shared" si="6"/>
        <v>-27193.378831304275</v>
      </c>
      <c r="AI7">
        <f t="shared" si="7"/>
        <v>35666.289093402214</v>
      </c>
      <c r="AJ7">
        <f t="shared" si="8"/>
        <v>-11513.351109000992</v>
      </c>
      <c r="AK7">
        <f>H7*SUM(AB7, AE7:AF7)</f>
        <v>7552.0563975628183</v>
      </c>
      <c r="AL7">
        <f t="shared" si="9"/>
        <v>31704.994381964039</v>
      </c>
      <c r="AN7">
        <f t="shared" si="10"/>
        <v>53465.66638305501</v>
      </c>
      <c r="AO7">
        <f t="shared" si="11"/>
        <v>-2673.2833191527507</v>
      </c>
      <c r="AP7">
        <f t="shared" si="12"/>
        <v>-35.038745992594848</v>
      </c>
      <c r="AQ7">
        <f t="shared" si="13"/>
        <v>-21957.858481867119</v>
      </c>
      <c r="AR7">
        <f t="shared" si="14"/>
        <v>28799.485836042542</v>
      </c>
      <c r="AS7">
        <f t="shared" si="15"/>
        <v>-9296.6944590374096</v>
      </c>
      <c r="AT7">
        <f t="shared" si="16"/>
        <v>6098.0647772195225</v>
      </c>
      <c r="AU7">
        <f t="shared" si="17"/>
        <v>25600.856154224653</v>
      </c>
      <c r="AW7">
        <v>4</v>
      </c>
      <c r="AX7">
        <f>(R7*SUMPRODUCT(K8:$K$23, X8:$X$23)-$AZ$3*SUMPRODUCT(K7:$K$22, W8:$W$23))/Z7</f>
        <v>81821.456296163655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76295.062606342341</v>
      </c>
      <c r="P8">
        <f t="shared" si="30"/>
        <v>3814.7531303171172</v>
      </c>
      <c r="Q8" s="5">
        <f t="shared" si="31"/>
        <v>50</v>
      </c>
      <c r="R8">
        <f t="shared" si="0"/>
        <v>1000000</v>
      </c>
      <c r="S8">
        <f t="shared" si="1"/>
        <v>95149.006286537755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71009.9074420658</v>
      </c>
      <c r="AC8">
        <f t="shared" si="2"/>
        <v>78933.830705948203</v>
      </c>
      <c r="AE8">
        <f t="shared" si="3"/>
        <v>63292.952711801583</v>
      </c>
      <c r="AF8">
        <f t="shared" si="4"/>
        <v>-3164.6476355900795</v>
      </c>
      <c r="AG8">
        <f t="shared" si="5"/>
        <v>-41.479062045189337</v>
      </c>
      <c r="AH8">
        <f t="shared" si="6"/>
        <v>-29604.253340970019</v>
      </c>
      <c r="AI8">
        <f t="shared" si="7"/>
        <v>30482.572673196293</v>
      </c>
      <c r="AJ8">
        <f t="shared" si="8"/>
        <v>-7923.9232638824033</v>
      </c>
      <c r="AK8">
        <f t="shared" ref="AK8:AK23" si="32">H8*SUM(AB8:AB8, AE8:AF8)</f>
        <v>9192.7886975312394</v>
      </c>
      <c r="AL8">
        <f t="shared" si="9"/>
        <v>31751.438106845129</v>
      </c>
      <c r="AN8">
        <f t="shared" si="10"/>
        <v>47759.28335444125</v>
      </c>
      <c r="AO8">
        <f t="shared" si="11"/>
        <v>-2387.9641677220625</v>
      </c>
      <c r="AP8">
        <f t="shared" si="12"/>
        <v>-31.299065577063342</v>
      </c>
      <c r="AQ8">
        <f t="shared" si="13"/>
        <v>-22338.631130799178</v>
      </c>
      <c r="AR8">
        <f t="shared" si="14"/>
        <v>23001.388990342941</v>
      </c>
      <c r="AS8">
        <f t="shared" si="15"/>
        <v>-5979.1948427782017</v>
      </c>
      <c r="AT8">
        <f t="shared" si="16"/>
        <v>6936.6490487816336</v>
      </c>
      <c r="AU8">
        <f t="shared" si="17"/>
        <v>23958.843196346374</v>
      </c>
      <c r="AW8">
        <v>5</v>
      </c>
      <c r="AX8">
        <f>(R8*SUMPRODUCT(K9:$K$23, X9:$X$23)-$AZ$3*SUMPRODUCT(K8:$K$22, W9:$W$23))/Z8</f>
        <v>95149.006286537755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76295.062606342341</v>
      </c>
      <c r="P9">
        <f t="shared" si="30"/>
        <v>3814.7531303171172</v>
      </c>
      <c r="Q9" s="5">
        <f t="shared" si="31"/>
        <v>50</v>
      </c>
      <c r="R9">
        <f t="shared" si="0"/>
        <v>1000000</v>
      </c>
      <c r="S9">
        <f t="shared" si="1"/>
        <v>105527.43141738126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78933.830705948203</v>
      </c>
      <c r="AC9">
        <f t="shared" si="2"/>
        <v>83259.478900453279</v>
      </c>
      <c r="AE9">
        <f t="shared" si="3"/>
        <v>60195.600991717562</v>
      </c>
      <c r="AF9">
        <f t="shared" si="4"/>
        <v>-3009.7800495858783</v>
      </c>
      <c r="AG9">
        <f t="shared" si="5"/>
        <v>-39.44921134825411</v>
      </c>
      <c r="AH9">
        <f t="shared" si="6"/>
        <v>-32301.20152966673</v>
      </c>
      <c r="AI9">
        <f t="shared" si="7"/>
        <v>24845.1702011167</v>
      </c>
      <c r="AJ9">
        <f t="shared" si="8"/>
        <v>-4325.6481945050764</v>
      </c>
      <c r="AK9">
        <f t="shared" si="32"/>
        <v>9991.1824309690655</v>
      </c>
      <c r="AL9">
        <f t="shared" si="9"/>
        <v>30510.704437580687</v>
      </c>
      <c r="AN9">
        <f t="shared" si="10"/>
        <v>42316.097452906077</v>
      </c>
      <c r="AO9">
        <f t="shared" si="11"/>
        <v>-2115.8048726453039</v>
      </c>
      <c r="AP9">
        <f t="shared" si="12"/>
        <v>-27.73187150474163</v>
      </c>
      <c r="AQ9">
        <f t="shared" si="13"/>
        <v>-22706.988039930115</v>
      </c>
      <c r="AR9">
        <f t="shared" si="14"/>
        <v>17465.572668825913</v>
      </c>
      <c r="AS9">
        <f t="shared" si="15"/>
        <v>-3040.8293551359261</v>
      </c>
      <c r="AT9">
        <f t="shared" si="16"/>
        <v>7023.5672117771901</v>
      </c>
      <c r="AU9">
        <f t="shared" si="17"/>
        <v>21448.310525467175</v>
      </c>
      <c r="AW9">
        <v>6</v>
      </c>
      <c r="AX9">
        <f>(R9*SUMPRODUCT(K10:$K$23, X10:$X$23)-$AZ$3*SUMPRODUCT(K9:$K$22, W10:$W$23))/Z9</f>
        <v>105527.43141738126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76295.062606342341</v>
      </c>
      <c r="P10">
        <f t="shared" si="30"/>
        <v>3814.7531303171172</v>
      </c>
      <c r="Q10" s="5">
        <f t="shared" si="31"/>
        <v>50</v>
      </c>
      <c r="R10">
        <f t="shared" si="0"/>
        <v>1000000</v>
      </c>
      <c r="S10">
        <f t="shared" si="1"/>
        <v>112581.46523034028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83259.478900453279</v>
      </c>
      <c r="AC10">
        <f t="shared" si="2"/>
        <v>84021.225450451413</v>
      </c>
      <c r="AE10">
        <f t="shared" si="3"/>
        <v>56940.142348371352</v>
      </c>
      <c r="AF10">
        <f t="shared" si="4"/>
        <v>-2847.0071174185678</v>
      </c>
      <c r="AG10">
        <f t="shared" si="5"/>
        <v>-37.315745215495745</v>
      </c>
      <c r="AH10">
        <f t="shared" si="6"/>
        <v>-34779.480385516501</v>
      </c>
      <c r="AI10">
        <f t="shared" si="7"/>
        <v>19276.339100220786</v>
      </c>
      <c r="AJ10">
        <f t="shared" si="8"/>
        <v>-761.74654999813356</v>
      </c>
      <c r="AK10">
        <f t="shared" si="32"/>
        <v>7458.2469473353494</v>
      </c>
      <c r="AL10">
        <f t="shared" si="9"/>
        <v>25972.839497558001</v>
      </c>
      <c r="AN10">
        <f t="shared" si="10"/>
        <v>37966.030810693846</v>
      </c>
      <c r="AO10">
        <f t="shared" si="11"/>
        <v>-1898.3015405346925</v>
      </c>
      <c r="AP10">
        <f t="shared" si="12"/>
        <v>-24.881053579172086</v>
      </c>
      <c r="AQ10">
        <f t="shared" si="13"/>
        <v>-23189.945957945256</v>
      </c>
      <c r="AR10">
        <f t="shared" si="14"/>
        <v>12852.902258634726</v>
      </c>
      <c r="AS10">
        <f t="shared" si="15"/>
        <v>-507.91044409807466</v>
      </c>
      <c r="AT10">
        <f t="shared" si="16"/>
        <v>4972.9421409568422</v>
      </c>
      <c r="AU10">
        <f t="shared" si="17"/>
        <v>17317.933955493492</v>
      </c>
      <c r="AW10">
        <v>7</v>
      </c>
      <c r="AX10">
        <f>(R10*SUMPRODUCT(K11:$K$23, X11:$X$23)-$AZ$3*SUMPRODUCT(K10:$K$22, W11:$W$23))/Z10</f>
        <v>112581.46523034028</v>
      </c>
    </row>
    <row r="11" spans="1:52" x14ac:dyDescent="0.25">
      <c r="A11" t="s">
        <v>33</v>
      </c>
      <c r="C11" s="24">
        <f>AU25</f>
        <v>152442.682873846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76295.062606342341</v>
      </c>
      <c r="P11">
        <f t="shared" si="30"/>
        <v>3814.7531303171172</v>
      </c>
      <c r="Q11" s="5">
        <f t="shared" si="31"/>
        <v>50</v>
      </c>
      <c r="R11">
        <f t="shared" si="0"/>
        <v>1000000</v>
      </c>
      <c r="S11">
        <f t="shared" si="1"/>
        <v>117100.43907015592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84021.225450451413</v>
      </c>
      <c r="AC11">
        <f t="shared" si="2"/>
        <v>82219.559624715635</v>
      </c>
      <c r="AE11">
        <f t="shared" si="3"/>
        <v>53568.940465504129</v>
      </c>
      <c r="AF11">
        <f t="shared" si="4"/>
        <v>-2678.4470232752069</v>
      </c>
      <c r="AG11">
        <f t="shared" si="5"/>
        <v>-35.106426704112167</v>
      </c>
      <c r="AH11">
        <f t="shared" si="6"/>
        <v>-36723.221184572263</v>
      </c>
      <c r="AI11">
        <f t="shared" si="7"/>
        <v>14132.165830952545</v>
      </c>
      <c r="AJ11">
        <f t="shared" si="8"/>
        <v>1801.6658257357776</v>
      </c>
      <c r="AK11">
        <f t="shared" si="32"/>
        <v>6920.9711791945019</v>
      </c>
      <c r="AL11">
        <f t="shared" si="9"/>
        <v>22854.802835882823</v>
      </c>
      <c r="AN11">
        <f t="shared" si="10"/>
        <v>33975.279603150229</v>
      </c>
      <c r="AO11">
        <f t="shared" si="11"/>
        <v>-1698.7639801575119</v>
      </c>
      <c r="AP11">
        <f t="shared" si="12"/>
        <v>-22.265713168394395</v>
      </c>
      <c r="AQ11">
        <f t="shared" si="13"/>
        <v>-23291.140291968641</v>
      </c>
      <c r="AR11">
        <f t="shared" si="14"/>
        <v>8963.1096178556854</v>
      </c>
      <c r="AS11">
        <f t="shared" si="15"/>
        <v>1142.6789413584031</v>
      </c>
      <c r="AT11">
        <f t="shared" si="16"/>
        <v>4389.5199138743073</v>
      </c>
      <c r="AU11">
        <f t="shared" si="17"/>
        <v>14495.308473088395</v>
      </c>
      <c r="AW11">
        <v>8</v>
      </c>
      <c r="AX11">
        <f>(R11*SUMPRODUCT(K12:$K$23, X12:$X$23)-$AZ$3*SUMPRODUCT(K11:$K$22, W12:$W$23))/Z11</f>
        <v>117100.43907015592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76295.062606342341</v>
      </c>
      <c r="P12">
        <f t="shared" si="30"/>
        <v>3814.7531303171172</v>
      </c>
      <c r="Q12" s="5">
        <f t="shared" si="31"/>
        <v>50</v>
      </c>
      <c r="R12">
        <f t="shared" si="0"/>
        <v>1000000</v>
      </c>
      <c r="S12">
        <f t="shared" si="1"/>
        <v>119746.23994136893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82219.559624715635</v>
      </c>
      <c r="AC12">
        <f t="shared" si="2"/>
        <v>78625.400398360318</v>
      </c>
      <c r="AE12">
        <f t="shared" si="3"/>
        <v>50095.350374080881</v>
      </c>
      <c r="AF12">
        <f t="shared" si="4"/>
        <v>-2504.7675187040441</v>
      </c>
      <c r="AG12">
        <f t="shared" si="5"/>
        <v>-32.830008039023809</v>
      </c>
      <c r="AH12">
        <f t="shared" si="6"/>
        <v>-38507.087960944744</v>
      </c>
      <c r="AI12">
        <f t="shared" si="7"/>
        <v>9050.6648863930677</v>
      </c>
      <c r="AJ12">
        <f t="shared" si="8"/>
        <v>3594.1592263553175</v>
      </c>
      <c r="AK12">
        <f t="shared" si="32"/>
        <v>9086.7099736064756</v>
      </c>
      <c r="AL12">
        <f t="shared" si="9"/>
        <v>21731.534086354863</v>
      </c>
      <c r="AN12">
        <f t="shared" si="10"/>
        <v>29693.652632469631</v>
      </c>
      <c r="AO12">
        <f t="shared" si="11"/>
        <v>-1484.6826316234817</v>
      </c>
      <c r="AP12">
        <f t="shared" si="12"/>
        <v>-19.459747209120991</v>
      </c>
      <c r="AQ12">
        <f t="shared" si="13"/>
        <v>-22824.794821513919</v>
      </c>
      <c r="AR12">
        <f t="shared" si="14"/>
        <v>5364.7154321231119</v>
      </c>
      <c r="AS12">
        <f t="shared" si="15"/>
        <v>2130.4116006023382</v>
      </c>
      <c r="AT12">
        <f t="shared" si="16"/>
        <v>5386.0808940038969</v>
      </c>
      <c r="AU12">
        <f t="shared" si="17"/>
        <v>12881.207926729348</v>
      </c>
      <c r="AW12">
        <v>9</v>
      </c>
      <c r="AX12">
        <f>(R12*SUMPRODUCT(K13:$K$23, X13:$X$23)-$AZ$3*SUMPRODUCT(K12:$K$22, W13:$W$23))/Z12</f>
        <v>119746.23994136893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76295.062606342341</v>
      </c>
      <c r="P13">
        <f t="shared" si="30"/>
        <v>3814.7531303171172</v>
      </c>
      <c r="Q13" s="5">
        <f t="shared" si="31"/>
        <v>50</v>
      </c>
      <c r="R13">
        <f t="shared" si="0"/>
        <v>1000000</v>
      </c>
      <c r="S13">
        <f t="shared" si="1"/>
        <v>121265.79924914848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78625.400398360318</v>
      </c>
      <c r="AC13">
        <f t="shared" si="2"/>
        <v>73982.655101557189</v>
      </c>
      <c r="AE13">
        <f t="shared" si="3"/>
        <v>46546.605371888261</v>
      </c>
      <c r="AF13">
        <f t="shared" si="4"/>
        <v>-2327.3302685944132</v>
      </c>
      <c r="AG13">
        <f t="shared" si="5"/>
        <v>-30.504336572900907</v>
      </c>
      <c r="AH13">
        <f t="shared" si="6"/>
        <v>-39947.427714653306</v>
      </c>
      <c r="AI13">
        <f t="shared" si="7"/>
        <v>4241.3430520676411</v>
      </c>
      <c r="AJ13">
        <f t="shared" si="8"/>
        <v>4642.7452968031284</v>
      </c>
      <c r="AK13">
        <f t="shared" si="32"/>
        <v>12763.561784621868</v>
      </c>
      <c r="AL13">
        <f t="shared" si="9"/>
        <v>21647.650133492636</v>
      </c>
      <c r="AN13">
        <f t="shared" si="10"/>
        <v>24993.350829936393</v>
      </c>
      <c r="AO13">
        <f t="shared" si="11"/>
        <v>-1249.6675414968197</v>
      </c>
      <c r="AP13">
        <f t="shared" si="12"/>
        <v>-16.37940253020955</v>
      </c>
      <c r="AQ13">
        <f t="shared" si="13"/>
        <v>-21449.90096804886</v>
      </c>
      <c r="AR13">
        <f t="shared" si="14"/>
        <v>2277.4029178605042</v>
      </c>
      <c r="AS13">
        <f t="shared" si="15"/>
        <v>2492.937155995452</v>
      </c>
      <c r="AT13">
        <f t="shared" si="16"/>
        <v>6853.435926721424</v>
      </c>
      <c r="AU13">
        <f t="shared" si="17"/>
        <v>11623.776000577378</v>
      </c>
      <c r="AW13">
        <v>10</v>
      </c>
      <c r="AX13">
        <f>(R13*SUMPRODUCT(K14:$K$23, X14:$X$23)-$AZ$3*SUMPRODUCT(K13:$K$22, W14:$W$23))/Z13</f>
        <v>121265.79924914848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76295.062606342341</v>
      </c>
      <c r="P14">
        <f t="shared" si="30"/>
        <v>3814.7531303171172</v>
      </c>
      <c r="Q14" s="5">
        <f t="shared" si="31"/>
        <v>50</v>
      </c>
      <c r="R14">
        <f t="shared" si="0"/>
        <v>1000000</v>
      </c>
      <c r="S14">
        <f t="shared" si="1"/>
        <v>120390.8140999732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73982.655101557189</v>
      </c>
      <c r="AC14">
        <f t="shared" si="2"/>
        <v>67755.395531718619</v>
      </c>
      <c r="AE14">
        <f t="shared" si="3"/>
        <v>42938.509741426453</v>
      </c>
      <c r="AF14">
        <f t="shared" si="4"/>
        <v>-2146.9254870713226</v>
      </c>
      <c r="AG14">
        <f t="shared" si="5"/>
        <v>-28.139769648643693</v>
      </c>
      <c r="AH14">
        <f t="shared" si="6"/>
        <v>-41190.471170564204</v>
      </c>
      <c r="AI14">
        <f t="shared" si="7"/>
        <v>-427.02668585771607</v>
      </c>
      <c r="AJ14">
        <f t="shared" si="8"/>
        <v>6227.2595698385703</v>
      </c>
      <c r="AK14">
        <f t="shared" si="32"/>
        <v>9821.2316616854187</v>
      </c>
      <c r="AL14">
        <f t="shared" si="9"/>
        <v>15621.464545666273</v>
      </c>
      <c r="AN14">
        <f t="shared" si="10"/>
        <v>21238.586337525168</v>
      </c>
      <c r="AO14">
        <f t="shared" si="11"/>
        <v>-1061.9293168762583</v>
      </c>
      <c r="AP14">
        <f t="shared" si="12"/>
        <v>-13.918716108216172</v>
      </c>
      <c r="AQ14">
        <f t="shared" si="13"/>
        <v>-20373.957631681576</v>
      </c>
      <c r="AR14">
        <f t="shared" si="14"/>
        <v>-211.21932714088288</v>
      </c>
      <c r="AS14">
        <f t="shared" si="15"/>
        <v>3080.1765318975554</v>
      </c>
      <c r="AT14">
        <f t="shared" si="16"/>
        <v>4857.8555204559843</v>
      </c>
      <c r="AU14">
        <f t="shared" si="17"/>
        <v>7726.812725212656</v>
      </c>
      <c r="AW14">
        <v>11</v>
      </c>
      <c r="AX14">
        <f>(R14*SUMPRODUCT(K15:$K$23, X15:$X$23)-$AZ$3*SUMPRODUCT(K14:$K$22, W15:$W$23))/Z14</f>
        <v>120390.8140999732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76295.062606342341</v>
      </c>
      <c r="P15">
        <f t="shared" si="30"/>
        <v>3814.7531303171172</v>
      </c>
      <c r="Q15" s="5">
        <f t="shared" si="31"/>
        <v>50</v>
      </c>
      <c r="R15">
        <f t="shared" si="0"/>
        <v>1000000</v>
      </c>
      <c r="S15">
        <f t="shared" si="1"/>
        <v>117491.90505622166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67755.395531718619</v>
      </c>
      <c r="AC15">
        <f t="shared" si="2"/>
        <v>60489.092204846667</v>
      </c>
      <c r="AE15">
        <f t="shared" si="3"/>
        <v>39279.464185734621</v>
      </c>
      <c r="AF15">
        <f t="shared" si="4"/>
        <v>-1963.9732092867309</v>
      </c>
      <c r="AG15">
        <f t="shared" si="5"/>
        <v>-25.741812670371512</v>
      </c>
      <c r="AH15">
        <f t="shared" si="6"/>
        <v>-42331.185635714886</v>
      </c>
      <c r="AI15">
        <f t="shared" si="7"/>
        <v>-5041.4364719373698</v>
      </c>
      <c r="AJ15">
        <f t="shared" si="8"/>
        <v>7266.3033268719519</v>
      </c>
      <c r="AK15">
        <f t="shared" si="32"/>
        <v>8990.9157585038101</v>
      </c>
      <c r="AL15">
        <f t="shared" si="9"/>
        <v>11215.782613438392</v>
      </c>
      <c r="AN15">
        <f t="shared" si="10"/>
        <v>17897.252315396181</v>
      </c>
      <c r="AO15">
        <f t="shared" si="11"/>
        <v>-894.86261576980894</v>
      </c>
      <c r="AP15">
        <f t="shared" si="12"/>
        <v>-11.728971511393974</v>
      </c>
      <c r="AQ15">
        <f t="shared" si="13"/>
        <v>-19287.735355804845</v>
      </c>
      <c r="AR15">
        <f t="shared" si="14"/>
        <v>-2297.0746276898676</v>
      </c>
      <c r="AS15">
        <f t="shared" si="15"/>
        <v>3310.810540243061</v>
      </c>
      <c r="AT15">
        <f t="shared" si="16"/>
        <v>4096.6110717684896</v>
      </c>
      <c r="AU15">
        <f t="shared" si="17"/>
        <v>5110.3469843216835</v>
      </c>
      <c r="AW15">
        <v>12</v>
      </c>
      <c r="AX15">
        <f>(R15*SUMPRODUCT(K16:$K$23, X16:$X$23)-$AZ$3*SUMPRODUCT(K15:$K$22, W16:$W$23))/Z15</f>
        <v>117491.90505622166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76295.062606342341</v>
      </c>
      <c r="P16">
        <f t="shared" si="30"/>
        <v>3814.7531303171172</v>
      </c>
      <c r="Q16" s="5">
        <f t="shared" si="31"/>
        <v>50</v>
      </c>
      <c r="R16">
        <f t="shared" si="0"/>
        <v>1000000</v>
      </c>
      <c r="S16">
        <f t="shared" si="1"/>
        <v>112672.1665683809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60489.092204846667</v>
      </c>
      <c r="AC16">
        <f t="shared" si="2"/>
        <v>52586.979837158593</v>
      </c>
      <c r="AE16">
        <f t="shared" si="3"/>
        <v>35608.855684154361</v>
      </c>
      <c r="AF16">
        <f t="shared" si="4"/>
        <v>-1780.442784207718</v>
      </c>
      <c r="AG16">
        <f t="shared" si="5"/>
        <v>-23.336277910855419</v>
      </c>
      <c r="AH16">
        <f t="shared" si="6"/>
        <v>-42962.33265624757</v>
      </c>
      <c r="AI16">
        <f t="shared" si="7"/>
        <v>-9157.2560342117868</v>
      </c>
      <c r="AJ16">
        <f t="shared" si="8"/>
        <v>7902.1123676880743</v>
      </c>
      <c r="AK16">
        <f t="shared" si="32"/>
        <v>8070.7489118171643</v>
      </c>
      <c r="AL16">
        <f t="shared" si="9"/>
        <v>6815.6052452934518</v>
      </c>
      <c r="AN16">
        <f t="shared" si="10"/>
        <v>14945.862774676247</v>
      </c>
      <c r="AO16">
        <f t="shared" si="11"/>
        <v>-747.29313873381227</v>
      </c>
      <c r="AP16">
        <f t="shared" si="12"/>
        <v>-9.7947771874780596</v>
      </c>
      <c r="AQ16">
        <f t="shared" si="13"/>
        <v>-18032.287643716711</v>
      </c>
      <c r="AR16">
        <f t="shared" si="14"/>
        <v>-3843.5127849617556</v>
      </c>
      <c r="AS16">
        <f t="shared" si="15"/>
        <v>3316.6998716584199</v>
      </c>
      <c r="AT16">
        <f t="shared" si="16"/>
        <v>3387.4805412116561</v>
      </c>
      <c r="AU16">
        <f t="shared" si="17"/>
        <v>2860.6676279083204</v>
      </c>
      <c r="AW16">
        <v>13</v>
      </c>
      <c r="AX16">
        <f>(R16*SUMPRODUCT(K17:$K$23, X17:$X$23)-$AZ$3*SUMPRODUCT(K16:$K$22, W17:$W$23))/Z16</f>
        <v>112672.1665683809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76295.062606342341</v>
      </c>
      <c r="P17">
        <f t="shared" si="30"/>
        <v>3814.7531303171172</v>
      </c>
      <c r="Q17" s="5">
        <f t="shared" si="31"/>
        <v>50</v>
      </c>
      <c r="R17">
        <f t="shared" si="0"/>
        <v>1000000</v>
      </c>
      <c r="S17">
        <f t="shared" si="1"/>
        <v>105982.80578457397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52586.979837158593</v>
      </c>
      <c r="AC17">
        <f t="shared" si="2"/>
        <v>44409.884853507858</v>
      </c>
      <c r="AE17">
        <f t="shared" si="3"/>
        <v>31969.85511146002</v>
      </c>
      <c r="AF17">
        <f t="shared" si="4"/>
        <v>-1598.492755573001</v>
      </c>
      <c r="AG17">
        <f t="shared" si="5"/>
        <v>-20.951457420261946</v>
      </c>
      <c r="AH17">
        <f t="shared" si="6"/>
        <v>-43029.15422969839</v>
      </c>
      <c r="AI17">
        <f t="shared" si="7"/>
        <v>-12678.743331231635</v>
      </c>
      <c r="AJ17">
        <f t="shared" si="8"/>
        <v>8177.0949836507352</v>
      </c>
      <c r="AK17">
        <f t="shared" si="32"/>
        <v>7098.7453414589136</v>
      </c>
      <c r="AL17">
        <f t="shared" si="9"/>
        <v>2597.0969938780136</v>
      </c>
      <c r="AN17">
        <f t="shared" si="10"/>
        <v>12360.778040866333</v>
      </c>
      <c r="AO17">
        <f t="shared" si="11"/>
        <v>-618.03890204331663</v>
      </c>
      <c r="AP17">
        <f t="shared" si="12"/>
        <v>-8.1006408662667457</v>
      </c>
      <c r="AQ17">
        <f t="shared" si="13"/>
        <v>-16636.729283419532</v>
      </c>
      <c r="AR17">
        <f t="shared" si="14"/>
        <v>-4902.0907854627849</v>
      </c>
      <c r="AS17">
        <f t="shared" si="15"/>
        <v>3161.5800496936408</v>
      </c>
      <c r="AT17">
        <f t="shared" si="16"/>
        <v>2744.6485205669196</v>
      </c>
      <c r="AU17">
        <f t="shared" si="17"/>
        <v>1004.1377847977759</v>
      </c>
      <c r="AW17">
        <v>14</v>
      </c>
      <c r="AX17">
        <f>(R17*SUMPRODUCT(K18:$K$23, X18:$X$23)-$AZ$3*SUMPRODUCT(K17:$K$22, W18:$W$23))/Z17</f>
        <v>105982.80578457397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76295.062606342341</v>
      </c>
      <c r="P18">
        <f t="shared" si="30"/>
        <v>3814.7531303171172</v>
      </c>
      <c r="Q18" s="5">
        <f t="shared" si="31"/>
        <v>50</v>
      </c>
      <c r="R18">
        <f t="shared" si="0"/>
        <v>1000000</v>
      </c>
      <c r="S18">
        <f t="shared" si="1"/>
        <v>97229.272920615753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44409.884853507858</v>
      </c>
      <c r="AC18">
        <f t="shared" si="2"/>
        <v>36177.002073910291</v>
      </c>
      <c r="AE18">
        <f t="shared" si="3"/>
        <v>28387.815266214195</v>
      </c>
      <c r="AF18">
        <f t="shared" si="4"/>
        <v>-1419.3907633107099</v>
      </c>
      <c r="AG18">
        <f t="shared" si="5"/>
        <v>-18.603966165337638</v>
      </c>
      <c r="AH18">
        <f t="shared" si="6"/>
        <v>-42759.533614433829</v>
      </c>
      <c r="AI18">
        <f t="shared" si="7"/>
        <v>-15809.71307769568</v>
      </c>
      <c r="AJ18">
        <f t="shared" si="8"/>
        <v>8232.8827795975667</v>
      </c>
      <c r="AK18">
        <f t="shared" si="32"/>
        <v>6107.8419316281188</v>
      </c>
      <c r="AL18">
        <f t="shared" si="9"/>
        <v>-1468.9883664699946</v>
      </c>
      <c r="AN18">
        <f t="shared" si="10"/>
        <v>10110.654671727078</v>
      </c>
      <c r="AO18">
        <f t="shared" si="11"/>
        <v>-505.53273358635391</v>
      </c>
      <c r="AP18">
        <f t="shared" si="12"/>
        <v>-6.6260216102677321</v>
      </c>
      <c r="AQ18">
        <f t="shared" si="13"/>
        <v>-15229.311387487467</v>
      </c>
      <c r="AR18">
        <f t="shared" si="14"/>
        <v>-5630.8154709570108</v>
      </c>
      <c r="AS18">
        <f t="shared" si="15"/>
        <v>2932.2381436090141</v>
      </c>
      <c r="AT18">
        <f t="shared" si="16"/>
        <v>2175.3798233879356</v>
      </c>
      <c r="AU18">
        <f t="shared" si="17"/>
        <v>-523.19750396006089</v>
      </c>
      <c r="AW18">
        <v>15</v>
      </c>
      <c r="AX18">
        <f>(R18*SUMPRODUCT(K19:$K$23, X19:$X$23)-$AZ$3*SUMPRODUCT(K18:$K$22, W19:$W$23))/Z18</f>
        <v>97229.272920615753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76295.062606342341</v>
      </c>
      <c r="P19">
        <f t="shared" si="30"/>
        <v>3814.7531303171172</v>
      </c>
      <c r="Q19" s="5">
        <f t="shared" si="31"/>
        <v>50</v>
      </c>
      <c r="R19">
        <f t="shared" si="0"/>
        <v>1000000</v>
      </c>
      <c r="S19">
        <f t="shared" si="1"/>
        <v>86088.110129546214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36177.002073910291</v>
      </c>
      <c r="AC19">
        <f t="shared" si="2"/>
        <v>28086.851499009419</v>
      </c>
      <c r="AE19">
        <f t="shared" si="3"/>
        <v>24891.800857369562</v>
      </c>
      <c r="AF19">
        <f t="shared" si="4"/>
        <v>-1244.5900428684781</v>
      </c>
      <c r="AG19">
        <f t="shared" si="5"/>
        <v>-16.312851714797812</v>
      </c>
      <c r="AH19">
        <f t="shared" si="6"/>
        <v>-42101.495777728996</v>
      </c>
      <c r="AI19">
        <f t="shared" si="7"/>
        <v>-18470.597814942706</v>
      </c>
      <c r="AJ19">
        <f t="shared" si="8"/>
        <v>8090.150574900872</v>
      </c>
      <c r="AK19">
        <f t="shared" si="32"/>
        <v>5119.1578968613621</v>
      </c>
      <c r="AL19">
        <f t="shared" si="9"/>
        <v>-5261.2893431804723</v>
      </c>
      <c r="AN19">
        <f t="shared" si="10"/>
        <v>8166.684759781906</v>
      </c>
      <c r="AO19">
        <f t="shared" si="11"/>
        <v>-408.3342379890953</v>
      </c>
      <c r="AP19">
        <f t="shared" si="12"/>
        <v>-5.3520401457164652</v>
      </c>
      <c r="AQ19">
        <f t="shared" si="13"/>
        <v>-13812.967808241408</v>
      </c>
      <c r="AR19">
        <f t="shared" si="14"/>
        <v>-6059.9693265943133</v>
      </c>
      <c r="AS19">
        <f t="shared" si="15"/>
        <v>2654.2759916393484</v>
      </c>
      <c r="AT19">
        <f t="shared" si="16"/>
        <v>1679.5309033190129</v>
      </c>
      <c r="AU19">
        <f t="shared" si="17"/>
        <v>-1726.1624316359521</v>
      </c>
      <c r="AW19">
        <v>16</v>
      </c>
      <c r="AX19">
        <f>(R19*SUMPRODUCT(K20:$K$23, X20:$X$23)-$AZ$3*SUMPRODUCT(K19:$K$22, W20:$W$23))/Z19</f>
        <v>86088.110129546214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76295.062606342341</v>
      </c>
      <c r="P20">
        <f t="shared" si="30"/>
        <v>3814.7531303171172</v>
      </c>
      <c r="Q20" s="5">
        <f t="shared" si="31"/>
        <v>50</v>
      </c>
      <c r="R20">
        <f t="shared" si="0"/>
        <v>1000000</v>
      </c>
      <c r="S20">
        <f t="shared" si="1"/>
        <v>71999.085906160501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28086.851499009419</v>
      </c>
      <c r="AC20">
        <f t="shared" si="2"/>
        <v>20298.733530417077</v>
      </c>
      <c r="AE20">
        <f t="shared" si="3"/>
        <v>21509.900105552864</v>
      </c>
      <c r="AF20">
        <f t="shared" si="4"/>
        <v>-1075.4950052776433</v>
      </c>
      <c r="AG20">
        <f t="shared" si="5"/>
        <v>-14.096521695340195</v>
      </c>
      <c r="AH20">
        <f t="shared" si="6"/>
        <v>-41064.030046192784</v>
      </c>
      <c r="AI20">
        <f t="shared" si="7"/>
        <v>-20643.721467612904</v>
      </c>
      <c r="AJ20">
        <f t="shared" si="8"/>
        <v>7788.1179685923416</v>
      </c>
      <c r="AK20">
        <f t="shared" si="32"/>
        <v>4151.9639272007871</v>
      </c>
      <c r="AL20">
        <f t="shared" si="9"/>
        <v>-8703.6395718197746</v>
      </c>
      <c r="AN20">
        <f t="shared" si="10"/>
        <v>6500.8483414962493</v>
      </c>
      <c r="AO20">
        <f t="shared" si="11"/>
        <v>-325.04241707481248</v>
      </c>
      <c r="AP20">
        <f t="shared" si="12"/>
        <v>-4.260333578228062</v>
      </c>
      <c r="AQ20">
        <f t="shared" si="13"/>
        <v>-12410.612337154929</v>
      </c>
      <c r="AR20">
        <f t="shared" si="14"/>
        <v>-6239.0667463117215</v>
      </c>
      <c r="AS20">
        <f t="shared" si="15"/>
        <v>2353.7707535159816</v>
      </c>
      <c r="AT20">
        <f t="shared" si="16"/>
        <v>1254.8309233257473</v>
      </c>
      <c r="AU20">
        <f t="shared" si="17"/>
        <v>-2630.4650694699922</v>
      </c>
      <c r="AW20">
        <v>17</v>
      </c>
      <c r="AX20">
        <f>(R20*SUMPRODUCT(K21:$K$23, X21:$X$23)-$AZ$3*SUMPRODUCT(K20:$K$22, W21:$W$23))/Z20</f>
        <v>71999.085906160501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76295.062606342341</v>
      </c>
      <c r="P21">
        <f t="shared" si="30"/>
        <v>3814.7531303171172</v>
      </c>
      <c r="Q21" s="5">
        <f t="shared" si="31"/>
        <v>50</v>
      </c>
      <c r="R21">
        <f t="shared" si="0"/>
        <v>1000000</v>
      </c>
      <c r="S21">
        <f t="shared" si="1"/>
        <v>54064.055086744913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20298.733530417077</v>
      </c>
      <c r="AC21">
        <f t="shared" si="2"/>
        <v>12947.825989507895</v>
      </c>
      <c r="AE21">
        <f t="shared" si="3"/>
        <v>18271.940439919526</v>
      </c>
      <c r="AF21">
        <f t="shared" si="4"/>
        <v>-913.59702199597643</v>
      </c>
      <c r="AG21">
        <f t="shared" si="5"/>
        <v>-11.974523524672092</v>
      </c>
      <c r="AH21">
        <f t="shared" si="6"/>
        <v>-39620.659074294032</v>
      </c>
      <c r="AI21">
        <f t="shared" si="7"/>
        <v>-22274.290179895157</v>
      </c>
      <c r="AJ21">
        <f t="shared" si="8"/>
        <v>7350.907540909182</v>
      </c>
      <c r="AK21">
        <f t="shared" si="32"/>
        <v>3222.3160744695074</v>
      </c>
      <c r="AL21">
        <f t="shared" si="9"/>
        <v>-11701.066564516468</v>
      </c>
      <c r="AN21">
        <f t="shared" si="10"/>
        <v>5086.9618303899388</v>
      </c>
      <c r="AO21">
        <f t="shared" si="11"/>
        <v>-254.34809151949699</v>
      </c>
      <c r="AP21">
        <f t="shared" si="12"/>
        <v>-3.3337424838596732</v>
      </c>
      <c r="AQ21">
        <f t="shared" si="13"/>
        <v>-11030.507737727399</v>
      </c>
      <c r="AR21">
        <f t="shared" si="14"/>
        <v>-6201.2277413408174</v>
      </c>
      <c r="AS21">
        <f t="shared" si="15"/>
        <v>2046.5142277737891</v>
      </c>
      <c r="AT21">
        <f t="shared" si="16"/>
        <v>897.10224976797929</v>
      </c>
      <c r="AU21">
        <f t="shared" si="17"/>
        <v>-3257.6112637990495</v>
      </c>
      <c r="AW21">
        <v>18</v>
      </c>
      <c r="AX21">
        <f>(R21*SUMPRODUCT(K22:$K$23, X22:$X$23)-$AZ$3*SUMPRODUCT(K21:$K$22, W22:$W$23))/Z21</f>
        <v>54064.055086744913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76295.062606342341</v>
      </c>
      <c r="P22">
        <f t="shared" si="30"/>
        <v>3814.7531303171172</v>
      </c>
      <c r="Q22" s="5">
        <f t="shared" si="31"/>
        <v>50</v>
      </c>
      <c r="R22">
        <f t="shared" si="0"/>
        <v>1000000</v>
      </c>
      <c r="S22">
        <f t="shared" si="1"/>
        <v>30879.45662596327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12947.825989507895</v>
      </c>
      <c r="AC22">
        <f t="shared" si="2"/>
        <v>6157.0278054372538</v>
      </c>
      <c r="AE22">
        <f t="shared" si="3"/>
        <v>15212.40569660355</v>
      </c>
      <c r="AF22">
        <f t="shared" si="4"/>
        <v>-760.62028483017752</v>
      </c>
      <c r="AG22">
        <f t="shared" si="5"/>
        <v>-9.9694561986891639</v>
      </c>
      <c r="AH22">
        <f t="shared" si="6"/>
        <v>-37706.441814724116</v>
      </c>
      <c r="AI22">
        <f t="shared" si="7"/>
        <v>-23264.625859149433</v>
      </c>
      <c r="AJ22">
        <f t="shared" si="8"/>
        <v>6790.7981840706416</v>
      </c>
      <c r="AK22">
        <f t="shared" si="32"/>
        <v>2344.5847476076383</v>
      </c>
      <c r="AL22">
        <f t="shared" si="9"/>
        <v>-14129.242927471154</v>
      </c>
      <c r="AN22">
        <f t="shared" si="10"/>
        <v>3901.3406605135824</v>
      </c>
      <c r="AO22">
        <f t="shared" si="11"/>
        <v>-195.06703302567914</v>
      </c>
      <c r="AP22">
        <f t="shared" si="12"/>
        <v>-2.5567451727795474</v>
      </c>
      <c r="AQ22">
        <f t="shared" si="13"/>
        <v>-9670.112508760978</v>
      </c>
      <c r="AR22">
        <f t="shared" si="14"/>
        <v>-5966.3956264458548</v>
      </c>
      <c r="AS22">
        <f t="shared" si="15"/>
        <v>1741.5534137885695</v>
      </c>
      <c r="AT22">
        <f t="shared" si="16"/>
        <v>601.28713303405368</v>
      </c>
      <c r="AU22">
        <f t="shared" si="17"/>
        <v>-3623.5550796232314</v>
      </c>
      <c r="AW22">
        <v>19</v>
      </c>
      <c r="AX22">
        <f>(R22*SUMPRODUCT(K23:$K$23, X23:$X$23)-$AZ$3*SUMPRODUCT(K22:$K$22, W23:$W$23))/Z22</f>
        <v>30879.45662596327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76295.062606342341</v>
      </c>
      <c r="P23">
        <f t="shared" si="30"/>
        <v>3814.7531303171172</v>
      </c>
      <c r="Q23" s="5">
        <f t="shared" si="31"/>
        <v>50</v>
      </c>
      <c r="R23">
        <f t="shared" si="0"/>
        <v>1000000</v>
      </c>
      <c r="S23">
        <f t="shared" si="1"/>
        <v>38009.719477811457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6157.0278054372538</v>
      </c>
      <c r="AC23">
        <f t="shared" si="2"/>
        <v>6157.0278054372548</v>
      </c>
      <c r="AE23">
        <f t="shared" si="3"/>
        <v>12358.702677588755</v>
      </c>
      <c r="AF23">
        <f t="shared" si="4"/>
        <v>-617.93513387943779</v>
      </c>
      <c r="AG23">
        <f t="shared" si="5"/>
        <v>-8.0992807761071202</v>
      </c>
      <c r="AH23">
        <f t="shared" si="6"/>
        <v>-35409.617211903023</v>
      </c>
      <c r="AI23">
        <f t="shared" si="7"/>
        <v>-23676.948948969814</v>
      </c>
      <c r="AJ23">
        <f t="shared" si="8"/>
        <v>0</v>
      </c>
      <c r="AK23">
        <f t="shared" si="32"/>
        <v>1531.5143480264726</v>
      </c>
      <c r="AL23">
        <f t="shared" si="9"/>
        <v>-22145.434600943339</v>
      </c>
      <c r="AN23">
        <f t="shared" si="10"/>
        <v>2919.6515718170172</v>
      </c>
      <c r="AO23">
        <f t="shared" si="11"/>
        <v>-145.98257859085086</v>
      </c>
      <c r="AP23">
        <f t="shared" si="12"/>
        <v>-1.9133948332157926</v>
      </c>
      <c r="AQ23">
        <f t="shared" si="13"/>
        <v>-8365.2586559629308</v>
      </c>
      <c r="AR23">
        <f t="shared" si="14"/>
        <v>-5593.5030575699793</v>
      </c>
      <c r="AS23">
        <f t="shared" si="15"/>
        <v>0</v>
      </c>
      <c r="AT23">
        <f t="shared" si="16"/>
        <v>361.80887186358098</v>
      </c>
      <c r="AU23">
        <f t="shared" si="17"/>
        <v>-5231.6941857063975</v>
      </c>
      <c r="AW23">
        <v>20</v>
      </c>
      <c r="AX23">
        <f>(R23*SUMPRODUCT(K$23:$K24, X$23:$X24)-$AZ$3*SUMPRODUCT(K$22:$K23, W$23:$W24))/Z23</f>
        <v>38009.719477811457</v>
      </c>
    </row>
    <row r="25" spans="5:50" x14ac:dyDescent="0.25">
      <c r="AN25" s="6">
        <f t="shared" ref="AN25:AU25" si="33">SUM(AN3:AN23)</f>
        <v>573453.85622097203</v>
      </c>
      <c r="AO25" s="6">
        <f t="shared" si="33"/>
        <v>-85893.989765805367</v>
      </c>
      <c r="AP25" s="6">
        <f t="shared" si="33"/>
        <v>-2845.7214195810707</v>
      </c>
      <c r="AQ25" s="6">
        <f t="shared" si="33"/>
        <v>-362785.62601790513</v>
      </c>
      <c r="AR25" s="6">
        <f t="shared" si="33"/>
        <v>121928.51901768053</v>
      </c>
      <c r="AS25" s="6">
        <f t="shared" si="33"/>
        <v>-42681.925231663379</v>
      </c>
      <c r="AT25" s="6">
        <f t="shared" si="33"/>
        <v>73196.089087828761</v>
      </c>
      <c r="AU25" s="7">
        <f t="shared" si="33"/>
        <v>152442.682873846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4501.1286806931548</v>
      </c>
      <c r="K3">
        <v>1</v>
      </c>
      <c r="L3" s="2">
        <v>0</v>
      </c>
      <c r="O3">
        <f>$C$3</f>
        <v>4501.1286806931548</v>
      </c>
      <c r="P3">
        <f>O3*B5</f>
        <v>3600.9029445545239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4501.1286806931548</v>
      </c>
      <c r="AF3">
        <f t="shared" ref="AF3:AF23" si="4">-$Z3*P3</f>
        <v>-3600.9029445545239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-1619.6824678613689</v>
      </c>
      <c r="AJ3">
        <f t="shared" ref="AJ3:AJ23" si="8">AB3-AC3</f>
        <v>0</v>
      </c>
      <c r="AL3">
        <f t="shared" ref="AL3:AL23" si="9">SUM(AI3:AK3)</f>
        <v>-1619.6824678613689</v>
      </c>
      <c r="AN3">
        <f t="shared" ref="AN3:AN23" si="10">AE3*$K3</f>
        <v>4501.1286806931548</v>
      </c>
      <c r="AO3">
        <f t="shared" ref="AO3:AO23" si="11">AF3*$K3</f>
        <v>-3600.9029445545239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-1619.6824678613689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-1619.6824678613689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2502.0638077568451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409.0074081076836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404.46631869463454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-404.46631869463454</v>
      </c>
      <c r="AK4">
        <f>G4*MAX(0, SUM(AB4, AE4:AF4))</f>
        <v>0</v>
      </c>
      <c r="AL4">
        <f t="shared" si="9"/>
        <v>-2609.8803186946348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-2097.5974890622028</v>
      </c>
      <c r="AR4">
        <f t="shared" si="14"/>
        <v>-2097.5974890622028</v>
      </c>
      <c r="AS4">
        <f t="shared" si="15"/>
        <v>-384.6930936795078</v>
      </c>
      <c r="AT4">
        <f t="shared" si="16"/>
        <v>0</v>
      </c>
      <c r="AU4">
        <f t="shared" si="17"/>
        <v>-2482.2905827417103</v>
      </c>
      <c r="AW4">
        <v>1</v>
      </c>
      <c r="AX4">
        <f>(R4*SUMPRODUCT(K5:$K$23, X5:$X$23)-$AZ$3*SUMPRODUCT(K4:$K$22, W5:$W$23))/Z4</f>
        <v>409.0074081076836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4501.1286806931548</v>
      </c>
      <c r="P5">
        <f t="shared" ref="P5:P23" si="30">O5*$C$5</f>
        <v>225.05643403465774</v>
      </c>
      <c r="Q5" s="5">
        <f t="shared" ref="Q5:Q23" si="31">$C$8</f>
        <v>50</v>
      </c>
      <c r="R5">
        <f t="shared" si="0"/>
        <v>2000000</v>
      </c>
      <c r="S5">
        <f t="shared" si="1"/>
        <v>783.78928290873125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404.46631869463454</v>
      </c>
      <c r="AC5">
        <f t="shared" si="2"/>
        <v>766.4731471858031</v>
      </c>
      <c r="AE5">
        <f t="shared" si="3"/>
        <v>4401.6859390777108</v>
      </c>
      <c r="AF5">
        <f t="shared" si="4"/>
        <v>-220.08429695388551</v>
      </c>
      <c r="AG5">
        <f t="shared" si="5"/>
        <v>-48.895357712811148</v>
      </c>
      <c r="AH5">
        <f t="shared" si="6"/>
        <v>-2202.3316275539942</v>
      </c>
      <c r="AI5">
        <f t="shared" si="7"/>
        <v>1930.37465685702</v>
      </c>
      <c r="AJ5">
        <f t="shared" si="8"/>
        <v>-362.00682849116856</v>
      </c>
      <c r="AK5">
        <f>G5*SUM(AB5, AE5:AF5)</f>
        <v>18.802878639355686</v>
      </c>
      <c r="AL5">
        <f t="shared" si="9"/>
        <v>1587.1707070052071</v>
      </c>
      <c r="AN5">
        <f t="shared" si="10"/>
        <v>3979.9409135324172</v>
      </c>
      <c r="AO5">
        <f t="shared" si="11"/>
        <v>-198.99704567662084</v>
      </c>
      <c r="AP5">
        <f t="shared" si="12"/>
        <v>-44.210476925528852</v>
      </c>
      <c r="AQ5">
        <f t="shared" si="13"/>
        <v>-1991.3164798634291</v>
      </c>
      <c r="AR5">
        <f t="shared" si="14"/>
        <v>1745.4169110668386</v>
      </c>
      <c r="AS5">
        <f t="shared" si="15"/>
        <v>-327.32135087129808</v>
      </c>
      <c r="AT5">
        <f t="shared" si="16"/>
        <v>17.001291556170532</v>
      </c>
      <c r="AU5">
        <f t="shared" si="17"/>
        <v>1435.096851751711</v>
      </c>
      <c r="AW5">
        <v>2</v>
      </c>
      <c r="AX5">
        <f>(R5*SUMPRODUCT(K6:$K$23, X6:$X$23)-$AZ$3*SUMPRODUCT(K5:$K$22, W6:$W$23))/Z5</f>
        <v>783.78928290873125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4501.1286806931548</v>
      </c>
      <c r="P6">
        <f t="shared" si="30"/>
        <v>225.05643403465774</v>
      </c>
      <c r="Q6" s="5">
        <f t="shared" si="31"/>
        <v>50</v>
      </c>
      <c r="R6">
        <f t="shared" si="0"/>
        <v>2000000</v>
      </c>
      <c r="S6">
        <f t="shared" si="1"/>
        <v>1126.2192395463062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766.4731471858031</v>
      </c>
      <c r="AC6">
        <f t="shared" si="2"/>
        <v>1089.0832036635147</v>
      </c>
      <c r="AE6">
        <f t="shared" si="3"/>
        <v>4352.708133139181</v>
      </c>
      <c r="AF6">
        <f t="shared" si="4"/>
        <v>-217.63540665695902</v>
      </c>
      <c r="AG6">
        <f t="shared" si="5"/>
        <v>-48.351296329400675</v>
      </c>
      <c r="AH6">
        <f t="shared" si="6"/>
        <v>-2204.3122512948034</v>
      </c>
      <c r="AI6">
        <f t="shared" si="7"/>
        <v>1882.4091788580176</v>
      </c>
      <c r="AJ6">
        <f t="shared" si="8"/>
        <v>-322.61005647771162</v>
      </c>
      <c r="AK6">
        <f>G6*SUM(AB6, AE6:AF6)</f>
        <v>34.80097570304298</v>
      </c>
      <c r="AL6">
        <f t="shared" si="9"/>
        <v>1594.6000980833489</v>
      </c>
      <c r="AN6">
        <f t="shared" si="10"/>
        <v>3731.5406163940947</v>
      </c>
      <c r="AO6">
        <f t="shared" si="11"/>
        <v>-186.57703081970473</v>
      </c>
      <c r="AP6">
        <f t="shared" si="12"/>
        <v>-41.451165708724567</v>
      </c>
      <c r="AQ6">
        <f t="shared" si="13"/>
        <v>-1889.7386283029812</v>
      </c>
      <c r="AR6">
        <f t="shared" si="14"/>
        <v>1613.7737915626842</v>
      </c>
      <c r="AS6">
        <f t="shared" si="15"/>
        <v>-276.57092830057678</v>
      </c>
      <c r="AT6">
        <f t="shared" si="16"/>
        <v>29.834588112479931</v>
      </c>
      <c r="AU6">
        <f t="shared" si="17"/>
        <v>1367.0374513745874</v>
      </c>
      <c r="AW6">
        <v>3</v>
      </c>
      <c r="AX6">
        <f>(R6*SUMPRODUCT(K7:$K$23, X7:$X$23)-$AZ$3*SUMPRODUCT(K6:$K$22, W7:$W$23))/Z6</f>
        <v>1126.2192395463062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4501.1286806931548</v>
      </c>
      <c r="P7">
        <f t="shared" si="30"/>
        <v>225.05643403465774</v>
      </c>
      <c r="Q7" s="5">
        <f t="shared" si="31"/>
        <v>50</v>
      </c>
      <c r="R7">
        <f t="shared" si="0"/>
        <v>2000000</v>
      </c>
      <c r="S7">
        <f t="shared" si="1"/>
        <v>1443.8747943361661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1089.0832036635147</v>
      </c>
      <c r="AC7">
        <f t="shared" si="2"/>
        <v>1380.7079038336051</v>
      </c>
      <c r="AE7">
        <f t="shared" si="3"/>
        <v>4304.2125051171406</v>
      </c>
      <c r="AF7">
        <f t="shared" si="4"/>
        <v>-215.21062525585702</v>
      </c>
      <c r="AG7">
        <f t="shared" si="5"/>
        <v>-47.812591134967398</v>
      </c>
      <c r="AH7">
        <f t="shared" si="6"/>
        <v>-2207.6892455707839</v>
      </c>
      <c r="AI7">
        <f t="shared" si="7"/>
        <v>1833.5000431555322</v>
      </c>
      <c r="AJ7">
        <f t="shared" si="8"/>
        <v>-291.62470017009036</v>
      </c>
      <c r="AK7">
        <f>G7*SUM(AB7, AE7:AF7)</f>
        <v>71.457574152642223</v>
      </c>
      <c r="AL7">
        <f t="shared" si="9"/>
        <v>1613.3329171380842</v>
      </c>
      <c r="AN7">
        <f t="shared" si="10"/>
        <v>3475.5257759453607</v>
      </c>
      <c r="AO7">
        <f t="shared" si="11"/>
        <v>-173.77628879726802</v>
      </c>
      <c r="AP7">
        <f t="shared" si="12"/>
        <v>-38.607269670527884</v>
      </c>
      <c r="AQ7">
        <f t="shared" si="13"/>
        <v>-1782.6445300125363</v>
      </c>
      <c r="AR7">
        <f t="shared" si="14"/>
        <v>1480.4976874650283</v>
      </c>
      <c r="AS7">
        <f t="shared" si="15"/>
        <v>-235.47842053302671</v>
      </c>
      <c r="AT7">
        <f t="shared" si="16"/>
        <v>57.699902260582277</v>
      </c>
      <c r="AU7">
        <f t="shared" si="17"/>
        <v>1302.7191691925841</v>
      </c>
      <c r="AW7">
        <v>4</v>
      </c>
      <c r="AX7">
        <f>(R7*SUMPRODUCT(K8:$K$23, X8:$X$23)-$AZ$3*SUMPRODUCT(K7:$K$22, W8:$W$23))/Z7</f>
        <v>1443.8747943361661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4501.1286806931548</v>
      </c>
      <c r="P8">
        <f t="shared" si="30"/>
        <v>225.05643403465774</v>
      </c>
      <c r="Q8" s="5">
        <f t="shared" si="31"/>
        <v>50</v>
      </c>
      <c r="R8">
        <f t="shared" si="0"/>
        <v>2000000</v>
      </c>
      <c r="S8">
        <f t="shared" si="1"/>
        <v>1733.6754251468553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1380.7079038336051</v>
      </c>
      <c r="AC8">
        <f t="shared" si="2"/>
        <v>1639.3296950407184</v>
      </c>
      <c r="AE8">
        <f t="shared" si="3"/>
        <v>4256.1795595820358</v>
      </c>
      <c r="AF8">
        <f t="shared" si="4"/>
        <v>-212.80897797910177</v>
      </c>
      <c r="AG8">
        <f t="shared" si="5"/>
        <v>-47.279025567944906</v>
      </c>
      <c r="AH8">
        <f t="shared" si="6"/>
        <v>-2217.5862269126956</v>
      </c>
      <c r="AI8">
        <f t="shared" si="7"/>
        <v>1778.5053291222939</v>
      </c>
      <c r="AJ8">
        <f t="shared" si="8"/>
        <v>-258.62179120711335</v>
      </c>
      <c r="AK8">
        <f t="shared" ref="AK8:AK23" si="32">G8*SUM(AB8:AB8, AE8:AF8)</f>
        <v>117.16009528542925</v>
      </c>
      <c r="AL8">
        <f t="shared" si="9"/>
        <v>1637.0436332006097</v>
      </c>
      <c r="AN8">
        <f t="shared" si="10"/>
        <v>3211.6069306963673</v>
      </c>
      <c r="AO8">
        <f t="shared" si="11"/>
        <v>-160.58034653481835</v>
      </c>
      <c r="AP8">
        <f t="shared" si="12"/>
        <v>-35.67557337865081</v>
      </c>
      <c r="AQ8">
        <f t="shared" si="13"/>
        <v>-1673.3352519716095</v>
      </c>
      <c r="AR8">
        <f t="shared" si="14"/>
        <v>1342.0157588112888</v>
      </c>
      <c r="AS8">
        <f t="shared" si="15"/>
        <v>-195.14955265455004</v>
      </c>
      <c r="AT8">
        <f t="shared" si="16"/>
        <v>88.406085493414182</v>
      </c>
      <c r="AU8">
        <f t="shared" si="17"/>
        <v>1235.272291650153</v>
      </c>
      <c r="AW8">
        <v>5</v>
      </c>
      <c r="AX8">
        <f>(R8*SUMPRODUCT(K9:$K$23, X9:$X$23)-$AZ$3*SUMPRODUCT(K8:$K$22, W9:$W$23))/Z8</f>
        <v>1733.6754251468553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4501.1286806931548</v>
      </c>
      <c r="P9">
        <f t="shared" si="30"/>
        <v>225.05643403465774</v>
      </c>
      <c r="Q9" s="5">
        <f t="shared" si="31"/>
        <v>50</v>
      </c>
      <c r="R9">
        <f t="shared" si="0"/>
        <v>2000000</v>
      </c>
      <c r="S9">
        <f t="shared" si="1"/>
        <v>1974.2212927891321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1639.3296950407184</v>
      </c>
      <c r="AC9">
        <f t="shared" si="2"/>
        <v>1845.9005651775642</v>
      </c>
      <c r="AE9">
        <f t="shared" si="3"/>
        <v>4208.5636529075209</v>
      </c>
      <c r="AF9">
        <f t="shared" si="4"/>
        <v>-210.42818264537607</v>
      </c>
      <c r="AG9">
        <f t="shared" si="5"/>
        <v>-46.750092604100132</v>
      </c>
      <c r="AH9">
        <f t="shared" si="6"/>
        <v>-2245.7083266128379</v>
      </c>
      <c r="AI9">
        <f t="shared" si="7"/>
        <v>1705.6770510452066</v>
      </c>
      <c r="AJ9">
        <f t="shared" si="8"/>
        <v>-206.57087013684577</v>
      </c>
      <c r="AK9">
        <f t="shared" si="32"/>
        <v>125.71547318625385</v>
      </c>
      <c r="AL9">
        <f t="shared" si="9"/>
        <v>1624.8216540946146</v>
      </c>
      <c r="AN9">
        <f t="shared" si="10"/>
        <v>2958.5216650249376</v>
      </c>
      <c r="AO9">
        <f t="shared" si="11"/>
        <v>-147.92608325124689</v>
      </c>
      <c r="AP9">
        <f t="shared" si="12"/>
        <v>-32.864220009028244</v>
      </c>
      <c r="AQ9">
        <f t="shared" si="13"/>
        <v>-1578.6803492970657</v>
      </c>
      <c r="AR9">
        <f t="shared" si="14"/>
        <v>1199.0510124675966</v>
      </c>
      <c r="AS9">
        <f t="shared" si="15"/>
        <v>-145.21448291288098</v>
      </c>
      <c r="AT9">
        <f t="shared" si="16"/>
        <v>88.375032843673722</v>
      </c>
      <c r="AU9">
        <f t="shared" si="17"/>
        <v>1142.2115623983893</v>
      </c>
      <c r="AW9">
        <v>6</v>
      </c>
      <c r="AX9">
        <f>(R9*SUMPRODUCT(K10:$K$23, X10:$X$23)-$AZ$3*SUMPRODUCT(K9:$K$22, W10:$W$23))/Z9</f>
        <v>1974.2212927891321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4501.1286806931548</v>
      </c>
      <c r="P10">
        <f t="shared" si="30"/>
        <v>225.05643403465774</v>
      </c>
      <c r="Q10" s="5">
        <f t="shared" si="31"/>
        <v>50</v>
      </c>
      <c r="R10">
        <f t="shared" si="0"/>
        <v>2000000</v>
      </c>
      <c r="S10">
        <f t="shared" si="1"/>
        <v>2128.9570246640806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1845.9005651775642</v>
      </c>
      <c r="AC10">
        <f t="shared" si="2"/>
        <v>1968.2427893068725</v>
      </c>
      <c r="AE10">
        <f t="shared" si="3"/>
        <v>4161.3400209027395</v>
      </c>
      <c r="AF10">
        <f t="shared" si="4"/>
        <v>-208.06700104513695</v>
      </c>
      <c r="AG10">
        <f t="shared" si="5"/>
        <v>-46.225517154754066</v>
      </c>
      <c r="AH10">
        <f t="shared" si="6"/>
        <v>-2282.9809322026967</v>
      </c>
      <c r="AI10">
        <f t="shared" si="7"/>
        <v>1624.066570500152</v>
      </c>
      <c r="AJ10">
        <f t="shared" si="8"/>
        <v>-122.34222412930831</v>
      </c>
      <c r="AK10">
        <f t="shared" si="32"/>
        <v>24.936446415651218</v>
      </c>
      <c r="AL10">
        <f t="shared" si="9"/>
        <v>1526.660792786495</v>
      </c>
      <c r="AN10">
        <f t="shared" si="10"/>
        <v>2774.6604931324996</v>
      </c>
      <c r="AO10">
        <f t="shared" si="11"/>
        <v>-138.73302465662496</v>
      </c>
      <c r="AP10">
        <f t="shared" si="12"/>
        <v>-30.821830367058219</v>
      </c>
      <c r="AQ10">
        <f t="shared" si="13"/>
        <v>-1522.2252849656481</v>
      </c>
      <c r="AR10">
        <f t="shared" si="14"/>
        <v>1082.8803531431686</v>
      </c>
      <c r="AS10">
        <f t="shared" si="15"/>
        <v>-81.574236719044436</v>
      </c>
      <c r="AT10">
        <f t="shared" si="16"/>
        <v>16.626897192028352</v>
      </c>
      <c r="AU10">
        <f t="shared" si="17"/>
        <v>1017.9330136161526</v>
      </c>
      <c r="AW10">
        <v>7</v>
      </c>
      <c r="AX10">
        <f>(R10*SUMPRODUCT(K11:$K$23, X11:$X$23)-$AZ$3*SUMPRODUCT(K10:$K$22, W11:$W$23))/Z10</f>
        <v>2128.9570246640806</v>
      </c>
    </row>
    <row r="11" spans="1:52" x14ac:dyDescent="0.25">
      <c r="A11" t="s">
        <v>33</v>
      </c>
      <c r="C11" s="24">
        <f>AU25</f>
        <v>10294.322777091869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4501.1286806931548</v>
      </c>
      <c r="P11">
        <f t="shared" si="30"/>
        <v>225.05643403465774</v>
      </c>
      <c r="Q11" s="5">
        <f t="shared" si="31"/>
        <v>50</v>
      </c>
      <c r="R11">
        <f t="shared" si="0"/>
        <v>2000000</v>
      </c>
      <c r="S11">
        <f t="shared" si="1"/>
        <v>2232.6030482186584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1968.2427893068725</v>
      </c>
      <c r="AC11">
        <f t="shared" si="2"/>
        <v>2040.8370573784232</v>
      </c>
      <c r="AE11">
        <f t="shared" si="3"/>
        <v>4114.5111841161342</v>
      </c>
      <c r="AF11">
        <f t="shared" si="4"/>
        <v>-205.72555920580669</v>
      </c>
      <c r="AG11">
        <f t="shared" si="5"/>
        <v>-45.70532721897785</v>
      </c>
      <c r="AH11">
        <f t="shared" si="6"/>
        <v>-2317.390569146934</v>
      </c>
      <c r="AI11">
        <f t="shared" si="7"/>
        <v>1545.6897285444156</v>
      </c>
      <c r="AJ11">
        <f t="shared" si="8"/>
        <v>-72.594268071550687</v>
      </c>
      <c r="AK11">
        <f t="shared" si="32"/>
        <v>9.4032454627475204</v>
      </c>
      <c r="AL11">
        <f t="shared" si="9"/>
        <v>1482.4987059356124</v>
      </c>
      <c r="AN11">
        <f t="shared" si="10"/>
        <v>2609.5656680134198</v>
      </c>
      <c r="AO11">
        <f t="shared" si="11"/>
        <v>-130.47828340067099</v>
      </c>
      <c r="AP11">
        <f t="shared" si="12"/>
        <v>-28.987903403058873</v>
      </c>
      <c r="AQ11">
        <f t="shared" si="13"/>
        <v>-1469.7694569331927</v>
      </c>
      <c r="AR11">
        <f t="shared" si="14"/>
        <v>980.33002427649728</v>
      </c>
      <c r="AS11">
        <f t="shared" si="15"/>
        <v>-46.041802094354061</v>
      </c>
      <c r="AT11">
        <f t="shared" si="16"/>
        <v>5.9638643400018241</v>
      </c>
      <c r="AU11">
        <f t="shared" si="17"/>
        <v>940.25208652214508</v>
      </c>
      <c r="AW11">
        <v>8</v>
      </c>
      <c r="AX11">
        <f>(R11*SUMPRODUCT(K12:$K$23, X12:$X$23)-$AZ$3*SUMPRODUCT(K11:$K$22, W12:$W$23))/Z11</f>
        <v>2232.6030482186584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4501.1286806931548</v>
      </c>
      <c r="P12">
        <f t="shared" si="30"/>
        <v>225.05643403465774</v>
      </c>
      <c r="Q12" s="5">
        <f t="shared" si="31"/>
        <v>50</v>
      </c>
      <c r="R12">
        <f t="shared" si="0"/>
        <v>2000000</v>
      </c>
      <c r="S12">
        <f t="shared" si="1"/>
        <v>2310.6422864545821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2040.8370573784232</v>
      </c>
      <c r="AC12">
        <f t="shared" si="2"/>
        <v>2088.3166826266533</v>
      </c>
      <c r="AE12">
        <f t="shared" si="3"/>
        <v>4068.0386443388911</v>
      </c>
      <c r="AF12">
        <f t="shared" si="4"/>
        <v>-203.40193221694454</v>
      </c>
      <c r="AG12">
        <f t="shared" si="5"/>
        <v>-45.189095146158209</v>
      </c>
      <c r="AH12">
        <f t="shared" si="6"/>
        <v>-2367.1520251944135</v>
      </c>
      <c r="AI12">
        <f t="shared" si="7"/>
        <v>1452.2955917813747</v>
      </c>
      <c r="AJ12">
        <f t="shared" si="8"/>
        <v>-47.47962524823015</v>
      </c>
      <c r="AK12">
        <f t="shared" si="32"/>
        <v>124.01494915950776</v>
      </c>
      <c r="AL12">
        <f t="shared" si="9"/>
        <v>1528.8309156926523</v>
      </c>
      <c r="AN12">
        <f t="shared" si="10"/>
        <v>2411.3001605626155</v>
      </c>
      <c r="AO12">
        <f t="shared" si="11"/>
        <v>-120.56500802813078</v>
      </c>
      <c r="AP12">
        <f t="shared" si="12"/>
        <v>-26.785505721103771</v>
      </c>
      <c r="AQ12">
        <f t="shared" si="13"/>
        <v>-1403.1120541026767</v>
      </c>
      <c r="AR12">
        <f t="shared" si="14"/>
        <v>860.83759271070414</v>
      </c>
      <c r="AS12">
        <f t="shared" si="15"/>
        <v>-28.143200690542088</v>
      </c>
      <c r="AT12">
        <f t="shared" si="16"/>
        <v>73.508954305689272</v>
      </c>
      <c r="AU12">
        <f t="shared" si="17"/>
        <v>906.20334632585138</v>
      </c>
      <c r="AW12">
        <v>9</v>
      </c>
      <c r="AX12">
        <f>(R12*SUMPRODUCT(K13:$K$23, X13:$X$23)-$AZ$3*SUMPRODUCT(K12:$K$22, W13:$W$23))/Z12</f>
        <v>2310.6422864545821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4501.1286806931548</v>
      </c>
      <c r="P13">
        <f t="shared" si="30"/>
        <v>225.05643403465774</v>
      </c>
      <c r="Q13" s="5">
        <f t="shared" si="31"/>
        <v>50</v>
      </c>
      <c r="R13">
        <f t="shared" si="0"/>
        <v>2000000</v>
      </c>
      <c r="S13">
        <f t="shared" si="1"/>
        <v>2383.7802206303581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2088.3166826266533</v>
      </c>
      <c r="AC13">
        <f t="shared" si="2"/>
        <v>2129.990473308997</v>
      </c>
      <c r="AE13">
        <f t="shared" si="3"/>
        <v>4021.9149089504012</v>
      </c>
      <c r="AF13">
        <f t="shared" si="4"/>
        <v>-201.09574544752004</v>
      </c>
      <c r="AG13">
        <f t="shared" si="5"/>
        <v>-44.676737705830746</v>
      </c>
      <c r="AH13">
        <f t="shared" si="6"/>
        <v>-2418.6595546354374</v>
      </c>
      <c r="AI13">
        <f t="shared" si="7"/>
        <v>1357.4828711616128</v>
      </c>
      <c r="AJ13">
        <f t="shared" si="8"/>
        <v>-41.673790682343679</v>
      </c>
      <c r="AK13">
        <f t="shared" si="32"/>
        <v>413.63950922906741</v>
      </c>
      <c r="AL13">
        <f t="shared" si="9"/>
        <v>1729.4485897083366</v>
      </c>
      <c r="AN13">
        <f t="shared" si="10"/>
        <v>2159.580264219625</v>
      </c>
      <c r="AO13">
        <f t="shared" si="11"/>
        <v>-107.97901321098124</v>
      </c>
      <c r="AP13">
        <f t="shared" si="12"/>
        <v>-23.989319317650111</v>
      </c>
      <c r="AQ13">
        <f t="shared" si="13"/>
        <v>-1298.7070980624103</v>
      </c>
      <c r="AR13">
        <f t="shared" si="14"/>
        <v>728.90483362858333</v>
      </c>
      <c r="AS13">
        <f t="shared" si="15"/>
        <v>-22.376877166776225</v>
      </c>
      <c r="AT13">
        <f t="shared" si="16"/>
        <v>222.10507702305085</v>
      </c>
      <c r="AU13">
        <f t="shared" si="17"/>
        <v>928.63303348485795</v>
      </c>
      <c r="AW13">
        <v>10</v>
      </c>
      <c r="AX13">
        <f>(R13*SUMPRODUCT(K14:$K$23, X14:$X$23)-$AZ$3*SUMPRODUCT(K13:$K$22, W14:$W$23))/Z13</f>
        <v>2383.7802206303581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4501.1286806931548</v>
      </c>
      <c r="P14">
        <f t="shared" si="30"/>
        <v>225.05643403465774</v>
      </c>
      <c r="Q14" s="5">
        <f t="shared" si="31"/>
        <v>50</v>
      </c>
      <c r="R14">
        <f t="shared" si="0"/>
        <v>2000000</v>
      </c>
      <c r="S14">
        <f t="shared" si="1"/>
        <v>2380.7266480489184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2129.990473308997</v>
      </c>
      <c r="AC14">
        <f t="shared" si="2"/>
        <v>2103.0355129961408</v>
      </c>
      <c r="AE14">
        <f t="shared" si="3"/>
        <v>3976.1110213223719</v>
      </c>
      <c r="AF14">
        <f t="shared" si="4"/>
        <v>-198.8055510661186</v>
      </c>
      <c r="AG14">
        <f t="shared" si="5"/>
        <v>-44.16793323835909</v>
      </c>
      <c r="AH14">
        <f t="shared" si="6"/>
        <v>-2481.4836165339739</v>
      </c>
      <c r="AI14">
        <f t="shared" si="7"/>
        <v>1251.65392048392</v>
      </c>
      <c r="AJ14">
        <f t="shared" si="8"/>
        <v>26.954960312856201</v>
      </c>
      <c r="AK14">
        <f t="shared" si="32"/>
        <v>413.51071604956752</v>
      </c>
      <c r="AL14">
        <f t="shared" si="9"/>
        <v>1692.1195968463437</v>
      </c>
      <c r="AN14">
        <f t="shared" si="10"/>
        <v>1966.6955775241393</v>
      </c>
      <c r="AO14">
        <f t="shared" si="11"/>
        <v>-98.334778876206954</v>
      </c>
      <c r="AP14">
        <f t="shared" si="12"/>
        <v>-21.846693541110628</v>
      </c>
      <c r="AQ14">
        <f t="shared" si="13"/>
        <v>-1227.4111130611436</v>
      </c>
      <c r="AR14">
        <f t="shared" si="14"/>
        <v>619.10299204567775</v>
      </c>
      <c r="AS14">
        <f t="shared" si="15"/>
        <v>13.332676314959189</v>
      </c>
      <c r="AT14">
        <f t="shared" si="16"/>
        <v>204.53395092651476</v>
      </c>
      <c r="AU14">
        <f t="shared" si="17"/>
        <v>836.96961928715166</v>
      </c>
      <c r="AW14">
        <v>11</v>
      </c>
      <c r="AX14">
        <f>(R14*SUMPRODUCT(K15:$K$23, X15:$X$23)-$AZ$3*SUMPRODUCT(K14:$K$22, W15:$W$23))/Z14</f>
        <v>2380.7266480489184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4501.1286806931548</v>
      </c>
      <c r="P15">
        <f t="shared" si="30"/>
        <v>225.05643403465774</v>
      </c>
      <c r="Q15" s="5">
        <f t="shared" si="31"/>
        <v>50</v>
      </c>
      <c r="R15">
        <f t="shared" si="0"/>
        <v>2000000</v>
      </c>
      <c r="S15">
        <f t="shared" si="1"/>
        <v>2316.198693164687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2103.0355129961408</v>
      </c>
      <c r="AC15">
        <f t="shared" si="2"/>
        <v>2022.5906925019806</v>
      </c>
      <c r="AE15">
        <f t="shared" si="3"/>
        <v>3930.5526776222837</v>
      </c>
      <c r="AF15">
        <f t="shared" si="4"/>
        <v>-196.52763388111418</v>
      </c>
      <c r="AG15">
        <f t="shared" si="5"/>
        <v>-43.661856352627041</v>
      </c>
      <c r="AH15">
        <f t="shared" si="6"/>
        <v>-2575.9021339383744</v>
      </c>
      <c r="AI15">
        <f t="shared" si="7"/>
        <v>1114.461053450168</v>
      </c>
      <c r="AJ15">
        <f t="shared" si="8"/>
        <v>80.44482049416024</v>
      </c>
      <c r="AK15">
        <f t="shared" si="32"/>
        <v>408.59423897161173</v>
      </c>
      <c r="AL15">
        <f t="shared" si="9"/>
        <v>1603.50011291594</v>
      </c>
      <c r="AN15">
        <f t="shared" si="10"/>
        <v>1790.9127445763409</v>
      </c>
      <c r="AO15">
        <f t="shared" si="11"/>
        <v>-89.545637228817043</v>
      </c>
      <c r="AP15">
        <f t="shared" si="12"/>
        <v>-19.894040713145618</v>
      </c>
      <c r="AQ15">
        <f t="shared" si="13"/>
        <v>-1173.6812450615234</v>
      </c>
      <c r="AR15">
        <f t="shared" si="14"/>
        <v>507.79182157285459</v>
      </c>
      <c r="AS15">
        <f t="shared" si="15"/>
        <v>36.65379046523806</v>
      </c>
      <c r="AT15">
        <f t="shared" si="16"/>
        <v>186.17143438906746</v>
      </c>
      <c r="AU15">
        <f t="shared" si="17"/>
        <v>730.61704642716006</v>
      </c>
      <c r="AW15">
        <v>12</v>
      </c>
      <c r="AX15">
        <f>(R15*SUMPRODUCT(K16:$K$23, X16:$X$23)-$AZ$3*SUMPRODUCT(K15:$K$22, W16:$W$23))/Z15</f>
        <v>2316.198693164687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4501.1286806931548</v>
      </c>
      <c r="P16">
        <f t="shared" si="30"/>
        <v>225.05643403465774</v>
      </c>
      <c r="Q16" s="5">
        <f t="shared" si="31"/>
        <v>50</v>
      </c>
      <c r="R16">
        <f t="shared" si="0"/>
        <v>2000000</v>
      </c>
      <c r="S16">
        <f t="shared" si="1"/>
        <v>2190.2072965526004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2022.5906925019806</v>
      </c>
      <c r="AC16">
        <f t="shared" si="2"/>
        <v>1890.5025629854097</v>
      </c>
      <c r="AE16">
        <f t="shared" si="3"/>
        <v>3885.2008759953383</v>
      </c>
      <c r="AF16">
        <f t="shared" si="4"/>
        <v>-194.26004379976692</v>
      </c>
      <c r="AG16">
        <f t="shared" si="5"/>
        <v>-43.158073803358072</v>
      </c>
      <c r="AH16">
        <f t="shared" si="6"/>
        <v>-2686.5594297077482</v>
      </c>
      <c r="AI16">
        <f t="shared" si="7"/>
        <v>961.22332868446483</v>
      </c>
      <c r="AJ16">
        <f t="shared" si="8"/>
        <v>132.08812951657092</v>
      </c>
      <c r="AK16">
        <f t="shared" si="32"/>
        <v>399.94720672882863</v>
      </c>
      <c r="AL16">
        <f t="shared" si="9"/>
        <v>1493.2586649298644</v>
      </c>
      <c r="AN16">
        <f t="shared" si="10"/>
        <v>1630.7089354325387</v>
      </c>
      <c r="AO16">
        <f t="shared" si="11"/>
        <v>-81.535446771626951</v>
      </c>
      <c r="AP16">
        <f t="shared" si="12"/>
        <v>-18.114444743906063</v>
      </c>
      <c r="AQ16">
        <f t="shared" si="13"/>
        <v>-1127.6113146846278</v>
      </c>
      <c r="AR16">
        <f t="shared" si="14"/>
        <v>403.44772923237798</v>
      </c>
      <c r="AS16">
        <f t="shared" si="15"/>
        <v>55.440452100706544</v>
      </c>
      <c r="AT16">
        <f t="shared" si="16"/>
        <v>167.86712052485603</v>
      </c>
      <c r="AU16">
        <f t="shared" si="17"/>
        <v>626.75530185794059</v>
      </c>
      <c r="AW16">
        <v>13</v>
      </c>
      <c r="AX16">
        <f>(R16*SUMPRODUCT(K17:$K$23, X17:$X$23)-$AZ$3*SUMPRODUCT(K16:$K$22, W17:$W$23))/Z16</f>
        <v>2190.2072965526004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4501.1286806931548</v>
      </c>
      <c r="P17">
        <f t="shared" si="30"/>
        <v>225.05643403465774</v>
      </c>
      <c r="Q17" s="5">
        <f t="shared" si="31"/>
        <v>50</v>
      </c>
      <c r="R17">
        <f t="shared" si="0"/>
        <v>2000000</v>
      </c>
      <c r="S17">
        <f t="shared" si="1"/>
        <v>2010.7756380289613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1890.5025629854097</v>
      </c>
      <c r="AC17">
        <f t="shared" si="2"/>
        <v>1715.455525981401</v>
      </c>
      <c r="AE17">
        <f t="shared" si="3"/>
        <v>3840.0535208479746</v>
      </c>
      <c r="AF17">
        <f t="shared" si="4"/>
        <v>-192.00267604239872</v>
      </c>
      <c r="AG17">
        <f t="shared" si="5"/>
        <v>-42.656562312017954</v>
      </c>
      <c r="AH17">
        <f t="shared" si="6"/>
        <v>-2797.2301322613289</v>
      </c>
      <c r="AI17">
        <f t="shared" si="7"/>
        <v>808.16415023222908</v>
      </c>
      <c r="AJ17">
        <f t="shared" si="8"/>
        <v>175.04703700400864</v>
      </c>
      <c r="AK17">
        <f t="shared" si="32"/>
        <v>387.698738545369</v>
      </c>
      <c r="AL17">
        <f t="shared" si="9"/>
        <v>1370.9099257816067</v>
      </c>
      <c r="AN17">
        <f t="shared" si="10"/>
        <v>1484.7126792024233</v>
      </c>
      <c r="AO17">
        <f t="shared" si="11"/>
        <v>-74.235633960121163</v>
      </c>
      <c r="AP17">
        <f t="shared" si="12"/>
        <v>-16.49267088909113</v>
      </c>
      <c r="AQ17">
        <f t="shared" si="13"/>
        <v>-1081.5169688307801</v>
      </c>
      <c r="AR17">
        <f t="shared" si="14"/>
        <v>312.46740552243091</v>
      </c>
      <c r="AS17">
        <f t="shared" si="15"/>
        <v>67.679930471197324</v>
      </c>
      <c r="AT17">
        <f t="shared" si="16"/>
        <v>149.89927346168443</v>
      </c>
      <c r="AU17">
        <f t="shared" si="17"/>
        <v>530.04660945531259</v>
      </c>
      <c r="AW17">
        <v>14</v>
      </c>
      <c r="AX17">
        <f>(R17*SUMPRODUCT(K18:$K$23, X18:$X$23)-$AZ$3*SUMPRODUCT(K17:$K$22, W18:$W$23))/Z17</f>
        <v>2010.7756380289613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4501.1286806931548</v>
      </c>
      <c r="P18">
        <f t="shared" si="30"/>
        <v>225.05643403465774</v>
      </c>
      <c r="Q18" s="5">
        <f t="shared" si="31"/>
        <v>50</v>
      </c>
      <c r="R18">
        <f t="shared" si="0"/>
        <v>2000000</v>
      </c>
      <c r="S18">
        <f t="shared" si="1"/>
        <v>1783.1717502894676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1715.455525981401</v>
      </c>
      <c r="AC18">
        <f t="shared" si="2"/>
        <v>1503.470051911147</v>
      </c>
      <c r="AE18">
        <f t="shared" si="3"/>
        <v>3795.0983522041174</v>
      </c>
      <c r="AF18">
        <f t="shared" si="4"/>
        <v>-189.75491761020587</v>
      </c>
      <c r="AG18">
        <f t="shared" si="5"/>
        <v>-42.157185690808646</v>
      </c>
      <c r="AH18">
        <f t="shared" si="6"/>
        <v>-2912.4399235652477</v>
      </c>
      <c r="AI18">
        <f t="shared" si="7"/>
        <v>650.74632533785552</v>
      </c>
      <c r="AJ18">
        <f t="shared" si="8"/>
        <v>211.98547407025399</v>
      </c>
      <c r="AK18">
        <f t="shared" si="32"/>
        <v>372.45592724027193</v>
      </c>
      <c r="AL18">
        <f t="shared" si="9"/>
        <v>1235.1877266483814</v>
      </c>
      <c r="AN18">
        <f t="shared" si="10"/>
        <v>1351.6689651719523</v>
      </c>
      <c r="AO18">
        <f t="shared" si="11"/>
        <v>-67.583448258597613</v>
      </c>
      <c r="AP18">
        <f t="shared" si="12"/>
        <v>-15.014778081881021</v>
      </c>
      <c r="AQ18">
        <f t="shared" si="13"/>
        <v>-1037.2997725670502</v>
      </c>
      <c r="AR18">
        <f t="shared" si="14"/>
        <v>231.77096626442352</v>
      </c>
      <c r="AS18">
        <f t="shared" si="15"/>
        <v>75.501122705189601</v>
      </c>
      <c r="AT18">
        <f t="shared" si="16"/>
        <v>132.65456413076413</v>
      </c>
      <c r="AU18">
        <f t="shared" si="17"/>
        <v>439.92665310037722</v>
      </c>
      <c r="AW18">
        <v>15</v>
      </c>
      <c r="AX18">
        <f>(R18*SUMPRODUCT(K19:$K$23, X19:$X$23)-$AZ$3*SUMPRODUCT(K18:$K$22, W19:$W$23))/Z18</f>
        <v>1783.1717502894676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4501.1286806931548</v>
      </c>
      <c r="P19">
        <f t="shared" si="30"/>
        <v>225.05643403465774</v>
      </c>
      <c r="Q19" s="5">
        <f t="shared" si="31"/>
        <v>50</v>
      </c>
      <c r="R19">
        <f t="shared" si="0"/>
        <v>2000000</v>
      </c>
      <c r="S19">
        <f t="shared" si="1"/>
        <v>1506.3815774005532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1503.470051911147</v>
      </c>
      <c r="AC19">
        <f t="shared" si="2"/>
        <v>1255.1001170199038</v>
      </c>
      <c r="AE19">
        <f t="shared" si="3"/>
        <v>3750.2895804184632</v>
      </c>
      <c r="AF19">
        <f t="shared" si="4"/>
        <v>-187.51447902092318</v>
      </c>
      <c r="AG19">
        <f t="shared" si="5"/>
        <v>-41.659435293471041</v>
      </c>
      <c r="AH19">
        <f t="shared" si="6"/>
        <v>-3047.1416171807805</v>
      </c>
      <c r="AI19">
        <f t="shared" si="7"/>
        <v>473.97404892328814</v>
      </c>
      <c r="AJ19">
        <f t="shared" si="8"/>
        <v>248.36993489124325</v>
      </c>
      <c r="AK19">
        <f t="shared" si="32"/>
        <v>354.63716073160811</v>
      </c>
      <c r="AL19">
        <f t="shared" si="9"/>
        <v>1076.9811445461396</v>
      </c>
      <c r="AN19">
        <f t="shared" si="10"/>
        <v>1230.4225369899127</v>
      </c>
      <c r="AO19">
        <f t="shared" si="11"/>
        <v>-61.521126849495644</v>
      </c>
      <c r="AP19">
        <f t="shared" si="12"/>
        <v>-13.667933359332809</v>
      </c>
      <c r="AQ19">
        <f t="shared" si="13"/>
        <v>-999.72859129474796</v>
      </c>
      <c r="AR19">
        <f t="shared" si="14"/>
        <v>155.50488548633626</v>
      </c>
      <c r="AS19">
        <f t="shared" si="15"/>
        <v>81.487031560587823</v>
      </c>
      <c r="AT19">
        <f t="shared" si="16"/>
        <v>116.35196313816272</v>
      </c>
      <c r="AU19">
        <f t="shared" si="17"/>
        <v>353.34388018508685</v>
      </c>
      <c r="AW19">
        <v>16</v>
      </c>
      <c r="AX19">
        <f>(R19*SUMPRODUCT(K20:$K$23, X20:$X$23)-$AZ$3*SUMPRODUCT(K19:$K$22, W20:$W$23))/Z19</f>
        <v>1506.3815774005532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4501.1286806931548</v>
      </c>
      <c r="P20">
        <f t="shared" si="30"/>
        <v>225.05643403465774</v>
      </c>
      <c r="Q20" s="5">
        <f t="shared" si="31"/>
        <v>50</v>
      </c>
      <c r="R20">
        <f t="shared" si="0"/>
        <v>2000000</v>
      </c>
      <c r="S20">
        <f t="shared" si="1"/>
        <v>1189.2242294500675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1255.1001170199038</v>
      </c>
      <c r="AC20">
        <f t="shared" si="2"/>
        <v>979.05095001574284</v>
      </c>
      <c r="AE20">
        <f t="shared" si="3"/>
        <v>3705.6378451131891</v>
      </c>
      <c r="AF20">
        <f t="shared" si="4"/>
        <v>-185.28189225565944</v>
      </c>
      <c r="AG20">
        <f t="shared" si="5"/>
        <v>-41.16342930838556</v>
      </c>
      <c r="AH20">
        <f t="shared" si="6"/>
        <v>-3176.4652860306974</v>
      </c>
      <c r="AI20">
        <f t="shared" si="7"/>
        <v>302.7272375184466</v>
      </c>
      <c r="AJ20">
        <f t="shared" si="8"/>
        <v>276.04916700416095</v>
      </c>
      <c r="AK20">
        <f t="shared" si="32"/>
        <v>334.28192489142032</v>
      </c>
      <c r="AL20">
        <f t="shared" si="9"/>
        <v>913.05832941402787</v>
      </c>
      <c r="AN20">
        <f t="shared" si="10"/>
        <v>1119.9396334421347</v>
      </c>
      <c r="AO20">
        <f t="shared" si="11"/>
        <v>-55.996981672106735</v>
      </c>
      <c r="AP20">
        <f t="shared" si="12"/>
        <v>-12.440653365964963</v>
      </c>
      <c r="AQ20">
        <f t="shared" si="13"/>
        <v>-960.00999470854174</v>
      </c>
      <c r="AR20">
        <f t="shared" si="14"/>
        <v>91.492003695521205</v>
      </c>
      <c r="AS20">
        <f t="shared" si="15"/>
        <v>83.429200539483205</v>
      </c>
      <c r="AT20">
        <f t="shared" si="16"/>
        <v>101.02864663985888</v>
      </c>
      <c r="AU20">
        <f t="shared" si="17"/>
        <v>275.94985087486327</v>
      </c>
      <c r="AW20">
        <v>17</v>
      </c>
      <c r="AX20">
        <f>(R20*SUMPRODUCT(K21:$K$23, X21:$X$23)-$AZ$3*SUMPRODUCT(K20:$K$22, W21:$W$23))/Z20</f>
        <v>1189.2242294500675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4501.1286806931548</v>
      </c>
      <c r="P21">
        <f t="shared" si="30"/>
        <v>225.05643403465774</v>
      </c>
      <c r="Q21" s="5">
        <f t="shared" si="31"/>
        <v>50</v>
      </c>
      <c r="R21">
        <f t="shared" si="0"/>
        <v>2000000</v>
      </c>
      <c r="S21">
        <f t="shared" si="1"/>
        <v>830.74148729723481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979.05095001574284</v>
      </c>
      <c r="AC21">
        <f t="shared" si="2"/>
        <v>675.70272297747783</v>
      </c>
      <c r="AE21">
        <f t="shared" si="3"/>
        <v>3661.0966859395353</v>
      </c>
      <c r="AF21">
        <f t="shared" si="4"/>
        <v>-183.05483429697676</v>
      </c>
      <c r="AG21">
        <f t="shared" si="5"/>
        <v>-40.668651638901174</v>
      </c>
      <c r="AH21">
        <f t="shared" si="6"/>
        <v>-3325.7350560212908</v>
      </c>
      <c r="AI21">
        <f t="shared" si="7"/>
        <v>111.63814398236627</v>
      </c>
      <c r="AJ21">
        <f t="shared" si="8"/>
        <v>303.34822703826501</v>
      </c>
      <c r="AK21">
        <f t="shared" si="32"/>
        <v>311.99649611608112</v>
      </c>
      <c r="AL21">
        <f t="shared" si="9"/>
        <v>726.98286713671246</v>
      </c>
      <c r="AN21">
        <f t="shared" si="10"/>
        <v>1019.2600594326117</v>
      </c>
      <c r="AO21">
        <f t="shared" si="11"/>
        <v>-50.963002971630587</v>
      </c>
      <c r="AP21">
        <f t="shared" si="12"/>
        <v>-11.322271942641395</v>
      </c>
      <c r="AQ21">
        <f t="shared" si="13"/>
        <v>-925.89439767485158</v>
      </c>
      <c r="AR21">
        <f t="shared" si="14"/>
        <v>31.080386843488125</v>
      </c>
      <c r="AS21">
        <f t="shared" si="15"/>
        <v>84.453036465070241</v>
      </c>
      <c r="AT21">
        <f t="shared" si="16"/>
        <v>86.860739951322728</v>
      </c>
      <c r="AU21">
        <f t="shared" si="17"/>
        <v>202.39416325988111</v>
      </c>
      <c r="AW21">
        <v>18</v>
      </c>
      <c r="AX21">
        <f>(R21*SUMPRODUCT(K22:$K$23, X22:$X$23)-$AZ$3*SUMPRODUCT(K21:$K$22, W22:$W$23))/Z21</f>
        <v>830.74148729723481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4501.1286806931548</v>
      </c>
      <c r="P22">
        <f t="shared" si="30"/>
        <v>225.05643403465774</v>
      </c>
      <c r="Q22" s="5">
        <f t="shared" si="31"/>
        <v>50</v>
      </c>
      <c r="R22">
        <f t="shared" si="0"/>
        <v>2000000</v>
      </c>
      <c r="S22">
        <f t="shared" si="1"/>
        <v>433.67722401838711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675.70272297747783</v>
      </c>
      <c r="AC22">
        <f t="shared" si="2"/>
        <v>348.4582036976667</v>
      </c>
      <c r="AE22">
        <f t="shared" si="3"/>
        <v>3616.6418889913521</v>
      </c>
      <c r="AF22">
        <f t="shared" si="4"/>
        <v>-180.83209444956759</v>
      </c>
      <c r="AG22">
        <f t="shared" si="5"/>
        <v>-40.174833309080206</v>
      </c>
      <c r="AH22">
        <f t="shared" si="6"/>
        <v>-3485.2725372785849</v>
      </c>
      <c r="AI22">
        <f t="shared" si="7"/>
        <v>-89.637576045880451</v>
      </c>
      <c r="AJ22">
        <f t="shared" si="8"/>
        <v>327.24451927981113</v>
      </c>
      <c r="AK22">
        <f t="shared" si="32"/>
        <v>287.8058762263484</v>
      </c>
      <c r="AL22">
        <f t="shared" si="9"/>
        <v>525.41281946027902</v>
      </c>
      <c r="AN22">
        <f t="shared" si="10"/>
        <v>927.51615605340282</v>
      </c>
      <c r="AO22">
        <f t="shared" si="11"/>
        <v>-46.375807802670138</v>
      </c>
      <c r="AP22">
        <f t="shared" si="12"/>
        <v>-10.303150852272116</v>
      </c>
      <c r="AQ22">
        <f t="shared" si="13"/>
        <v>-893.8254562650875</v>
      </c>
      <c r="AR22">
        <f t="shared" si="14"/>
        <v>-22.988258866626875</v>
      </c>
      <c r="AS22">
        <f t="shared" si="15"/>
        <v>83.92442158452252</v>
      </c>
      <c r="AT22">
        <f t="shared" si="16"/>
        <v>73.81007249282635</v>
      </c>
      <c r="AU22">
        <f t="shared" si="17"/>
        <v>134.74623521072198</v>
      </c>
      <c r="AW22">
        <v>19</v>
      </c>
      <c r="AX22">
        <f>(R22*SUMPRODUCT(K23:$K$23, X23:$X$23)-$AZ$3*SUMPRODUCT(K22:$K$22, W23:$W$23))/Z22</f>
        <v>433.67722401838711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4501.1286806931548</v>
      </c>
      <c r="P23">
        <f t="shared" si="30"/>
        <v>225.05643403465774</v>
      </c>
      <c r="Q23" s="5">
        <f t="shared" si="31"/>
        <v>50</v>
      </c>
      <c r="R23">
        <f t="shared" si="0"/>
        <v>2000000</v>
      </c>
      <c r="S23">
        <f t="shared" si="1"/>
        <v>439.06718956694988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348.4582036976667</v>
      </c>
      <c r="AC23">
        <f t="shared" si="2"/>
        <v>348.4582036976667</v>
      </c>
      <c r="AE23">
        <f t="shared" si="3"/>
        <v>3572.244184844114</v>
      </c>
      <c r="AF23">
        <f t="shared" si="4"/>
        <v>-178.61220924220572</v>
      </c>
      <c r="AG23">
        <f t="shared" si="5"/>
        <v>-39.681649184644101</v>
      </c>
      <c r="AH23">
        <f t="shared" si="6"/>
        <v>-3657.4316538120465</v>
      </c>
      <c r="AI23">
        <f t="shared" si="7"/>
        <v>-303.48132739478206</v>
      </c>
      <c r="AJ23">
        <f t="shared" si="8"/>
        <v>0</v>
      </c>
      <c r="AK23">
        <f t="shared" si="32"/>
        <v>261.94631255097028</v>
      </c>
      <c r="AL23">
        <f t="shared" si="9"/>
        <v>-41.53501484381178</v>
      </c>
      <c r="AN23">
        <f t="shared" si="10"/>
        <v>843.91611492584309</v>
      </c>
      <c r="AO23">
        <f t="shared" si="11"/>
        <v>-42.195805746292159</v>
      </c>
      <c r="AP23">
        <f t="shared" si="12"/>
        <v>-9.3744944300935167</v>
      </c>
      <c r="AQ23">
        <f t="shared" si="13"/>
        <v>-864.04102076424977</v>
      </c>
      <c r="AR23">
        <f t="shared" si="14"/>
        <v>-71.695206014792234</v>
      </c>
      <c r="AS23">
        <f t="shared" si="15"/>
        <v>0</v>
      </c>
      <c r="AT23">
        <f t="shared" si="16"/>
        <v>61.882867734813637</v>
      </c>
      <c r="AU23">
        <f t="shared" si="17"/>
        <v>-9.8123382799786043</v>
      </c>
      <c r="AW23">
        <v>20</v>
      </c>
      <c r="AX23">
        <f>(R23*SUMPRODUCT(K$23:$K24, X$23:$X24)-$AZ$3*SUMPRODUCT(K$22:$K23, W$23:$W24))/Z23</f>
        <v>439.06718956694988</v>
      </c>
    </row>
    <row r="25" spans="5:50" x14ac:dyDescent="0.25">
      <c r="AN25" s="6">
        <f t="shared" ref="AN25:AU25" si="33">SUM(AN3:AN23)</f>
        <v>45179.124570965789</v>
      </c>
      <c r="AO25" s="6">
        <f t="shared" si="33"/>
        <v>-5634.8027390681573</v>
      </c>
      <c r="AP25" s="6">
        <f t="shared" si="33"/>
        <v>-2971.7726004207698</v>
      </c>
      <c r="AQ25" s="6">
        <f t="shared" si="33"/>
        <v>-26998.146497486352</v>
      </c>
      <c r="AR25" s="6">
        <f t="shared" si="33"/>
        <v>9574.4027339905097</v>
      </c>
      <c r="AS25" s="6">
        <f t="shared" si="33"/>
        <v>-1160.6622834156028</v>
      </c>
      <c r="AT25" s="6">
        <f t="shared" si="33"/>
        <v>1880.582326516962</v>
      </c>
      <c r="AU25" s="7">
        <f t="shared" si="33"/>
        <v>10294.322777091869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11209.081328619448</v>
      </c>
      <c r="K3">
        <v>1</v>
      </c>
      <c r="L3" s="2">
        <v>0</v>
      </c>
      <c r="O3">
        <f>$C$3</f>
        <v>11209.081328619448</v>
      </c>
      <c r="P3">
        <f>O3*B5</f>
        <v>8967.265062895558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11209.081328619448</v>
      </c>
      <c r="AF3">
        <f t="shared" ref="AF3:AF23" si="4">-$Z3*P3</f>
        <v>-8967.265062895558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-278.09193827610989</v>
      </c>
      <c r="AJ3">
        <f t="shared" ref="AJ3:AJ23" si="8">AB3-AC3</f>
        <v>0</v>
      </c>
      <c r="AL3">
        <f t="shared" ref="AL3:AL23" si="9">SUM(AI3:AK3)</f>
        <v>-278.09193827610989</v>
      </c>
      <c r="AN3">
        <f t="shared" ref="AN3:AN23" si="10">AE3*$K3</f>
        <v>11209.081328619448</v>
      </c>
      <c r="AO3">
        <f t="shared" ref="AO3:AO23" si="11">AF3*$K3</f>
        <v>-8967.265062895558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-278.09193827610989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-278.09193827610989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5919.4216292953961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3412.7917959978963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3374.0972998299039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-3374.0972998299039</v>
      </c>
      <c r="AK4">
        <f>G4*MAX(0, SUM(AB4, AE4:AF4))</f>
        <v>0</v>
      </c>
      <c r="AL4">
        <f t="shared" si="9"/>
        <v>-6050.2512998299044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-2545.3243294654744</v>
      </c>
      <c r="AR4">
        <f t="shared" si="14"/>
        <v>-2545.3243294654744</v>
      </c>
      <c r="AS4">
        <f t="shared" si="15"/>
        <v>-3209.1471369886849</v>
      </c>
      <c r="AT4">
        <f t="shared" si="16"/>
        <v>0</v>
      </c>
      <c r="AU4">
        <f t="shared" si="17"/>
        <v>-5754.4714664541598</v>
      </c>
      <c r="AW4">
        <v>1</v>
      </c>
      <c r="AX4">
        <f>(R4*SUMPRODUCT(K5:$K$23, X5:$X$23)-$AZ$3*SUMPRODUCT(K4:$K$22, W5:$W$23))/Z4</f>
        <v>3412.7917959978963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11209.081328619448</v>
      </c>
      <c r="P5">
        <f t="shared" ref="P5:P23" si="30">O5*$C$5</f>
        <v>560.45406643097238</v>
      </c>
      <c r="Q5" s="5">
        <f t="shared" ref="Q5:Q23" si="31">$C$8</f>
        <v>50</v>
      </c>
      <c r="R5">
        <f t="shared" si="0"/>
        <v>2000000</v>
      </c>
      <c r="S5">
        <f t="shared" si="1"/>
        <v>6607.0113708331664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3374.0972998299039</v>
      </c>
      <c r="AC5">
        <f t="shared" si="2"/>
        <v>6457.7092368898157</v>
      </c>
      <c r="AE5">
        <f t="shared" si="3"/>
        <v>10955.783783333642</v>
      </c>
      <c r="AF5">
        <f t="shared" si="4"/>
        <v>-547.78918916668204</v>
      </c>
      <c r="AG5">
        <f t="shared" si="5"/>
        <v>-48.870123528147317</v>
      </c>
      <c r="AH5">
        <f t="shared" si="6"/>
        <v>-2745.6664141071424</v>
      </c>
      <c r="AI5">
        <f t="shared" si="7"/>
        <v>7613.4580565316692</v>
      </c>
      <c r="AJ5">
        <f t="shared" si="8"/>
        <v>-3083.6119370599117</v>
      </c>
      <c r="AK5">
        <f>G5*SUM(AB5, AE5:AF5)</f>
        <v>56.506576765387145</v>
      </c>
      <c r="AL5">
        <f t="shared" si="9"/>
        <v>4586.3526962371443</v>
      </c>
      <c r="AN5">
        <f t="shared" si="10"/>
        <v>9906.0616142551935</v>
      </c>
      <c r="AO5">
        <f t="shared" si="11"/>
        <v>-495.30308071275965</v>
      </c>
      <c r="AP5">
        <f t="shared" si="12"/>
        <v>-44.187660539863622</v>
      </c>
      <c r="AQ5">
        <f t="shared" si="13"/>
        <v>-2482.5919540062696</v>
      </c>
      <c r="AR5">
        <f t="shared" si="14"/>
        <v>6883.9789189963003</v>
      </c>
      <c r="AS5">
        <f t="shared" si="15"/>
        <v>-2788.1574195939065</v>
      </c>
      <c r="AT5">
        <f t="shared" si="16"/>
        <v>51.092431369455355</v>
      </c>
      <c r="AU5">
        <f t="shared" si="17"/>
        <v>4146.9139307718488</v>
      </c>
      <c r="AW5">
        <v>2</v>
      </c>
      <c r="AX5">
        <f>(R5*SUMPRODUCT(K6:$K$23, X6:$X$23)-$AZ$3*SUMPRODUCT(K5:$K$22, W6:$W$23))/Z5</f>
        <v>6607.0113708331664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11209.081328619448</v>
      </c>
      <c r="P6">
        <f t="shared" si="30"/>
        <v>560.45406643097238</v>
      </c>
      <c r="Q6" s="5">
        <f t="shared" si="31"/>
        <v>50</v>
      </c>
      <c r="R6">
        <f t="shared" si="0"/>
        <v>2000000</v>
      </c>
      <c r="S6">
        <f t="shared" si="1"/>
        <v>9569.0188958163235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6457.7092368898157</v>
      </c>
      <c r="AC6">
        <f t="shared" si="2"/>
        <v>9245.6183757028775</v>
      </c>
      <c r="AE6">
        <f t="shared" si="3"/>
        <v>10830.252237451665</v>
      </c>
      <c r="AF6">
        <f t="shared" si="4"/>
        <v>-541.51261187258319</v>
      </c>
      <c r="AG6">
        <f t="shared" si="5"/>
        <v>-48.310168870839831</v>
      </c>
      <c r="AH6">
        <f t="shared" si="6"/>
        <v>-2850.1368810406093</v>
      </c>
      <c r="AI6">
        <f t="shared" si="7"/>
        <v>7390.2925756676323</v>
      </c>
      <c r="AJ6">
        <f t="shared" si="8"/>
        <v>-2787.9091388130619</v>
      </c>
      <c r="AK6">
        <f>G6*SUM(AB6, AE6:AF6)</f>
        <v>118.89978692352918</v>
      </c>
      <c r="AL6">
        <f t="shared" si="9"/>
        <v>4721.2832237780995</v>
      </c>
      <c r="AN6">
        <f t="shared" si="10"/>
        <v>9284.6855046762812</v>
      </c>
      <c r="AO6">
        <f t="shared" si="11"/>
        <v>-464.234275233814</v>
      </c>
      <c r="AP6">
        <f t="shared" si="12"/>
        <v>-41.415907479278758</v>
      </c>
      <c r="AQ6">
        <f t="shared" si="13"/>
        <v>-2443.3987321395584</v>
      </c>
      <c r="AR6">
        <f t="shared" si="14"/>
        <v>6335.6365898236299</v>
      </c>
      <c r="AS6">
        <f t="shared" si="15"/>
        <v>-2390.0514043413286</v>
      </c>
      <c r="AT6">
        <f t="shared" si="16"/>
        <v>101.93180213665515</v>
      </c>
      <c r="AU6">
        <f t="shared" si="17"/>
        <v>4047.5169876189561</v>
      </c>
      <c r="AW6">
        <v>3</v>
      </c>
      <c r="AX6">
        <f>(R6*SUMPRODUCT(K7:$K$23, X7:$X$23)-$AZ$3*SUMPRODUCT(K6:$K$22, W7:$W$23))/Z6</f>
        <v>9569.0188958163235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11209.081328619448</v>
      </c>
      <c r="P7">
        <f t="shared" si="30"/>
        <v>560.45406643097238</v>
      </c>
      <c r="Q7" s="5">
        <f t="shared" si="31"/>
        <v>50</v>
      </c>
      <c r="R7">
        <f t="shared" si="0"/>
        <v>2000000</v>
      </c>
      <c r="S7">
        <f t="shared" si="1"/>
        <v>12301.401167297232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9245.6183757028775</v>
      </c>
      <c r="AC7">
        <f t="shared" si="2"/>
        <v>11748.515382876933</v>
      </c>
      <c r="AE7">
        <f t="shared" si="3"/>
        <v>10705.28979798633</v>
      </c>
      <c r="AF7">
        <f t="shared" si="4"/>
        <v>-535.26448989931646</v>
      </c>
      <c r="AG7">
        <f t="shared" si="5"/>
        <v>-47.752752808801475</v>
      </c>
      <c r="AH7">
        <f t="shared" si="6"/>
        <v>-2972.5749331984007</v>
      </c>
      <c r="AI7">
        <f t="shared" si="7"/>
        <v>7149.6976220798115</v>
      </c>
      <c r="AJ7">
        <f t="shared" si="8"/>
        <v>-2502.897007174055</v>
      </c>
      <c r="AK7">
        <f>G7*SUM(AB7, AE7:AF7)</f>
        <v>267.93588283630049</v>
      </c>
      <c r="AL7">
        <f t="shared" si="9"/>
        <v>4914.7364977420566</v>
      </c>
      <c r="AN7">
        <f t="shared" si="10"/>
        <v>8644.2085718659946</v>
      </c>
      <c r="AO7">
        <f t="shared" si="11"/>
        <v>-432.2104285932997</v>
      </c>
      <c r="AP7">
        <f t="shared" si="12"/>
        <v>-38.558951971359491</v>
      </c>
      <c r="AQ7">
        <f t="shared" si="13"/>
        <v>-2400.2673634207404</v>
      </c>
      <c r="AR7">
        <f t="shared" si="14"/>
        <v>5773.1718278805947</v>
      </c>
      <c r="AS7">
        <f t="shared" si="15"/>
        <v>-2021.0161679118085</v>
      </c>
      <c r="AT7">
        <f t="shared" si="16"/>
        <v>216.35039301408634</v>
      </c>
      <c r="AU7">
        <f t="shared" si="17"/>
        <v>3968.5060529828725</v>
      </c>
      <c r="AW7">
        <v>4</v>
      </c>
      <c r="AX7">
        <f>(R7*SUMPRODUCT(K8:$K$23, X8:$X$23)-$AZ$3*SUMPRODUCT(K7:$K$22, W8:$W$23))/Z7</f>
        <v>12301.401167297232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11209.081328619448</v>
      </c>
      <c r="P8">
        <f t="shared" si="30"/>
        <v>560.45406643097238</v>
      </c>
      <c r="Q8" s="5">
        <f t="shared" si="31"/>
        <v>50</v>
      </c>
      <c r="R8">
        <f t="shared" si="0"/>
        <v>2000000</v>
      </c>
      <c r="S8">
        <f t="shared" si="1"/>
        <v>14807.897606268798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11748.515382876933</v>
      </c>
      <c r="AC8">
        <f t="shared" si="2"/>
        <v>13978.018477882426</v>
      </c>
      <c r="AE8">
        <f t="shared" si="3"/>
        <v>10580.890690735197</v>
      </c>
      <c r="AF8">
        <f t="shared" si="4"/>
        <v>-529.0445345367599</v>
      </c>
      <c r="AG8">
        <f t="shared" si="5"/>
        <v>-47.197849585227246</v>
      </c>
      <c r="AH8">
        <f t="shared" si="6"/>
        <v>-3095.0278194485354</v>
      </c>
      <c r="AI8">
        <f t="shared" si="7"/>
        <v>6909.6204871646742</v>
      </c>
      <c r="AJ8">
        <f t="shared" si="8"/>
        <v>-2229.5030950054934</v>
      </c>
      <c r="AK8">
        <f t="shared" ref="AK8:AK23" si="32">G8*SUM(AB8:AB8, AE8:AF8)</f>
        <v>470.88780924402806</v>
      </c>
      <c r="AL8">
        <f t="shared" si="9"/>
        <v>5151.005201403209</v>
      </c>
      <c r="AN8">
        <f t="shared" si="10"/>
        <v>7984.0761884216399</v>
      </c>
      <c r="AO8">
        <f t="shared" si="11"/>
        <v>-399.20380942108198</v>
      </c>
      <c r="AP8">
        <f t="shared" si="12"/>
        <v>-35.6143200069233</v>
      </c>
      <c r="AQ8">
        <f t="shared" si="13"/>
        <v>-2335.4307910390671</v>
      </c>
      <c r="AR8">
        <f t="shared" si="14"/>
        <v>5213.8272679545671</v>
      </c>
      <c r="AS8">
        <f t="shared" si="15"/>
        <v>-1682.3274233833774</v>
      </c>
      <c r="AT8">
        <f t="shared" si="16"/>
        <v>355.32019516043647</v>
      </c>
      <c r="AU8">
        <f t="shared" si="17"/>
        <v>3886.8200397316264</v>
      </c>
      <c r="AW8">
        <v>5</v>
      </c>
      <c r="AX8">
        <f>(R8*SUMPRODUCT(K9:$K$23, X9:$X$23)-$AZ$3*SUMPRODUCT(K8:$K$22, W9:$W$23))/Z8</f>
        <v>14807.897606268798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11209.081328619448</v>
      </c>
      <c r="P9">
        <f t="shared" si="30"/>
        <v>560.45406643097238</v>
      </c>
      <c r="Q9" s="5">
        <f t="shared" si="31"/>
        <v>50</v>
      </c>
      <c r="R9">
        <f t="shared" si="0"/>
        <v>2000000</v>
      </c>
      <c r="S9">
        <f t="shared" si="1"/>
        <v>17074.598026543605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13978.018477882426</v>
      </c>
      <c r="AC9">
        <f t="shared" si="2"/>
        <v>15928.997853857438</v>
      </c>
      <c r="AE9">
        <f t="shared" si="3"/>
        <v>10457.021134537143</v>
      </c>
      <c r="AF9">
        <f t="shared" si="4"/>
        <v>-522.85105672685711</v>
      </c>
      <c r="AG9">
        <f t="shared" si="5"/>
        <v>-46.64530851354376</v>
      </c>
      <c r="AH9">
        <f t="shared" si="6"/>
        <v>-3222.5030332487768</v>
      </c>
      <c r="AI9">
        <f t="shared" si="7"/>
        <v>6665.0217360479655</v>
      </c>
      <c r="AJ9">
        <f t="shared" si="8"/>
        <v>-1950.9793759750119</v>
      </c>
      <c r="AK9">
        <f t="shared" si="32"/>
        <v>533.24180479194752</v>
      </c>
      <c r="AL9">
        <f t="shared" si="9"/>
        <v>5247.284164864901</v>
      </c>
      <c r="AN9">
        <f t="shared" si="10"/>
        <v>7351.0409084055282</v>
      </c>
      <c r="AO9">
        <f t="shared" si="11"/>
        <v>-367.55204542027639</v>
      </c>
      <c r="AP9">
        <f t="shared" si="12"/>
        <v>-32.790559247868842</v>
      </c>
      <c r="AQ9">
        <f t="shared" si="13"/>
        <v>-2265.3441472575919</v>
      </c>
      <c r="AR9">
        <f t="shared" si="14"/>
        <v>4685.3541564797915</v>
      </c>
      <c r="AS9">
        <f t="shared" si="15"/>
        <v>-1371.4928008398451</v>
      </c>
      <c r="AT9">
        <f t="shared" si="16"/>
        <v>374.85649791326603</v>
      </c>
      <c r="AU9">
        <f t="shared" si="17"/>
        <v>3688.7178535532121</v>
      </c>
      <c r="AW9">
        <v>6</v>
      </c>
      <c r="AX9">
        <f>(R9*SUMPRODUCT(K10:$K$23, X10:$X$23)-$AZ$3*SUMPRODUCT(K9:$K$22, W10:$W$23))/Z9</f>
        <v>17074.598026543605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11209.081328619448</v>
      </c>
      <c r="P10">
        <f t="shared" si="30"/>
        <v>560.45406643097238</v>
      </c>
      <c r="Q10" s="5">
        <f t="shared" si="31"/>
        <v>50</v>
      </c>
      <c r="R10">
        <f t="shared" si="0"/>
        <v>2000000</v>
      </c>
      <c r="S10">
        <f t="shared" si="1"/>
        <v>19051.022333383218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15928.997853857438</v>
      </c>
      <c r="AC10">
        <f t="shared" si="2"/>
        <v>17562.972429633242</v>
      </c>
      <c r="AE10">
        <f t="shared" si="3"/>
        <v>10333.554960517409</v>
      </c>
      <c r="AF10">
        <f t="shared" si="4"/>
        <v>-516.67774802587041</v>
      </c>
      <c r="AG10">
        <f t="shared" si="5"/>
        <v>-46.094566796180644</v>
      </c>
      <c r="AH10">
        <f t="shared" si="6"/>
        <v>-3371.545289107029</v>
      </c>
      <c r="AI10">
        <f t="shared" si="7"/>
        <v>6399.2373565883299</v>
      </c>
      <c r="AJ10">
        <f t="shared" si="8"/>
        <v>-1633.9745757758046</v>
      </c>
      <c r="AK10">
        <f t="shared" si="32"/>
        <v>110.70726278530059</v>
      </c>
      <c r="AL10">
        <f t="shared" si="9"/>
        <v>4875.9700435978257</v>
      </c>
      <c r="AN10">
        <f t="shared" si="10"/>
        <v>6890.1138956535078</v>
      </c>
      <c r="AO10">
        <f t="shared" si="11"/>
        <v>-344.50569478267533</v>
      </c>
      <c r="AP10">
        <f t="shared" si="12"/>
        <v>-30.734516476659909</v>
      </c>
      <c r="AQ10">
        <f t="shared" si="13"/>
        <v>-2248.0483371947248</v>
      </c>
      <c r="AR10">
        <f t="shared" si="14"/>
        <v>4266.8253471994476</v>
      </c>
      <c r="AS10">
        <f t="shared" si="15"/>
        <v>-1089.4867228860905</v>
      </c>
      <c r="AT10">
        <f t="shared" si="16"/>
        <v>73.81638289835648</v>
      </c>
      <c r="AU10">
        <f t="shared" si="17"/>
        <v>3251.1550072117138</v>
      </c>
      <c r="AW10">
        <v>7</v>
      </c>
      <c r="AX10">
        <f>(R10*SUMPRODUCT(K11:$K$23, X11:$X$23)-$AZ$3*SUMPRODUCT(K10:$K$22, W11:$W$23))/Z10</f>
        <v>19051.022333383218</v>
      </c>
    </row>
    <row r="11" spans="1:52" x14ac:dyDescent="0.25">
      <c r="A11" t="s">
        <v>33</v>
      </c>
      <c r="C11" s="24">
        <f>AU25</f>
        <v>28535.410375237483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11209.081328619448</v>
      </c>
      <c r="P11">
        <f t="shared" si="30"/>
        <v>560.45406643097238</v>
      </c>
      <c r="Q11" s="5">
        <f t="shared" si="31"/>
        <v>50</v>
      </c>
      <c r="R11">
        <f t="shared" si="0"/>
        <v>2000000</v>
      </c>
      <c r="S11">
        <f t="shared" si="1"/>
        <v>20827.9332930294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17562.972429633242</v>
      </c>
      <c r="AC11">
        <f t="shared" si="2"/>
        <v>18972.479023410458</v>
      </c>
      <c r="AE11">
        <f t="shared" si="3"/>
        <v>10210.521485110949</v>
      </c>
      <c r="AF11">
        <f t="shared" si="4"/>
        <v>-510.52607425554737</v>
      </c>
      <c r="AG11">
        <f t="shared" si="5"/>
        <v>-45.545755204046294</v>
      </c>
      <c r="AH11">
        <f t="shared" si="6"/>
        <v>-3514.6369669019005</v>
      </c>
      <c r="AI11">
        <f t="shared" si="7"/>
        <v>6139.8126887494545</v>
      </c>
      <c r="AJ11">
        <f t="shared" si="8"/>
        <v>-1409.506593777216</v>
      </c>
      <c r="AK11">
        <f t="shared" si="32"/>
        <v>43.620748544781833</v>
      </c>
      <c r="AL11">
        <f t="shared" si="9"/>
        <v>4773.9268435170206</v>
      </c>
      <c r="AN11">
        <f t="shared" si="10"/>
        <v>6475.8667865385141</v>
      </c>
      <c r="AO11">
        <f t="shared" si="11"/>
        <v>-323.79333932692572</v>
      </c>
      <c r="AP11">
        <f t="shared" si="12"/>
        <v>-28.886697297860117</v>
      </c>
      <c r="AQ11">
        <f t="shared" si="13"/>
        <v>-2229.1046381803062</v>
      </c>
      <c r="AR11">
        <f t="shared" si="14"/>
        <v>3894.0821117334226</v>
      </c>
      <c r="AS11">
        <f t="shared" si="15"/>
        <v>-893.95795791224702</v>
      </c>
      <c r="AT11">
        <f t="shared" si="16"/>
        <v>27.66579132290337</v>
      </c>
      <c r="AU11">
        <f t="shared" si="17"/>
        <v>3027.7899451440794</v>
      </c>
      <c r="AW11">
        <v>8</v>
      </c>
      <c r="AX11">
        <f>(R11*SUMPRODUCT(K12:$K$23, X12:$X$23)-$AZ$3*SUMPRODUCT(K11:$K$22, W12:$W$23))/Z11</f>
        <v>20827.9332930294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11209.081328619448</v>
      </c>
      <c r="P12">
        <f t="shared" si="30"/>
        <v>560.45406643097238</v>
      </c>
      <c r="Q12" s="5">
        <f t="shared" si="31"/>
        <v>50</v>
      </c>
      <c r="R12">
        <f t="shared" si="0"/>
        <v>2000000</v>
      </c>
      <c r="S12">
        <f t="shared" si="1"/>
        <v>22457.687432895353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18972.479023410458</v>
      </c>
      <c r="AC12">
        <f t="shared" si="2"/>
        <v>20211.15633915049</v>
      </c>
      <c r="AE12">
        <f t="shared" si="3"/>
        <v>10087.792691385439</v>
      </c>
      <c r="AF12">
        <f t="shared" si="4"/>
        <v>-504.38963456927189</v>
      </c>
      <c r="AG12">
        <f t="shared" si="5"/>
        <v>-44.998302695997516</v>
      </c>
      <c r="AH12">
        <f t="shared" si="6"/>
        <v>-3679.7982403328024</v>
      </c>
      <c r="AI12">
        <f t="shared" si="7"/>
        <v>5858.6065137873666</v>
      </c>
      <c r="AJ12">
        <f t="shared" si="8"/>
        <v>-1238.6773157400312</v>
      </c>
      <c r="AK12">
        <f t="shared" si="32"/>
        <v>599.67352368475918</v>
      </c>
      <c r="AL12">
        <f t="shared" si="9"/>
        <v>5219.6027217320943</v>
      </c>
      <c r="AN12">
        <f t="shared" si="10"/>
        <v>5979.4653549593222</v>
      </c>
      <c r="AO12">
        <f t="shared" si="11"/>
        <v>-298.97326774796608</v>
      </c>
      <c r="AP12">
        <f t="shared" si="12"/>
        <v>-26.672414891362802</v>
      </c>
      <c r="AQ12">
        <f t="shared" si="13"/>
        <v>-2181.1734999372184</v>
      </c>
      <c r="AR12">
        <f t="shared" si="14"/>
        <v>3472.6461723827747</v>
      </c>
      <c r="AS12">
        <f t="shared" si="15"/>
        <v>-734.21692158349788</v>
      </c>
      <c r="AT12">
        <f t="shared" si="16"/>
        <v>355.45209629669137</v>
      </c>
      <c r="AU12">
        <f t="shared" si="17"/>
        <v>3093.8813470959681</v>
      </c>
      <c r="AW12">
        <v>9</v>
      </c>
      <c r="AX12">
        <f>(R12*SUMPRODUCT(K13:$K$23, X13:$X$23)-$AZ$3*SUMPRODUCT(K12:$K$22, W13:$W$23))/Z12</f>
        <v>22457.687432895353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11209.081328619448</v>
      </c>
      <c r="P13">
        <f t="shared" si="30"/>
        <v>560.45406643097238</v>
      </c>
      <c r="Q13" s="5">
        <f t="shared" si="31"/>
        <v>50</v>
      </c>
      <c r="R13">
        <f t="shared" si="0"/>
        <v>2000000</v>
      </c>
      <c r="S13">
        <f t="shared" si="1"/>
        <v>23956.447778764956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20211.15633915049</v>
      </c>
      <c r="AC13">
        <f t="shared" si="2"/>
        <v>21298.19800721082</v>
      </c>
      <c r="AE13">
        <f t="shared" si="3"/>
        <v>9965.301860298352</v>
      </c>
      <c r="AF13">
        <f t="shared" si="4"/>
        <v>-498.26509301491757</v>
      </c>
      <c r="AG13">
        <f t="shared" si="5"/>
        <v>-44.451911660479112</v>
      </c>
      <c r="AH13">
        <f t="shared" si="6"/>
        <v>-3856.3203423369382</v>
      </c>
      <c r="AI13">
        <f t="shared" si="7"/>
        <v>5566.264513286018</v>
      </c>
      <c r="AJ13">
        <f t="shared" si="8"/>
        <v>-1087.0416680603303</v>
      </c>
      <c r="AK13">
        <f t="shared" si="32"/>
        <v>2077.4735174503749</v>
      </c>
      <c r="AL13">
        <f t="shared" si="9"/>
        <v>6556.6963626760626</v>
      </c>
      <c r="AN13">
        <f t="shared" si="10"/>
        <v>5350.9011780927349</v>
      </c>
      <c r="AO13">
        <f t="shared" si="11"/>
        <v>-267.54505890463673</v>
      </c>
      <c r="AP13">
        <f t="shared" si="12"/>
        <v>-23.868598242884598</v>
      </c>
      <c r="AQ13">
        <f t="shared" si="13"/>
        <v>-2070.6637242091442</v>
      </c>
      <c r="AR13">
        <f t="shared" si="14"/>
        <v>2988.8237967360692</v>
      </c>
      <c r="AS13">
        <f t="shared" si="15"/>
        <v>-583.69055185707816</v>
      </c>
      <c r="AT13">
        <f t="shared" si="16"/>
        <v>1115.5061480143518</v>
      </c>
      <c r="AU13">
        <f t="shared" si="17"/>
        <v>3520.639392893343</v>
      </c>
      <c r="AW13">
        <v>10</v>
      </c>
      <c r="AX13">
        <f>(R13*SUMPRODUCT(K14:$K$23, X14:$X$23)-$AZ$3*SUMPRODUCT(K13:$K$22, W14:$W$23))/Z13</f>
        <v>23956.447778764956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11209.081328619448</v>
      </c>
      <c r="P14">
        <f t="shared" si="30"/>
        <v>560.45406643097238</v>
      </c>
      <c r="Q14" s="5">
        <f t="shared" si="31"/>
        <v>50</v>
      </c>
      <c r="R14">
        <f t="shared" si="0"/>
        <v>2000000</v>
      </c>
      <c r="S14">
        <f t="shared" si="1"/>
        <v>25192.670399424202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21298.19800721082</v>
      </c>
      <c r="AC14">
        <f t="shared" si="2"/>
        <v>22122.299762386552</v>
      </c>
      <c r="AE14">
        <f t="shared" si="3"/>
        <v>9842.968342822327</v>
      </c>
      <c r="AF14">
        <f t="shared" si="4"/>
        <v>-492.14841714111634</v>
      </c>
      <c r="AG14">
        <f t="shared" si="5"/>
        <v>-43.906222348886395</v>
      </c>
      <c r="AH14">
        <f t="shared" si="6"/>
        <v>-4046.807799517298</v>
      </c>
      <c r="AI14">
        <f t="shared" si="7"/>
        <v>5260.1059038150261</v>
      </c>
      <c r="AJ14">
        <f t="shared" si="8"/>
        <v>-824.10175517573225</v>
      </c>
      <c r="AK14">
        <f t="shared" si="32"/>
        <v>2145.4312553024424</v>
      </c>
      <c r="AL14">
        <f t="shared" si="9"/>
        <v>6581.4354039417358</v>
      </c>
      <c r="AN14">
        <f t="shared" si="10"/>
        <v>4868.6070901261373</v>
      </c>
      <c r="AO14">
        <f t="shared" si="11"/>
        <v>-243.43035450630686</v>
      </c>
      <c r="AP14">
        <f t="shared" si="12"/>
        <v>-21.717244024697308</v>
      </c>
      <c r="AQ14">
        <f t="shared" si="13"/>
        <v>-2001.6641788221293</v>
      </c>
      <c r="AR14">
        <f t="shared" si="14"/>
        <v>2601.7953127730034</v>
      </c>
      <c r="AS14">
        <f t="shared" si="15"/>
        <v>-407.62374809015353</v>
      </c>
      <c r="AT14">
        <f t="shared" si="16"/>
        <v>1061.1902281043672</v>
      </c>
      <c r="AU14">
        <f t="shared" si="17"/>
        <v>3255.3617927872169</v>
      </c>
      <c r="AW14">
        <v>11</v>
      </c>
      <c r="AX14">
        <f>(R14*SUMPRODUCT(K15:$K$23, X15:$X$23)-$AZ$3*SUMPRODUCT(K14:$K$22, W15:$W$23))/Z14</f>
        <v>25192.670399424202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11209.081328619448</v>
      </c>
      <c r="P15">
        <f t="shared" si="30"/>
        <v>560.45406643097238</v>
      </c>
      <c r="Q15" s="5">
        <f t="shared" si="31"/>
        <v>50</v>
      </c>
      <c r="R15">
        <f t="shared" si="0"/>
        <v>2000000</v>
      </c>
      <c r="S15">
        <f t="shared" si="1"/>
        <v>26243.418648728664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22122.299762386552</v>
      </c>
      <c r="AC15">
        <f t="shared" si="2"/>
        <v>22758.825664241464</v>
      </c>
      <c r="AE15">
        <f t="shared" si="3"/>
        <v>9720.7429881362823</v>
      </c>
      <c r="AF15">
        <f t="shared" si="4"/>
        <v>-486.03714940681408</v>
      </c>
      <c r="AG15">
        <f t="shared" si="5"/>
        <v>-43.361015515682425</v>
      </c>
      <c r="AH15">
        <f t="shared" si="6"/>
        <v>-4245.7843886041328</v>
      </c>
      <c r="AI15">
        <f t="shared" si="7"/>
        <v>4945.5604346096525</v>
      </c>
      <c r="AJ15">
        <f t="shared" si="8"/>
        <v>-636.52590185491135</v>
      </c>
      <c r="AK15">
        <f t="shared" si="32"/>
        <v>2194.9903920781217</v>
      </c>
      <c r="AL15">
        <f t="shared" si="9"/>
        <v>6504.0249248328628</v>
      </c>
      <c r="AN15">
        <f t="shared" si="10"/>
        <v>4429.1487564378931</v>
      </c>
      <c r="AO15">
        <f t="shared" si="11"/>
        <v>-221.45743782189464</v>
      </c>
      <c r="AP15">
        <f t="shared" si="12"/>
        <v>-19.756965921592627</v>
      </c>
      <c r="AQ15">
        <f t="shared" si="13"/>
        <v>-1934.5445783146727</v>
      </c>
      <c r="AR15">
        <f t="shared" si="14"/>
        <v>2253.3897743797329</v>
      </c>
      <c r="AS15">
        <f t="shared" si="15"/>
        <v>-290.02596921675382</v>
      </c>
      <c r="AT15">
        <f t="shared" si="16"/>
        <v>1000.1230335305762</v>
      </c>
      <c r="AU15">
        <f t="shared" si="17"/>
        <v>2963.4868386935555</v>
      </c>
      <c r="AW15">
        <v>12</v>
      </c>
      <c r="AX15">
        <f>(R15*SUMPRODUCT(K16:$K$23, X16:$X$23)-$AZ$3*SUMPRODUCT(K15:$K$22, W16:$W$23))/Z15</f>
        <v>26243.418648728664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11209.081328619448</v>
      </c>
      <c r="P16">
        <f t="shared" si="30"/>
        <v>560.45406643097238</v>
      </c>
      <c r="Q16" s="5">
        <f t="shared" si="31"/>
        <v>50</v>
      </c>
      <c r="R16">
        <f t="shared" si="0"/>
        <v>2000000</v>
      </c>
      <c r="S16">
        <f t="shared" si="1"/>
        <v>26235.233439732052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22758.825664241464</v>
      </c>
      <c r="AC16">
        <f t="shared" si="2"/>
        <v>22441.181997017262</v>
      </c>
      <c r="AE16">
        <f t="shared" si="3"/>
        <v>9588.061592543856</v>
      </c>
      <c r="AF16">
        <f t="shared" si="4"/>
        <v>-479.40307962719277</v>
      </c>
      <c r="AG16">
        <f t="shared" si="5"/>
        <v>-42.769167746438129</v>
      </c>
      <c r="AH16">
        <f t="shared" si="6"/>
        <v>-6329.5045634989192</v>
      </c>
      <c r="AI16">
        <f t="shared" si="7"/>
        <v>2736.3847816713069</v>
      </c>
      <c r="AJ16">
        <f t="shared" si="8"/>
        <v>317.64366722420164</v>
      </c>
      <c r="AK16">
        <f t="shared" si="32"/>
        <v>2230.723892401069</v>
      </c>
      <c r="AL16">
        <f t="shared" si="9"/>
        <v>5284.7523412965775</v>
      </c>
      <c r="AN16">
        <f t="shared" si="10"/>
        <v>4024.3318714976954</v>
      </c>
      <c r="AO16">
        <f t="shared" si="11"/>
        <v>-201.21659357488474</v>
      </c>
      <c r="AP16">
        <f t="shared" si="12"/>
        <v>-17.951211850085429</v>
      </c>
      <c r="AQ16">
        <f t="shared" si="13"/>
        <v>-2656.6398953347461</v>
      </c>
      <c r="AR16">
        <f t="shared" si="14"/>
        <v>1148.5241707379794</v>
      </c>
      <c r="AS16">
        <f t="shared" si="15"/>
        <v>133.32241574082437</v>
      </c>
      <c r="AT16">
        <f t="shared" si="16"/>
        <v>936.2865653347601</v>
      </c>
      <c r="AU16">
        <f t="shared" si="17"/>
        <v>2218.1331518135639</v>
      </c>
      <c r="AW16">
        <v>13</v>
      </c>
      <c r="AX16">
        <f>(R16*SUMPRODUCT(K17:$K$23, X17:$X$23)-$AZ$3*SUMPRODUCT(K16:$K$22, W17:$W$23))/Z16</f>
        <v>26235.233439732052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11209.081328619448</v>
      </c>
      <c r="P17">
        <f t="shared" si="30"/>
        <v>560.45406643097238</v>
      </c>
      <c r="Q17" s="5">
        <f t="shared" si="31"/>
        <v>50</v>
      </c>
      <c r="R17">
        <f t="shared" si="0"/>
        <v>2000000</v>
      </c>
      <c r="S17">
        <f t="shared" si="1"/>
        <v>25186.45988171532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22441.181997017262</v>
      </c>
      <c r="AC17">
        <f t="shared" si="2"/>
        <v>21219.629964612275</v>
      </c>
      <c r="AE17">
        <f t="shared" si="3"/>
        <v>9443.6677148591116</v>
      </c>
      <c r="AF17">
        <f t="shared" si="4"/>
        <v>-472.18338574295558</v>
      </c>
      <c r="AG17">
        <f t="shared" si="5"/>
        <v>-42.125074473084531</v>
      </c>
      <c r="AH17">
        <f t="shared" si="6"/>
        <v>-8656.0638355685824</v>
      </c>
      <c r="AI17">
        <f t="shared" si="7"/>
        <v>273.29541907448947</v>
      </c>
      <c r="AJ17">
        <f t="shared" si="8"/>
        <v>1221.5520324049867</v>
      </c>
      <c r="AK17">
        <f t="shared" si="32"/>
        <v>2198.8866428293395</v>
      </c>
      <c r="AL17">
        <f t="shared" si="9"/>
        <v>3693.7340943088157</v>
      </c>
      <c r="AN17">
        <f t="shared" si="10"/>
        <v>3651.2858787785076</v>
      </c>
      <c r="AO17">
        <f t="shared" si="11"/>
        <v>-182.56429393892537</v>
      </c>
      <c r="AP17">
        <f t="shared" si="12"/>
        <v>-16.287177208072826</v>
      </c>
      <c r="AQ17">
        <f t="shared" si="13"/>
        <v>-3346.7678663541806</v>
      </c>
      <c r="AR17">
        <f t="shared" si="14"/>
        <v>105.6665412773288</v>
      </c>
      <c r="AS17">
        <f t="shared" si="15"/>
        <v>472.29909191908229</v>
      </c>
      <c r="AT17">
        <f t="shared" si="16"/>
        <v>850.17431684562678</v>
      </c>
      <c r="AU17">
        <f t="shared" si="17"/>
        <v>1428.139950042038</v>
      </c>
      <c r="AW17">
        <v>14</v>
      </c>
      <c r="AX17">
        <f>(R17*SUMPRODUCT(K18:$K$23, X18:$X$23)-$AZ$3*SUMPRODUCT(K17:$K$22, W18:$W$23))/Z17</f>
        <v>25186.45988171532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11209.081328619448</v>
      </c>
      <c r="P18">
        <f t="shared" si="30"/>
        <v>560.45406643097238</v>
      </c>
      <c r="Q18" s="5">
        <f t="shared" si="31"/>
        <v>50</v>
      </c>
      <c r="R18">
        <f t="shared" si="0"/>
        <v>2000000</v>
      </c>
      <c r="S18">
        <f t="shared" si="1"/>
        <v>23192.899922236182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21219.629964612275</v>
      </c>
      <c r="AC18">
        <f t="shared" si="2"/>
        <v>19216.654656840488</v>
      </c>
      <c r="AE18">
        <f t="shared" si="3"/>
        <v>9287.3700845836465</v>
      </c>
      <c r="AF18">
        <f t="shared" si="4"/>
        <v>-464.36850422918229</v>
      </c>
      <c r="AG18">
        <f t="shared" si="5"/>
        <v>-41.427882501266112</v>
      </c>
      <c r="AH18">
        <f t="shared" si="6"/>
        <v>-11037.649083503145</v>
      </c>
      <c r="AI18">
        <f t="shared" si="7"/>
        <v>-2256.0753856499468</v>
      </c>
      <c r="AJ18">
        <f t="shared" si="8"/>
        <v>2002.9753077717869</v>
      </c>
      <c r="AK18">
        <f t="shared" si="32"/>
        <v>2102.9842081476718</v>
      </c>
      <c r="AL18">
        <f t="shared" si="9"/>
        <v>1849.8841302695118</v>
      </c>
      <c r="AN18">
        <f t="shared" si="10"/>
        <v>3307.8062137987367</v>
      </c>
      <c r="AO18">
        <f t="shared" si="11"/>
        <v>-165.39031068993683</v>
      </c>
      <c r="AP18">
        <f t="shared" si="12"/>
        <v>-14.755028163428172</v>
      </c>
      <c r="AQ18">
        <f t="shared" si="13"/>
        <v>-3931.1886886844563</v>
      </c>
      <c r="AR18">
        <f t="shared" si="14"/>
        <v>-803.52781373908465</v>
      </c>
      <c r="AS18">
        <f t="shared" si="15"/>
        <v>713.38324076594313</v>
      </c>
      <c r="AT18">
        <f t="shared" si="16"/>
        <v>749.00258823306422</v>
      </c>
      <c r="AU18">
        <f t="shared" si="17"/>
        <v>658.85801525992281</v>
      </c>
      <c r="AW18">
        <v>15</v>
      </c>
      <c r="AX18">
        <f>(R18*SUMPRODUCT(K19:$K$23, X19:$X$23)-$AZ$3*SUMPRODUCT(K18:$K$22, W19:$W$23))/Z18</f>
        <v>23192.899922236182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11209.081328619448</v>
      </c>
      <c r="P19">
        <f t="shared" si="30"/>
        <v>560.45406643097238</v>
      </c>
      <c r="Q19" s="5">
        <f t="shared" si="31"/>
        <v>50</v>
      </c>
      <c r="R19">
        <f t="shared" si="0"/>
        <v>2000000</v>
      </c>
      <c r="S19">
        <f t="shared" si="1"/>
        <v>20297.341014338614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19216.654656840488</v>
      </c>
      <c r="AC19">
        <f t="shared" si="2"/>
        <v>16511.633813246201</v>
      </c>
      <c r="AE19">
        <f t="shared" si="3"/>
        <v>9118.4478868593487</v>
      </c>
      <c r="AF19">
        <f t="shared" si="4"/>
        <v>-455.92239434296738</v>
      </c>
      <c r="AG19">
        <f t="shared" si="5"/>
        <v>-40.674376514593504</v>
      </c>
      <c r="AH19">
        <f t="shared" si="6"/>
        <v>-13569.086466398096</v>
      </c>
      <c r="AI19">
        <f t="shared" si="7"/>
        <v>-4947.2353503963077</v>
      </c>
      <c r="AJ19">
        <f t="shared" si="8"/>
        <v>2705.0208435942877</v>
      </c>
      <c r="AK19">
        <f t="shared" si="32"/>
        <v>1951.5426104549811</v>
      </c>
      <c r="AL19">
        <f t="shared" si="9"/>
        <v>-290.67189634703891</v>
      </c>
      <c r="AN19">
        <f t="shared" si="10"/>
        <v>2991.6473226336552</v>
      </c>
      <c r="AO19">
        <f t="shared" si="11"/>
        <v>-149.58236613168273</v>
      </c>
      <c r="AP19">
        <f t="shared" si="12"/>
        <v>-13.344748043692343</v>
      </c>
      <c r="AQ19">
        <f t="shared" si="13"/>
        <v>-4451.8455006234753</v>
      </c>
      <c r="AR19">
        <f t="shared" si="14"/>
        <v>-1623.1252921651951</v>
      </c>
      <c r="AS19">
        <f t="shared" si="15"/>
        <v>887.48309633585643</v>
      </c>
      <c r="AT19">
        <f t="shared" si="16"/>
        <v>640.27642620920028</v>
      </c>
      <c r="AU19">
        <f t="shared" si="17"/>
        <v>-95.36576962013838</v>
      </c>
      <c r="AW19">
        <v>16</v>
      </c>
      <c r="AX19">
        <f>(R19*SUMPRODUCT(K20:$K$23, X20:$X$23)-$AZ$3*SUMPRODUCT(K19:$K$22, W20:$W$23))/Z19</f>
        <v>20297.341014338614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11209.081328619448</v>
      </c>
      <c r="P20">
        <f t="shared" si="30"/>
        <v>560.45406643097238</v>
      </c>
      <c r="Q20" s="5">
        <f t="shared" si="31"/>
        <v>50</v>
      </c>
      <c r="R20">
        <f t="shared" si="0"/>
        <v>2000000</v>
      </c>
      <c r="S20">
        <f t="shared" si="1"/>
        <v>16558.203302352649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16511.633813246201</v>
      </c>
      <c r="AC20">
        <f t="shared" si="2"/>
        <v>13201.230201884422</v>
      </c>
      <c r="AE20">
        <f t="shared" si="3"/>
        <v>8936.5772522991774</v>
      </c>
      <c r="AF20">
        <f t="shared" si="4"/>
        <v>-446.82886261495889</v>
      </c>
      <c r="AG20">
        <f t="shared" si="5"/>
        <v>-39.863111838978156</v>
      </c>
      <c r="AH20">
        <f t="shared" si="6"/>
        <v>-16180.8364187765</v>
      </c>
      <c r="AI20">
        <f t="shared" si="7"/>
        <v>-7730.9511409312599</v>
      </c>
      <c r="AJ20">
        <f t="shared" si="8"/>
        <v>3310.4036113617785</v>
      </c>
      <c r="AK20">
        <f t="shared" si="32"/>
        <v>1750.0967542051296</v>
      </c>
      <c r="AL20">
        <f t="shared" si="9"/>
        <v>-2670.450775364352</v>
      </c>
      <c r="AN20">
        <f t="shared" si="10"/>
        <v>2700.8648633502803</v>
      </c>
      <c r="AO20">
        <f t="shared" si="11"/>
        <v>-135.04324316751402</v>
      </c>
      <c r="AP20">
        <f t="shared" si="12"/>
        <v>-12.047663783357208</v>
      </c>
      <c r="AQ20">
        <f t="shared" si="13"/>
        <v>-4890.2674155083741</v>
      </c>
      <c r="AR20">
        <f t="shared" si="14"/>
        <v>-2336.4934591089655</v>
      </c>
      <c r="AS20">
        <f t="shared" si="15"/>
        <v>1000.4896220344988</v>
      </c>
      <c r="AT20">
        <f t="shared" si="16"/>
        <v>528.9245196957163</v>
      </c>
      <c r="AU20">
        <f t="shared" si="17"/>
        <v>-807.0793173787506</v>
      </c>
      <c r="AW20">
        <v>17</v>
      </c>
      <c r="AX20">
        <f>(R20*SUMPRODUCT(K21:$K$23, X21:$X$23)-$AZ$3*SUMPRODUCT(K20:$K$22, W21:$W$23))/Z20</f>
        <v>16558.203302352649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11209.081328619448</v>
      </c>
      <c r="P21">
        <f t="shared" si="30"/>
        <v>560.45406643097238</v>
      </c>
      <c r="Q21" s="5">
        <f t="shared" si="31"/>
        <v>50</v>
      </c>
      <c r="R21">
        <f t="shared" si="0"/>
        <v>2000000</v>
      </c>
      <c r="S21">
        <f t="shared" si="1"/>
        <v>11945.482071388091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13201.230201884422</v>
      </c>
      <c r="AC21">
        <f t="shared" si="2"/>
        <v>9314.4604577620157</v>
      </c>
      <c r="AE21">
        <f t="shared" si="3"/>
        <v>8740.2537778981477</v>
      </c>
      <c r="AF21">
        <f t="shared" si="4"/>
        <v>-437.0126888949074</v>
      </c>
      <c r="AG21">
        <f t="shared" si="5"/>
        <v>-38.987377830787096</v>
      </c>
      <c r="AH21">
        <f t="shared" si="6"/>
        <v>-19084.115592051079</v>
      </c>
      <c r="AI21">
        <f t="shared" si="7"/>
        <v>-10819.861880878625</v>
      </c>
      <c r="AJ21">
        <f t="shared" si="8"/>
        <v>3886.7697441224063</v>
      </c>
      <c r="AK21">
        <f t="shared" si="32"/>
        <v>1505.3129903621364</v>
      </c>
      <c r="AL21">
        <f t="shared" si="9"/>
        <v>-5427.7791463940821</v>
      </c>
      <c r="AN21">
        <f t="shared" si="10"/>
        <v>2433.3122966487272</v>
      </c>
      <c r="AO21">
        <f t="shared" si="11"/>
        <v>-121.66561483243638</v>
      </c>
      <c r="AP21">
        <f t="shared" si="12"/>
        <v>-10.854200381417089</v>
      </c>
      <c r="AQ21">
        <f t="shared" si="13"/>
        <v>-5313.0737757560737</v>
      </c>
      <c r="AR21">
        <f t="shared" si="14"/>
        <v>-3012.2812943211993</v>
      </c>
      <c r="AS21">
        <f t="shared" si="15"/>
        <v>1082.0881009807094</v>
      </c>
      <c r="AT21">
        <f t="shared" si="16"/>
        <v>419.08355327345032</v>
      </c>
      <c r="AU21">
        <f t="shared" si="17"/>
        <v>-1511.1096400670397</v>
      </c>
      <c r="AW21">
        <v>18</v>
      </c>
      <c r="AX21">
        <f>(R21*SUMPRODUCT(K22:$K$23, X22:$X$23)-$AZ$3*SUMPRODUCT(K21:$K$22, W22:$W$23))/Z21</f>
        <v>11945.482071388091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11209.081328619448</v>
      </c>
      <c r="P22">
        <f t="shared" si="30"/>
        <v>560.45406643097238</v>
      </c>
      <c r="Q22" s="5">
        <f t="shared" si="31"/>
        <v>50</v>
      </c>
      <c r="R22">
        <f t="shared" si="0"/>
        <v>2000000</v>
      </c>
      <c r="S22">
        <f t="shared" si="1"/>
        <v>6429.4654354549075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9314.4604577620157</v>
      </c>
      <c r="AC22">
        <f t="shared" si="2"/>
        <v>4891.6784178716489</v>
      </c>
      <c r="AE22">
        <f t="shared" si="3"/>
        <v>8528.1150928990592</v>
      </c>
      <c r="AF22">
        <f t="shared" si="4"/>
        <v>-426.40575464495299</v>
      </c>
      <c r="AG22">
        <f t="shared" si="5"/>
        <v>-38.041097405211772</v>
      </c>
      <c r="AH22">
        <f t="shared" si="6"/>
        <v>-22256.265890698138</v>
      </c>
      <c r="AI22">
        <f t="shared" si="7"/>
        <v>-14192.597649849244</v>
      </c>
      <c r="AJ22">
        <f t="shared" si="8"/>
        <v>4422.7820398903668</v>
      </c>
      <c r="AK22">
        <f t="shared" si="32"/>
        <v>1219.1318857211286</v>
      </c>
      <c r="AL22">
        <f t="shared" si="9"/>
        <v>-8550.6837242377496</v>
      </c>
      <c r="AN22">
        <f t="shared" si="10"/>
        <v>2187.1019504097931</v>
      </c>
      <c r="AO22">
        <f t="shared" si="11"/>
        <v>-109.35509752048965</v>
      </c>
      <c r="AP22">
        <f t="shared" si="12"/>
        <v>-9.7559375576373171</v>
      </c>
      <c r="AQ22">
        <f t="shared" si="13"/>
        <v>-5707.7938100197016</v>
      </c>
      <c r="AR22">
        <f t="shared" si="14"/>
        <v>-3639.8028946880358</v>
      </c>
      <c r="AS22">
        <f t="shared" si="15"/>
        <v>1134.2571154716143</v>
      </c>
      <c r="AT22">
        <f t="shared" si="16"/>
        <v>312.65592642946393</v>
      </c>
      <c r="AU22">
        <f t="shared" si="17"/>
        <v>-2192.8898527869583</v>
      </c>
      <c r="AW22">
        <v>19</v>
      </c>
      <c r="AX22">
        <f>(R22*SUMPRODUCT(K23:$K$23, X23:$X$23)-$AZ$3*SUMPRODUCT(K22:$K$22, W23:$W$23))/Z22</f>
        <v>6429.4654354549075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11209.081328619448</v>
      </c>
      <c r="P23">
        <f t="shared" si="30"/>
        <v>560.45406643097238</v>
      </c>
      <c r="Q23" s="5">
        <f t="shared" si="31"/>
        <v>50</v>
      </c>
      <c r="R23">
        <f t="shared" si="0"/>
        <v>2000000</v>
      </c>
      <c r="S23">
        <f t="shared" si="1"/>
        <v>6606.6609444885462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4891.6784178716489</v>
      </c>
      <c r="AC23">
        <f t="shared" si="2"/>
        <v>4891.6784178716489</v>
      </c>
      <c r="AE23">
        <f t="shared" si="3"/>
        <v>8299.3847694147971</v>
      </c>
      <c r="AF23">
        <f t="shared" si="4"/>
        <v>-414.96923847073987</v>
      </c>
      <c r="AG23">
        <f t="shared" si="5"/>
        <v>-37.020807174556296</v>
      </c>
      <c r="AH23">
        <f t="shared" si="6"/>
        <v>-25595.170264134085</v>
      </c>
      <c r="AI23">
        <f t="shared" si="7"/>
        <v>-17747.775540364586</v>
      </c>
      <c r="AJ23">
        <f t="shared" si="8"/>
        <v>0</v>
      </c>
      <c r="AK23">
        <f t="shared" si="32"/>
        <v>894.32657641709955</v>
      </c>
      <c r="AL23">
        <f t="shared" si="9"/>
        <v>-16853.448963947485</v>
      </c>
      <c r="AN23">
        <f t="shared" si="10"/>
        <v>1960.6679130712591</v>
      </c>
      <c r="AO23">
        <f t="shared" si="11"/>
        <v>-98.033395653562962</v>
      </c>
      <c r="AP23">
        <f t="shared" si="12"/>
        <v>-8.74589029907923</v>
      </c>
      <c r="AQ23">
        <f t="shared" si="13"/>
        <v>-6046.6685737263215</v>
      </c>
      <c r="AR23">
        <f t="shared" si="14"/>
        <v>-4192.7799466077049</v>
      </c>
      <c r="AS23">
        <f t="shared" si="15"/>
        <v>0</v>
      </c>
      <c r="AT23">
        <f t="shared" si="16"/>
        <v>211.27800082842995</v>
      </c>
      <c r="AU23">
        <f t="shared" si="17"/>
        <v>-3981.5019457792746</v>
      </c>
      <c r="AW23">
        <v>20</v>
      </c>
      <c r="AX23">
        <f>(R23*SUMPRODUCT(K$23:$K24, X$23:$X24)-$AZ$3*SUMPRODUCT(K$22:$K23, W$23:$W24))/Z23</f>
        <v>6606.6609444885462</v>
      </c>
    </row>
    <row r="25" spans="5:50" x14ac:dyDescent="0.25">
      <c r="AN25" s="6">
        <f t="shared" ref="AN25:AU25" si="33">SUM(AN3:AN23)</f>
        <v>111630.27548824085</v>
      </c>
      <c r="AO25" s="6">
        <f t="shared" si="33"/>
        <v>-13988.324770876627</v>
      </c>
      <c r="AP25" s="6">
        <f t="shared" si="33"/>
        <v>-2967.8538973871218</v>
      </c>
      <c r="AQ25" s="6">
        <f t="shared" si="33"/>
        <v>-63481.801799994209</v>
      </c>
      <c r="AR25" s="6">
        <f t="shared" si="33"/>
        <v>31192.295019982877</v>
      </c>
      <c r="AS25" s="6">
        <f t="shared" si="33"/>
        <v>-12037.871541356246</v>
      </c>
      <c r="AT25" s="6">
        <f t="shared" si="33"/>
        <v>9380.9868966108588</v>
      </c>
      <c r="AU25" s="7">
        <f t="shared" si="33"/>
        <v>28535.410375237483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44802.349111582291</v>
      </c>
      <c r="K3">
        <v>1</v>
      </c>
      <c r="L3" s="2">
        <v>0</v>
      </c>
      <c r="O3">
        <f>$C$3</f>
        <v>44802.349111582291</v>
      </c>
      <c r="P3">
        <f>O3*B5</f>
        <v>35841.879289265831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44802.349111582291</v>
      </c>
      <c r="AF3">
        <f t="shared" ref="AF3:AF23" si="4">-$Z3*P3</f>
        <v>-35841.879289265831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6440.5616183164602</v>
      </c>
      <c r="AJ3">
        <f t="shared" ref="AJ3:AJ23" si="8">AB3-AC3</f>
        <v>0</v>
      </c>
      <c r="AL3">
        <f t="shared" ref="AL3:AL23" si="9">SUM(AI3:AK3)</f>
        <v>6440.5616183164602</v>
      </c>
      <c r="AN3">
        <f t="shared" ref="AN3:AN23" si="10">AE3*$K3</f>
        <v>44802.349111582291</v>
      </c>
      <c r="AO3">
        <f t="shared" ref="AO3:AO23" si="11">AF3*$K3</f>
        <v>-35841.879289265831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6440.5616183164602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6440.5616183164602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26419.63742769005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22364.822142325454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22090.27277104184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-22090.27277104184</v>
      </c>
      <c r="AK4">
        <f>H4*SUM(AB4, AE4:AF4)</f>
        <v>0</v>
      </c>
      <c r="AL4">
        <f t="shared" si="9"/>
        <v>-26642.166771041841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-4329.3646566482785</v>
      </c>
      <c r="AR4">
        <f t="shared" si="14"/>
        <v>-4329.3646566482785</v>
      </c>
      <c r="AS4">
        <f t="shared" si="15"/>
        <v>-21010.341231730872</v>
      </c>
      <c r="AT4">
        <f t="shared" si="16"/>
        <v>0</v>
      </c>
      <c r="AU4">
        <f t="shared" si="17"/>
        <v>-25339.705888379147</v>
      </c>
      <c r="AW4">
        <v>1</v>
      </c>
      <c r="AX4">
        <f>(R4*SUMPRODUCT(K5:$K$23, X5:$X$23)-$AZ$3*SUMPRODUCT(K4:$K$22, W5:$W$23))/Z4</f>
        <v>22364.822142325454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44802.349111582291</v>
      </c>
      <c r="P5">
        <f t="shared" ref="P5:P23" si="30">O5*$C$5</f>
        <v>2240.1174555791144</v>
      </c>
      <c r="Q5" s="5">
        <f t="shared" ref="Q5:Q23" si="31">$C$8</f>
        <v>50</v>
      </c>
      <c r="R5">
        <f t="shared" si="0"/>
        <v>2000000</v>
      </c>
      <c r="S5">
        <f t="shared" si="1"/>
        <v>43663.276077821945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22090.27277104184</v>
      </c>
      <c r="AC5">
        <f t="shared" si="2"/>
        <v>42591.733870451862</v>
      </c>
      <c r="AE5">
        <f t="shared" si="3"/>
        <v>43702.8528672596</v>
      </c>
      <c r="AF5">
        <f t="shared" si="4"/>
        <v>-2185.1426433629799</v>
      </c>
      <c r="AG5">
        <f t="shared" si="5"/>
        <v>-48.772947997007542</v>
      </c>
      <c r="AH5">
        <f t="shared" si="6"/>
        <v>-4775.7050596981799</v>
      </c>
      <c r="AI5">
        <f t="shared" si="7"/>
        <v>36693.232216201432</v>
      </c>
      <c r="AJ5">
        <f t="shared" si="8"/>
        <v>-20501.461099410022</v>
      </c>
      <c r="AK5">
        <f>H5*SUM(AB5, AE5:AF5)</f>
        <v>3301.2543174373063</v>
      </c>
      <c r="AL5">
        <f t="shared" si="9"/>
        <v>19493.025434228715</v>
      </c>
      <c r="AN5">
        <f t="shared" si="10"/>
        <v>39515.488967606514</v>
      </c>
      <c r="AO5">
        <f t="shared" si="11"/>
        <v>-1975.7744483803256</v>
      </c>
      <c r="AP5">
        <f t="shared" si="12"/>
        <v>-44.099795826767242</v>
      </c>
      <c r="AQ5">
        <f t="shared" si="13"/>
        <v>-4318.1236056198777</v>
      </c>
      <c r="AR5">
        <f t="shared" si="14"/>
        <v>33177.491117779544</v>
      </c>
      <c r="AS5">
        <f t="shared" si="15"/>
        <v>-18537.125307452498</v>
      </c>
      <c r="AT5">
        <f t="shared" si="16"/>
        <v>2984.9465195368421</v>
      </c>
      <c r="AU5">
        <f t="shared" si="17"/>
        <v>17625.312329863886</v>
      </c>
      <c r="AW5">
        <v>2</v>
      </c>
      <c r="AX5">
        <f>(R5*SUMPRODUCT(K6:$K$23, X6:$X$23)-$AZ$3*SUMPRODUCT(K5:$K$22, W6:$W$23))/Z5</f>
        <v>43663.276077821945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44802.349111582291</v>
      </c>
      <c r="P6">
        <f t="shared" si="30"/>
        <v>2240.1174555791144</v>
      </c>
      <c r="Q6" s="5">
        <f t="shared" si="31"/>
        <v>50</v>
      </c>
      <c r="R6">
        <f t="shared" si="0"/>
        <v>2000000</v>
      </c>
      <c r="S6">
        <f t="shared" si="1"/>
        <v>62142.696109967175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42591.733870451862</v>
      </c>
      <c r="AC6">
        <f t="shared" si="2"/>
        <v>59790.260865340417</v>
      </c>
      <c r="AE6">
        <f t="shared" si="3"/>
        <v>43106.339255401392</v>
      </c>
      <c r="AF6">
        <f t="shared" si="4"/>
        <v>-2155.3169627700695</v>
      </c>
      <c r="AG6">
        <f t="shared" si="5"/>
        <v>-48.107231105274295</v>
      </c>
      <c r="AH6">
        <f t="shared" si="6"/>
        <v>-7119.4964705267048</v>
      </c>
      <c r="AI6">
        <f t="shared" si="7"/>
        <v>33783.418590999339</v>
      </c>
      <c r="AJ6">
        <f t="shared" si="8"/>
        <v>-17198.526994888554</v>
      </c>
      <c r="AK6">
        <f>H6*SUM(AB6, AE6:AF6)</f>
        <v>4569.788762120651</v>
      </c>
      <c r="AL6">
        <f t="shared" si="9"/>
        <v>21154.680358231435</v>
      </c>
      <c r="AN6">
        <f t="shared" si="10"/>
        <v>36954.707468425171</v>
      </c>
      <c r="AO6">
        <f t="shared" si="11"/>
        <v>-1847.7353734212586</v>
      </c>
      <c r="AP6">
        <f t="shared" si="12"/>
        <v>-41.241930614383399</v>
      </c>
      <c r="AQ6">
        <f t="shared" si="13"/>
        <v>-6103.4853326783614</v>
      </c>
      <c r="AR6">
        <f t="shared" si="14"/>
        <v>28962.244831711167</v>
      </c>
      <c r="AS6">
        <f t="shared" si="15"/>
        <v>-14744.154687277951</v>
      </c>
      <c r="AT6">
        <f t="shared" si="16"/>
        <v>3917.6420409094403</v>
      </c>
      <c r="AU6">
        <f t="shared" si="17"/>
        <v>18135.732185342655</v>
      </c>
      <c r="AW6">
        <v>3</v>
      </c>
      <c r="AX6">
        <f>(R6*SUMPRODUCT(K7:$K$23, X7:$X$23)-$AZ$3*SUMPRODUCT(K6:$K$22, W7:$W$23))/Z6</f>
        <v>62142.696109967175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44802.349111582291</v>
      </c>
      <c r="P7">
        <f t="shared" si="30"/>
        <v>2240.1174555791144</v>
      </c>
      <c r="Q7" s="5">
        <f t="shared" si="31"/>
        <v>50</v>
      </c>
      <c r="R7">
        <f t="shared" si="0"/>
        <v>2000000</v>
      </c>
      <c r="S7">
        <f t="shared" si="1"/>
        <v>77792.354583937326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59790.260865340417</v>
      </c>
      <c r="AC7">
        <f t="shared" si="2"/>
        <v>73720.31050800567</v>
      </c>
      <c r="AE7">
        <f t="shared" si="3"/>
        <v>42457.168261055493</v>
      </c>
      <c r="AF7">
        <f t="shared" si="4"/>
        <v>-2122.8584130527743</v>
      </c>
      <c r="AG7">
        <f t="shared" si="5"/>
        <v>-47.382747894886023</v>
      </c>
      <c r="AH7">
        <f t="shared" si="6"/>
        <v>-9736.4359734211739</v>
      </c>
      <c r="AI7">
        <f t="shared" si="7"/>
        <v>30550.491126686655</v>
      </c>
      <c r="AJ7">
        <f t="shared" si="8"/>
        <v>-13930.049642665253</v>
      </c>
      <c r="AK7">
        <f>H7*SUM(AB7, AE7:AF7)</f>
        <v>6177.6860130132718</v>
      </c>
      <c r="AL7">
        <f t="shared" si="9"/>
        <v>22798.127497034671</v>
      </c>
      <c r="AN7">
        <f t="shared" si="10"/>
        <v>34282.922251054544</v>
      </c>
      <c r="AO7">
        <f t="shared" si="11"/>
        <v>-1714.1461125527267</v>
      </c>
      <c r="AP7">
        <f t="shared" si="12"/>
        <v>-38.260183819459286</v>
      </c>
      <c r="AQ7">
        <f t="shared" si="13"/>
        <v>-7861.887430334019</v>
      </c>
      <c r="AR7">
        <f t="shared" si="14"/>
        <v>24668.628524348333</v>
      </c>
      <c r="AS7">
        <f t="shared" si="15"/>
        <v>-11248.107879367804</v>
      </c>
      <c r="AT7">
        <f t="shared" si="16"/>
        <v>4988.3008676729869</v>
      </c>
      <c r="AU7">
        <f t="shared" si="17"/>
        <v>18408.821512653514</v>
      </c>
      <c r="AW7">
        <v>4</v>
      </c>
      <c r="AX7">
        <f>(R7*SUMPRODUCT(K8:$K$23, X8:$X$23)-$AZ$3*SUMPRODUCT(K7:$K$22, W8:$W$23))/Z7</f>
        <v>77792.354583937326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44802.349111582291</v>
      </c>
      <c r="P8">
        <f t="shared" si="30"/>
        <v>2240.1174555791144</v>
      </c>
      <c r="Q8" s="5">
        <f t="shared" si="31"/>
        <v>50</v>
      </c>
      <c r="R8">
        <f t="shared" si="0"/>
        <v>2000000</v>
      </c>
      <c r="S8">
        <f t="shared" si="1"/>
        <v>90741.538313189434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73720.31050800567</v>
      </c>
      <c r="AC8">
        <f t="shared" si="2"/>
        <v>84568.461665624345</v>
      </c>
      <c r="AE8">
        <f t="shared" si="3"/>
        <v>41754.479963693186</v>
      </c>
      <c r="AF8">
        <f t="shared" si="4"/>
        <v>-2087.7239981846592</v>
      </c>
      <c r="AG8">
        <f t="shared" si="5"/>
        <v>-46.598538683431258</v>
      </c>
      <c r="AH8">
        <f t="shared" si="6"/>
        <v>-12415.269300236183</v>
      </c>
      <c r="AI8">
        <f t="shared" si="7"/>
        <v>27204.888126588914</v>
      </c>
      <c r="AJ8">
        <f t="shared" si="8"/>
        <v>-10848.151157618675</v>
      </c>
      <c r="AK8">
        <f t="shared" ref="AK8:AK23" si="32">H8*SUM(AB8:AB8, AE8:AF8)</f>
        <v>7948.4333597933446</v>
      </c>
      <c r="AL8">
        <f t="shared" si="9"/>
        <v>24305.170328763583</v>
      </c>
      <c r="AN8">
        <f t="shared" si="10"/>
        <v>31506.889068418062</v>
      </c>
      <c r="AO8">
        <f t="shared" si="11"/>
        <v>-1575.3444534209029</v>
      </c>
      <c r="AP8">
        <f t="shared" si="12"/>
        <v>-35.162094949473207</v>
      </c>
      <c r="AQ8">
        <f t="shared" si="13"/>
        <v>-9368.2525309190569</v>
      </c>
      <c r="AR8">
        <f t="shared" si="14"/>
        <v>20528.129989128629</v>
      </c>
      <c r="AS8">
        <f t="shared" si="15"/>
        <v>-8185.7442702608405</v>
      </c>
      <c r="AT8">
        <f t="shared" si="16"/>
        <v>5997.6895497795531</v>
      </c>
      <c r="AU8">
        <f t="shared" si="17"/>
        <v>18340.075268647342</v>
      </c>
      <c r="AW8">
        <v>5</v>
      </c>
      <c r="AX8">
        <f>(R8*SUMPRODUCT(K9:$K$23, X9:$X$23)-$AZ$3*SUMPRODUCT(K8:$K$22, W9:$W$23))/Z8</f>
        <v>90741.538313189434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44802.349111582291</v>
      </c>
      <c r="P9">
        <f t="shared" si="30"/>
        <v>2240.1174555791144</v>
      </c>
      <c r="Q9" s="5">
        <f t="shared" si="31"/>
        <v>50</v>
      </c>
      <c r="R9">
        <f t="shared" si="0"/>
        <v>2000000</v>
      </c>
      <c r="S9">
        <f t="shared" si="1"/>
        <v>101001.71930869912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84568.461665624345</v>
      </c>
      <c r="AC9">
        <f t="shared" si="2"/>
        <v>92418.566633564566</v>
      </c>
      <c r="AE9">
        <f t="shared" si="3"/>
        <v>40995.03369892011</v>
      </c>
      <c r="AF9">
        <f t="shared" si="4"/>
        <v>-2049.7516849460053</v>
      </c>
      <c r="AG9">
        <f t="shared" si="5"/>
        <v>-45.75098684760939</v>
      </c>
      <c r="AH9">
        <f t="shared" si="6"/>
        <v>-15262.657959502298</v>
      </c>
      <c r="AI9">
        <f t="shared" si="7"/>
        <v>23636.87306762419</v>
      </c>
      <c r="AJ9">
        <f t="shared" si="8"/>
        <v>-7850.1049679402204</v>
      </c>
      <c r="AK9">
        <f t="shared" si="32"/>
        <v>9065.9087860825257</v>
      </c>
      <c r="AL9">
        <f t="shared" si="9"/>
        <v>24852.676885766494</v>
      </c>
      <c r="AN9">
        <f t="shared" si="10"/>
        <v>28818.548407338931</v>
      </c>
      <c r="AO9">
        <f t="shared" si="11"/>
        <v>-1440.9274203669465</v>
      </c>
      <c r="AP9">
        <f t="shared" si="12"/>
        <v>-32.161872065642164</v>
      </c>
      <c r="AQ9">
        <f t="shared" si="13"/>
        <v>-10729.291027321689</v>
      </c>
      <c r="AR9">
        <f t="shared" si="14"/>
        <v>16616.16808758465</v>
      </c>
      <c r="AS9">
        <f t="shared" si="15"/>
        <v>-5518.4399086671901</v>
      </c>
      <c r="AT9">
        <f t="shared" si="16"/>
        <v>6373.1215133778724</v>
      </c>
      <c r="AU9">
        <f t="shared" si="17"/>
        <v>17470.849692295331</v>
      </c>
      <c r="AW9">
        <v>6</v>
      </c>
      <c r="AX9">
        <f>(R9*SUMPRODUCT(K10:$K$23, X10:$X$23)-$AZ$3*SUMPRODUCT(K9:$K$22, W10:$W$23))/Z9</f>
        <v>101001.71930869912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44802.349111582291</v>
      </c>
      <c r="P10">
        <f t="shared" si="30"/>
        <v>2240.1174555791144</v>
      </c>
      <c r="Q10" s="5">
        <f t="shared" si="31"/>
        <v>50</v>
      </c>
      <c r="R10">
        <f t="shared" si="0"/>
        <v>2000000</v>
      </c>
      <c r="S10">
        <f t="shared" si="1"/>
        <v>108475.13995164483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92418.566633564566</v>
      </c>
      <c r="AC10">
        <f t="shared" si="2"/>
        <v>97277.180533176128</v>
      </c>
      <c r="AE10">
        <f t="shared" si="3"/>
        <v>40177.373403533355</v>
      </c>
      <c r="AF10">
        <f t="shared" si="4"/>
        <v>-2008.8686701766676</v>
      </c>
      <c r="AG10">
        <f t="shared" si="5"/>
        <v>-44.838467402088419</v>
      </c>
      <c r="AH10">
        <f t="shared" si="6"/>
        <v>-18200.38308179488</v>
      </c>
      <c r="AI10">
        <f t="shared" si="7"/>
        <v>19923.283184159718</v>
      </c>
      <c r="AJ10">
        <f t="shared" si="8"/>
        <v>-4858.6138996115624</v>
      </c>
      <c r="AK10">
        <f t="shared" si="32"/>
        <v>7090.8779752238243</v>
      </c>
      <c r="AL10">
        <f t="shared" si="9"/>
        <v>22155.547259771978</v>
      </c>
      <c r="AN10">
        <f t="shared" si="10"/>
        <v>26789.104024340904</v>
      </c>
      <c r="AO10">
        <f t="shared" si="11"/>
        <v>-1339.455201217045</v>
      </c>
      <c r="AP10">
        <f t="shared" si="12"/>
        <v>-29.896985934399797</v>
      </c>
      <c r="AQ10">
        <f t="shared" si="13"/>
        <v>-12135.486079788838</v>
      </c>
      <c r="AR10">
        <f t="shared" si="14"/>
        <v>13284.265757400621</v>
      </c>
      <c r="AS10">
        <f t="shared" si="15"/>
        <v>-3239.5824352060845</v>
      </c>
      <c r="AT10">
        <f t="shared" si="16"/>
        <v>4727.9911952998191</v>
      </c>
      <c r="AU10">
        <f t="shared" si="17"/>
        <v>14772.674517494353</v>
      </c>
      <c r="AW10">
        <v>7</v>
      </c>
      <c r="AX10">
        <f>(R10*SUMPRODUCT(K11:$K$23, X11:$X$23)-$AZ$3*SUMPRODUCT(K10:$K$22, W11:$W$23))/Z10</f>
        <v>108475.13995164483</v>
      </c>
    </row>
    <row r="11" spans="1:52" x14ac:dyDescent="0.25">
      <c r="A11" t="s">
        <v>33</v>
      </c>
      <c r="C11" s="24">
        <f>AU25</f>
        <v>114822.12166221614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44802.349111582291</v>
      </c>
      <c r="P11">
        <f t="shared" si="30"/>
        <v>2240.1174555791144</v>
      </c>
      <c r="Q11" s="5">
        <f t="shared" si="31"/>
        <v>50</v>
      </c>
      <c r="R11">
        <f t="shared" si="0"/>
        <v>2000000</v>
      </c>
      <c r="S11">
        <f t="shared" si="1"/>
        <v>113400.51370918599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97277.180533176128</v>
      </c>
      <c r="AC11">
        <f t="shared" si="2"/>
        <v>99460.03465394568</v>
      </c>
      <c r="AE11">
        <f t="shared" si="3"/>
        <v>39294.735530419253</v>
      </c>
      <c r="AF11">
        <f t="shared" si="4"/>
        <v>-1964.7367765209628</v>
      </c>
      <c r="AG11">
        <f t="shared" si="5"/>
        <v>-43.853432140973155</v>
      </c>
      <c r="AH11">
        <f t="shared" si="6"/>
        <v>-21466.023483775389</v>
      </c>
      <c r="AI11">
        <f t="shared" si="7"/>
        <v>15820.121837981926</v>
      </c>
      <c r="AJ11">
        <f t="shared" si="8"/>
        <v>-2182.8541207695525</v>
      </c>
      <c r="AK11">
        <f t="shared" si="32"/>
        <v>6905.3482974269191</v>
      </c>
      <c r="AL11">
        <f t="shared" si="9"/>
        <v>20542.616014639294</v>
      </c>
      <c r="AN11">
        <f t="shared" si="10"/>
        <v>24922.083860096969</v>
      </c>
      <c r="AO11">
        <f t="shared" si="11"/>
        <v>-1246.1041930048486</v>
      </c>
      <c r="AP11">
        <f t="shared" si="12"/>
        <v>-27.813367328158829</v>
      </c>
      <c r="AQ11">
        <f t="shared" si="13"/>
        <v>-13614.49645058225</v>
      </c>
      <c r="AR11">
        <f t="shared" si="14"/>
        <v>10033.669849181711</v>
      </c>
      <c r="AS11">
        <f t="shared" si="15"/>
        <v>-1384.4417761779653</v>
      </c>
      <c r="AT11">
        <f t="shared" si="16"/>
        <v>4379.6113405172819</v>
      </c>
      <c r="AU11">
        <f t="shared" si="17"/>
        <v>13028.839413521029</v>
      </c>
      <c r="AW11">
        <v>8</v>
      </c>
      <c r="AX11">
        <f>(R11*SUMPRODUCT(K12:$K$23, X12:$X$23)-$AZ$3*SUMPRODUCT(K11:$K$22, W12:$W$23))/Z11</f>
        <v>113400.51370918599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44802.349111582291</v>
      </c>
      <c r="P12">
        <f t="shared" si="30"/>
        <v>2240.1174555791144</v>
      </c>
      <c r="Q12" s="5">
        <f t="shared" si="31"/>
        <v>50</v>
      </c>
      <c r="R12">
        <f t="shared" si="0"/>
        <v>2000000</v>
      </c>
      <c r="S12">
        <f t="shared" si="1"/>
        <v>116054.98497664032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99460.03465394568</v>
      </c>
      <c r="AC12">
        <f t="shared" si="2"/>
        <v>99317.640635506861</v>
      </c>
      <c r="AE12">
        <f t="shared" si="3"/>
        <v>38340.995085961047</v>
      </c>
      <c r="AF12">
        <f t="shared" si="4"/>
        <v>-1917.0497542980524</v>
      </c>
      <c r="AG12">
        <f t="shared" si="5"/>
        <v>-42.789045492314536</v>
      </c>
      <c r="AH12">
        <f t="shared" si="6"/>
        <v>-25034.093089955368</v>
      </c>
      <c r="AI12">
        <f t="shared" si="7"/>
        <v>11347.063196215309</v>
      </c>
      <c r="AJ12">
        <f t="shared" si="8"/>
        <v>142.39401843881933</v>
      </c>
      <c r="AK12">
        <f t="shared" si="32"/>
        <v>9511.8785989926073</v>
      </c>
      <c r="AL12">
        <f t="shared" si="9"/>
        <v>21001.335813646736</v>
      </c>
      <c r="AN12">
        <f t="shared" si="10"/>
        <v>22726.344484353569</v>
      </c>
      <c r="AO12">
        <f t="shared" si="11"/>
        <v>-1136.3172242176786</v>
      </c>
      <c r="AP12">
        <f t="shared" si="12"/>
        <v>-25.362893838169704</v>
      </c>
      <c r="AQ12">
        <f t="shared" si="13"/>
        <v>-14838.775627501171</v>
      </c>
      <c r="AR12">
        <f t="shared" si="14"/>
        <v>6725.8887387965478</v>
      </c>
      <c r="AS12">
        <f t="shared" si="15"/>
        <v>84.403013231571862</v>
      </c>
      <c r="AT12">
        <f t="shared" si="16"/>
        <v>5638.0964878297946</v>
      </c>
      <c r="AU12">
        <f t="shared" si="17"/>
        <v>12448.388239857914</v>
      </c>
      <c r="AW12">
        <v>9</v>
      </c>
      <c r="AX12">
        <f>(R12*SUMPRODUCT(K13:$K$23, X13:$X$23)-$AZ$3*SUMPRODUCT(K12:$K$22, W13:$W$23))/Z12</f>
        <v>116054.98497664032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44802.349111582291</v>
      </c>
      <c r="P13">
        <f t="shared" si="30"/>
        <v>2240.1174555791144</v>
      </c>
      <c r="Q13" s="5">
        <f t="shared" si="31"/>
        <v>50</v>
      </c>
      <c r="R13">
        <f t="shared" si="0"/>
        <v>2000000</v>
      </c>
      <c r="S13">
        <f t="shared" si="1"/>
        <v>116783.34969041367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99317.640635506861</v>
      </c>
      <c r="AC13">
        <f t="shared" si="2"/>
        <v>97260.471115607885</v>
      </c>
      <c r="AE13">
        <f t="shared" si="3"/>
        <v>37312.661378783188</v>
      </c>
      <c r="AF13">
        <f t="shared" si="4"/>
        <v>-1865.6330689391593</v>
      </c>
      <c r="AG13">
        <f t="shared" si="5"/>
        <v>-41.641411799473175</v>
      </c>
      <c r="AH13">
        <f t="shared" si="6"/>
        <v>-28789.729516728516</v>
      </c>
      <c r="AI13">
        <f t="shared" si="7"/>
        <v>6615.6573813160394</v>
      </c>
      <c r="AJ13">
        <f t="shared" si="8"/>
        <v>2057.1695198989764</v>
      </c>
      <c r="AK13">
        <f t="shared" si="32"/>
        <v>14002.049103421961</v>
      </c>
      <c r="AL13">
        <f t="shared" si="9"/>
        <v>22674.876004636979</v>
      </c>
      <c r="AN13">
        <f t="shared" si="10"/>
        <v>20035.154632388498</v>
      </c>
      <c r="AO13">
        <f t="shared" si="11"/>
        <v>-1001.7577316194248</v>
      </c>
      <c r="AP13">
        <f t="shared" si="12"/>
        <v>-22.359491220527335</v>
      </c>
      <c r="AQ13">
        <f t="shared" si="13"/>
        <v>-15458.738706327722</v>
      </c>
      <c r="AR13">
        <f t="shared" si="14"/>
        <v>3552.298703220823</v>
      </c>
      <c r="AS13">
        <f t="shared" si="15"/>
        <v>1104.6038506287996</v>
      </c>
      <c r="AT13">
        <f t="shared" si="16"/>
        <v>7518.4457122877111</v>
      </c>
      <c r="AU13">
        <f t="shared" si="17"/>
        <v>12175.348266137335</v>
      </c>
      <c r="AW13">
        <v>10</v>
      </c>
      <c r="AX13">
        <f>(R13*SUMPRODUCT(K14:$K$23, X14:$X$23)-$AZ$3*SUMPRODUCT(K13:$K$22, W14:$W$23))/Z13</f>
        <v>116783.34969041367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44802.349111582291</v>
      </c>
      <c r="P14">
        <f t="shared" si="30"/>
        <v>2240.1174555791144</v>
      </c>
      <c r="Q14" s="5">
        <f t="shared" si="31"/>
        <v>50</v>
      </c>
      <c r="R14">
        <f t="shared" si="0"/>
        <v>2000000</v>
      </c>
      <c r="S14">
        <f t="shared" si="1"/>
        <v>114879.36545772337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97260.471115607885</v>
      </c>
      <c r="AC14">
        <f t="shared" si="2"/>
        <v>92831.7424657839</v>
      </c>
      <c r="AE14">
        <f t="shared" si="3"/>
        <v>36203.891952372665</v>
      </c>
      <c r="AF14">
        <f t="shared" si="4"/>
        <v>-1810.1945976186332</v>
      </c>
      <c r="AG14">
        <f t="shared" si="5"/>
        <v>-40.404010805555338</v>
      </c>
      <c r="AH14">
        <f t="shared" si="6"/>
        <v>-32839.475036924254</v>
      </c>
      <c r="AI14">
        <f t="shared" si="7"/>
        <v>1513.818307024223</v>
      </c>
      <c r="AJ14">
        <f t="shared" si="8"/>
        <v>4428.7286498239846</v>
      </c>
      <c r="AK14">
        <f t="shared" si="32"/>
        <v>11265.647196008873</v>
      </c>
      <c r="AL14">
        <f t="shared" si="9"/>
        <v>17208.194152857082</v>
      </c>
      <c r="AN14">
        <f t="shared" si="10"/>
        <v>17907.45625815367</v>
      </c>
      <c r="AO14">
        <f t="shared" si="11"/>
        <v>-895.37281290768351</v>
      </c>
      <c r="AP14">
        <f t="shared" si="12"/>
        <v>-19.984952366620707</v>
      </c>
      <c r="AQ14">
        <f t="shared" si="13"/>
        <v>-16243.321672103006</v>
      </c>
      <c r="AR14">
        <f t="shared" si="14"/>
        <v>748.77682077636189</v>
      </c>
      <c r="AS14">
        <f t="shared" si="15"/>
        <v>2190.5728997392357</v>
      </c>
      <c r="AT14">
        <f t="shared" si="16"/>
        <v>5572.3037911977644</v>
      </c>
      <c r="AU14">
        <f t="shared" si="17"/>
        <v>8511.6535117133626</v>
      </c>
      <c r="AW14">
        <v>11</v>
      </c>
      <c r="AX14">
        <f>(R14*SUMPRODUCT(K15:$K$23, X15:$X$23)-$AZ$3*SUMPRODUCT(K14:$K$22, W15:$W$23))/Z14</f>
        <v>114879.36545772337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44802.349111582291</v>
      </c>
      <c r="P15">
        <f t="shared" si="30"/>
        <v>2240.1174555791144</v>
      </c>
      <c r="Q15" s="5">
        <f t="shared" si="31"/>
        <v>50</v>
      </c>
      <c r="R15">
        <f t="shared" si="0"/>
        <v>2000000</v>
      </c>
      <c r="S15">
        <f t="shared" si="1"/>
        <v>110641.63251306704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92831.7424657839</v>
      </c>
      <c r="AC15">
        <f t="shared" si="2"/>
        <v>86457.162440631131</v>
      </c>
      <c r="AE15">
        <f t="shared" si="3"/>
        <v>35009.280746146513</v>
      </c>
      <c r="AF15">
        <f t="shared" si="4"/>
        <v>-1750.4640373073255</v>
      </c>
      <c r="AG15">
        <f t="shared" si="5"/>
        <v>-39.070809277158993</v>
      </c>
      <c r="AH15">
        <f t="shared" si="6"/>
        <v>-37166.456813631368</v>
      </c>
      <c r="AI15">
        <f t="shared" si="7"/>
        <v>-3946.7109140693428</v>
      </c>
      <c r="AJ15">
        <f t="shared" si="8"/>
        <v>6374.5800251527689</v>
      </c>
      <c r="AK15">
        <f t="shared" si="32"/>
        <v>10789.569148572498</v>
      </c>
      <c r="AL15">
        <f t="shared" si="9"/>
        <v>13217.438259655924</v>
      </c>
      <c r="AN15">
        <f t="shared" si="10"/>
        <v>15951.590580043632</v>
      </c>
      <c r="AO15">
        <f t="shared" si="11"/>
        <v>-797.57952900218152</v>
      </c>
      <c r="AP15">
        <f t="shared" si="12"/>
        <v>-17.802181019923157</v>
      </c>
      <c r="AQ15">
        <f t="shared" si="13"/>
        <v>-16934.483935868273</v>
      </c>
      <c r="AR15">
        <f t="shared" si="14"/>
        <v>-1798.2750658467485</v>
      </c>
      <c r="AS15">
        <f t="shared" si="15"/>
        <v>2904.5067054727679</v>
      </c>
      <c r="AT15">
        <f t="shared" si="16"/>
        <v>4916.1475450204089</v>
      </c>
      <c r="AU15">
        <f t="shared" si="17"/>
        <v>6022.3791846464283</v>
      </c>
      <c r="AW15">
        <v>12</v>
      </c>
      <c r="AX15">
        <f>(R15*SUMPRODUCT(K16:$K$23, X16:$X$23)-$AZ$3*SUMPRODUCT(K15:$K$22, W16:$W$23))/Z15</f>
        <v>110641.63251306704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44802.349111582291</v>
      </c>
      <c r="P16">
        <f t="shared" si="30"/>
        <v>2240.1174555791144</v>
      </c>
      <c r="Q16" s="5">
        <f t="shared" si="31"/>
        <v>50</v>
      </c>
      <c r="R16">
        <f t="shared" si="0"/>
        <v>2000000</v>
      </c>
      <c r="S16">
        <f t="shared" si="1"/>
        <v>104301.58400592276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86457.162440631131</v>
      </c>
      <c r="AC16">
        <f t="shared" si="2"/>
        <v>78534.791196211445</v>
      </c>
      <c r="AE16">
        <f t="shared" si="3"/>
        <v>33734.321162160726</v>
      </c>
      <c r="AF16">
        <f t="shared" si="4"/>
        <v>-1686.7160581080361</v>
      </c>
      <c r="AG16">
        <f t="shared" si="5"/>
        <v>-37.647937921897643</v>
      </c>
      <c r="AH16">
        <f t="shared" si="6"/>
        <v>-41286.530499590393</v>
      </c>
      <c r="AI16">
        <f t="shared" si="7"/>
        <v>-9276.5733334596007</v>
      </c>
      <c r="AJ16">
        <f t="shared" si="8"/>
        <v>7922.3712444196863</v>
      </c>
      <c r="AK16">
        <f t="shared" si="32"/>
        <v>10140.452958798594</v>
      </c>
      <c r="AL16">
        <f t="shared" si="9"/>
        <v>8786.25086975868</v>
      </c>
      <c r="AN16">
        <f t="shared" si="10"/>
        <v>14159.077150880497</v>
      </c>
      <c r="AO16">
        <f t="shared" si="11"/>
        <v>-707.9538575440248</v>
      </c>
      <c r="AP16">
        <f t="shared" si="12"/>
        <v>-15.801712891902909</v>
      </c>
      <c r="AQ16">
        <f t="shared" si="13"/>
        <v>-17328.91460378917</v>
      </c>
      <c r="AR16">
        <f t="shared" si="14"/>
        <v>-3893.5930233446015</v>
      </c>
      <c r="AS16">
        <f t="shared" si="15"/>
        <v>3325.2029921822982</v>
      </c>
      <c r="AT16">
        <f t="shared" si="16"/>
        <v>4256.1833421315323</v>
      </c>
      <c r="AU16">
        <f t="shared" si="17"/>
        <v>3687.7933109692285</v>
      </c>
      <c r="AW16">
        <v>13</v>
      </c>
      <c r="AX16">
        <f>(R16*SUMPRODUCT(K17:$K$23, X17:$X$23)-$AZ$3*SUMPRODUCT(K16:$K$22, W17:$W$23))/Z16</f>
        <v>104301.58400592276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44802.349111582291</v>
      </c>
      <c r="P17">
        <f t="shared" si="30"/>
        <v>2240.1174555791144</v>
      </c>
      <c r="Q17" s="5">
        <f t="shared" si="31"/>
        <v>50</v>
      </c>
      <c r="R17">
        <f t="shared" si="0"/>
        <v>2000000</v>
      </c>
      <c r="S17">
        <f t="shared" si="1"/>
        <v>95978.592646359335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78534.791196211445</v>
      </c>
      <c r="AC17">
        <f t="shared" si="2"/>
        <v>69371.575839886966</v>
      </c>
      <c r="AE17">
        <f t="shared" si="3"/>
        <v>32382.320614461692</v>
      </c>
      <c r="AF17">
        <f t="shared" si="4"/>
        <v>-1619.1160307230846</v>
      </c>
      <c r="AG17">
        <f t="shared" si="5"/>
        <v>-36.139087856545252</v>
      </c>
      <c r="AH17">
        <f t="shared" si="6"/>
        <v>-45294.827445336705</v>
      </c>
      <c r="AI17">
        <f t="shared" si="7"/>
        <v>-14567.761949454642</v>
      </c>
      <c r="AJ17">
        <f t="shared" si="8"/>
        <v>9163.2153563244792</v>
      </c>
      <c r="AK17">
        <f t="shared" si="32"/>
        <v>9352.6294988903264</v>
      </c>
      <c r="AL17">
        <f t="shared" si="9"/>
        <v>3948.0829057601641</v>
      </c>
      <c r="AN17">
        <f t="shared" si="10"/>
        <v>12520.253099928781</v>
      </c>
      <c r="AO17">
        <f t="shared" si="11"/>
        <v>-626.01265499643898</v>
      </c>
      <c r="AP17">
        <f t="shared" si="12"/>
        <v>-13.97276409407297</v>
      </c>
      <c r="AQ17">
        <f t="shared" si="13"/>
        <v>-17512.725863135096</v>
      </c>
      <c r="AR17">
        <f t="shared" si="14"/>
        <v>-5632.4581822968285</v>
      </c>
      <c r="AS17">
        <f t="shared" si="15"/>
        <v>3542.8521888916425</v>
      </c>
      <c r="AT17">
        <f t="shared" si="16"/>
        <v>3616.0869960527853</v>
      </c>
      <c r="AU17">
        <f t="shared" si="17"/>
        <v>1526.4810026475998</v>
      </c>
      <c r="AW17">
        <v>14</v>
      </c>
      <c r="AX17">
        <f>(R17*SUMPRODUCT(K18:$K$23, X18:$X$23)-$AZ$3*SUMPRODUCT(K17:$K$22, W18:$W$23))/Z17</f>
        <v>95978.592646359335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44802.349111582291</v>
      </c>
      <c r="P18">
        <f t="shared" si="30"/>
        <v>2240.1174555791144</v>
      </c>
      <c r="Q18" s="5">
        <f t="shared" si="31"/>
        <v>50</v>
      </c>
      <c r="R18">
        <f t="shared" si="0"/>
        <v>2000000</v>
      </c>
      <c r="S18">
        <f t="shared" si="1"/>
        <v>85674.156989777766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69371.575839886966</v>
      </c>
      <c r="AC18">
        <f t="shared" si="2"/>
        <v>59192.162100449801</v>
      </c>
      <c r="AE18">
        <f t="shared" si="3"/>
        <v>30953.883928033749</v>
      </c>
      <c r="AF18">
        <f t="shared" si="4"/>
        <v>-1547.6941964016873</v>
      </c>
      <c r="AG18">
        <f t="shared" si="5"/>
        <v>-34.544934073592536</v>
      </c>
      <c r="AH18">
        <f t="shared" si="6"/>
        <v>-49310.516175490484</v>
      </c>
      <c r="AI18">
        <f t="shared" si="7"/>
        <v>-19938.871377932017</v>
      </c>
      <c r="AJ18">
        <f t="shared" si="8"/>
        <v>10179.413739437165</v>
      </c>
      <c r="AK18">
        <f t="shared" si="32"/>
        <v>8452.4133999548849</v>
      </c>
      <c r="AL18">
        <f t="shared" si="9"/>
        <v>-1307.0442385399674</v>
      </c>
      <c r="AN18">
        <f t="shared" si="10"/>
        <v>11024.590240924485</v>
      </c>
      <c r="AO18">
        <f t="shared" si="11"/>
        <v>-551.22951204622416</v>
      </c>
      <c r="AP18">
        <f t="shared" si="12"/>
        <v>-12.303585034645439</v>
      </c>
      <c r="AQ18">
        <f t="shared" si="13"/>
        <v>-17562.520963998253</v>
      </c>
      <c r="AR18">
        <f t="shared" si="14"/>
        <v>-7101.4638201546395</v>
      </c>
      <c r="AS18">
        <f t="shared" si="15"/>
        <v>3625.5180652304093</v>
      </c>
      <c r="AT18">
        <f t="shared" si="16"/>
        <v>3010.4265590079449</v>
      </c>
      <c r="AU18">
        <f t="shared" si="17"/>
        <v>-465.51919591628535</v>
      </c>
      <c r="AW18">
        <v>15</v>
      </c>
      <c r="AX18">
        <f>(R18*SUMPRODUCT(K19:$K$23, X19:$X$23)-$AZ$3*SUMPRODUCT(K18:$K$22, W19:$W$23))/Z18</f>
        <v>85674.156989777766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44802.349111582291</v>
      </c>
      <c r="P19">
        <f t="shared" si="30"/>
        <v>2240.1174555791144</v>
      </c>
      <c r="Q19" s="5">
        <f t="shared" si="31"/>
        <v>50</v>
      </c>
      <c r="R19">
        <f t="shared" si="0"/>
        <v>2000000</v>
      </c>
      <c r="S19">
        <f t="shared" si="1"/>
        <v>73112.392338395977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59192.162100449801</v>
      </c>
      <c r="AC19">
        <f t="shared" si="2"/>
        <v>48041.300658865686</v>
      </c>
      <c r="AE19">
        <f t="shared" si="3"/>
        <v>29439.101293949123</v>
      </c>
      <c r="AF19">
        <f t="shared" si="4"/>
        <v>-1471.955064697456</v>
      </c>
      <c r="AG19">
        <f t="shared" si="5"/>
        <v>-32.85441709834199</v>
      </c>
      <c r="AH19">
        <f t="shared" si="6"/>
        <v>-53802.705380584986</v>
      </c>
      <c r="AI19">
        <f t="shared" si="7"/>
        <v>-25868.413568431661</v>
      </c>
      <c r="AJ19">
        <f t="shared" si="8"/>
        <v>11150.861441584115</v>
      </c>
      <c r="AK19">
        <f t="shared" si="32"/>
        <v>7458.2220137725553</v>
      </c>
      <c r="AL19">
        <f t="shared" si="9"/>
        <v>-7259.3301130749905</v>
      </c>
      <c r="AN19">
        <f t="shared" si="10"/>
        <v>9658.5964694390714</v>
      </c>
      <c r="AO19">
        <f t="shared" si="11"/>
        <v>-482.92982347195351</v>
      </c>
      <c r="AP19">
        <f t="shared" si="12"/>
        <v>-10.779118350897068</v>
      </c>
      <c r="AQ19">
        <f t="shared" si="13"/>
        <v>-17651.986555105836</v>
      </c>
      <c r="AR19">
        <f t="shared" si="14"/>
        <v>-8487.0990274896121</v>
      </c>
      <c r="AS19">
        <f t="shared" si="15"/>
        <v>3658.4564819247889</v>
      </c>
      <c r="AT19">
        <f t="shared" si="16"/>
        <v>2446.9482302206875</v>
      </c>
      <c r="AU19">
        <f t="shared" si="17"/>
        <v>-2381.6943153441366</v>
      </c>
      <c r="AW19">
        <v>16</v>
      </c>
      <c r="AX19">
        <f>(R19*SUMPRODUCT(K20:$K$23, X20:$X$23)-$AZ$3*SUMPRODUCT(K19:$K$22, W20:$W$23))/Z19</f>
        <v>73112.392338395977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44802.349111582291</v>
      </c>
      <c r="P20">
        <f t="shared" si="30"/>
        <v>2240.1174555791144</v>
      </c>
      <c r="Q20" s="5">
        <f t="shared" si="31"/>
        <v>50</v>
      </c>
      <c r="R20">
        <f t="shared" si="0"/>
        <v>2000000</v>
      </c>
      <c r="S20">
        <f t="shared" si="1"/>
        <v>58287.56891565799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48041.300658865686</v>
      </c>
      <c r="AC20">
        <f t="shared" si="2"/>
        <v>36228.762335128944</v>
      </c>
      <c r="AE20">
        <f t="shared" si="3"/>
        <v>27846.995306454824</v>
      </c>
      <c r="AF20">
        <f t="shared" si="4"/>
        <v>-1392.3497653227412</v>
      </c>
      <c r="AG20">
        <f t="shared" si="5"/>
        <v>-31.077606262453578</v>
      </c>
      <c r="AH20">
        <f t="shared" si="6"/>
        <v>-57930.666596199691</v>
      </c>
      <c r="AI20">
        <f t="shared" si="7"/>
        <v>-31507.098661330063</v>
      </c>
      <c r="AJ20">
        <f t="shared" si="8"/>
        <v>11812.538323736742</v>
      </c>
      <c r="AK20">
        <f t="shared" si="32"/>
        <v>6374.6181163338106</v>
      </c>
      <c r="AL20">
        <f t="shared" si="9"/>
        <v>-13319.942221259509</v>
      </c>
      <c r="AN20">
        <f t="shared" si="10"/>
        <v>8416.082472037484</v>
      </c>
      <c r="AO20">
        <f t="shared" si="11"/>
        <v>-420.80412360187415</v>
      </c>
      <c r="AP20">
        <f t="shared" si="12"/>
        <v>-9.3924566891312402</v>
      </c>
      <c r="AQ20">
        <f t="shared" si="13"/>
        <v>-17508.146296153955</v>
      </c>
      <c r="AR20">
        <f t="shared" si="14"/>
        <v>-9522.260404407476</v>
      </c>
      <c r="AS20">
        <f t="shared" si="15"/>
        <v>3570.0547094080111</v>
      </c>
      <c r="AT20">
        <f t="shared" si="16"/>
        <v>1926.5745264220259</v>
      </c>
      <c r="AU20">
        <f t="shared" si="17"/>
        <v>-4025.6311685774385</v>
      </c>
      <c r="AW20">
        <v>17</v>
      </c>
      <c r="AX20">
        <f>(R20*SUMPRODUCT(K21:$K$23, X21:$X$23)-$AZ$3*SUMPRODUCT(K20:$K$22, W21:$W$23))/Z20</f>
        <v>58287.56891565799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44802.349111582291</v>
      </c>
      <c r="P21">
        <f t="shared" si="30"/>
        <v>2240.1174555791144</v>
      </c>
      <c r="Q21" s="5">
        <f t="shared" si="31"/>
        <v>50</v>
      </c>
      <c r="R21">
        <f t="shared" si="0"/>
        <v>2000000</v>
      </c>
      <c r="S21">
        <f t="shared" si="1"/>
        <v>41320.462095959192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36228.762335128944</v>
      </c>
      <c r="AC21">
        <f t="shared" si="2"/>
        <v>24162.242209246528</v>
      </c>
      <c r="AE21">
        <f t="shared" si="3"/>
        <v>26198.284236592179</v>
      </c>
      <c r="AF21">
        <f t="shared" si="4"/>
        <v>-1309.9142118296088</v>
      </c>
      <c r="AG21">
        <f t="shared" si="5"/>
        <v>-29.237623423879132</v>
      </c>
      <c r="AH21">
        <f t="shared" si="6"/>
        <v>-61168.271037996412</v>
      </c>
      <c r="AI21">
        <f t="shared" si="7"/>
        <v>-36309.138636657721</v>
      </c>
      <c r="AJ21">
        <f t="shared" si="8"/>
        <v>12066.520125882416</v>
      </c>
      <c r="AK21">
        <f t="shared" si="32"/>
        <v>5229.7930160359174</v>
      </c>
      <c r="AL21">
        <f t="shared" si="9"/>
        <v>-19012.825494739387</v>
      </c>
      <c r="AN21">
        <f t="shared" si="10"/>
        <v>7293.6792001625954</v>
      </c>
      <c r="AO21">
        <f t="shared" si="11"/>
        <v>-364.68396000812976</v>
      </c>
      <c r="AP21">
        <f t="shared" si="12"/>
        <v>-8.1398401476643052</v>
      </c>
      <c r="AQ21">
        <f t="shared" si="13"/>
        <v>-17029.426131525008</v>
      </c>
      <c r="AR21">
        <f t="shared" si="14"/>
        <v>-10108.570731518206</v>
      </c>
      <c r="AS21">
        <f t="shared" si="15"/>
        <v>3359.3546075649419</v>
      </c>
      <c r="AT21">
        <f t="shared" si="16"/>
        <v>1455.9897204618821</v>
      </c>
      <c r="AU21">
        <f t="shared" si="17"/>
        <v>-5293.2264034913815</v>
      </c>
      <c r="AW21">
        <v>18</v>
      </c>
      <c r="AX21">
        <f>(R21*SUMPRODUCT(K22:$K$23, X22:$X$23)-$AZ$3*SUMPRODUCT(K21:$K$22, W22:$W$23))/Z21</f>
        <v>41320.462095959192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44802.349111582291</v>
      </c>
      <c r="P22">
        <f t="shared" si="30"/>
        <v>2240.1174555791144</v>
      </c>
      <c r="Q22" s="5">
        <f t="shared" si="31"/>
        <v>50</v>
      </c>
      <c r="R22">
        <f t="shared" si="0"/>
        <v>2000000</v>
      </c>
      <c r="S22">
        <f t="shared" si="1"/>
        <v>21970.381042475943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24162.242209246528</v>
      </c>
      <c r="AC22">
        <f t="shared" si="2"/>
        <v>12014.176693181731</v>
      </c>
      <c r="AE22">
        <f t="shared" si="3"/>
        <v>24499.499460456507</v>
      </c>
      <c r="AF22">
        <f t="shared" si="4"/>
        <v>-1224.9749730228252</v>
      </c>
      <c r="AG22">
        <f t="shared" si="5"/>
        <v>-27.341757682660106</v>
      </c>
      <c r="AH22">
        <f t="shared" si="6"/>
        <v>-64139.580279209433</v>
      </c>
      <c r="AI22">
        <f t="shared" si="7"/>
        <v>-40892.397549458416</v>
      </c>
      <c r="AJ22">
        <f t="shared" si="8"/>
        <v>12148.065516064797</v>
      </c>
      <c r="AK22">
        <f t="shared" si="32"/>
        <v>4059.1641262349258</v>
      </c>
      <c r="AL22">
        <f t="shared" si="9"/>
        <v>-24685.167907158695</v>
      </c>
      <c r="AN22">
        <f t="shared" si="10"/>
        <v>6283.0886392051552</v>
      </c>
      <c r="AO22">
        <f t="shared" si="11"/>
        <v>-314.15443196025774</v>
      </c>
      <c r="AP22">
        <f t="shared" si="12"/>
        <v>-7.0120080350662377</v>
      </c>
      <c r="AQ22">
        <f t="shared" si="13"/>
        <v>-16449.098024477709</v>
      </c>
      <c r="AR22">
        <f t="shared" si="14"/>
        <v>-10487.175825267877</v>
      </c>
      <c r="AS22">
        <f t="shared" si="15"/>
        <v>3115.4666059811984</v>
      </c>
      <c r="AT22">
        <f t="shared" si="16"/>
        <v>1041.0044518411789</v>
      </c>
      <c r="AU22">
        <f t="shared" si="17"/>
        <v>-6330.7047674455016</v>
      </c>
      <c r="AW22">
        <v>19</v>
      </c>
      <c r="AX22">
        <f>(R22*SUMPRODUCT(K23:$K$23, X23:$X$23)-$AZ$3*SUMPRODUCT(K22:$K$22, W23:$W$23))/Z22</f>
        <v>21970.381042475943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44802.349111582291</v>
      </c>
      <c r="P23">
        <f t="shared" si="30"/>
        <v>2240.1174555791144</v>
      </c>
      <c r="Q23" s="5">
        <f t="shared" si="31"/>
        <v>50</v>
      </c>
      <c r="R23">
        <f t="shared" si="0"/>
        <v>2000000</v>
      </c>
      <c r="S23">
        <f t="shared" si="1"/>
        <v>23645.417907094263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12014.176693181731</v>
      </c>
      <c r="AC23">
        <f t="shared" si="2"/>
        <v>12014.176693181731</v>
      </c>
      <c r="AE23">
        <f t="shared" si="3"/>
        <v>22763.95962258166</v>
      </c>
      <c r="AF23">
        <f t="shared" si="4"/>
        <v>-1138.197981129083</v>
      </c>
      <c r="AG23">
        <f t="shared" si="5"/>
        <v>-25.404872818037937</v>
      </c>
      <c r="AH23">
        <f t="shared" si="6"/>
        <v>-66538.691511822632</v>
      </c>
      <c r="AI23">
        <f t="shared" si="7"/>
        <v>-44938.334743188097</v>
      </c>
      <c r="AJ23">
        <f t="shared" si="8"/>
        <v>0</v>
      </c>
      <c r="AK23">
        <f t="shared" si="32"/>
        <v>2878.5695232946582</v>
      </c>
      <c r="AL23">
        <f t="shared" si="9"/>
        <v>-42059.765219893437</v>
      </c>
      <c r="AN23">
        <f t="shared" si="10"/>
        <v>5377.8161208921401</v>
      </c>
      <c r="AO23">
        <f t="shared" si="11"/>
        <v>-268.89080604460702</v>
      </c>
      <c r="AP23">
        <f t="shared" si="12"/>
        <v>-6.0017122176991702</v>
      </c>
      <c r="AQ23">
        <f t="shared" si="13"/>
        <v>-15719.270891711716</v>
      </c>
      <c r="AR23">
        <f t="shared" si="14"/>
        <v>-10616.347289081885</v>
      </c>
      <c r="AS23">
        <f t="shared" si="15"/>
        <v>0</v>
      </c>
      <c r="AT23">
        <f t="shared" si="16"/>
        <v>680.04063634546105</v>
      </c>
      <c r="AU23">
        <f t="shared" si="17"/>
        <v>-9936.3066527364226</v>
      </c>
      <c r="AW23">
        <v>20</v>
      </c>
      <c r="AX23">
        <f>(R23*SUMPRODUCT(K$23:$K24, X$23:$X24)-$AZ$3*SUMPRODUCT(K$22:$K23, W$23:$W24))/Z23</f>
        <v>23645.417907094263</v>
      </c>
    </row>
    <row r="25" spans="5:50" x14ac:dyDescent="0.25">
      <c r="AN25" s="6">
        <f t="shared" ref="AN25:AU25" si="33">SUM(AN3:AN23)</f>
        <v>418945.82250727282</v>
      </c>
      <c r="AO25" s="6">
        <f t="shared" si="33"/>
        <v>-54549.052959050365</v>
      </c>
      <c r="AP25" s="6">
        <f t="shared" si="33"/>
        <v>-2937.457150444603</v>
      </c>
      <c r="AQ25" s="6">
        <f t="shared" si="33"/>
        <v>-268697.79638558929</v>
      </c>
      <c r="AR25" s="6">
        <f t="shared" si="33"/>
        <v>92761.516012188702</v>
      </c>
      <c r="AS25" s="6">
        <f t="shared" si="33"/>
        <v>-53386.945375885545</v>
      </c>
      <c r="AT25" s="6">
        <f t="shared" si="33"/>
        <v>75447.551025912981</v>
      </c>
      <c r="AU25" s="7">
        <f t="shared" si="33"/>
        <v>114822.12166221614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152449.22321234387</v>
      </c>
      <c r="K3">
        <v>1</v>
      </c>
      <c r="L3" s="2">
        <v>0</v>
      </c>
      <c r="O3">
        <f>$C$3</f>
        <v>152449.22321234387</v>
      </c>
      <c r="P3">
        <f>O3*B5</f>
        <v>121959.3785698751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152449.22321234387</v>
      </c>
      <c r="AF3">
        <f t="shared" ref="AF3:AF23" si="4">-$Z3*P3</f>
        <v>-121959.3785698751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27969.936438468772</v>
      </c>
      <c r="AJ3">
        <f t="shared" ref="AJ3:AJ23" si="8">AB3-AC3</f>
        <v>0</v>
      </c>
      <c r="AL3">
        <f t="shared" ref="AL3:AL23" si="9">SUM(AI3:AK3)</f>
        <v>27969.936438468772</v>
      </c>
      <c r="AN3">
        <f t="shared" ref="AN3:AN23" si="10">AE3*$K3</f>
        <v>152449.22321234387</v>
      </c>
      <c r="AO3">
        <f t="shared" ref="AO3:AO23" si="11">AF3*$K3</f>
        <v>-121959.3785698751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27969.936438468772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27969.936438468772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86368.828385232177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50361.77480811916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48865.242689968902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-48865.242689968902</v>
      </c>
      <c r="AK4">
        <f>H4*SUM(AB4, AE4:AF4)</f>
        <v>0</v>
      </c>
      <c r="AL4">
        <f t="shared" si="9"/>
        <v>-88296.512689968891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-37503.585695263449</v>
      </c>
      <c r="AR4">
        <f t="shared" si="14"/>
        <v>-37503.585695263449</v>
      </c>
      <c r="AS4">
        <f t="shared" si="15"/>
        <v>-46476.357894206674</v>
      </c>
      <c r="AT4">
        <f t="shared" si="16"/>
        <v>0</v>
      </c>
      <c r="AU4">
        <f t="shared" si="17"/>
        <v>-83979.943589470116</v>
      </c>
      <c r="AW4">
        <v>1</v>
      </c>
      <c r="AX4">
        <f>(R4*SUMPRODUCT(K5:$K$23, X5:$X$23)-$AZ$3*SUMPRODUCT(K4:$K$22, W5:$W$23))/Z4</f>
        <v>50361.77480811916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152449.22321234387</v>
      </c>
      <c r="P5">
        <f t="shared" ref="P5:P23" si="30">O5*$C$5</f>
        <v>7622.4611606171939</v>
      </c>
      <c r="Q5" s="5">
        <f t="shared" ref="Q5:Q23" si="31">$C$8</f>
        <v>50</v>
      </c>
      <c r="R5">
        <f t="shared" si="0"/>
        <v>2000000</v>
      </c>
      <c r="S5">
        <f t="shared" si="1"/>
        <v>94024.082703005246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48865.242689968902</v>
      </c>
      <c r="AC5">
        <f t="shared" si="2"/>
        <v>88219.799569701892</v>
      </c>
      <c r="AE5">
        <f t="shared" si="3"/>
        <v>143038.24647597288</v>
      </c>
      <c r="AF5">
        <f t="shared" si="4"/>
        <v>-7151.9123237986432</v>
      </c>
      <c r="AG5">
        <f t="shared" si="5"/>
        <v>-46.913406136788701</v>
      </c>
      <c r="AH5">
        <f t="shared" si="6"/>
        <v>-44626.797228452262</v>
      </c>
      <c r="AI5">
        <f t="shared" si="7"/>
        <v>91212.623517585191</v>
      </c>
      <c r="AJ5">
        <f t="shared" si="8"/>
        <v>-39354.556879732991</v>
      </c>
      <c r="AK5">
        <f>H5*SUM(AB5, AE5:AF5)</f>
        <v>9588.6068381072291</v>
      </c>
      <c r="AL5">
        <f t="shared" si="9"/>
        <v>61446.673475959426</v>
      </c>
      <c r="AN5">
        <f t="shared" si="10"/>
        <v>129333.11854342364</v>
      </c>
      <c r="AO5">
        <f t="shared" si="11"/>
        <v>-6466.6559271711812</v>
      </c>
      <c r="AP5">
        <f t="shared" si="12"/>
        <v>-42.418424908363676</v>
      </c>
      <c r="AQ5">
        <f t="shared" si="13"/>
        <v>-40350.906127266193</v>
      </c>
      <c r="AR5">
        <f t="shared" si="14"/>
        <v>82473.13806407791</v>
      </c>
      <c r="AS5">
        <f t="shared" si="15"/>
        <v>-35583.822477895046</v>
      </c>
      <c r="AT5">
        <f t="shared" si="16"/>
        <v>8669.879947581132</v>
      </c>
      <c r="AU5">
        <f t="shared" si="17"/>
        <v>55559.195533763996</v>
      </c>
      <c r="AW5">
        <v>2</v>
      </c>
      <c r="AX5">
        <f>(R5*SUMPRODUCT(K6:$K$23, X6:$X$23)-$AZ$3*SUMPRODUCT(K5:$K$22, W6:$W$23))/Z5</f>
        <v>94024.082703005246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152449.22321234387</v>
      </c>
      <c r="P6">
        <f t="shared" si="30"/>
        <v>7622.4611606171939</v>
      </c>
      <c r="Q6" s="5">
        <f t="shared" si="31"/>
        <v>50</v>
      </c>
      <c r="R6">
        <f t="shared" si="0"/>
        <v>2000000</v>
      </c>
      <c r="S6">
        <f t="shared" si="1"/>
        <v>131615.20867652478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88219.799569701892</v>
      </c>
      <c r="AC6">
        <f t="shared" si="2"/>
        <v>118993.11266612961</v>
      </c>
      <c r="AE6">
        <f t="shared" si="3"/>
        <v>137829.11394499004</v>
      </c>
      <c r="AF6">
        <f t="shared" si="4"/>
        <v>-6891.455697249502</v>
      </c>
      <c r="AG6">
        <f t="shared" si="5"/>
        <v>-45.204924971316601</v>
      </c>
      <c r="AH6">
        <f t="shared" si="6"/>
        <v>-49573.884164168441</v>
      </c>
      <c r="AI6">
        <f t="shared" si="7"/>
        <v>81318.569158600774</v>
      </c>
      <c r="AJ6">
        <f t="shared" si="8"/>
        <v>-30773.313096427722</v>
      </c>
      <c r="AK6">
        <f>H6*SUM(AB6, AE6:AF6)</f>
        <v>11987.912942614103</v>
      </c>
      <c r="AL6">
        <f t="shared" si="9"/>
        <v>62533.169004787153</v>
      </c>
      <c r="AN6">
        <f t="shared" si="10"/>
        <v>118159.75734546097</v>
      </c>
      <c r="AO6">
        <f t="shared" si="11"/>
        <v>-5907.9878672730492</v>
      </c>
      <c r="AP6">
        <f t="shared" si="12"/>
        <v>-38.753807613987739</v>
      </c>
      <c r="AQ6">
        <f t="shared" si="13"/>
        <v>-42499.280129218685</v>
      </c>
      <c r="AR6">
        <f t="shared" si="14"/>
        <v>69713.735541355243</v>
      </c>
      <c r="AS6">
        <f t="shared" si="15"/>
        <v>-26381.706332676946</v>
      </c>
      <c r="AT6">
        <f t="shared" si="16"/>
        <v>10277.138434940083</v>
      </c>
      <c r="AU6">
        <f t="shared" si="17"/>
        <v>53609.167643618384</v>
      </c>
      <c r="AW6">
        <v>3</v>
      </c>
      <c r="AX6">
        <f>(R6*SUMPRODUCT(K7:$K$23, X7:$X$23)-$AZ$3*SUMPRODUCT(K6:$K$22, W7:$W$23))/Z6</f>
        <v>131615.20867652478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152449.22321234387</v>
      </c>
      <c r="P7">
        <f t="shared" si="30"/>
        <v>7622.4611606171939</v>
      </c>
      <c r="Q7" s="5">
        <f t="shared" si="31"/>
        <v>50</v>
      </c>
      <c r="R7">
        <f t="shared" si="0"/>
        <v>2000000</v>
      </c>
      <c r="S7">
        <f t="shared" si="1"/>
        <v>163642.91259232731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118993.11266612961</v>
      </c>
      <c r="AC7">
        <f t="shared" si="2"/>
        <v>142019.8148841316</v>
      </c>
      <c r="AE7">
        <f t="shared" si="3"/>
        <v>132305.21332618882</v>
      </c>
      <c r="AF7">
        <f t="shared" si="4"/>
        <v>-6615.2606663094411</v>
      </c>
      <c r="AG7">
        <f t="shared" si="5"/>
        <v>-43.393206780038227</v>
      </c>
      <c r="AH7">
        <f t="shared" si="6"/>
        <v>-54386.75766260855</v>
      </c>
      <c r="AI7">
        <f t="shared" si="7"/>
        <v>71259.80179049079</v>
      </c>
      <c r="AJ7">
        <f t="shared" si="8"/>
        <v>-23026.702218001985</v>
      </c>
      <c r="AK7">
        <f>H7*SUM(AB7, AE7:AF7)</f>
        <v>15096.945130614757</v>
      </c>
      <c r="AL7">
        <f t="shared" si="9"/>
        <v>63330.044703103558</v>
      </c>
      <c r="AN7">
        <f t="shared" si="10"/>
        <v>106832.59217811422</v>
      </c>
      <c r="AO7">
        <f t="shared" si="11"/>
        <v>-5341.6296089057114</v>
      </c>
      <c r="AP7">
        <f t="shared" si="12"/>
        <v>-35.038745992594848</v>
      </c>
      <c r="AQ7">
        <f t="shared" si="13"/>
        <v>-43915.716963734238</v>
      </c>
      <c r="AR7">
        <f t="shared" si="14"/>
        <v>57540.206859481674</v>
      </c>
      <c r="AS7">
        <f t="shared" si="15"/>
        <v>-18593.388918074819</v>
      </c>
      <c r="AT7">
        <f t="shared" si="16"/>
        <v>12190.341874873671</v>
      </c>
      <c r="AU7">
        <f t="shared" si="17"/>
        <v>51137.159816280524</v>
      </c>
      <c r="AW7">
        <v>4</v>
      </c>
      <c r="AX7">
        <f>(R7*SUMPRODUCT(K8:$K$23, X8:$X$23)-$AZ$3*SUMPRODUCT(K7:$K$22, W8:$W$23))/Z7</f>
        <v>163642.91259232731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152449.22321234387</v>
      </c>
      <c r="P8">
        <f t="shared" si="30"/>
        <v>7622.4611606171939</v>
      </c>
      <c r="Q8" s="5">
        <f t="shared" si="31"/>
        <v>50</v>
      </c>
      <c r="R8">
        <f t="shared" si="0"/>
        <v>2000000</v>
      </c>
      <c r="S8">
        <f t="shared" si="1"/>
        <v>190298.01257307551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142019.8148841316</v>
      </c>
      <c r="AC8">
        <f t="shared" si="2"/>
        <v>157867.66141189641</v>
      </c>
      <c r="AE8">
        <f t="shared" si="3"/>
        <v>126469.01576731462</v>
      </c>
      <c r="AF8">
        <f t="shared" si="4"/>
        <v>-6323.4507883657307</v>
      </c>
      <c r="AG8">
        <f t="shared" si="5"/>
        <v>-41.479062045189337</v>
      </c>
      <c r="AH8">
        <f t="shared" si="6"/>
        <v>-59208.506681940038</v>
      </c>
      <c r="AI8">
        <f t="shared" si="7"/>
        <v>60895.579234963661</v>
      </c>
      <c r="AJ8">
        <f t="shared" si="8"/>
        <v>-15847.846527764807</v>
      </c>
      <c r="AK8">
        <f t="shared" ref="AK8:AK23" si="32">H8*SUM(AB8:AB8, AE8:AF8)</f>
        <v>18377.793128401943</v>
      </c>
      <c r="AL8">
        <f t="shared" si="9"/>
        <v>63425.525835600798</v>
      </c>
      <c r="AN8">
        <f t="shared" si="10"/>
        <v>95430.364689910377</v>
      </c>
      <c r="AO8">
        <f t="shared" si="11"/>
        <v>-4771.5182344955183</v>
      </c>
      <c r="AP8">
        <f t="shared" si="12"/>
        <v>-31.299065577063342</v>
      </c>
      <c r="AQ8">
        <f t="shared" si="13"/>
        <v>-44677.262261598356</v>
      </c>
      <c r="AR8">
        <f t="shared" si="14"/>
        <v>45950.285128239433</v>
      </c>
      <c r="AS8">
        <f t="shared" si="15"/>
        <v>-11958.389685556403</v>
      </c>
      <c r="AT8">
        <f t="shared" si="16"/>
        <v>13867.424284109818</v>
      </c>
      <c r="AU8">
        <f t="shared" si="17"/>
        <v>47859.319726792848</v>
      </c>
      <c r="AW8">
        <v>5</v>
      </c>
      <c r="AX8">
        <f>(R8*SUMPRODUCT(K9:$K$23, X9:$X$23)-$AZ$3*SUMPRODUCT(K8:$K$22, W9:$W$23))/Z8</f>
        <v>190298.01257307551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152449.22321234387</v>
      </c>
      <c r="P9">
        <f t="shared" si="30"/>
        <v>7622.4611606171939</v>
      </c>
      <c r="Q9" s="5">
        <f t="shared" si="31"/>
        <v>50</v>
      </c>
      <c r="R9">
        <f t="shared" si="0"/>
        <v>2000000</v>
      </c>
      <c r="S9">
        <f t="shared" si="1"/>
        <v>211054.86283476252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157867.66141189641</v>
      </c>
      <c r="AC9">
        <f t="shared" si="2"/>
        <v>166518.95780090656</v>
      </c>
      <c r="AE9">
        <f t="shared" si="3"/>
        <v>120280.0325276184</v>
      </c>
      <c r="AF9">
        <f t="shared" si="4"/>
        <v>-6014.0016263809202</v>
      </c>
      <c r="AG9">
        <f t="shared" si="5"/>
        <v>-39.44921134825411</v>
      </c>
      <c r="AH9">
        <f t="shared" si="6"/>
        <v>-64602.403059333461</v>
      </c>
      <c r="AI9">
        <f t="shared" si="7"/>
        <v>49624.178630555762</v>
      </c>
      <c r="AJ9">
        <f t="shared" si="8"/>
        <v>-8651.2963890101528</v>
      </c>
      <c r="AK9">
        <f t="shared" si="32"/>
        <v>19974.613015784031</v>
      </c>
      <c r="AL9">
        <f t="shared" si="9"/>
        <v>60947.49525732964</v>
      </c>
      <c r="AN9">
        <f t="shared" si="10"/>
        <v>84554.045382447905</v>
      </c>
      <c r="AO9">
        <f t="shared" si="11"/>
        <v>-4227.7022691223956</v>
      </c>
      <c r="AP9">
        <f t="shared" si="12"/>
        <v>-27.73187150474163</v>
      </c>
      <c r="AQ9">
        <f t="shared" si="13"/>
        <v>-45413.976079860229</v>
      </c>
      <c r="AR9">
        <f t="shared" si="14"/>
        <v>34884.635161960534</v>
      </c>
      <c r="AS9">
        <f t="shared" si="15"/>
        <v>-6081.6587102718522</v>
      </c>
      <c r="AT9">
        <f t="shared" si="16"/>
        <v>14041.685057290191</v>
      </c>
      <c r="AU9">
        <f t="shared" si="17"/>
        <v>42844.661508978868</v>
      </c>
      <c r="AW9">
        <v>6</v>
      </c>
      <c r="AX9">
        <f>(R9*SUMPRODUCT(K10:$K$23, X10:$X$23)-$AZ$3*SUMPRODUCT(K9:$K$22, W10:$W$23))/Z9</f>
        <v>211054.86283476252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152449.22321234387</v>
      </c>
      <c r="P10">
        <f t="shared" si="30"/>
        <v>7622.4611606171939</v>
      </c>
      <c r="Q10" s="5">
        <f t="shared" si="31"/>
        <v>50</v>
      </c>
      <c r="R10">
        <f t="shared" si="0"/>
        <v>2000000</v>
      </c>
      <c r="S10">
        <f t="shared" si="1"/>
        <v>225162.93046068057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166518.95780090656</v>
      </c>
      <c r="AC10">
        <f t="shared" si="2"/>
        <v>168042.45090090283</v>
      </c>
      <c r="AE10">
        <f t="shared" si="3"/>
        <v>113775.12743384128</v>
      </c>
      <c r="AF10">
        <f t="shared" si="4"/>
        <v>-5688.756371692064</v>
      </c>
      <c r="AG10">
        <f t="shared" si="5"/>
        <v>-37.315745215495745</v>
      </c>
      <c r="AH10">
        <f t="shared" si="6"/>
        <v>-69558.960771033002</v>
      </c>
      <c r="AI10">
        <f t="shared" si="7"/>
        <v>38490.094545900705</v>
      </c>
      <c r="AJ10">
        <f t="shared" si="8"/>
        <v>-1523.4930999962671</v>
      </c>
      <c r="AK10">
        <f t="shared" si="32"/>
        <v>14911.06935726393</v>
      </c>
      <c r="AL10">
        <f t="shared" si="9"/>
        <v>51877.670803168367</v>
      </c>
      <c r="AN10">
        <f t="shared" si="10"/>
        <v>75861.945816989857</v>
      </c>
      <c r="AO10">
        <f t="shared" si="11"/>
        <v>-3793.0972908494928</v>
      </c>
      <c r="AP10">
        <f t="shared" si="12"/>
        <v>-24.881053579172086</v>
      </c>
      <c r="AQ10">
        <f t="shared" si="13"/>
        <v>-46379.891915890512</v>
      </c>
      <c r="AR10">
        <f t="shared" si="14"/>
        <v>25664.075556670665</v>
      </c>
      <c r="AS10">
        <f t="shared" si="15"/>
        <v>-1015.8208881961493</v>
      </c>
      <c r="AT10">
        <f t="shared" si="16"/>
        <v>9942.267358143823</v>
      </c>
      <c r="AU10">
        <f t="shared" si="17"/>
        <v>34590.522026618339</v>
      </c>
      <c r="AW10">
        <v>7</v>
      </c>
      <c r="AX10">
        <f>(R10*SUMPRODUCT(K11:$K$23, X11:$X$23)-$AZ$3*SUMPRODUCT(K10:$K$22, W11:$W$23))/Z10</f>
        <v>225162.93046068057</v>
      </c>
    </row>
    <row r="11" spans="1:52" x14ac:dyDescent="0.25">
      <c r="A11" t="s">
        <v>33</v>
      </c>
      <c r="C11" s="24">
        <f>AU25</f>
        <v>306771.61988349858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152449.22321234387</v>
      </c>
      <c r="P11">
        <f t="shared" si="30"/>
        <v>7622.4611606171939</v>
      </c>
      <c r="Q11" s="5">
        <f t="shared" si="31"/>
        <v>50</v>
      </c>
      <c r="R11">
        <f t="shared" si="0"/>
        <v>2000000</v>
      </c>
      <c r="S11">
        <f t="shared" si="1"/>
        <v>234200.87814031183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168042.45090090283</v>
      </c>
      <c r="AC11">
        <f t="shared" si="2"/>
        <v>164439.11924943127</v>
      </c>
      <c r="AE11">
        <f t="shared" si="3"/>
        <v>107038.94961605972</v>
      </c>
      <c r="AF11">
        <f t="shared" si="4"/>
        <v>-5351.9474808029863</v>
      </c>
      <c r="AG11">
        <f t="shared" si="5"/>
        <v>-35.106426704112167</v>
      </c>
      <c r="AH11">
        <f t="shared" si="6"/>
        <v>-73446.442369144526</v>
      </c>
      <c r="AI11">
        <f t="shared" si="7"/>
        <v>28205.453339408094</v>
      </c>
      <c r="AJ11">
        <f t="shared" si="8"/>
        <v>3603.3316514715552</v>
      </c>
      <c r="AK11">
        <f t="shared" si="32"/>
        <v>13837.120940754985</v>
      </c>
      <c r="AL11">
        <f t="shared" si="9"/>
        <v>45645.905931634632</v>
      </c>
      <c r="AN11">
        <f t="shared" si="10"/>
        <v>67887.813535811641</v>
      </c>
      <c r="AO11">
        <f t="shared" si="11"/>
        <v>-3394.3906767905823</v>
      </c>
      <c r="AP11">
        <f t="shared" si="12"/>
        <v>-22.265713168394395</v>
      </c>
      <c r="AQ11">
        <f t="shared" si="13"/>
        <v>-46582.280583937281</v>
      </c>
      <c r="AR11">
        <f t="shared" si="14"/>
        <v>17888.876561915386</v>
      </c>
      <c r="AS11">
        <f t="shared" si="15"/>
        <v>2285.3578827168062</v>
      </c>
      <c r="AT11">
        <f t="shared" si="16"/>
        <v>8775.98191749734</v>
      </c>
      <c r="AU11">
        <f t="shared" si="17"/>
        <v>28950.216362129529</v>
      </c>
      <c r="AW11">
        <v>8</v>
      </c>
      <c r="AX11">
        <f>(R11*SUMPRODUCT(K12:$K$23, X12:$X$23)-$AZ$3*SUMPRODUCT(K11:$K$22, W12:$W$23))/Z11</f>
        <v>234200.87814031183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152449.22321234387</v>
      </c>
      <c r="P12">
        <f t="shared" si="30"/>
        <v>7622.4611606171939</v>
      </c>
      <c r="Q12" s="5">
        <f t="shared" si="31"/>
        <v>50</v>
      </c>
      <c r="R12">
        <f t="shared" si="0"/>
        <v>2000000</v>
      </c>
      <c r="S12">
        <f t="shared" si="1"/>
        <v>239492.47988273785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164439.11924943127</v>
      </c>
      <c r="AC12">
        <f t="shared" si="2"/>
        <v>157250.80079672064</v>
      </c>
      <c r="AE12">
        <f t="shared" si="3"/>
        <v>100098.1844720837</v>
      </c>
      <c r="AF12">
        <f t="shared" si="4"/>
        <v>-5004.9092236041852</v>
      </c>
      <c r="AG12">
        <f t="shared" si="5"/>
        <v>-32.830008039023809</v>
      </c>
      <c r="AH12">
        <f t="shared" si="6"/>
        <v>-77014.175921889488</v>
      </c>
      <c r="AI12">
        <f t="shared" si="7"/>
        <v>18046.269318551</v>
      </c>
      <c r="AJ12">
        <f t="shared" si="8"/>
        <v>7188.318452710635</v>
      </c>
      <c r="AK12">
        <f t="shared" si="32"/>
        <v>18167.267614853758</v>
      </c>
      <c r="AL12">
        <f t="shared" si="9"/>
        <v>43401.855386115392</v>
      </c>
      <c r="AN12">
        <f t="shared" si="10"/>
        <v>59332.466918781436</v>
      </c>
      <c r="AO12">
        <f t="shared" si="11"/>
        <v>-2966.6233459390719</v>
      </c>
      <c r="AP12">
        <f t="shared" si="12"/>
        <v>-19.459747209120991</v>
      </c>
      <c r="AQ12">
        <f t="shared" si="13"/>
        <v>-45649.589643027837</v>
      </c>
      <c r="AR12">
        <f t="shared" si="14"/>
        <v>10696.794182605405</v>
      </c>
      <c r="AS12">
        <f t="shared" si="15"/>
        <v>4260.8232012046765</v>
      </c>
      <c r="AT12">
        <f t="shared" si="16"/>
        <v>10768.515037988296</v>
      </c>
      <c r="AU12">
        <f t="shared" si="17"/>
        <v>25726.132421798378</v>
      </c>
      <c r="AW12">
        <v>9</v>
      </c>
      <c r="AX12">
        <f>(R12*SUMPRODUCT(K13:$K$23, X13:$X$23)-$AZ$3*SUMPRODUCT(K12:$K$22, W13:$W$23))/Z12</f>
        <v>239492.47988273785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152449.22321234387</v>
      </c>
      <c r="P13">
        <f t="shared" si="30"/>
        <v>7622.4611606171939</v>
      </c>
      <c r="Q13" s="5">
        <f t="shared" si="31"/>
        <v>50</v>
      </c>
      <c r="R13">
        <f t="shared" si="0"/>
        <v>2000000</v>
      </c>
      <c r="S13">
        <f t="shared" si="1"/>
        <v>242531.59849829695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157250.80079672064</v>
      </c>
      <c r="AC13">
        <f t="shared" si="2"/>
        <v>147965.31020311438</v>
      </c>
      <c r="AE13">
        <f t="shared" si="3"/>
        <v>93007.248302932712</v>
      </c>
      <c r="AF13">
        <f t="shared" si="4"/>
        <v>-4650.3624151466356</v>
      </c>
      <c r="AG13">
        <f t="shared" si="5"/>
        <v>-30.504336572900907</v>
      </c>
      <c r="AH13">
        <f t="shared" si="6"/>
        <v>-79894.855429306612</v>
      </c>
      <c r="AI13">
        <f t="shared" si="7"/>
        <v>8431.5261219065578</v>
      </c>
      <c r="AJ13">
        <f t="shared" si="8"/>
        <v>9285.4905936062569</v>
      </c>
      <c r="AK13">
        <f t="shared" si="32"/>
        <v>25518.638646520249</v>
      </c>
      <c r="AL13">
        <f t="shared" si="9"/>
        <v>43235.655362033067</v>
      </c>
      <c r="AN13">
        <f t="shared" si="10"/>
        <v>49940.543848254914</v>
      </c>
      <c r="AO13">
        <f t="shared" si="11"/>
        <v>-2497.027192412746</v>
      </c>
      <c r="AP13">
        <f t="shared" si="12"/>
        <v>-16.37940253020955</v>
      </c>
      <c r="AQ13">
        <f t="shared" si="13"/>
        <v>-42899.80193609772</v>
      </c>
      <c r="AR13">
        <f t="shared" si="14"/>
        <v>4527.335317214237</v>
      </c>
      <c r="AS13">
        <f t="shared" si="15"/>
        <v>4985.8743119909041</v>
      </c>
      <c r="AT13">
        <f t="shared" si="16"/>
        <v>13702.315846647105</v>
      </c>
      <c r="AU13">
        <f t="shared" si="17"/>
        <v>23215.52547585225</v>
      </c>
      <c r="AW13">
        <v>10</v>
      </c>
      <c r="AX13">
        <f>(R13*SUMPRODUCT(K14:$K$23, X14:$X$23)-$AZ$3*SUMPRODUCT(K13:$K$22, W14:$W$23))/Z13</f>
        <v>242531.59849829695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152449.22321234387</v>
      </c>
      <c r="P14">
        <f t="shared" si="30"/>
        <v>7622.4611606171939</v>
      </c>
      <c r="Q14" s="5">
        <f t="shared" si="31"/>
        <v>50</v>
      </c>
      <c r="R14">
        <f t="shared" si="0"/>
        <v>2000000</v>
      </c>
      <c r="S14">
        <f t="shared" si="1"/>
        <v>240781.6281999464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147965.31020311438</v>
      </c>
      <c r="AC14">
        <f t="shared" si="2"/>
        <v>135510.79106343724</v>
      </c>
      <c r="AE14">
        <f t="shared" si="3"/>
        <v>85797.720486200429</v>
      </c>
      <c r="AF14">
        <f t="shared" si="4"/>
        <v>-4289.8860243100216</v>
      </c>
      <c r="AG14">
        <f t="shared" si="5"/>
        <v>-28.139769648643693</v>
      </c>
      <c r="AH14">
        <f t="shared" si="6"/>
        <v>-82380.942341128408</v>
      </c>
      <c r="AI14">
        <f t="shared" si="7"/>
        <v>-901.24764888663776</v>
      </c>
      <c r="AJ14">
        <f t="shared" si="8"/>
        <v>12454.519139677141</v>
      </c>
      <c r="AK14">
        <f t="shared" si="32"/>
        <v>19636.016988984462</v>
      </c>
      <c r="AL14">
        <f t="shared" si="9"/>
        <v>31189.288479774965</v>
      </c>
      <c r="AN14">
        <f t="shared" si="10"/>
        <v>42437.949176213864</v>
      </c>
      <c r="AO14">
        <f t="shared" si="11"/>
        <v>-2121.8974588106935</v>
      </c>
      <c r="AP14">
        <f t="shared" si="12"/>
        <v>-13.918716108216172</v>
      </c>
      <c r="AQ14">
        <f t="shared" si="13"/>
        <v>-40747.915263363153</v>
      </c>
      <c r="AR14">
        <f t="shared" si="14"/>
        <v>-445.78226206819767</v>
      </c>
      <c r="AS14">
        <f t="shared" si="15"/>
        <v>6160.3530637951108</v>
      </c>
      <c r="AT14">
        <f t="shared" si="16"/>
        <v>9712.5225038563021</v>
      </c>
      <c r="AU14">
        <f t="shared" si="17"/>
        <v>15427.093305583216</v>
      </c>
      <c r="AW14">
        <v>11</v>
      </c>
      <c r="AX14">
        <f>(R14*SUMPRODUCT(K15:$K$23, X15:$X$23)-$AZ$3*SUMPRODUCT(K14:$K$22, W15:$W$23))/Z14</f>
        <v>240781.6281999464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152449.22321234387</v>
      </c>
      <c r="P15">
        <f t="shared" si="30"/>
        <v>7622.4611606171939</v>
      </c>
      <c r="Q15" s="5">
        <f t="shared" si="31"/>
        <v>50</v>
      </c>
      <c r="R15">
        <f t="shared" si="0"/>
        <v>2000000</v>
      </c>
      <c r="S15">
        <f t="shared" si="1"/>
        <v>234983.81011244332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135510.79106343724</v>
      </c>
      <c r="AC15">
        <f t="shared" si="2"/>
        <v>120978.18440969333</v>
      </c>
      <c r="AE15">
        <f t="shared" si="3"/>
        <v>78486.386913516166</v>
      </c>
      <c r="AF15">
        <f t="shared" si="4"/>
        <v>-3924.3193456758081</v>
      </c>
      <c r="AG15">
        <f t="shared" si="5"/>
        <v>-25.741812670371512</v>
      </c>
      <c r="AH15">
        <f t="shared" si="6"/>
        <v>-84662.371271429773</v>
      </c>
      <c r="AI15">
        <f t="shared" si="7"/>
        <v>-10126.045516259779</v>
      </c>
      <c r="AJ15">
        <f t="shared" si="8"/>
        <v>14532.606653743904</v>
      </c>
      <c r="AK15">
        <f t="shared" si="32"/>
        <v>17975.934513078424</v>
      </c>
      <c r="AL15">
        <f t="shared" si="9"/>
        <v>22382.495650562549</v>
      </c>
      <c r="AN15">
        <f t="shared" si="10"/>
        <v>35761.451919834442</v>
      </c>
      <c r="AO15">
        <f t="shared" si="11"/>
        <v>-1788.0725959917222</v>
      </c>
      <c r="AP15">
        <f t="shared" si="12"/>
        <v>-11.728971511393974</v>
      </c>
      <c r="AQ15">
        <f t="shared" si="13"/>
        <v>-38575.470711609691</v>
      </c>
      <c r="AR15">
        <f t="shared" si="14"/>
        <v>-4613.8203592783566</v>
      </c>
      <c r="AS15">
        <f t="shared" si="15"/>
        <v>6621.6210804861221</v>
      </c>
      <c r="AT15">
        <f t="shared" si="16"/>
        <v>8190.5352390841426</v>
      </c>
      <c r="AU15">
        <f t="shared" si="17"/>
        <v>10198.335960291908</v>
      </c>
      <c r="AW15">
        <v>12</v>
      </c>
      <c r="AX15">
        <f>(R15*SUMPRODUCT(K16:$K$23, X16:$X$23)-$AZ$3*SUMPRODUCT(K15:$K$22, W16:$W$23))/Z15</f>
        <v>234983.81011244332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152449.22321234387</v>
      </c>
      <c r="P16">
        <f t="shared" si="30"/>
        <v>7622.4611606171939</v>
      </c>
      <c r="Q16" s="5">
        <f t="shared" si="31"/>
        <v>50</v>
      </c>
      <c r="R16">
        <f t="shared" si="0"/>
        <v>2000000</v>
      </c>
      <c r="S16">
        <f t="shared" si="1"/>
        <v>225344.33313676179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120978.18440969333</v>
      </c>
      <c r="AC16">
        <f t="shared" si="2"/>
        <v>105173.95967431719</v>
      </c>
      <c r="AE16">
        <f t="shared" si="3"/>
        <v>71151.948803545747</v>
      </c>
      <c r="AF16">
        <f t="shared" si="4"/>
        <v>-3557.5974401772874</v>
      </c>
      <c r="AG16">
        <f t="shared" si="5"/>
        <v>-23.336277910855419</v>
      </c>
      <c r="AH16">
        <f t="shared" si="6"/>
        <v>-85924.665312495141</v>
      </c>
      <c r="AI16">
        <f t="shared" si="7"/>
        <v>-18353.650227037535</v>
      </c>
      <c r="AJ16">
        <f t="shared" si="8"/>
        <v>15804.224735376149</v>
      </c>
      <c r="AK16">
        <f t="shared" si="32"/>
        <v>16136.151886100899</v>
      </c>
      <c r="AL16">
        <f t="shared" si="9"/>
        <v>13586.726394439513</v>
      </c>
      <c r="AN16">
        <f t="shared" si="10"/>
        <v>29864.123475380326</v>
      </c>
      <c r="AO16">
        <f t="shared" si="11"/>
        <v>-1493.2061737690162</v>
      </c>
      <c r="AP16">
        <f t="shared" si="12"/>
        <v>-9.7947771874780596</v>
      </c>
      <c r="AQ16">
        <f t="shared" si="13"/>
        <v>-36064.575287433421</v>
      </c>
      <c r="AR16">
        <f t="shared" si="14"/>
        <v>-7703.4527630095863</v>
      </c>
      <c r="AS16">
        <f t="shared" si="15"/>
        <v>6633.3997433168397</v>
      </c>
      <c r="AT16">
        <f t="shared" si="16"/>
        <v>6772.7172684270045</v>
      </c>
      <c r="AU16">
        <f t="shared" si="17"/>
        <v>5702.6642487342579</v>
      </c>
      <c r="AW16">
        <v>13</v>
      </c>
      <c r="AX16">
        <f>(R16*SUMPRODUCT(K17:$K$23, X17:$X$23)-$AZ$3*SUMPRODUCT(K16:$K$22, W17:$W$23))/Z16</f>
        <v>225344.33313676179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152449.22321234387</v>
      </c>
      <c r="P17">
        <f t="shared" si="30"/>
        <v>7622.4611606171939</v>
      </c>
      <c r="Q17" s="5">
        <f t="shared" si="31"/>
        <v>50</v>
      </c>
      <c r="R17">
        <f t="shared" si="0"/>
        <v>2000000</v>
      </c>
      <c r="S17">
        <f t="shared" si="1"/>
        <v>211965.61156914794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105173.95967431719</v>
      </c>
      <c r="AC17">
        <f t="shared" si="2"/>
        <v>88819.769707015716</v>
      </c>
      <c r="AE17">
        <f t="shared" si="3"/>
        <v>63880.668177708634</v>
      </c>
      <c r="AF17">
        <f t="shared" si="4"/>
        <v>-3194.033408885432</v>
      </c>
      <c r="AG17">
        <f t="shared" si="5"/>
        <v>-20.951457420261946</v>
      </c>
      <c r="AH17">
        <f t="shared" si="6"/>
        <v>-86058.30845939678</v>
      </c>
      <c r="AI17">
        <f t="shared" si="7"/>
        <v>-25392.625147993836</v>
      </c>
      <c r="AJ17">
        <f t="shared" si="8"/>
        <v>16354.18996730147</v>
      </c>
      <c r="AK17">
        <f t="shared" si="32"/>
        <v>14192.691066499523</v>
      </c>
      <c r="AL17">
        <f t="shared" si="9"/>
        <v>5154.255885807157</v>
      </c>
      <c r="AN17">
        <f t="shared" si="10"/>
        <v>24698.728151690677</v>
      </c>
      <c r="AO17">
        <f t="shared" si="11"/>
        <v>-1234.936407584534</v>
      </c>
      <c r="AP17">
        <f t="shared" si="12"/>
        <v>-8.1006408662667457</v>
      </c>
      <c r="AQ17">
        <f t="shared" si="13"/>
        <v>-33273.458566839065</v>
      </c>
      <c r="AR17">
        <f t="shared" si="14"/>
        <v>-9817.7674635991898</v>
      </c>
      <c r="AS17">
        <f t="shared" si="15"/>
        <v>6323.1600993872817</v>
      </c>
      <c r="AT17">
        <f t="shared" si="16"/>
        <v>5487.4413244588304</v>
      </c>
      <c r="AU17">
        <f t="shared" si="17"/>
        <v>1992.8339602469216</v>
      </c>
      <c r="AW17">
        <v>14</v>
      </c>
      <c r="AX17">
        <f>(R17*SUMPRODUCT(K18:$K$23, X18:$X$23)-$AZ$3*SUMPRODUCT(K17:$K$22, W18:$W$23))/Z17</f>
        <v>211965.61156914794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152449.22321234387</v>
      </c>
      <c r="P18">
        <f t="shared" si="30"/>
        <v>7622.4611606171939</v>
      </c>
      <c r="Q18" s="5">
        <f t="shared" si="31"/>
        <v>50</v>
      </c>
      <c r="R18">
        <f t="shared" si="0"/>
        <v>2000000</v>
      </c>
      <c r="S18">
        <f t="shared" si="1"/>
        <v>194458.54584123151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88819.769707015716</v>
      </c>
      <c r="AC18">
        <f t="shared" si="2"/>
        <v>72354.004147820582</v>
      </c>
      <c r="AE18">
        <f t="shared" si="3"/>
        <v>56723.203811489009</v>
      </c>
      <c r="AF18">
        <f t="shared" si="4"/>
        <v>-2836.1601905744506</v>
      </c>
      <c r="AG18">
        <f t="shared" si="5"/>
        <v>-18.603966165337638</v>
      </c>
      <c r="AH18">
        <f t="shared" si="6"/>
        <v>-85519.067228867658</v>
      </c>
      <c r="AI18">
        <f t="shared" si="7"/>
        <v>-31650.627574118444</v>
      </c>
      <c r="AJ18">
        <f t="shared" si="8"/>
        <v>16465.765559195133</v>
      </c>
      <c r="AK18">
        <f t="shared" si="32"/>
        <v>12211.422016470995</v>
      </c>
      <c r="AL18">
        <f t="shared" si="9"/>
        <v>-2973.4399984523152</v>
      </c>
      <c r="AN18">
        <f t="shared" si="10"/>
        <v>20202.63694947039</v>
      </c>
      <c r="AO18">
        <f t="shared" si="11"/>
        <v>-1010.1318474735195</v>
      </c>
      <c r="AP18">
        <f t="shared" si="12"/>
        <v>-6.6260216102677321</v>
      </c>
      <c r="AQ18">
        <f t="shared" si="13"/>
        <v>-30458.622774974934</v>
      </c>
      <c r="AR18">
        <f t="shared" si="14"/>
        <v>-11272.743694588333</v>
      </c>
      <c r="AS18">
        <f t="shared" si="15"/>
        <v>5864.4762872180281</v>
      </c>
      <c r="AT18">
        <f t="shared" si="16"/>
        <v>4349.2417398603402</v>
      </c>
      <c r="AU18">
        <f t="shared" si="17"/>
        <v>-1059.0256675099647</v>
      </c>
      <c r="AW18">
        <v>15</v>
      </c>
      <c r="AX18">
        <f>(R18*SUMPRODUCT(K19:$K$23, X19:$X$23)-$AZ$3*SUMPRODUCT(K18:$K$22, W19:$W$23))/Z18</f>
        <v>194458.54584123151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152449.22321234387</v>
      </c>
      <c r="P19">
        <f t="shared" si="30"/>
        <v>7622.4611606171939</v>
      </c>
      <c r="Q19" s="5">
        <f t="shared" si="31"/>
        <v>50</v>
      </c>
      <c r="R19">
        <f t="shared" si="0"/>
        <v>2000000</v>
      </c>
      <c r="S19">
        <f t="shared" si="1"/>
        <v>172176.22025909243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72354.004147820582</v>
      </c>
      <c r="AC19">
        <f t="shared" si="2"/>
        <v>56173.702998018838</v>
      </c>
      <c r="AE19">
        <f t="shared" si="3"/>
        <v>49737.631445981569</v>
      </c>
      <c r="AF19">
        <f t="shared" si="4"/>
        <v>-2486.8815722990785</v>
      </c>
      <c r="AG19">
        <f t="shared" si="5"/>
        <v>-16.312851714797812</v>
      </c>
      <c r="AH19">
        <f t="shared" si="6"/>
        <v>-84202.991555457993</v>
      </c>
      <c r="AI19">
        <f t="shared" si="7"/>
        <v>-36968.5545334903</v>
      </c>
      <c r="AJ19">
        <f t="shared" si="8"/>
        <v>16180.301149801744</v>
      </c>
      <c r="AK19">
        <f t="shared" si="32"/>
        <v>10234.578801620019</v>
      </c>
      <c r="AL19">
        <f t="shared" si="9"/>
        <v>-10553.674582068537</v>
      </c>
      <c r="AN19">
        <f t="shared" si="10"/>
        <v>16318.2872563151</v>
      </c>
      <c r="AO19">
        <f t="shared" si="11"/>
        <v>-815.914362815755</v>
      </c>
      <c r="AP19">
        <f t="shared" si="12"/>
        <v>-5.3520401457164652</v>
      </c>
      <c r="AQ19">
        <f t="shared" si="13"/>
        <v>-27625.935616482817</v>
      </c>
      <c r="AR19">
        <f t="shared" si="14"/>
        <v>-12128.914763129191</v>
      </c>
      <c r="AS19">
        <f t="shared" si="15"/>
        <v>5308.5519832786968</v>
      </c>
      <c r="AT19">
        <f t="shared" si="16"/>
        <v>3357.8357468351428</v>
      </c>
      <c r="AU19">
        <f t="shared" si="17"/>
        <v>-3462.5270330153512</v>
      </c>
      <c r="AW19">
        <v>16</v>
      </c>
      <c r="AX19">
        <f>(R19*SUMPRODUCT(K20:$K$23, X20:$X$23)-$AZ$3*SUMPRODUCT(K19:$K$22, W20:$W$23))/Z19</f>
        <v>172176.22025909243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152449.22321234387</v>
      </c>
      <c r="P20">
        <f t="shared" si="30"/>
        <v>7622.4611606171939</v>
      </c>
      <c r="Q20" s="5">
        <f t="shared" si="31"/>
        <v>50</v>
      </c>
      <c r="R20">
        <f t="shared" si="0"/>
        <v>2000000</v>
      </c>
      <c r="S20">
        <f t="shared" si="1"/>
        <v>143998.171812321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56173.702998018838</v>
      </c>
      <c r="AC20">
        <f t="shared" si="2"/>
        <v>40597.467060834155</v>
      </c>
      <c r="AE20">
        <f t="shared" si="3"/>
        <v>42980.075649011305</v>
      </c>
      <c r="AF20">
        <f t="shared" si="4"/>
        <v>-2149.0037824505653</v>
      </c>
      <c r="AG20">
        <f t="shared" si="5"/>
        <v>-14.096521695340195</v>
      </c>
      <c r="AH20">
        <f t="shared" si="6"/>
        <v>-82128.060092385567</v>
      </c>
      <c r="AI20">
        <f t="shared" si="7"/>
        <v>-41311.084747520166</v>
      </c>
      <c r="AJ20">
        <f t="shared" si="8"/>
        <v>15576.235937184683</v>
      </c>
      <c r="AK20">
        <f t="shared" si="32"/>
        <v>8300.6985851620757</v>
      </c>
      <c r="AL20">
        <f t="shared" si="9"/>
        <v>-17434.150225173405</v>
      </c>
      <c r="AN20">
        <f t="shared" si="10"/>
        <v>12989.690892526669</v>
      </c>
      <c r="AO20">
        <f t="shared" si="11"/>
        <v>-649.48454462633345</v>
      </c>
      <c r="AP20">
        <f t="shared" si="12"/>
        <v>-4.260333578228062</v>
      </c>
      <c r="AQ20">
        <f t="shared" si="13"/>
        <v>-24821.224674309859</v>
      </c>
      <c r="AR20">
        <f t="shared" si="14"/>
        <v>-12485.278659987751</v>
      </c>
      <c r="AS20">
        <f t="shared" si="15"/>
        <v>4707.5415070319632</v>
      </c>
      <c r="AT20">
        <f t="shared" si="16"/>
        <v>2508.6858779358417</v>
      </c>
      <c r="AU20">
        <f t="shared" si="17"/>
        <v>-5269.0512750199459</v>
      </c>
      <c r="AW20">
        <v>17</v>
      </c>
      <c r="AX20">
        <f>(R20*SUMPRODUCT(K21:$K$23, X21:$X$23)-$AZ$3*SUMPRODUCT(K20:$K$22, W21:$W$23))/Z20</f>
        <v>143998.171812321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152449.22321234387</v>
      </c>
      <c r="P21">
        <f t="shared" si="30"/>
        <v>7622.4611606171939</v>
      </c>
      <c r="Q21" s="5">
        <f t="shared" si="31"/>
        <v>50</v>
      </c>
      <c r="R21">
        <f t="shared" si="0"/>
        <v>2000000</v>
      </c>
      <c r="S21">
        <f t="shared" si="1"/>
        <v>108128.11017348983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40597.467060834155</v>
      </c>
      <c r="AC21">
        <f t="shared" si="2"/>
        <v>25895.651979015791</v>
      </c>
      <c r="AE21">
        <f t="shared" si="3"/>
        <v>36510.136193483966</v>
      </c>
      <c r="AF21">
        <f t="shared" si="4"/>
        <v>-1825.5068096741984</v>
      </c>
      <c r="AG21">
        <f t="shared" si="5"/>
        <v>-11.974523524672092</v>
      </c>
      <c r="AH21">
        <f t="shared" si="6"/>
        <v>-79241.318148588063</v>
      </c>
      <c r="AI21">
        <f t="shared" si="7"/>
        <v>-44568.663288302967</v>
      </c>
      <c r="AJ21">
        <f t="shared" si="8"/>
        <v>14701.815081818364</v>
      </c>
      <c r="AK21">
        <f t="shared" si="32"/>
        <v>6441.8889927681803</v>
      </c>
      <c r="AL21">
        <f t="shared" si="9"/>
        <v>-23424.959213716422</v>
      </c>
      <c r="AN21">
        <f t="shared" si="10"/>
        <v>10164.529041087939</v>
      </c>
      <c r="AO21">
        <f t="shared" si="11"/>
        <v>-508.22645205439699</v>
      </c>
      <c r="AP21">
        <f t="shared" si="12"/>
        <v>-3.3337424838596732</v>
      </c>
      <c r="AQ21">
        <f t="shared" si="13"/>
        <v>-22061.015475454798</v>
      </c>
      <c r="AR21">
        <f t="shared" si="14"/>
        <v>-12408.046628905116</v>
      </c>
      <c r="AS21">
        <f t="shared" si="15"/>
        <v>4093.0284555475782</v>
      </c>
      <c r="AT21">
        <f t="shared" si="16"/>
        <v>1793.4407968092712</v>
      </c>
      <c r="AU21">
        <f t="shared" si="17"/>
        <v>-6521.5773765482663</v>
      </c>
      <c r="AW21">
        <v>18</v>
      </c>
      <c r="AX21">
        <f>(R21*SUMPRODUCT(K22:$K$23, X22:$X$23)-$AZ$3*SUMPRODUCT(K21:$K$22, W22:$W$23))/Z21</f>
        <v>108128.11017348983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152449.22321234387</v>
      </c>
      <c r="P22">
        <f t="shared" si="30"/>
        <v>7622.4611606171939</v>
      </c>
      <c r="Q22" s="5">
        <f t="shared" si="31"/>
        <v>50</v>
      </c>
      <c r="R22">
        <f t="shared" si="0"/>
        <v>2000000</v>
      </c>
      <c r="S22">
        <f t="shared" si="1"/>
        <v>61758.91325192654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25895.651979015791</v>
      </c>
      <c r="AC22">
        <f t="shared" si="2"/>
        <v>12314.055610874508</v>
      </c>
      <c r="AE22">
        <f t="shared" si="3"/>
        <v>30396.717066792993</v>
      </c>
      <c r="AF22">
        <f t="shared" si="4"/>
        <v>-1519.8358533396497</v>
      </c>
      <c r="AG22">
        <f t="shared" si="5"/>
        <v>-9.9694561986891639</v>
      </c>
      <c r="AH22">
        <f t="shared" si="6"/>
        <v>-75412.883629448232</v>
      </c>
      <c r="AI22">
        <f t="shared" si="7"/>
        <v>-46545.971872193579</v>
      </c>
      <c r="AJ22">
        <f t="shared" si="8"/>
        <v>13581.596368141283</v>
      </c>
      <c r="AK22">
        <f t="shared" si="32"/>
        <v>4686.8856652795839</v>
      </c>
      <c r="AL22">
        <f t="shared" si="9"/>
        <v>-28277.489838772712</v>
      </c>
      <c r="AN22">
        <f t="shared" si="10"/>
        <v>7795.4763108430388</v>
      </c>
      <c r="AO22">
        <f t="shared" si="11"/>
        <v>-389.77381554215197</v>
      </c>
      <c r="AP22">
        <f t="shared" si="12"/>
        <v>-2.5567451727795474</v>
      </c>
      <c r="AQ22">
        <f t="shared" si="13"/>
        <v>-19340.225017521956</v>
      </c>
      <c r="AR22">
        <f t="shared" si="14"/>
        <v>-11937.07926739385</v>
      </c>
      <c r="AS22">
        <f t="shared" si="15"/>
        <v>3483.106827577139</v>
      </c>
      <c r="AT22">
        <f t="shared" si="16"/>
        <v>1201.9885599827244</v>
      </c>
      <c r="AU22">
        <f t="shared" si="17"/>
        <v>-7251.983879833987</v>
      </c>
      <c r="AW22">
        <v>19</v>
      </c>
      <c r="AX22">
        <f>(R22*SUMPRODUCT(K23:$K$23, X23:$X$23)-$AZ$3*SUMPRODUCT(K22:$K$22, W23:$W$23))/Z22</f>
        <v>61758.91325192654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152449.22321234387</v>
      </c>
      <c r="P23">
        <f t="shared" si="30"/>
        <v>7622.4611606171939</v>
      </c>
      <c r="Q23" s="5">
        <f t="shared" si="31"/>
        <v>50</v>
      </c>
      <c r="R23">
        <f t="shared" si="0"/>
        <v>2000000</v>
      </c>
      <c r="S23">
        <f t="shared" si="1"/>
        <v>76019.438955622914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12314.055610874508</v>
      </c>
      <c r="AC23">
        <f t="shared" si="2"/>
        <v>12314.05561087451</v>
      </c>
      <c r="AE23">
        <f t="shared" si="3"/>
        <v>24694.581257924005</v>
      </c>
      <c r="AF23">
        <f t="shared" si="4"/>
        <v>-1234.7290628962003</v>
      </c>
      <c r="AG23">
        <f t="shared" si="5"/>
        <v>-8.0992807761071202</v>
      </c>
      <c r="AH23">
        <f t="shared" si="6"/>
        <v>-70819.234423806047</v>
      </c>
      <c r="AI23">
        <f t="shared" si="7"/>
        <v>-47367.481509554345</v>
      </c>
      <c r="AJ23">
        <f t="shared" si="8"/>
        <v>0</v>
      </c>
      <c r="AK23">
        <f t="shared" si="32"/>
        <v>3061.1732909510606</v>
      </c>
      <c r="AL23">
        <f t="shared" si="9"/>
        <v>-44306.308218603284</v>
      </c>
      <c r="AN23">
        <f t="shared" si="10"/>
        <v>5833.9111204451974</v>
      </c>
      <c r="AO23">
        <f t="shared" si="11"/>
        <v>-291.69555602225989</v>
      </c>
      <c r="AP23">
        <f t="shared" si="12"/>
        <v>-1.9133948332157926</v>
      </c>
      <c r="AQ23">
        <f t="shared" si="13"/>
        <v>-16730.517311925862</v>
      </c>
      <c r="AR23">
        <f t="shared" si="14"/>
        <v>-11190.215142336137</v>
      </c>
      <c r="AS23">
        <f t="shared" si="15"/>
        <v>0</v>
      </c>
      <c r="AT23">
        <f t="shared" si="16"/>
        <v>723.17941807410637</v>
      </c>
      <c r="AU23">
        <f t="shared" si="17"/>
        <v>-10467.03572426203</v>
      </c>
      <c r="AW23">
        <v>20</v>
      </c>
      <c r="AX23">
        <f>(R23*SUMPRODUCT(K$23:$K24, X$23:$X24)-$AZ$3*SUMPRODUCT(K$22:$K23, W$23:$W24))/Z23</f>
        <v>76019.438955622914</v>
      </c>
    </row>
    <row r="25" spans="5:50" x14ac:dyDescent="0.25">
      <c r="AN25" s="6">
        <f t="shared" ref="AN25:AU25" si="33">SUM(AN3:AN23)</f>
        <v>1145848.6557653467</v>
      </c>
      <c r="AO25" s="6">
        <f t="shared" si="33"/>
        <v>-171629.35019752517</v>
      </c>
      <c r="AP25" s="6">
        <f t="shared" si="33"/>
        <v>-2845.7214195810707</v>
      </c>
      <c r="AQ25" s="6">
        <f t="shared" si="33"/>
        <v>-725571.25203581026</v>
      </c>
      <c r="AR25" s="6">
        <f t="shared" si="33"/>
        <v>245802.33211243013</v>
      </c>
      <c r="AS25" s="6">
        <f t="shared" si="33"/>
        <v>-85363.850463326758</v>
      </c>
      <c r="AT25" s="6">
        <f t="shared" si="33"/>
        <v>146333.13823439516</v>
      </c>
      <c r="AU25" s="7">
        <f t="shared" si="33"/>
        <v>306771.61988349858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3623.7980793752686</v>
      </c>
      <c r="K3">
        <v>1</v>
      </c>
      <c r="L3" s="2">
        <v>0</v>
      </c>
      <c r="O3">
        <f>$C$3</f>
        <v>3623.7980793752686</v>
      </c>
      <c r="P3">
        <f>O3*C5</f>
        <v>362.37980793752689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3623.7980793752686</v>
      </c>
      <c r="AF3">
        <f t="shared" ref="AF3:AF34" si="3">-$Z3*P3</f>
        <v>-362.37980793752689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741.51006743774178</v>
      </c>
      <c r="AJ3">
        <f t="shared" ref="AJ3:AJ34" si="7">AB3-AC3</f>
        <v>0</v>
      </c>
      <c r="AL3">
        <f t="shared" ref="AL3:AL23" si="8">SUM(AI3:AK3)</f>
        <v>741.51006743774178</v>
      </c>
      <c r="AN3">
        <f t="shared" ref="AN3:AN34" si="9">AE3*$K3</f>
        <v>3623.7980793752686</v>
      </c>
      <c r="AO3">
        <f t="shared" ref="AO3:AO34" si="10">AF3*$K3</f>
        <v>-362.37980793752689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741.51006743774178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741.51006743774178</v>
      </c>
      <c r="AW3">
        <v>0</v>
      </c>
      <c r="AX3">
        <f>IF(Z3&gt;0, (R3*SUMPRODUCT(K3:$K$98, X3:$X$98)-K3*$AZ$3)/Z3, 0)</f>
        <v>0</v>
      </c>
      <c r="AZ3">
        <f>C6*SUMPRODUCT(X4:X98, K4:K98)/1</f>
        <v>1380.7196891462263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68.762383659982845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67.998935061584461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-67.998935061584461</v>
      </c>
      <c r="AK4">
        <f t="shared" ref="AK4:AK35" si="28">G4*SUM(AB4:AB4, AE4:AF4)</f>
        <v>0</v>
      </c>
      <c r="AL4">
        <f t="shared" si="8"/>
        <v>-123.13428506158446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-52.419994295493439</v>
      </c>
      <c r="AR4">
        <f t="shared" si="13"/>
        <v>-52.419994295493439</v>
      </c>
      <c r="AS4">
        <f t="shared" si="14"/>
        <v>-64.650061857372563</v>
      </c>
      <c r="AT4">
        <f t="shared" si="15"/>
        <v>0</v>
      </c>
      <c r="AU4">
        <f t="shared" si="16"/>
        <v>-117.070056152866</v>
      </c>
      <c r="AW4">
        <v>1</v>
      </c>
      <c r="AX4">
        <f>IF(Z4&gt;0, (R4*SUMPRODUCT(K4:$K$98, X4:$X$98)-K4*$AZ$3)/Z4, 0)</f>
        <v>68.762383659982845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1.113529E-3</v>
      </c>
      <c r="Q5" s="5">
        <f t="shared" ref="Q5:Q36" si="30">$C$8</f>
        <v>50</v>
      </c>
      <c r="R5">
        <f t="shared" si="0"/>
        <v>50000</v>
      </c>
      <c r="S5">
        <f t="shared" si="1"/>
        <v>84.826292364617359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67.998935061584461</v>
      </c>
      <c r="AC5">
        <f t="shared" si="27"/>
        <v>82.952238172389343</v>
      </c>
      <c r="AE5">
        <f t="shared" si="2"/>
        <v>0</v>
      </c>
      <c r="AF5">
        <f t="shared" si="3"/>
        <v>0</v>
      </c>
      <c r="AG5">
        <f t="shared" si="4"/>
        <v>-48.895357712811148</v>
      </c>
      <c r="AH5">
        <f t="shared" si="5"/>
        <v>-55.058290688849851</v>
      </c>
      <c r="AI5">
        <f t="shared" si="6"/>
        <v>-103.953648401661</v>
      </c>
      <c r="AJ5">
        <f t="shared" si="7"/>
        <v>-14.953303110804882</v>
      </c>
      <c r="AK5">
        <f t="shared" si="28"/>
        <v>0.27879563375249633</v>
      </c>
      <c r="AL5">
        <f t="shared" si="8"/>
        <v>-118.62815587871339</v>
      </c>
      <c r="AN5">
        <f t="shared" si="9"/>
        <v>0</v>
      </c>
      <c r="AO5">
        <f t="shared" si="10"/>
        <v>0</v>
      </c>
      <c r="AP5">
        <f t="shared" si="11"/>
        <v>-44.10142757410798</v>
      </c>
      <c r="AQ5">
        <f t="shared" si="12"/>
        <v>-49.660117703409142</v>
      </c>
      <c r="AR5">
        <f t="shared" si="13"/>
        <v>-93.761545277517115</v>
      </c>
      <c r="AS5">
        <f t="shared" si="14"/>
        <v>-13.487211158331672</v>
      </c>
      <c r="AT5">
        <f t="shared" si="15"/>
        <v>0.25146120255689924</v>
      </c>
      <c r="AU5">
        <f t="shared" si="16"/>
        <v>-106.99729523329189</v>
      </c>
      <c r="AW5">
        <v>2</v>
      </c>
      <c r="AX5">
        <f>IF(Z5&gt;0, (R5*SUMPRODUCT(K5:$K$98, X5:$X$98)-K5*$AZ$3)/Z5, 0)</f>
        <v>84.826292364617359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1.127056E-3</v>
      </c>
      <c r="Q6" s="5">
        <f t="shared" si="30"/>
        <v>50</v>
      </c>
      <c r="R6">
        <f t="shared" si="0"/>
        <v>50000</v>
      </c>
      <c r="S6">
        <f t="shared" si="1"/>
        <v>103.98939312631497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82.952238172389343</v>
      </c>
      <c r="AC6">
        <f t="shared" si="27"/>
        <v>100.56043924329992</v>
      </c>
      <c r="AE6">
        <f t="shared" si="2"/>
        <v>0</v>
      </c>
      <c r="AF6">
        <f t="shared" si="3"/>
        <v>0</v>
      </c>
      <c r="AG6">
        <f t="shared" si="4"/>
        <v>-48.351296329400675</v>
      </c>
      <c r="AH6">
        <f t="shared" si="5"/>
        <v>-55.107806282370085</v>
      </c>
      <c r="AI6">
        <f t="shared" si="6"/>
        <v>-103.45910261177076</v>
      </c>
      <c r="AJ6">
        <f t="shared" si="7"/>
        <v>-17.608201070910582</v>
      </c>
      <c r="AK6">
        <f t="shared" si="28"/>
        <v>0.58896089102396432</v>
      </c>
      <c r="AL6">
        <f t="shared" si="8"/>
        <v>-120.47834279165738</v>
      </c>
      <c r="AN6">
        <f t="shared" si="9"/>
        <v>0</v>
      </c>
      <c r="AO6">
        <f t="shared" si="10"/>
        <v>0</v>
      </c>
      <c r="AP6">
        <f t="shared" si="11"/>
        <v>-41.255045425987085</v>
      </c>
      <c r="AQ6">
        <f t="shared" si="12"/>
        <v>-47.019939982938084</v>
      </c>
      <c r="AR6">
        <f t="shared" si="13"/>
        <v>-88.274985408925176</v>
      </c>
      <c r="AS6">
        <f t="shared" si="14"/>
        <v>-15.023943310670171</v>
      </c>
      <c r="AT6">
        <f t="shared" si="15"/>
        <v>0.50252237598330907</v>
      </c>
      <c r="AU6">
        <f t="shared" si="16"/>
        <v>-102.79640634361203</v>
      </c>
      <c r="AW6">
        <v>3</v>
      </c>
      <c r="AX6">
        <f>IF(Z6&gt;0, (R6*SUMPRODUCT(K6:$K$98, X6:$X$98)-K6*$AZ$3)/Z6, 0)</f>
        <v>103.98939312631497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1.1414839999999999E-3</v>
      </c>
      <c r="Q7" s="5">
        <f t="shared" si="30"/>
        <v>50</v>
      </c>
      <c r="R7">
        <f t="shared" si="0"/>
        <v>50000</v>
      </c>
      <c r="S7">
        <f t="shared" si="1"/>
        <v>129.87608146240333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100.56043924329992</v>
      </c>
      <c r="AC7">
        <f t="shared" si="27"/>
        <v>124.19423962347219</v>
      </c>
      <c r="AE7">
        <f t="shared" si="2"/>
        <v>0</v>
      </c>
      <c r="AF7">
        <f t="shared" si="3"/>
        <v>0</v>
      </c>
      <c r="AG7">
        <f t="shared" si="4"/>
        <v>-47.812591134967398</v>
      </c>
      <c r="AH7">
        <f t="shared" si="5"/>
        <v>-55.192231139269595</v>
      </c>
      <c r="AI7">
        <f t="shared" si="6"/>
        <v>-103.004822274237</v>
      </c>
      <c r="AJ7">
        <f t="shared" si="7"/>
        <v>-23.633800380172261</v>
      </c>
      <c r="AK7">
        <f t="shared" si="28"/>
        <v>1.3877340615575389</v>
      </c>
      <c r="AL7">
        <f t="shared" si="8"/>
        <v>-125.25088859285172</v>
      </c>
      <c r="AN7">
        <f t="shared" si="9"/>
        <v>0</v>
      </c>
      <c r="AO7">
        <f t="shared" si="10"/>
        <v>0</v>
      </c>
      <c r="AP7">
        <f t="shared" si="11"/>
        <v>-38.348752582679239</v>
      </c>
      <c r="AQ7">
        <f t="shared" si="12"/>
        <v>-44.267695312123926</v>
      </c>
      <c r="AR7">
        <f t="shared" si="13"/>
        <v>-82.616447894803173</v>
      </c>
      <c r="AS7">
        <f t="shared" si="14"/>
        <v>-18.955817742846001</v>
      </c>
      <c r="AT7">
        <f t="shared" si="15"/>
        <v>1.1130513723257742</v>
      </c>
      <c r="AU7">
        <f t="shared" si="16"/>
        <v>-100.4592142653234</v>
      </c>
      <c r="AW7">
        <v>4</v>
      </c>
      <c r="AX7">
        <f>IF(Z7&gt;0, (R7*SUMPRODUCT(K7:$K$98, X7:$X$98)-K7*$AZ$3)/Z7, 0)</f>
        <v>129.87608146240333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1.15952E-3</v>
      </c>
      <c r="Q8" s="5">
        <f t="shared" si="30"/>
        <v>50</v>
      </c>
      <c r="R8">
        <f t="shared" si="0"/>
        <v>50000</v>
      </c>
      <c r="S8">
        <f t="shared" si="1"/>
        <v>162.77858032034885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124.19423962347219</v>
      </c>
      <c r="AC8">
        <f t="shared" si="27"/>
        <v>153.92025321759093</v>
      </c>
      <c r="AE8">
        <f t="shared" si="2"/>
        <v>0</v>
      </c>
      <c r="AF8">
        <f t="shared" si="3"/>
        <v>0</v>
      </c>
      <c r="AG8">
        <f t="shared" si="4"/>
        <v>-47.279025567944906</v>
      </c>
      <c r="AH8">
        <f t="shared" si="5"/>
        <v>-55.439655672817395</v>
      </c>
      <c r="AI8">
        <f t="shared" si="6"/>
        <v>-102.71868124076229</v>
      </c>
      <c r="AJ8">
        <f t="shared" si="7"/>
        <v>-29.72601359411874</v>
      </c>
      <c r="AK8">
        <f t="shared" si="28"/>
        <v>2.6825955758669995</v>
      </c>
      <c r="AL8">
        <f t="shared" si="8"/>
        <v>-129.76209925901404</v>
      </c>
      <c r="AN8">
        <f t="shared" si="9"/>
        <v>0</v>
      </c>
      <c r="AO8">
        <f t="shared" si="10"/>
        <v>0</v>
      </c>
      <c r="AP8">
        <f t="shared" si="11"/>
        <v>-35.387083717112517</v>
      </c>
      <c r="AQ8">
        <f t="shared" si="12"/>
        <v>-41.495096672889346</v>
      </c>
      <c r="AR8">
        <f t="shared" si="13"/>
        <v>-76.882180390001849</v>
      </c>
      <c r="AS8">
        <f t="shared" si="14"/>
        <v>-22.249124616990887</v>
      </c>
      <c r="AT8">
        <f t="shared" si="15"/>
        <v>2.0078509039053252</v>
      </c>
      <c r="AU8">
        <f t="shared" si="16"/>
        <v>-97.123454103087411</v>
      </c>
      <c r="AW8">
        <v>5</v>
      </c>
      <c r="AX8">
        <f>IF(Z8&gt;0, (R8*SUMPRODUCT(K8:$K$98, X8:$X$98)-K8*$AZ$3)/Z8, 0)</f>
        <v>162.77858032034885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1.187476E-3</v>
      </c>
      <c r="Q9" s="5">
        <f t="shared" si="30"/>
        <v>50</v>
      </c>
      <c r="R9">
        <f t="shared" si="0"/>
        <v>50000</v>
      </c>
      <c r="S9">
        <f t="shared" si="1"/>
        <v>194.76373655590399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153.92025321759093</v>
      </c>
      <c r="AC9">
        <f t="shared" si="27"/>
        <v>182.10445439818147</v>
      </c>
      <c r="AE9">
        <f t="shared" si="2"/>
        <v>0</v>
      </c>
      <c r="AF9">
        <f t="shared" si="3"/>
        <v>0</v>
      </c>
      <c r="AG9">
        <f t="shared" si="4"/>
        <v>-46.750092604100132</v>
      </c>
      <c r="AH9">
        <f t="shared" si="5"/>
        <v>-56.142708165320947</v>
      </c>
      <c r="AI9">
        <f t="shared" si="6"/>
        <v>-102.89280076942109</v>
      </c>
      <c r="AJ9">
        <f t="shared" si="7"/>
        <v>-28.184201180590549</v>
      </c>
      <c r="AK9">
        <f t="shared" si="28"/>
        <v>3.4324216467522777</v>
      </c>
      <c r="AL9">
        <f t="shared" si="8"/>
        <v>-127.64458030325936</v>
      </c>
      <c r="AN9">
        <f t="shared" si="9"/>
        <v>0</v>
      </c>
      <c r="AO9">
        <f t="shared" si="10"/>
        <v>0</v>
      </c>
      <c r="AP9">
        <f t="shared" si="11"/>
        <v>-32.631904846887366</v>
      </c>
      <c r="AQ9">
        <f t="shared" si="12"/>
        <v>-39.188018860451272</v>
      </c>
      <c r="AR9">
        <f t="shared" si="13"/>
        <v>-71.819923707338646</v>
      </c>
      <c r="AS9">
        <f t="shared" si="14"/>
        <v>-19.672777525790409</v>
      </c>
      <c r="AT9">
        <f t="shared" si="15"/>
        <v>2.3958552878116319</v>
      </c>
      <c r="AU9">
        <f t="shared" si="16"/>
        <v>-89.096845945317426</v>
      </c>
      <c r="AW9">
        <v>6</v>
      </c>
      <c r="AX9">
        <f>IF(Z9&gt;0, (R9*SUMPRODUCT(K9:$K$98, X9:$X$98)-K9*$AZ$3)/Z9, 0)</f>
        <v>194.76373655590399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1.2208430000000001E-3</v>
      </c>
      <c r="Q10" s="5">
        <f t="shared" si="30"/>
        <v>50</v>
      </c>
      <c r="R10">
        <f t="shared" si="0"/>
        <v>50000</v>
      </c>
      <c r="S10">
        <f t="shared" si="1"/>
        <v>208.27558091969817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182.10445439818147</v>
      </c>
      <c r="AC10">
        <f t="shared" si="27"/>
        <v>192.55292877439751</v>
      </c>
      <c r="AE10">
        <f t="shared" si="2"/>
        <v>0</v>
      </c>
      <c r="AF10">
        <f t="shared" si="3"/>
        <v>0</v>
      </c>
      <c r="AG10">
        <f t="shared" si="4"/>
        <v>-46.225517154754066</v>
      </c>
      <c r="AH10">
        <f t="shared" si="5"/>
        <v>-57.074523305067423</v>
      </c>
      <c r="AI10">
        <f t="shared" si="6"/>
        <v>-103.30004045982149</v>
      </c>
      <c r="AJ10">
        <f t="shared" si="7"/>
        <v>-10.448474376216041</v>
      </c>
      <c r="AK10">
        <f t="shared" si="28"/>
        <v>0.78304915391218033</v>
      </c>
      <c r="AL10">
        <f t="shared" si="8"/>
        <v>-112.96546568212536</v>
      </c>
      <c r="AN10">
        <f t="shared" si="9"/>
        <v>0</v>
      </c>
      <c r="AO10">
        <f t="shared" si="10"/>
        <v>0</v>
      </c>
      <c r="AP10">
        <f t="shared" si="11"/>
        <v>-30.603952732438113</v>
      </c>
      <c r="AQ10">
        <f t="shared" si="12"/>
        <v>-37.786619187127492</v>
      </c>
      <c r="AR10">
        <f t="shared" si="13"/>
        <v>-68.390571919565602</v>
      </c>
      <c r="AS10">
        <f t="shared" si="14"/>
        <v>-6.9174913687887276</v>
      </c>
      <c r="AT10">
        <f t="shared" si="15"/>
        <v>0.5184236060199362</v>
      </c>
      <c r="AU10">
        <f t="shared" si="16"/>
        <v>-74.789639682334411</v>
      </c>
      <c r="AW10">
        <v>7</v>
      </c>
      <c r="AX10">
        <f>IF(Z10&gt;0, (R10*SUMPRODUCT(K10:$K$98, X10:$X$98)-K10*$AZ$3)/Z10, 0)</f>
        <v>208.27558091969817</v>
      </c>
    </row>
    <row r="11" spans="1:52" x14ac:dyDescent="0.25">
      <c r="A11" t="s">
        <v>33</v>
      </c>
      <c r="C11" s="25">
        <f>AU100</f>
        <v>-1244.3726729168593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1.2533069999999999E-3</v>
      </c>
      <c r="Q11" s="5">
        <f t="shared" si="30"/>
        <v>50</v>
      </c>
      <c r="R11">
        <f t="shared" si="0"/>
        <v>50000</v>
      </c>
      <c r="S11">
        <f t="shared" si="1"/>
        <v>218.3774188600392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192.55292877439751</v>
      </c>
      <c r="AC11">
        <f t="shared" si="27"/>
        <v>199.62022772467753</v>
      </c>
      <c r="AE11">
        <f t="shared" si="2"/>
        <v>0</v>
      </c>
      <c r="AF11">
        <f t="shared" si="3"/>
        <v>0</v>
      </c>
      <c r="AG11">
        <f t="shared" si="4"/>
        <v>-45.70532721897785</v>
      </c>
      <c r="AH11">
        <f t="shared" si="5"/>
        <v>-57.934764228673345</v>
      </c>
      <c r="AI11">
        <f t="shared" si="6"/>
        <v>-103.6400914476512</v>
      </c>
      <c r="AJ11">
        <f t="shared" si="7"/>
        <v>-7.0672989502800192</v>
      </c>
      <c r="AK11">
        <f t="shared" si="28"/>
        <v>0.30808468603903605</v>
      </c>
      <c r="AL11">
        <f t="shared" si="8"/>
        <v>-110.39930571189218</v>
      </c>
      <c r="AN11">
        <f t="shared" si="9"/>
        <v>0</v>
      </c>
      <c r="AO11">
        <f t="shared" si="10"/>
        <v>0</v>
      </c>
      <c r="AP11">
        <f t="shared" si="11"/>
        <v>-28.77477848699743</v>
      </c>
      <c r="AQ11">
        <f t="shared" si="12"/>
        <v>-36.474085381546033</v>
      </c>
      <c r="AR11">
        <f t="shared" si="13"/>
        <v>-65.248863868543467</v>
      </c>
      <c r="AS11">
        <f t="shared" si="14"/>
        <v>-4.4493710945637321</v>
      </c>
      <c r="AT11">
        <f t="shared" si="15"/>
        <v>0.1939613855850143</v>
      </c>
      <c r="AU11">
        <f t="shared" si="16"/>
        <v>-69.504273577522184</v>
      </c>
      <c r="AW11">
        <v>8</v>
      </c>
      <c r="AX11">
        <f>IF(Z11&gt;0, (R11*SUMPRODUCT(K11:$K$98, X11:$X$98)-K11*$AZ$3)/Z11, 0)</f>
        <v>218.3774188600392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1.2947900000000001E-3</v>
      </c>
      <c r="Q12" s="5">
        <f t="shared" si="30"/>
        <v>50</v>
      </c>
      <c r="R12">
        <f t="shared" si="0"/>
        <v>50000</v>
      </c>
      <c r="S12">
        <f t="shared" si="1"/>
        <v>244.27606474766495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199.62022772467753</v>
      </c>
      <c r="AC12">
        <f t="shared" si="27"/>
        <v>220.77228663622668</v>
      </c>
      <c r="AE12">
        <f t="shared" si="2"/>
        <v>0</v>
      </c>
      <c r="AF12">
        <f t="shared" si="3"/>
        <v>0</v>
      </c>
      <c r="AG12">
        <f t="shared" si="4"/>
        <v>-45.189095146158209</v>
      </c>
      <c r="AH12">
        <f t="shared" si="5"/>
        <v>-59.178800629860334</v>
      </c>
      <c r="AI12">
        <f t="shared" si="6"/>
        <v>-104.36789577601854</v>
      </c>
      <c r="AJ12">
        <f t="shared" si="7"/>
        <v>-21.152058911549148</v>
      </c>
      <c r="AK12">
        <f t="shared" si="28"/>
        <v>4.1920247822182288</v>
      </c>
      <c r="AL12">
        <f t="shared" si="8"/>
        <v>-121.32792990534946</v>
      </c>
      <c r="AN12">
        <f t="shared" si="9"/>
        <v>0</v>
      </c>
      <c r="AO12">
        <f t="shared" si="10"/>
        <v>0</v>
      </c>
      <c r="AP12">
        <f t="shared" si="11"/>
        <v>-26.563747345182335</v>
      </c>
      <c r="AQ12">
        <f t="shared" si="12"/>
        <v>-34.787390697646508</v>
      </c>
      <c r="AR12">
        <f t="shared" si="13"/>
        <v>-61.351138042828843</v>
      </c>
      <c r="AS12">
        <f t="shared" si="14"/>
        <v>-12.433927852272397</v>
      </c>
      <c r="AT12">
        <f t="shared" si="15"/>
        <v>2.4642203350038763</v>
      </c>
      <c r="AU12">
        <f t="shared" si="16"/>
        <v>-71.320845560097368</v>
      </c>
      <c r="AW12">
        <v>9</v>
      </c>
      <c r="AX12">
        <f>IF(Z12&gt;0, (R12*SUMPRODUCT(K12:$K$98, X12:$X$98)-K12*$AZ$3)/Z12, 0)</f>
        <v>244.27606474766495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1.338077E-3</v>
      </c>
      <c r="Q13" s="5">
        <f t="shared" si="30"/>
        <v>50</v>
      </c>
      <c r="R13">
        <f t="shared" si="0"/>
        <v>50000</v>
      </c>
      <c r="S13">
        <f t="shared" si="1"/>
        <v>305.46755681828057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220.77228663622668</v>
      </c>
      <c r="AC13">
        <f t="shared" si="27"/>
        <v>272.9458782722254</v>
      </c>
      <c r="AE13">
        <f t="shared" si="2"/>
        <v>0</v>
      </c>
      <c r="AF13">
        <f t="shared" si="3"/>
        <v>0</v>
      </c>
      <c r="AG13">
        <f t="shared" si="4"/>
        <v>-44.676737705830746</v>
      </c>
      <c r="AH13">
        <f t="shared" si="5"/>
        <v>-60.466488865885935</v>
      </c>
      <c r="AI13">
        <f t="shared" si="6"/>
        <v>-105.14322657171668</v>
      </c>
      <c r="AJ13">
        <f t="shared" si="7"/>
        <v>-52.173591635998719</v>
      </c>
      <c r="AK13">
        <f t="shared" si="28"/>
        <v>15.454060064535868</v>
      </c>
      <c r="AL13">
        <f t="shared" si="8"/>
        <v>-141.86275814317955</v>
      </c>
      <c r="AN13">
        <f t="shared" si="9"/>
        <v>0</v>
      </c>
      <c r="AO13">
        <f t="shared" si="10"/>
        <v>0</v>
      </c>
      <c r="AP13">
        <f t="shared" si="11"/>
        <v>-23.448719225334028</v>
      </c>
      <c r="AQ13">
        <f t="shared" si="12"/>
        <v>-31.736017282499585</v>
      </c>
      <c r="AR13">
        <f t="shared" si="13"/>
        <v>-55.184736507833613</v>
      </c>
      <c r="AS13">
        <f t="shared" si="14"/>
        <v>-27.383465402177379</v>
      </c>
      <c r="AT13">
        <f t="shared" si="15"/>
        <v>8.1111095830404647</v>
      </c>
      <c r="AU13">
        <f t="shared" si="16"/>
        <v>-74.457092326970539</v>
      </c>
      <c r="AW13">
        <v>10</v>
      </c>
      <c r="AX13">
        <f>IF(Z13&gt;0, (R13*SUMPRODUCT(K13:$K$98, X13:$X$98)-K13*$AZ$3)/Z13, 0)</f>
        <v>305.46755681828057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1.388577E-3</v>
      </c>
      <c r="Q14" s="5">
        <f t="shared" si="30"/>
        <v>50</v>
      </c>
      <c r="R14">
        <f t="shared" si="0"/>
        <v>50000</v>
      </c>
      <c r="S14">
        <f t="shared" si="1"/>
        <v>360.95598303802427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272.9458782722254</v>
      </c>
      <c r="AC14">
        <f t="shared" si="27"/>
        <v>318.85359521619466</v>
      </c>
      <c r="AE14">
        <f t="shared" si="2"/>
        <v>0</v>
      </c>
      <c r="AF14">
        <f t="shared" si="3"/>
        <v>0</v>
      </c>
      <c r="AG14">
        <f t="shared" si="4"/>
        <v>-44.16793323835909</v>
      </c>
      <c r="AH14">
        <f t="shared" si="5"/>
        <v>-62.03709041334934</v>
      </c>
      <c r="AI14">
        <f t="shared" si="6"/>
        <v>-106.20502365170843</v>
      </c>
      <c r="AJ14">
        <f t="shared" si="7"/>
        <v>-45.907716943969263</v>
      </c>
      <c r="AK14">
        <f t="shared" si="28"/>
        <v>19.10621147905578</v>
      </c>
      <c r="AL14">
        <f t="shared" si="8"/>
        <v>-133.00652911662189</v>
      </c>
      <c r="AN14">
        <f t="shared" si="9"/>
        <v>0</v>
      </c>
      <c r="AO14">
        <f t="shared" si="10"/>
        <v>0</v>
      </c>
      <c r="AP14">
        <f t="shared" si="11"/>
        <v>-20.697921143647257</v>
      </c>
      <c r="AQ14">
        <f t="shared" si="12"/>
        <v>-29.071743031925575</v>
      </c>
      <c r="AR14">
        <f t="shared" si="13"/>
        <v>-49.769664175572835</v>
      </c>
      <c r="AS14">
        <f t="shared" si="14"/>
        <v>-21.513216388534282</v>
      </c>
      <c r="AT14">
        <f t="shared" si="15"/>
        <v>8.953528715350787</v>
      </c>
      <c r="AU14">
        <f t="shared" si="16"/>
        <v>-62.329351848756318</v>
      </c>
      <c r="AW14">
        <v>11</v>
      </c>
      <c r="AX14">
        <f>IF(Z14&gt;0, (R14*SUMPRODUCT(K14:$K$98, X14:$X$98)-K14*$AZ$3)/Z14, 0)</f>
        <v>360.95598303802427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1.4580159999999999E-3</v>
      </c>
      <c r="Q15" s="5">
        <f t="shared" si="30"/>
        <v>50</v>
      </c>
      <c r="R15">
        <f t="shared" si="0"/>
        <v>50000</v>
      </c>
      <c r="S15">
        <f t="shared" si="1"/>
        <v>411.2360821150321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318.85359521619466</v>
      </c>
      <c r="AC15">
        <f t="shared" si="27"/>
        <v>359.10661488647338</v>
      </c>
      <c r="AE15">
        <f t="shared" si="2"/>
        <v>0</v>
      </c>
      <c r="AF15">
        <f t="shared" si="3"/>
        <v>0</v>
      </c>
      <c r="AG15">
        <f t="shared" si="4"/>
        <v>-43.661856352627041</v>
      </c>
      <c r="AH15">
        <f t="shared" si="5"/>
        <v>-64.397553348459354</v>
      </c>
      <c r="AI15">
        <f t="shared" si="6"/>
        <v>-108.05940970108639</v>
      </c>
      <c r="AJ15">
        <f t="shared" si="7"/>
        <v>-40.253019670278718</v>
      </c>
      <c r="AK15">
        <f t="shared" si="28"/>
        <v>22.31975166513363</v>
      </c>
      <c r="AL15">
        <f t="shared" si="8"/>
        <v>-125.99267770623149</v>
      </c>
      <c r="AN15">
        <f t="shared" si="9"/>
        <v>0</v>
      </c>
      <c r="AO15">
        <f t="shared" si="10"/>
        <v>0</v>
      </c>
      <c r="AP15">
        <f t="shared" si="11"/>
        <v>-18.268539314300543</v>
      </c>
      <c r="AQ15">
        <f t="shared" si="12"/>
        <v>-26.94455374479999</v>
      </c>
      <c r="AR15">
        <f t="shared" si="13"/>
        <v>-45.21309305910053</v>
      </c>
      <c r="AS15">
        <f t="shared" si="14"/>
        <v>-16.842249363535238</v>
      </c>
      <c r="AT15">
        <f t="shared" si="15"/>
        <v>9.3387980915608804</v>
      </c>
      <c r="AU15">
        <f t="shared" si="16"/>
        <v>-52.716544331074893</v>
      </c>
      <c r="AW15">
        <v>12</v>
      </c>
      <c r="AX15">
        <f>IF(Z15&gt;0, (R15*SUMPRODUCT(K15:$K$98, X15:$X$98)-K15*$AZ$3)/Z15, 0)</f>
        <v>411.2360821150321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1.5382760000000001E-3</v>
      </c>
      <c r="Q16" s="5">
        <f t="shared" si="30"/>
        <v>50</v>
      </c>
      <c r="R16">
        <f t="shared" si="0"/>
        <v>50000</v>
      </c>
      <c r="S16">
        <f t="shared" si="1"/>
        <v>456.53007186172397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359.10661488647338</v>
      </c>
      <c r="AC16">
        <f t="shared" si="27"/>
        <v>394.05917069721295</v>
      </c>
      <c r="AE16">
        <f t="shared" si="2"/>
        <v>0</v>
      </c>
      <c r="AF16">
        <f t="shared" si="3"/>
        <v>0</v>
      </c>
      <c r="AG16">
        <f t="shared" si="4"/>
        <v>-43.158073803358072</v>
      </c>
      <c r="AH16">
        <f t="shared" si="5"/>
        <v>-67.163985742693711</v>
      </c>
      <c r="AI16">
        <f t="shared" si="6"/>
        <v>-110.32205954605178</v>
      </c>
      <c r="AJ16">
        <f t="shared" si="7"/>
        <v>-34.952555810739568</v>
      </c>
      <c r="AK16">
        <f t="shared" si="28"/>
        <v>25.137463042053138</v>
      </c>
      <c r="AL16">
        <f t="shared" si="8"/>
        <v>-120.1371523147382</v>
      </c>
      <c r="AN16">
        <f t="shared" si="9"/>
        <v>0</v>
      </c>
      <c r="AO16">
        <f t="shared" si="10"/>
        <v>0</v>
      </c>
      <c r="AP16">
        <f t="shared" si="11"/>
        <v>-16.122992737120793</v>
      </c>
      <c r="AQ16">
        <f t="shared" si="12"/>
        <v>-25.091121055575876</v>
      </c>
      <c r="AR16">
        <f t="shared" si="13"/>
        <v>-41.214113792696665</v>
      </c>
      <c r="AS16">
        <f t="shared" si="14"/>
        <v>-13.057575415622813</v>
      </c>
      <c r="AT16">
        <f t="shared" si="15"/>
        <v>9.3908531669717377</v>
      </c>
      <c r="AU16">
        <f t="shared" si="16"/>
        <v>-44.880836041347742</v>
      </c>
      <c r="AW16">
        <v>13</v>
      </c>
      <c r="AX16">
        <f>IF(Z16&gt;0, (R16*SUMPRODUCT(K16:$K$98, X16:$X$98)-K16*$AZ$3)/Z16, 0)</f>
        <v>456.53007186172397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1.6203400000000001E-3</v>
      </c>
      <c r="Q17" s="5">
        <f t="shared" si="30"/>
        <v>50</v>
      </c>
      <c r="R17">
        <f t="shared" si="0"/>
        <v>50000</v>
      </c>
      <c r="S17">
        <f t="shared" si="1"/>
        <v>497.26619192539727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394.05917069721295</v>
      </c>
      <c r="AC17">
        <f t="shared" si="27"/>
        <v>424.23332603051176</v>
      </c>
      <c r="AE17">
        <f t="shared" si="2"/>
        <v>0</v>
      </c>
      <c r="AF17">
        <f t="shared" si="3"/>
        <v>0</v>
      </c>
      <c r="AG17">
        <f t="shared" si="4"/>
        <v>-42.656562312017954</v>
      </c>
      <c r="AH17">
        <f t="shared" si="5"/>
        <v>-69.930753306533219</v>
      </c>
      <c r="AI17">
        <f t="shared" si="6"/>
        <v>-112.58731561855117</v>
      </c>
      <c r="AJ17">
        <f t="shared" si="7"/>
        <v>-30.174155333298813</v>
      </c>
      <c r="AK17">
        <f t="shared" si="28"/>
        <v>27.584141948804909</v>
      </c>
      <c r="AL17">
        <f t="shared" si="8"/>
        <v>-115.17732900304507</v>
      </c>
      <c r="AN17">
        <f t="shared" si="9"/>
        <v>0</v>
      </c>
      <c r="AO17">
        <f t="shared" si="10"/>
        <v>0</v>
      </c>
      <c r="AP17">
        <f t="shared" si="11"/>
        <v>-14.228248285444568</v>
      </c>
      <c r="AQ17">
        <f t="shared" si="12"/>
        <v>-23.325651831844915</v>
      </c>
      <c r="AR17">
        <f t="shared" si="13"/>
        <v>-37.553900117289487</v>
      </c>
      <c r="AS17">
        <f t="shared" si="14"/>
        <v>-10.064696980159367</v>
      </c>
      <c r="AT17">
        <f t="shared" si="15"/>
        <v>9.2007887911297619</v>
      </c>
      <c r="AU17">
        <f t="shared" si="16"/>
        <v>-38.417808306319088</v>
      </c>
      <c r="AW17">
        <v>14</v>
      </c>
      <c r="AX17">
        <f>IF(Z17&gt;0, (R17*SUMPRODUCT(K17:$K$98, X17:$X$98)-K17*$AZ$3)/Z17, 0)</f>
        <v>497.26619192539727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1.7069120000000001E-3</v>
      </c>
      <c r="Q18" s="5">
        <f t="shared" si="30"/>
        <v>50</v>
      </c>
      <c r="R18">
        <f t="shared" si="0"/>
        <v>50000</v>
      </c>
      <c r="S18">
        <f t="shared" si="1"/>
        <v>534.01533285061555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424.23332603051176</v>
      </c>
      <c r="AC18">
        <f t="shared" si="27"/>
        <v>450.25167097444773</v>
      </c>
      <c r="AE18">
        <f t="shared" si="2"/>
        <v>0</v>
      </c>
      <c r="AF18">
        <f t="shared" si="3"/>
        <v>0</v>
      </c>
      <c r="AG18">
        <f t="shared" si="4"/>
        <v>-42.157185690808646</v>
      </c>
      <c r="AH18">
        <f t="shared" si="5"/>
        <v>-72.810998089131203</v>
      </c>
      <c r="AI18">
        <f t="shared" si="6"/>
        <v>-114.96818377993985</v>
      </c>
      <c r="AJ18">
        <f t="shared" si="7"/>
        <v>-26.018344943935972</v>
      </c>
      <c r="AK18">
        <f t="shared" si="28"/>
        <v>29.696332822135826</v>
      </c>
      <c r="AL18">
        <f t="shared" si="8"/>
        <v>-111.29019590174001</v>
      </c>
      <c r="AN18">
        <f t="shared" si="9"/>
        <v>0</v>
      </c>
      <c r="AO18">
        <f t="shared" si="10"/>
        <v>0</v>
      </c>
      <c r="AP18">
        <f t="shared" si="11"/>
        <v>-12.555070923975642</v>
      </c>
      <c r="AQ18">
        <f t="shared" si="12"/>
        <v>-21.68425690839711</v>
      </c>
      <c r="AR18">
        <f t="shared" si="13"/>
        <v>-34.239327832372751</v>
      </c>
      <c r="AS18">
        <f t="shared" si="14"/>
        <v>-7.748671092311552</v>
      </c>
      <c r="AT18">
        <f t="shared" si="15"/>
        <v>8.8440335533401058</v>
      </c>
      <c r="AU18">
        <f t="shared" si="16"/>
        <v>-33.143965371344201</v>
      </c>
      <c r="AW18">
        <v>15</v>
      </c>
      <c r="AX18">
        <f>IF(Z18&gt;0, (R18*SUMPRODUCT(K18:$K$98, X18:$X$98)-K18*$AZ$3)/Z18, 0)</f>
        <v>534.01533285061555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1.807012E-3</v>
      </c>
      <c r="Q19" s="5">
        <f t="shared" si="30"/>
        <v>50</v>
      </c>
      <c r="R19">
        <f t="shared" si="0"/>
        <v>50000</v>
      </c>
      <c r="S19">
        <f t="shared" si="1"/>
        <v>567.24791240568879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450.25167097444773</v>
      </c>
      <c r="AC19">
        <f t="shared" si="27"/>
        <v>472.62455404442642</v>
      </c>
      <c r="AE19">
        <f t="shared" si="2"/>
        <v>0</v>
      </c>
      <c r="AF19">
        <f t="shared" si="3"/>
        <v>0</v>
      </c>
      <c r="AG19">
        <f t="shared" si="4"/>
        <v>-41.659435293471041</v>
      </c>
      <c r="AH19">
        <f t="shared" si="5"/>
        <v>-76.178540429519515</v>
      </c>
      <c r="AI19">
        <f t="shared" si="6"/>
        <v>-117.83797572299056</v>
      </c>
      <c r="AJ19">
        <f t="shared" si="7"/>
        <v>-22.372883069978684</v>
      </c>
      <c r="AK19">
        <f t="shared" si="28"/>
        <v>31.517616968211346</v>
      </c>
      <c r="AL19">
        <f t="shared" si="8"/>
        <v>-108.69324182475791</v>
      </c>
      <c r="AN19">
        <f t="shared" si="9"/>
        <v>0</v>
      </c>
      <c r="AO19">
        <f t="shared" si="10"/>
        <v>0</v>
      </c>
      <c r="AP19">
        <f t="shared" si="11"/>
        <v>-11.077529509745901</v>
      </c>
      <c r="AQ19">
        <f t="shared" si="12"/>
        <v>-20.256396268281311</v>
      </c>
      <c r="AR19">
        <f t="shared" si="13"/>
        <v>-31.333925778027215</v>
      </c>
      <c r="AS19">
        <f t="shared" si="14"/>
        <v>-5.9491030226380621</v>
      </c>
      <c r="AT19">
        <f t="shared" si="15"/>
        <v>8.3807504730374216</v>
      </c>
      <c r="AU19">
        <f t="shared" si="16"/>
        <v>-28.902278327627855</v>
      </c>
      <c r="AW19">
        <v>16</v>
      </c>
      <c r="AX19">
        <f>IF(Z19&gt;0, (R19*SUMPRODUCT(K19:$K$98, X19:$X$98)-K19*$AZ$3)/Z19, 0)</f>
        <v>567.24791240568879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1.90621E-3</v>
      </c>
      <c r="Q20" s="5">
        <f t="shared" si="30"/>
        <v>50</v>
      </c>
      <c r="R20">
        <f t="shared" si="0"/>
        <v>50000</v>
      </c>
      <c r="S20">
        <f t="shared" si="1"/>
        <v>597.25938552880473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472.62455404442642</v>
      </c>
      <c r="AC20">
        <f t="shared" si="27"/>
        <v>491.70488989969505</v>
      </c>
      <c r="AE20">
        <f t="shared" si="2"/>
        <v>0</v>
      </c>
      <c r="AF20">
        <f t="shared" si="3"/>
        <v>0</v>
      </c>
      <c r="AG20">
        <f t="shared" si="4"/>
        <v>-41.16342930838556</v>
      </c>
      <c r="AH20">
        <f t="shared" si="5"/>
        <v>-79.411632150767431</v>
      </c>
      <c r="AI20">
        <f t="shared" si="6"/>
        <v>-120.57506145915299</v>
      </c>
      <c r="AJ20">
        <f t="shared" si="7"/>
        <v>-19.080335855268629</v>
      </c>
      <c r="AK20">
        <f t="shared" si="28"/>
        <v>33.083718783109852</v>
      </c>
      <c r="AL20">
        <f t="shared" si="8"/>
        <v>-106.57167853131179</v>
      </c>
      <c r="AN20">
        <f t="shared" si="9"/>
        <v>0</v>
      </c>
      <c r="AO20">
        <f t="shared" si="10"/>
        <v>0</v>
      </c>
      <c r="AP20">
        <f t="shared" si="11"/>
        <v>-9.7728911760014885</v>
      </c>
      <c r="AQ20">
        <f t="shared" si="12"/>
        <v>-18.853658506047083</v>
      </c>
      <c r="AR20">
        <f t="shared" si="13"/>
        <v>-28.626549682048573</v>
      </c>
      <c r="AS20">
        <f t="shared" si="14"/>
        <v>-4.5299929828031376</v>
      </c>
      <c r="AT20">
        <f t="shared" si="15"/>
        <v>7.8546318612697199</v>
      </c>
      <c r="AU20">
        <f t="shared" si="16"/>
        <v>-25.301910803581993</v>
      </c>
      <c r="AW20">
        <v>17</v>
      </c>
      <c r="AX20">
        <f>IF(Z20&gt;0, (R20*SUMPRODUCT(K20:$K$98, X20:$X$98)-K20*$AZ$3)/Z20, 0)</f>
        <v>597.25938552880473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2.0198360000000001E-3</v>
      </c>
      <c r="Q21" s="5">
        <f t="shared" si="30"/>
        <v>50</v>
      </c>
      <c r="R21">
        <f t="shared" si="0"/>
        <v>50000</v>
      </c>
      <c r="S21">
        <f t="shared" si="1"/>
        <v>624.52686919292978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491.70488989969505</v>
      </c>
      <c r="AC21">
        <f t="shared" si="27"/>
        <v>507.9733136468173</v>
      </c>
      <c r="AE21">
        <f t="shared" si="2"/>
        <v>0</v>
      </c>
      <c r="AF21">
        <f t="shared" si="3"/>
        <v>0</v>
      </c>
      <c r="AG21">
        <f t="shared" si="4"/>
        <v>-40.668651638901174</v>
      </c>
      <c r="AH21">
        <f t="shared" si="5"/>
        <v>-83.143376400532262</v>
      </c>
      <c r="AI21">
        <f t="shared" si="6"/>
        <v>-123.81202803943344</v>
      </c>
      <c r="AJ21">
        <f t="shared" si="7"/>
        <v>-16.268423747122256</v>
      </c>
      <c r="AK21">
        <f t="shared" si="28"/>
        <v>34.419342292978655</v>
      </c>
      <c r="AL21">
        <f t="shared" si="8"/>
        <v>-105.66110949357704</v>
      </c>
      <c r="AN21">
        <f t="shared" si="9"/>
        <v>0</v>
      </c>
      <c r="AO21">
        <f t="shared" si="10"/>
        <v>0</v>
      </c>
      <c r="AP21">
        <f t="shared" si="11"/>
        <v>-8.6209130596608077</v>
      </c>
      <c r="AQ21">
        <f t="shared" si="12"/>
        <v>-17.624676269080485</v>
      </c>
      <c r="AR21">
        <f t="shared" si="13"/>
        <v>-26.245589328741296</v>
      </c>
      <c r="AS21">
        <f t="shared" si="14"/>
        <v>-3.4485693793572656</v>
      </c>
      <c r="AT21">
        <f t="shared" si="15"/>
        <v>7.2961887232731595</v>
      </c>
      <c r="AU21">
        <f t="shared" si="16"/>
        <v>-22.397969984825401</v>
      </c>
      <c r="AW21">
        <v>18</v>
      </c>
      <c r="AX21">
        <f>IF(Z21&gt;0, (R21*SUMPRODUCT(K21:$K$98, X21:$X$98)-K21*$AZ$3)/Z21, 0)</f>
        <v>624.52686919292978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2.1424809999999999E-3</v>
      </c>
      <c r="Q22" s="5">
        <f t="shared" si="30"/>
        <v>50</v>
      </c>
      <c r="R22">
        <f t="shared" si="0"/>
        <v>50000</v>
      </c>
      <c r="S22">
        <f t="shared" si="1"/>
        <v>649.29658248461317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507.9733136468173</v>
      </c>
      <c r="AC22">
        <f t="shared" si="27"/>
        <v>521.70763938949563</v>
      </c>
      <c r="AE22">
        <f t="shared" si="2"/>
        <v>0</v>
      </c>
      <c r="AF22">
        <f t="shared" si="3"/>
        <v>0</v>
      </c>
      <c r="AG22">
        <f t="shared" si="4"/>
        <v>-40.174833309080206</v>
      </c>
      <c r="AH22">
        <f t="shared" si="5"/>
        <v>-87.13181343196463</v>
      </c>
      <c r="AI22">
        <f t="shared" si="6"/>
        <v>-127.30664674104483</v>
      </c>
      <c r="AJ22">
        <f t="shared" si="7"/>
        <v>-13.734325742678323</v>
      </c>
      <c r="AK22">
        <f t="shared" si="28"/>
        <v>35.558131955277211</v>
      </c>
      <c r="AL22">
        <f t="shared" si="8"/>
        <v>-105.48284052844593</v>
      </c>
      <c r="AN22">
        <f t="shared" si="9"/>
        <v>0</v>
      </c>
      <c r="AO22">
        <f t="shared" si="10"/>
        <v>0</v>
      </c>
      <c r="AP22">
        <f t="shared" si="11"/>
        <v>-7.6037801666350227</v>
      </c>
      <c r="AQ22">
        <f t="shared" si="12"/>
        <v>-16.491198600870668</v>
      </c>
      <c r="AR22">
        <f t="shared" si="13"/>
        <v>-24.094978767505687</v>
      </c>
      <c r="AS22">
        <f t="shared" si="14"/>
        <v>-2.5994580458079621</v>
      </c>
      <c r="AT22">
        <f t="shared" si="15"/>
        <v>6.7299898034180066</v>
      </c>
      <c r="AU22">
        <f t="shared" si="16"/>
        <v>-19.964447009895643</v>
      </c>
      <c r="AW22">
        <v>19</v>
      </c>
      <c r="AX22">
        <f>IF(Z22&gt;0, (R22*SUMPRODUCT(K22:$K$98, X22:$X$98)-K22*$AZ$3)/Z22, 0)</f>
        <v>649.29658248461317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2.275947E-3</v>
      </c>
      <c r="Q23" s="5">
        <f t="shared" si="30"/>
        <v>50</v>
      </c>
      <c r="R23">
        <f t="shared" si="0"/>
        <v>50000</v>
      </c>
      <c r="S23">
        <f t="shared" si="1"/>
        <v>671.86666971245393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521.70763938949563</v>
      </c>
      <c r="AC23">
        <f t="shared" si="27"/>
        <v>533.21554972769491</v>
      </c>
      <c r="AE23">
        <f t="shared" si="2"/>
        <v>0</v>
      </c>
      <c r="AF23">
        <f t="shared" si="3"/>
        <v>0</v>
      </c>
      <c r="AG23">
        <f t="shared" si="4"/>
        <v>-39.681649184644101</v>
      </c>
      <c r="AH23">
        <f t="shared" si="5"/>
        <v>-91.435791345301169</v>
      </c>
      <c r="AI23">
        <f t="shared" si="6"/>
        <v>-131.11744052994527</v>
      </c>
      <c r="AJ23">
        <f t="shared" si="7"/>
        <v>-11.507910338199281</v>
      </c>
      <c r="AK23">
        <f t="shared" si="28"/>
        <v>36.519534757264694</v>
      </c>
      <c r="AL23">
        <f t="shared" si="8"/>
        <v>-106.10581611087986</v>
      </c>
      <c r="AN23">
        <f t="shared" si="9"/>
        <v>0</v>
      </c>
      <c r="AO23">
        <f t="shared" si="10"/>
        <v>0</v>
      </c>
      <c r="AP23">
        <f t="shared" si="11"/>
        <v>-6.7057469324194283</v>
      </c>
      <c r="AQ23">
        <f t="shared" si="12"/>
        <v>-15.451607731171856</v>
      </c>
      <c r="AR23">
        <f t="shared" si="13"/>
        <v>-22.157354663591285</v>
      </c>
      <c r="AS23">
        <f t="shared" si="14"/>
        <v>-1.9447058283757106</v>
      </c>
      <c r="AT23">
        <f t="shared" si="15"/>
        <v>6.171385595200503</v>
      </c>
      <c r="AU23">
        <f t="shared" si="16"/>
        <v>-17.930674896766494</v>
      </c>
      <c r="AW23">
        <v>20</v>
      </c>
      <c r="AX23">
        <f>IF(Z23&gt;0, (R23*SUMPRODUCT(K23:$K$98, X23:$X$98)-K23*$AZ$3)/Z23, 0)</f>
        <v>671.86666971245393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2.4175300000000002E-3</v>
      </c>
      <c r="Q24" s="5">
        <f t="shared" si="30"/>
        <v>50</v>
      </c>
      <c r="R24">
        <f t="shared" si="0"/>
        <v>50000</v>
      </c>
      <c r="S24">
        <f t="shared" si="1"/>
        <v>692.49600136466256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533.21554972769491</v>
      </c>
      <c r="AC24">
        <f t="shared" si="27"/>
        <v>542.76314640640692</v>
      </c>
      <c r="AE24">
        <f t="shared" si="2"/>
        <v>0</v>
      </c>
      <c r="AF24">
        <f t="shared" si="3"/>
        <v>0</v>
      </c>
      <c r="AG24">
        <f t="shared" si="4"/>
        <v>-39.18890111544431</v>
      </c>
      <c r="AH24">
        <f t="shared" si="5"/>
        <v>-95.931577353352665</v>
      </c>
      <c r="AI24">
        <f t="shared" si="6"/>
        <v>-135.12047846879699</v>
      </c>
      <c r="AJ24">
        <f t="shared" si="7"/>
        <v>-9.5475966787120115</v>
      </c>
      <c r="AK24">
        <f t="shared" si="28"/>
        <v>37.325088480938646</v>
      </c>
      <c r="AL24">
        <f t="shared" ref="AL24:AL69" si="39">SUM(AI24:AK24)</f>
        <v>-107.34298666657035</v>
      </c>
      <c r="AN24">
        <f t="shared" si="9"/>
        <v>0</v>
      </c>
      <c r="AO24">
        <f t="shared" si="10"/>
        <v>0</v>
      </c>
      <c r="AP24">
        <f t="shared" si="11"/>
        <v>-5.912926891708663</v>
      </c>
      <c r="AQ24">
        <f t="shared" si="12"/>
        <v>-14.474414626367805</v>
      </c>
      <c r="AR24">
        <f t="shared" si="13"/>
        <v>-20.387341518076472</v>
      </c>
      <c r="AS24">
        <f t="shared" si="14"/>
        <v>-1.440567087769042</v>
      </c>
      <c r="AT24">
        <f t="shared" si="15"/>
        <v>5.6317098242739316</v>
      </c>
      <c r="AU24">
        <f t="shared" si="16"/>
        <v>-16.196198781571582</v>
      </c>
      <c r="AW24">
        <v>21</v>
      </c>
      <c r="AX24">
        <f>IF(Z24&gt;0, (R24*SUMPRODUCT(K24:$K$98, X24:$X$98)-K24*$AZ$3)/Z24, 0)</f>
        <v>692.49600136466256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3.6493060000000002E-3</v>
      </c>
      <c r="Q25" s="5">
        <f t="shared" si="30"/>
        <v>50</v>
      </c>
      <c r="R25">
        <f t="shared" si="0"/>
        <v>50000</v>
      </c>
      <c r="S25">
        <f t="shared" si="1"/>
        <v>712.22829807604523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542.76314640640692</v>
      </c>
      <c r="AC25">
        <f t="shared" si="27"/>
        <v>550.60945000314996</v>
      </c>
      <c r="AE25">
        <f t="shared" si="2"/>
        <v>0</v>
      </c>
      <c r="AF25">
        <f t="shared" si="3"/>
        <v>0</v>
      </c>
      <c r="AG25">
        <f t="shared" si="4"/>
        <v>-38.653999812315867</v>
      </c>
      <c r="AH25">
        <f t="shared" si="5"/>
        <v>-143.01229197399761</v>
      </c>
      <c r="AI25">
        <f t="shared" si="6"/>
        <v>-181.66629178631348</v>
      </c>
      <c r="AJ25">
        <f t="shared" si="7"/>
        <v>-7.8463035967430415</v>
      </c>
      <c r="AK25">
        <f t="shared" si="28"/>
        <v>37.993420248448487</v>
      </c>
      <c r="AL25">
        <f t="shared" si="39"/>
        <v>-151.51917513460802</v>
      </c>
      <c r="AN25">
        <f t="shared" si="9"/>
        <v>0</v>
      </c>
      <c r="AO25">
        <f t="shared" si="10"/>
        <v>0</v>
      </c>
      <c r="AP25">
        <f t="shared" si="11"/>
        <v>-5.2073388778643768</v>
      </c>
      <c r="AQ25">
        <f t="shared" si="12"/>
        <v>-19.266142485244441</v>
      </c>
      <c r="AR25">
        <f t="shared" si="13"/>
        <v>-24.473481363108817</v>
      </c>
      <c r="AS25">
        <f t="shared" si="14"/>
        <v>-1.0570280427700762</v>
      </c>
      <c r="AT25">
        <f t="shared" si="15"/>
        <v>5.1183477860872904</v>
      </c>
      <c r="AU25">
        <f t="shared" si="16"/>
        <v>-20.4121616197916</v>
      </c>
      <c r="AW25">
        <v>22</v>
      </c>
      <c r="AX25">
        <f>IF(Z25&gt;0, (R25*SUMPRODUCT(K25:$K$98, X25:$X$98)-K25*$AZ$3)/Z25, 0)</f>
        <v>712.22829807604523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5.0597569999999998E-3</v>
      </c>
      <c r="Q26" s="5">
        <f t="shared" si="30"/>
        <v>50</v>
      </c>
      <c r="R26">
        <f t="shared" si="0"/>
        <v>50000</v>
      </c>
      <c r="S26">
        <f t="shared" si="1"/>
        <v>723.98909730690048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550.60945000314996</v>
      </c>
      <c r="AC26">
        <f t="shared" si="27"/>
        <v>551.27252021711138</v>
      </c>
      <c r="AE26">
        <f t="shared" si="2"/>
        <v>0</v>
      </c>
      <c r="AF26">
        <f t="shared" si="3"/>
        <v>0</v>
      </c>
      <c r="AG26">
        <f t="shared" si="4"/>
        <v>-38.071879968064344</v>
      </c>
      <c r="AH26">
        <f t="shared" si="5"/>
        <v>-195.57984612836387</v>
      </c>
      <c r="AI26">
        <f t="shared" si="6"/>
        <v>-233.65172609642821</v>
      </c>
      <c r="AJ26">
        <f t="shared" si="7"/>
        <v>-0.66307021396141863</v>
      </c>
      <c r="AK26">
        <f t="shared" si="28"/>
        <v>38.542661500220504</v>
      </c>
      <c r="AL26">
        <f t="shared" si="39"/>
        <v>-195.77213481016912</v>
      </c>
      <c r="AN26">
        <f t="shared" si="9"/>
        <v>0</v>
      </c>
      <c r="AO26">
        <f t="shared" si="10"/>
        <v>0</v>
      </c>
      <c r="AP26">
        <f t="shared" si="11"/>
        <v>-4.5793907319170417</v>
      </c>
      <c r="AQ26">
        <f t="shared" si="12"/>
        <v>-23.52488333807716</v>
      </c>
      <c r="AR26">
        <f t="shared" si="13"/>
        <v>-28.104274069994201</v>
      </c>
      <c r="AS26">
        <f t="shared" si="14"/>
        <v>-7.975591420681688E-2</v>
      </c>
      <c r="AT26">
        <f t="shared" si="15"/>
        <v>4.6360176331082101</v>
      </c>
      <c r="AU26">
        <f t="shared" si="16"/>
        <v>-23.548012351092808</v>
      </c>
      <c r="AW26">
        <v>23</v>
      </c>
      <c r="AX26">
        <f>IF(Z26&gt;0, (R26*SUMPRODUCT(K26:$K$98, X26:$X$98)-K26*$AZ$3)/Z26, 0)</f>
        <v>723.98909730690048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6.5505219999999996E-3</v>
      </c>
      <c r="Q27" s="5">
        <f t="shared" si="30"/>
        <v>50</v>
      </c>
      <c r="R27">
        <f t="shared" si="0"/>
        <v>50000</v>
      </c>
      <c r="S27">
        <f t="shared" si="1"/>
        <v>728.52000557083022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551.27252021711138</v>
      </c>
      <c r="AC27">
        <f t="shared" si="27"/>
        <v>545.5415767890396</v>
      </c>
      <c r="AE27">
        <f t="shared" si="2"/>
        <v>0</v>
      </c>
      <c r="AF27">
        <f t="shared" si="3"/>
        <v>0</v>
      </c>
      <c r="AG27">
        <f t="shared" si="4"/>
        <v>-37.441770481071536</v>
      </c>
      <c r="AH27">
        <f t="shared" si="5"/>
        <v>-249.39068731216477</v>
      </c>
      <c r="AI27">
        <f t="shared" si="6"/>
        <v>-286.8324577932363</v>
      </c>
      <c r="AJ27">
        <f t="shared" si="7"/>
        <v>5.7309434280717824</v>
      </c>
      <c r="AK27">
        <f t="shared" si="28"/>
        <v>38.589076415197802</v>
      </c>
      <c r="AL27">
        <f t="shared" si="39"/>
        <v>-242.51243794996671</v>
      </c>
      <c r="AN27">
        <f t="shared" si="9"/>
        <v>0</v>
      </c>
      <c r="AO27">
        <f t="shared" si="10"/>
        <v>0</v>
      </c>
      <c r="AP27">
        <f t="shared" si="11"/>
        <v>-4.0210709150552253</v>
      </c>
      <c r="AQ27">
        <f t="shared" si="12"/>
        <v>-26.783392621445248</v>
      </c>
      <c r="AR27">
        <f t="shared" si="13"/>
        <v>-30.804463536500474</v>
      </c>
      <c r="AS27">
        <f t="shared" si="14"/>
        <v>0.61547650226893935</v>
      </c>
      <c r="AT27">
        <f t="shared" si="15"/>
        <v>4.1442862027702567</v>
      </c>
      <c r="AU27">
        <f t="shared" si="16"/>
        <v>-26.044700831461277</v>
      </c>
      <c r="AW27">
        <v>24</v>
      </c>
      <c r="AX27">
        <f>IF(Z27&gt;0, (R27*SUMPRODUCT(K27:$K$98, X27:$X$98)-K27*$AZ$3)/Z27, 0)</f>
        <v>728.52000557083022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8.1883779999999996E-3</v>
      </c>
      <c r="Q28" s="5">
        <f t="shared" si="30"/>
        <v>50</v>
      </c>
      <c r="R28">
        <f t="shared" si="0"/>
        <v>50000</v>
      </c>
      <c r="S28">
        <f t="shared" si="1"/>
        <v>727.19599905314044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545.5415767890396</v>
      </c>
      <c r="AC28">
        <f t="shared" si="27"/>
        <v>534.6456305158132</v>
      </c>
      <c r="AE28">
        <f t="shared" si="2"/>
        <v>0</v>
      </c>
      <c r="AF28">
        <f t="shared" si="3"/>
        <v>0</v>
      </c>
      <c r="AG28">
        <f t="shared" si="4"/>
        <v>-36.760765406572567</v>
      </c>
      <c r="AH28">
        <f t="shared" si="5"/>
        <v>-306.58736968825559</v>
      </c>
      <c r="AI28">
        <f t="shared" si="6"/>
        <v>-343.34813509482814</v>
      </c>
      <c r="AJ28">
        <f t="shared" si="7"/>
        <v>10.8959462732264</v>
      </c>
      <c r="AK28">
        <f t="shared" si="28"/>
        <v>38.187910375232775</v>
      </c>
      <c r="AL28">
        <f t="shared" si="39"/>
        <v>-294.26427844636896</v>
      </c>
      <c r="AN28">
        <f t="shared" si="9"/>
        <v>0</v>
      </c>
      <c r="AO28">
        <f t="shared" si="10"/>
        <v>0</v>
      </c>
      <c r="AP28">
        <f t="shared" si="11"/>
        <v>-3.5249412118637453</v>
      </c>
      <c r="AQ28">
        <f t="shared" si="12"/>
        <v>-29.398257693998282</v>
      </c>
      <c r="AR28">
        <f t="shared" si="13"/>
        <v>-32.923198905862023</v>
      </c>
      <c r="AS28">
        <f t="shared" si="14"/>
        <v>1.0447978880734057</v>
      </c>
      <c r="AT28">
        <f t="shared" si="15"/>
        <v>3.6617882567959197</v>
      </c>
      <c r="AU28">
        <f t="shared" si="16"/>
        <v>-28.2166127609927</v>
      </c>
      <c r="AW28">
        <v>25</v>
      </c>
      <c r="AX28">
        <f>IF(Z28&gt;0, (R28*SUMPRODUCT(K28:$K$98, X28:$X$98)-K28*$AZ$3)/Z28, 0)</f>
        <v>727.19599905314044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9.9453500000000004E-3</v>
      </c>
      <c r="Q29" s="5">
        <f t="shared" si="30"/>
        <v>50</v>
      </c>
      <c r="R29">
        <f t="shared" si="0"/>
        <v>50000</v>
      </c>
      <c r="S29">
        <f t="shared" si="1"/>
        <v>720.88229972057638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534.6456305158132</v>
      </c>
      <c r="AC29">
        <f t="shared" si="27"/>
        <v>519.43259277558195</v>
      </c>
      <c r="AE29">
        <f t="shared" si="2"/>
        <v>0</v>
      </c>
      <c r="AF29">
        <f t="shared" si="3"/>
        <v>0</v>
      </c>
      <c r="AG29">
        <f t="shared" si="4"/>
        <v>-36.027559074270584</v>
      </c>
      <c r="AH29">
        <f t="shared" si="5"/>
        <v>-365.59867823625649</v>
      </c>
      <c r="AI29">
        <f t="shared" si="6"/>
        <v>-401.62623731052707</v>
      </c>
      <c r="AJ29">
        <f t="shared" si="7"/>
        <v>15.213037740231243</v>
      </c>
      <c r="AK29">
        <f t="shared" si="28"/>
        <v>37.425194136106924</v>
      </c>
      <c r="AL29">
        <f t="shared" si="39"/>
        <v>-348.98800543418889</v>
      </c>
      <c r="AN29">
        <f t="shared" si="9"/>
        <v>0</v>
      </c>
      <c r="AO29">
        <f t="shared" si="10"/>
        <v>0</v>
      </c>
      <c r="AP29">
        <f t="shared" si="11"/>
        <v>-3.0844955586283023</v>
      </c>
      <c r="AQ29">
        <f t="shared" si="12"/>
        <v>-31.300691144115266</v>
      </c>
      <c r="AR29">
        <f t="shared" si="13"/>
        <v>-34.385186702743567</v>
      </c>
      <c r="AS29">
        <f t="shared" si="14"/>
        <v>1.3024625744490033</v>
      </c>
      <c r="AT29">
        <f t="shared" si="15"/>
        <v>3.2041539327060544</v>
      </c>
      <c r="AU29">
        <f t="shared" si="16"/>
        <v>-29.878570195588509</v>
      </c>
      <c r="AW29">
        <v>26</v>
      </c>
      <c r="AX29">
        <f>IF(Z29&gt;0, (R29*SUMPRODUCT(K29:$K$98, X29:$X$98)-K29*$AZ$3)/Z29, 0)</f>
        <v>720.88229972057638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1.1968530999999999E-2</v>
      </c>
      <c r="Q30" s="5">
        <f t="shared" si="30"/>
        <v>50</v>
      </c>
      <c r="R30">
        <f t="shared" si="0"/>
        <v>50000</v>
      </c>
      <c r="S30">
        <f t="shared" si="1"/>
        <v>710.63123911643493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519.43259277558195</v>
      </c>
      <c r="AC30">
        <f t="shared" si="27"/>
        <v>500.79727659018715</v>
      </c>
      <c r="AE30">
        <f t="shared" si="2"/>
        <v>0</v>
      </c>
      <c r="AF30">
        <f t="shared" si="3"/>
        <v>0</v>
      </c>
      <c r="AG30">
        <f t="shared" si="4"/>
        <v>-35.236086525893143</v>
      </c>
      <c r="AH30">
        <f t="shared" si="5"/>
        <v>-431.19695763473868</v>
      </c>
      <c r="AI30">
        <f t="shared" si="6"/>
        <v>-466.43304416063182</v>
      </c>
      <c r="AJ30">
        <f t="shared" si="7"/>
        <v>18.6353161853948</v>
      </c>
      <c r="AK30">
        <f t="shared" si="28"/>
        <v>36.360281494290739</v>
      </c>
      <c r="AL30">
        <f t="shared" si="39"/>
        <v>-411.43744648094628</v>
      </c>
      <c r="AN30">
        <f t="shared" si="9"/>
        <v>0</v>
      </c>
      <c r="AO30">
        <f t="shared" si="10"/>
        <v>0</v>
      </c>
      <c r="AP30">
        <f t="shared" si="11"/>
        <v>-2.6935122520796555</v>
      </c>
      <c r="AQ30">
        <f t="shared" si="12"/>
        <v>-32.961500636433165</v>
      </c>
      <c r="AR30">
        <f t="shared" si="13"/>
        <v>-35.655012888512815</v>
      </c>
      <c r="AS30">
        <f t="shared" si="14"/>
        <v>1.4245183678344626</v>
      </c>
      <c r="AT30">
        <f t="shared" si="15"/>
        <v>2.7794478147273427</v>
      </c>
      <c r="AU30">
        <f t="shared" si="16"/>
        <v>-31.451046705951011</v>
      </c>
      <c r="AW30">
        <v>27</v>
      </c>
      <c r="AX30">
        <f>IF(Z30&gt;0, (R30*SUMPRODUCT(K30:$K$98, X30:$X$98)-K30*$AZ$3)/Z30, 0)</f>
        <v>710.63123911643493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1.4271456E-2</v>
      </c>
      <c r="Q31" s="5">
        <f t="shared" si="30"/>
        <v>50</v>
      </c>
      <c r="R31">
        <f t="shared" si="0"/>
        <v>50000</v>
      </c>
      <c r="S31">
        <f t="shared" si="1"/>
        <v>696.81824499107927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500.79727659018715</v>
      </c>
      <c r="AC31">
        <f t="shared" si="27"/>
        <v>479.14414645261172</v>
      </c>
      <c r="AE31">
        <f t="shared" si="2"/>
        <v>0</v>
      </c>
      <c r="AF31">
        <f t="shared" si="3"/>
        <v>0</v>
      </c>
      <c r="AG31">
        <f t="shared" si="4"/>
        <v>-34.380855402167732</v>
      </c>
      <c r="AH31">
        <f t="shared" si="5"/>
        <v>-502.87025846647686</v>
      </c>
      <c r="AI31">
        <f t="shared" si="6"/>
        <v>-537.25111386864455</v>
      </c>
      <c r="AJ31">
        <f t="shared" si="7"/>
        <v>21.653130137575431</v>
      </c>
      <c r="AK31">
        <f t="shared" si="28"/>
        <v>35.055809361313102</v>
      </c>
      <c r="AL31">
        <f t="shared" si="39"/>
        <v>-480.54217436975603</v>
      </c>
      <c r="AN31">
        <f t="shared" si="9"/>
        <v>0</v>
      </c>
      <c r="AO31">
        <f t="shared" si="10"/>
        <v>0</v>
      </c>
      <c r="AP31">
        <f t="shared" si="11"/>
        <v>-2.3465507035427167</v>
      </c>
      <c r="AQ31">
        <f t="shared" si="12"/>
        <v>-34.32173356340688</v>
      </c>
      <c r="AR31">
        <f t="shared" si="13"/>
        <v>-36.668284266949598</v>
      </c>
      <c r="AS31">
        <f t="shared" si="14"/>
        <v>1.4778622336146419</v>
      </c>
      <c r="AT31">
        <f t="shared" si="15"/>
        <v>2.3926174365883304</v>
      </c>
      <c r="AU31">
        <f t="shared" si="16"/>
        <v>-32.797804596746623</v>
      </c>
      <c r="AW31">
        <v>28</v>
      </c>
      <c r="AX31">
        <f>IF(Z31&gt;0, (R31*SUMPRODUCT(K31:$K$98, X31:$X$98)-K31*$AZ$3)/Z31, 0)</f>
        <v>696.81824499107927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1.6820735999999999E-2</v>
      </c>
      <c r="Q32" s="5">
        <f t="shared" si="30"/>
        <v>50</v>
      </c>
      <c r="R32">
        <f t="shared" si="0"/>
        <v>50000</v>
      </c>
      <c r="S32">
        <f t="shared" si="1"/>
        <v>679.82122561410847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479.14414645261172</v>
      </c>
      <c r="AC32">
        <f t="shared" si="27"/>
        <v>454.91917226318486</v>
      </c>
      <c r="AE32">
        <f t="shared" si="2"/>
        <v>0</v>
      </c>
      <c r="AF32">
        <f t="shared" si="3"/>
        <v>0</v>
      </c>
      <c r="AG32">
        <f t="shared" si="4"/>
        <v>-33.458735555972012</v>
      </c>
      <c r="AH32">
        <f t="shared" si="5"/>
        <v>-578.31129217403725</v>
      </c>
      <c r="AI32">
        <f t="shared" si="6"/>
        <v>-611.77002773000925</v>
      </c>
      <c r="AJ32">
        <f t="shared" si="7"/>
        <v>24.22497418942686</v>
      </c>
      <c r="AK32">
        <f t="shared" si="28"/>
        <v>33.540090251682827</v>
      </c>
      <c r="AL32">
        <f t="shared" si="39"/>
        <v>-554.00496328889949</v>
      </c>
      <c r="AN32">
        <f t="shared" si="9"/>
        <v>0</v>
      </c>
      <c r="AO32">
        <f t="shared" si="10"/>
        <v>0</v>
      </c>
      <c r="AP32">
        <f t="shared" si="11"/>
        <v>-2.0389415059039133</v>
      </c>
      <c r="AQ32">
        <f t="shared" si="12"/>
        <v>-35.2417052633092</v>
      </c>
      <c r="AR32">
        <f t="shared" si="13"/>
        <v>-37.280646769213106</v>
      </c>
      <c r="AS32">
        <f t="shared" si="14"/>
        <v>1.4762454268974092</v>
      </c>
      <c r="AT32">
        <f t="shared" si="15"/>
        <v>2.0438991787815231</v>
      </c>
      <c r="AU32">
        <f t="shared" si="16"/>
        <v>-33.76050216353417</v>
      </c>
      <c r="AW32">
        <v>29</v>
      </c>
      <c r="AX32">
        <f>IF(Z32&gt;0, (R32*SUMPRODUCT(K32:$K$98, X32:$X$98)-K32*$AZ$3)/Z32, 0)</f>
        <v>679.82122561410847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1.9715634999999999E-2</v>
      </c>
      <c r="Q33" s="5">
        <f t="shared" si="30"/>
        <v>50</v>
      </c>
      <c r="R33">
        <f t="shared" si="0"/>
        <v>50000</v>
      </c>
      <c r="S33">
        <f t="shared" si="1"/>
        <v>660.24825488703823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454.91917226318486</v>
      </c>
      <c r="AC33">
        <f t="shared" si="27"/>
        <v>428.69243072664347</v>
      </c>
      <c r="AE33">
        <f t="shared" si="2"/>
        <v>0</v>
      </c>
      <c r="AF33">
        <f t="shared" si="3"/>
        <v>0</v>
      </c>
      <c r="AG33">
        <f t="shared" si="4"/>
        <v>-32.46448798262923</v>
      </c>
      <c r="AH33">
        <f t="shared" si="5"/>
        <v>-659.66021778306629</v>
      </c>
      <c r="AI33">
        <f t="shared" si="6"/>
        <v>-692.12470576569547</v>
      </c>
      <c r="AJ33">
        <f t="shared" si="7"/>
        <v>26.226741536541397</v>
      </c>
      <c r="AK33">
        <f t="shared" si="28"/>
        <v>31.844342058422942</v>
      </c>
      <c r="AL33">
        <f t="shared" si="39"/>
        <v>-634.05362217073105</v>
      </c>
      <c r="AN33">
        <f t="shared" si="9"/>
        <v>0</v>
      </c>
      <c r="AO33">
        <f t="shared" si="10"/>
        <v>0</v>
      </c>
      <c r="AP33">
        <f t="shared" si="11"/>
        <v>-1.7663866645786805</v>
      </c>
      <c r="AQ33">
        <f t="shared" si="12"/>
        <v>-35.891987961385624</v>
      </c>
      <c r="AR33">
        <f t="shared" si="13"/>
        <v>-37.658374625964299</v>
      </c>
      <c r="AS33">
        <f t="shared" si="14"/>
        <v>1.4269920576072677</v>
      </c>
      <c r="AT33">
        <f t="shared" si="15"/>
        <v>1.7326446418738428</v>
      </c>
      <c r="AU33">
        <f t="shared" si="16"/>
        <v>-34.498737926483187</v>
      </c>
      <c r="AW33">
        <v>30</v>
      </c>
      <c r="AX33">
        <f>IF(Z33&gt;0, (R33*SUMPRODUCT(K33:$K$98, X33:$X$98)-K33*$AZ$3)/Z33, 0)</f>
        <v>660.24825488703823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2.2996762E-2</v>
      </c>
      <c r="Q34" s="5">
        <f t="shared" si="30"/>
        <v>50</v>
      </c>
      <c r="R34">
        <f t="shared" si="0"/>
        <v>50000</v>
      </c>
      <c r="S34">
        <f t="shared" si="1"/>
        <v>638.43234772064932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428.69243072664347</v>
      </c>
      <c r="AC34">
        <f t="shared" si="27"/>
        <v>400.8495175213007</v>
      </c>
      <c r="AE34">
        <f t="shared" si="2"/>
        <v>0</v>
      </c>
      <c r="AF34">
        <f t="shared" si="3"/>
        <v>0</v>
      </c>
      <c r="AG34">
        <f t="shared" si="4"/>
        <v>-31.393264999214555</v>
      </c>
      <c r="AH34">
        <f t="shared" si="5"/>
        <v>-746.57810358838458</v>
      </c>
      <c r="AI34">
        <f t="shared" si="6"/>
        <v>-777.97136858759916</v>
      </c>
      <c r="AJ34">
        <f t="shared" si="7"/>
        <v>27.842913205342768</v>
      </c>
      <c r="AK34">
        <f t="shared" si="28"/>
        <v>30.008470150865044</v>
      </c>
      <c r="AL34">
        <f t="shared" si="39"/>
        <v>-720.1199852313913</v>
      </c>
      <c r="AN34">
        <f t="shared" si="9"/>
        <v>0</v>
      </c>
      <c r="AO34">
        <f t="shared" si="10"/>
        <v>0</v>
      </c>
      <c r="AP34">
        <f t="shared" si="11"/>
        <v>-1.5250907358996464</v>
      </c>
      <c r="AQ34">
        <f t="shared" si="12"/>
        <v>-36.268905111865848</v>
      </c>
      <c r="AR34">
        <f t="shared" si="13"/>
        <v>-37.793995847765494</v>
      </c>
      <c r="AS34">
        <f t="shared" si="14"/>
        <v>1.3526139759909837</v>
      </c>
      <c r="AT34">
        <f t="shared" si="15"/>
        <v>1.4578171409297624</v>
      </c>
      <c r="AU34">
        <f t="shared" si="16"/>
        <v>-34.983564730844748</v>
      </c>
      <c r="AW34">
        <v>31</v>
      </c>
      <c r="AX34">
        <f>IF(Z34&gt;0, (R34*SUMPRODUCT(K34:$K$98, X34:$X$98)-K34*$AZ$3)/Z34, 0)</f>
        <v>638.43234772064932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2.6417759999999998E-2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614.49153245397906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400.8495175213007</v>
      </c>
      <c r="AC35">
        <f t="shared" si="27"/>
        <v>371.76728629875862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-30.249992608856761</v>
      </c>
      <c r="AH35">
        <f t="shared" ref="AH35:AH66" si="45">-X35*R35</f>
        <v>-829.33974036565019</v>
      </c>
      <c r="AI35">
        <f t="shared" ref="AI35:AI66" si="46">SUM(AE35:AH35)</f>
        <v>-859.589732974507</v>
      </c>
      <c r="AJ35">
        <f t="shared" ref="AJ35:AJ66" si="47">AB35-AC35</f>
        <v>29.082231222542077</v>
      </c>
      <c r="AK35">
        <f t="shared" si="28"/>
        <v>28.05946622649105</v>
      </c>
      <c r="AL35">
        <f t="shared" si="39"/>
        <v>-802.44803552547387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-1.312098524554848</v>
      </c>
      <c r="AQ35">
        <f t="shared" ref="AQ35:AQ66" si="51">AH35*$K35</f>
        <v>-35.972750927875211</v>
      </c>
      <c r="AR35">
        <f t="shared" ref="AR35:AR66" si="52">AI35*$K35</f>
        <v>-37.284849452430059</v>
      </c>
      <c r="AS35">
        <f t="shared" ref="AS35:AS66" si="53">AJ35*$K35</f>
        <v>1.2614466777320157</v>
      </c>
      <c r="AT35">
        <f t="shared" ref="AT35:AT66" si="54">AK35*$K35</f>
        <v>1.2170840737592798</v>
      </c>
      <c r="AU35">
        <f t="shared" ref="AU35:AU66" si="55">AL35*$K35</f>
        <v>-34.806318700938768</v>
      </c>
      <c r="AW35">
        <v>32</v>
      </c>
      <c r="AX35">
        <f>IF(Z35&gt;0, (R35*SUMPRODUCT(K35:$K$98, X35:$X$98)-K35*$AZ$3)/Z35, 0)</f>
        <v>614.49153245397906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3.0077894000000001E-2</v>
      </c>
      <c r="Q36" s="5">
        <f t="shared" si="30"/>
        <v>50</v>
      </c>
      <c r="R36">
        <f t="shared" si="40"/>
        <v>50000</v>
      </c>
      <c r="S36">
        <f t="shared" si="41"/>
        <v>589.25458201701724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371.76728629875862</v>
      </c>
      <c r="AC36">
        <f t="shared" si="27"/>
        <v>342.21120848635115</v>
      </c>
      <c r="AE36">
        <f t="shared" si="42"/>
        <v>0</v>
      </c>
      <c r="AF36">
        <f t="shared" si="43"/>
        <v>0</v>
      </c>
      <c r="AG36">
        <f t="shared" si="44"/>
        <v>-29.037636611578215</v>
      </c>
      <c r="AH36">
        <f t="shared" si="45"/>
        <v>-909.85607118997723</v>
      </c>
      <c r="AI36">
        <f t="shared" si="46"/>
        <v>-938.89370780155548</v>
      </c>
      <c r="AJ36">
        <f t="shared" si="47"/>
        <v>29.556077812407466</v>
      </c>
      <c r="AK36">
        <f t="shared" ref="AK36:AK67" si="59">G36*SUM(AB36:AB36, AE36:AF36)</f>
        <v>26.023710040913105</v>
      </c>
      <c r="AL36">
        <f t="shared" si="39"/>
        <v>-883.31391994823491</v>
      </c>
      <c r="AN36">
        <f t="shared" si="48"/>
        <v>0</v>
      </c>
      <c r="AO36">
        <f t="shared" si="49"/>
        <v>0</v>
      </c>
      <c r="AP36">
        <f t="shared" si="50"/>
        <v>-1.1245646240805198</v>
      </c>
      <c r="AQ36">
        <f t="shared" si="51"/>
        <v>-35.236750302783136</v>
      </c>
      <c r="AR36">
        <f t="shared" si="52"/>
        <v>-36.361314926863656</v>
      </c>
      <c r="AS36">
        <f t="shared" si="53"/>
        <v>1.1446427262317784</v>
      </c>
      <c r="AT36">
        <f t="shared" si="54"/>
        <v>1.0078417913553916</v>
      </c>
      <c r="AU36">
        <f t="shared" si="55"/>
        <v>-34.208830409276487</v>
      </c>
      <c r="AW36">
        <v>33</v>
      </c>
      <c r="AX36">
        <f>IF(Z36&gt;0, (R36*SUMPRODUCT(K36:$K$98, X36:$X$98)-K36*$AZ$3)/Z36, 0)</f>
        <v>589.25458201701724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40"/>
        <v>50000</v>
      </c>
      <c r="S37">
        <f t="shared" si="41"/>
        <v>563.29316375099722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342.21120848635115</v>
      </c>
      <c r="AC37">
        <f t="shared" si="27"/>
        <v>312.70363060809274</v>
      </c>
      <c r="AE37">
        <f t="shared" si="42"/>
        <v>0</v>
      </c>
      <c r="AF37">
        <f t="shared" si="43"/>
        <v>0</v>
      </c>
      <c r="AG37">
        <f t="shared" si="44"/>
        <v>-27.756739361594917</v>
      </c>
      <c r="AH37">
        <f t="shared" si="45"/>
        <v>-990.520883867517</v>
      </c>
      <c r="AI37">
        <f t="shared" si="46"/>
        <v>-1018.2776232291119</v>
      </c>
      <c r="AJ37">
        <f t="shared" si="47"/>
        <v>29.507577878258417</v>
      </c>
      <c r="AK37">
        <f t="shared" si="59"/>
        <v>23.954784594044582</v>
      </c>
      <c r="AL37">
        <f t="shared" si="39"/>
        <v>-964.81526075680893</v>
      </c>
      <c r="AN37">
        <f t="shared" si="48"/>
        <v>0</v>
      </c>
      <c r="AO37">
        <f t="shared" si="49"/>
        <v>0</v>
      </c>
      <c r="AP37">
        <f t="shared" si="50"/>
        <v>-0.95978415577545328</v>
      </c>
      <c r="AQ37">
        <f t="shared" si="51"/>
        <v>-34.250645867148918</v>
      </c>
      <c r="AR37">
        <f t="shared" si="52"/>
        <v>-35.210430022924371</v>
      </c>
      <c r="AS37">
        <f t="shared" si="53"/>
        <v>1.0203253831049182</v>
      </c>
      <c r="AT37">
        <f t="shared" si="54"/>
        <v>0.82831857189211344</v>
      </c>
      <c r="AU37">
        <f t="shared" si="55"/>
        <v>-33.361786067927341</v>
      </c>
      <c r="AW37">
        <v>34</v>
      </c>
      <c r="AX37">
        <f>IF(Z37&gt;0, (R37*SUMPRODUCT(K37:$K$98, X37:$X$98)-K37*$AZ$3)/Z37, 0)</f>
        <v>563.29316375099722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40"/>
        <v>50000</v>
      </c>
      <c r="S38">
        <f t="shared" si="41"/>
        <v>537.09346086721939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312.70363060809274</v>
      </c>
      <c r="AC38">
        <f t="shared" si="27"/>
        <v>283.56831726284094</v>
      </c>
      <c r="AE38">
        <f t="shared" si="42"/>
        <v>0</v>
      </c>
      <c r="AF38">
        <f t="shared" si="43"/>
        <v>0</v>
      </c>
      <c r="AG38">
        <f t="shared" si="44"/>
        <v>-26.398414607857688</v>
      </c>
      <c r="AH38">
        <f t="shared" si="45"/>
        <v>-1080.7573601212778</v>
      </c>
      <c r="AI38">
        <f t="shared" si="46"/>
        <v>-1107.1557747291354</v>
      </c>
      <c r="AJ38">
        <f t="shared" si="47"/>
        <v>29.135313345251802</v>
      </c>
      <c r="AK38">
        <f t="shared" si="59"/>
        <v>21.889254142566493</v>
      </c>
      <c r="AL38">
        <f t="shared" si="39"/>
        <v>-1056.1312072413173</v>
      </c>
      <c r="AN38">
        <f t="shared" si="48"/>
        <v>0</v>
      </c>
      <c r="AO38">
        <f t="shared" si="49"/>
        <v>0</v>
      </c>
      <c r="AP38">
        <f t="shared" si="50"/>
        <v>-0.81501378008159642</v>
      </c>
      <c r="AQ38">
        <f t="shared" si="51"/>
        <v>-33.366857612777373</v>
      </c>
      <c r="AR38">
        <f t="shared" si="52"/>
        <v>-34.181871392858973</v>
      </c>
      <c r="AS38">
        <f t="shared" si="53"/>
        <v>0.89951166447349351</v>
      </c>
      <c r="AT38">
        <f t="shared" si="54"/>
        <v>0.67579981703104386</v>
      </c>
      <c r="AU38">
        <f t="shared" si="55"/>
        <v>-32.606559911354438</v>
      </c>
      <c r="AW38">
        <v>35</v>
      </c>
      <c r="AX38">
        <f>IF(Z38&gt;0, (R38*SUMPRODUCT(K38:$K$98, X38:$X$98)-K38*$AZ$3)/Z38, 0)</f>
        <v>537.09346086721939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40"/>
        <v>50000</v>
      </c>
      <c r="S39">
        <f t="shared" si="41"/>
        <v>510.1342369960671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283.56831726284094</v>
      </c>
      <c r="AC39">
        <f t="shared" si="27"/>
        <v>254.76872083032885</v>
      </c>
      <c r="AE39">
        <f t="shared" si="42"/>
        <v>0</v>
      </c>
      <c r="AF39">
        <f t="shared" si="43"/>
        <v>0</v>
      </c>
      <c r="AG39">
        <f t="shared" si="44"/>
        <v>-24.970753024786003</v>
      </c>
      <c r="AH39">
        <f t="shared" si="45"/>
        <v>-1163.6774369931122</v>
      </c>
      <c r="AI39">
        <f t="shared" si="46"/>
        <v>-1188.6481900178983</v>
      </c>
      <c r="AJ39">
        <f t="shared" si="47"/>
        <v>28.799596432512089</v>
      </c>
      <c r="AK39">
        <f t="shared" si="59"/>
        <v>19.849782208398867</v>
      </c>
      <c r="AL39">
        <f t="shared" si="39"/>
        <v>-1139.9988113769873</v>
      </c>
      <c r="AN39">
        <f t="shared" si="48"/>
        <v>0</v>
      </c>
      <c r="AO39">
        <f t="shared" si="49"/>
        <v>0</v>
      </c>
      <c r="AP39">
        <f t="shared" si="50"/>
        <v>-0.68833637889852317</v>
      </c>
      <c r="AQ39">
        <f t="shared" si="51"/>
        <v>-32.077587423602246</v>
      </c>
      <c r="AR39">
        <f t="shared" si="52"/>
        <v>-32.765923802500772</v>
      </c>
      <c r="AS39">
        <f t="shared" si="53"/>
        <v>0.79388114176681246</v>
      </c>
      <c r="AT39">
        <f t="shared" si="54"/>
        <v>0.5471732147481243</v>
      </c>
      <c r="AU39">
        <f t="shared" si="55"/>
        <v>-31.424869445985834</v>
      </c>
      <c r="AW39">
        <v>36</v>
      </c>
      <c r="AX39">
        <f>IF(Z39&gt;0, (R39*SUMPRODUCT(K39:$K$98, X39:$X$98)-K39*$AZ$3)/Z39, 0)</f>
        <v>510.1342369960671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40"/>
        <v>50000</v>
      </c>
      <c r="S40">
        <f t="shared" si="41"/>
        <v>482.64479665605376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254.76872083032885</v>
      </c>
      <c r="AC40">
        <f t="shared" si="27"/>
        <v>226.76904517482058</v>
      </c>
      <c r="AE40">
        <f t="shared" si="42"/>
        <v>0</v>
      </c>
      <c r="AF40">
        <f t="shared" si="43"/>
        <v>0</v>
      </c>
      <c r="AG40">
        <f t="shared" si="44"/>
        <v>-23.492332948160069</v>
      </c>
      <c r="AH40">
        <f t="shared" si="45"/>
        <v>-1228.7125463780726</v>
      </c>
      <c r="AI40">
        <f t="shared" si="46"/>
        <v>-1252.2048793262327</v>
      </c>
      <c r="AJ40">
        <f t="shared" si="47"/>
        <v>27.99967565550827</v>
      </c>
      <c r="AK40">
        <f t="shared" si="59"/>
        <v>17.833810458123022</v>
      </c>
      <c r="AL40">
        <f t="shared" si="39"/>
        <v>-1206.3713932126013</v>
      </c>
      <c r="AN40">
        <f t="shared" si="48"/>
        <v>0</v>
      </c>
      <c r="AO40">
        <f t="shared" si="49"/>
        <v>0</v>
      </c>
      <c r="AP40">
        <f t="shared" si="50"/>
        <v>-0.57819882958117841</v>
      </c>
      <c r="AQ40">
        <f t="shared" si="51"/>
        <v>-30.241362480909029</v>
      </c>
      <c r="AR40">
        <f t="shared" si="52"/>
        <v>-30.819561310490208</v>
      </c>
      <c r="AS40">
        <f t="shared" si="53"/>
        <v>0.68913460950822492</v>
      </c>
      <c r="AT40">
        <f t="shared" si="54"/>
        <v>0.43892994180754236</v>
      </c>
      <c r="AU40">
        <f t="shared" si="55"/>
        <v>-29.691496759174438</v>
      </c>
      <c r="AW40">
        <v>37</v>
      </c>
      <c r="AX40">
        <f>IF(Z40&gt;0, (R40*SUMPRODUCT(K40:$K$98, X40:$X$98)-K40*$AZ$3)/Z40, 0)</f>
        <v>482.64479665605376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40"/>
        <v>50000</v>
      </c>
      <c r="S41">
        <f t="shared" si="41"/>
        <v>455.57051707451541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226.76904517482058</v>
      </c>
      <c r="AC41">
        <f t="shared" si="27"/>
        <v>200.16867534399549</v>
      </c>
      <c r="AE41">
        <f t="shared" si="42"/>
        <v>0</v>
      </c>
      <c r="AF41">
        <f t="shared" si="43"/>
        <v>0</v>
      </c>
      <c r="AG41">
        <f t="shared" si="44"/>
        <v>-21.969011145562664</v>
      </c>
      <c r="AH41">
        <f t="shared" si="45"/>
        <v>-1288.3984731158039</v>
      </c>
      <c r="AI41">
        <f t="shared" si="46"/>
        <v>-1310.3674842613666</v>
      </c>
      <c r="AJ41">
        <f t="shared" si="47"/>
        <v>26.600369830825088</v>
      </c>
      <c r="AK41">
        <f t="shared" si="59"/>
        <v>15.873833162237442</v>
      </c>
      <c r="AL41">
        <f t="shared" si="39"/>
        <v>-1267.8932812683042</v>
      </c>
      <c r="AN41">
        <f t="shared" si="48"/>
        <v>0</v>
      </c>
      <c r="AO41">
        <f t="shared" si="49"/>
        <v>0</v>
      </c>
      <c r="AP41">
        <f t="shared" si="50"/>
        <v>-0.48277363814559582</v>
      </c>
      <c r="AQ41">
        <f t="shared" si="51"/>
        <v>-28.312827287767153</v>
      </c>
      <c r="AR41">
        <f t="shared" si="52"/>
        <v>-28.795600925912748</v>
      </c>
      <c r="AS41">
        <f t="shared" si="53"/>
        <v>0.58454871883660608</v>
      </c>
      <c r="AT41">
        <f t="shared" si="54"/>
        <v>0.34883082066247018</v>
      </c>
      <c r="AU41">
        <f t="shared" si="55"/>
        <v>-27.862221386413676</v>
      </c>
      <c r="AW41">
        <v>38</v>
      </c>
      <c r="AX41">
        <f>IF(Z41&gt;0, (R41*SUMPRODUCT(K41:$K$98, X41:$X$98)-K41*$AZ$3)/Z41, 0)</f>
        <v>455.57051707451541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40"/>
        <v>50000</v>
      </c>
      <c r="S42">
        <f t="shared" si="41"/>
        <v>428.91550783099348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200.16867534399549</v>
      </c>
      <c r="AC42">
        <f t="shared" si="27"/>
        <v>175.10673435094606</v>
      </c>
      <c r="AE42">
        <f t="shared" si="42"/>
        <v>0</v>
      </c>
      <c r="AF42">
        <f t="shared" si="43"/>
        <v>0</v>
      </c>
      <c r="AG42">
        <f t="shared" si="44"/>
        <v>-20.412730614061143</v>
      </c>
      <c r="AH42">
        <f t="shared" si="45"/>
        <v>-1336.5904200458924</v>
      </c>
      <c r="AI42">
        <f t="shared" si="46"/>
        <v>-1357.0031506599535</v>
      </c>
      <c r="AJ42">
        <f t="shared" si="47"/>
        <v>25.061940993049433</v>
      </c>
      <c r="AK42">
        <f t="shared" si="59"/>
        <v>14.011807274079686</v>
      </c>
      <c r="AL42">
        <f t="shared" si="39"/>
        <v>-1317.9294023928244</v>
      </c>
      <c r="AN42">
        <f t="shared" si="48"/>
        <v>0</v>
      </c>
      <c r="AO42">
        <f t="shared" si="49"/>
        <v>0</v>
      </c>
      <c r="AP42">
        <f t="shared" si="50"/>
        <v>-0.40051254134991099</v>
      </c>
      <c r="AQ42">
        <f t="shared" si="51"/>
        <v>-26.224870939499574</v>
      </c>
      <c r="AR42">
        <f t="shared" si="52"/>
        <v>-26.625383480849482</v>
      </c>
      <c r="AS42">
        <f t="shared" si="53"/>
        <v>0.49173341225467432</v>
      </c>
      <c r="AT42">
        <f t="shared" si="54"/>
        <v>0.27492179494991764</v>
      </c>
      <c r="AU42">
        <f t="shared" si="55"/>
        <v>-25.858728273644893</v>
      </c>
      <c r="AW42">
        <v>39</v>
      </c>
      <c r="AX42">
        <f>IF(Z42&gt;0, (R42*SUMPRODUCT(K42:$K$98, X42:$X$98)-K42*$AZ$3)/Z42, 0)</f>
        <v>428.91550783099348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40"/>
        <v>50000</v>
      </c>
      <c r="S43">
        <f t="shared" si="41"/>
        <v>403.02983821032086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175.10673435094606</v>
      </c>
      <c r="AC43">
        <f t="shared" si="27"/>
        <v>151.78444046030177</v>
      </c>
      <c r="AE43">
        <f t="shared" si="42"/>
        <v>0</v>
      </c>
      <c r="AF43">
        <f t="shared" si="43"/>
        <v>0</v>
      </c>
      <c r="AG43">
        <f t="shared" si="44"/>
        <v>-18.830422225598735</v>
      </c>
      <c r="AH43">
        <f t="shared" si="45"/>
        <v>-1378.1810823217968</v>
      </c>
      <c r="AI43">
        <f t="shared" si="46"/>
        <v>-1397.0115045473956</v>
      </c>
      <c r="AJ43">
        <f t="shared" si="47"/>
        <v>23.322293890644289</v>
      </c>
      <c r="AK43">
        <f t="shared" si="59"/>
        <v>12.257471404566225</v>
      </c>
      <c r="AL43">
        <f t="shared" si="39"/>
        <v>-1361.431739252185</v>
      </c>
      <c r="AN43">
        <f t="shared" si="48"/>
        <v>0</v>
      </c>
      <c r="AO43">
        <f t="shared" si="49"/>
        <v>0</v>
      </c>
      <c r="AP43">
        <f t="shared" si="50"/>
        <v>-0.32988080903223532</v>
      </c>
      <c r="AQ43">
        <f t="shared" si="51"/>
        <v>-24.143669482418115</v>
      </c>
      <c r="AR43">
        <f t="shared" si="52"/>
        <v>-24.473550291450351</v>
      </c>
      <c r="AS43">
        <f t="shared" si="53"/>
        <v>0.40857167645844811</v>
      </c>
      <c r="AT43">
        <f t="shared" si="54"/>
        <v>0.21473255008222356</v>
      </c>
      <c r="AU43">
        <f t="shared" si="55"/>
        <v>-23.85024606490968</v>
      </c>
      <c r="AW43">
        <v>40</v>
      </c>
      <c r="AX43">
        <f>IF(Z43&gt;0, (R43*SUMPRODUCT(K43:$K$98, X43:$X$98)-K43*$AZ$3)/Z43, 0)</f>
        <v>403.02983821032086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40"/>
        <v>50000</v>
      </c>
      <c r="S44">
        <f t="shared" si="41"/>
        <v>378.01606893272702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151.78444046030177</v>
      </c>
      <c r="AC44">
        <f t="shared" si="27"/>
        <v>130.23235762864721</v>
      </c>
      <c r="AE44">
        <f t="shared" si="42"/>
        <v>0</v>
      </c>
      <c r="AF44">
        <f t="shared" si="43"/>
        <v>0</v>
      </c>
      <c r="AG44">
        <f t="shared" si="44"/>
        <v>-17.225770057386605</v>
      </c>
      <c r="AH44">
        <f t="shared" si="45"/>
        <v>-1416.3479459561452</v>
      </c>
      <c r="AI44">
        <f t="shared" si="46"/>
        <v>-1433.5737160135318</v>
      </c>
      <c r="AJ44">
        <f t="shared" si="47"/>
        <v>21.552082831654559</v>
      </c>
      <c r="AK44">
        <f t="shared" si="59"/>
        <v>10.624910832221124</v>
      </c>
      <c r="AL44">
        <f t="shared" si="39"/>
        <v>-1401.3967223496561</v>
      </c>
      <c r="AN44">
        <f t="shared" si="48"/>
        <v>0</v>
      </c>
      <c r="AO44">
        <f t="shared" si="49"/>
        <v>0</v>
      </c>
      <c r="AP44">
        <f t="shared" si="50"/>
        <v>-0.26943723673467079</v>
      </c>
      <c r="AQ44">
        <f t="shared" si="51"/>
        <v>-22.153835534894359</v>
      </c>
      <c r="AR44">
        <f t="shared" si="52"/>
        <v>-22.42327277162903</v>
      </c>
      <c r="AS44">
        <f t="shared" si="53"/>
        <v>0.33710734699768413</v>
      </c>
      <c r="AT44">
        <f t="shared" si="54"/>
        <v>0.16618976136618943</v>
      </c>
      <c r="AU44">
        <f t="shared" si="55"/>
        <v>-21.919975663265156</v>
      </c>
      <c r="AW44">
        <v>41</v>
      </c>
      <c r="AX44">
        <f>IF(Z44&gt;0, (R44*SUMPRODUCT(K44:$K$98, X44:$X$98)-K44*$AZ$3)/Z44, 0)</f>
        <v>378.01606893272702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40"/>
        <v>50000</v>
      </c>
      <c r="S45">
        <f t="shared" si="41"/>
        <v>353.45833211495665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130.23235762864721</v>
      </c>
      <c r="AC45">
        <f t="shared" si="27"/>
        <v>110.39243874622031</v>
      </c>
      <c r="AE45">
        <f t="shared" si="42"/>
        <v>0</v>
      </c>
      <c r="AF45">
        <f t="shared" si="43"/>
        <v>0</v>
      </c>
      <c r="AG45">
        <f t="shared" si="44"/>
        <v>-15.616047029599651</v>
      </c>
      <c r="AH45">
        <f t="shared" si="45"/>
        <v>-1437.4653272130884</v>
      </c>
      <c r="AI45">
        <f t="shared" si="46"/>
        <v>-1453.0813742426881</v>
      </c>
      <c r="AJ45">
        <f t="shared" si="47"/>
        <v>19.8399188824269</v>
      </c>
      <c r="AK45">
        <f t="shared" si="59"/>
        <v>9.1162650340053055</v>
      </c>
      <c r="AL45">
        <f t="shared" si="39"/>
        <v>-1424.125190326256</v>
      </c>
      <c r="AN45">
        <f t="shared" si="48"/>
        <v>0</v>
      </c>
      <c r="AO45">
        <f t="shared" si="49"/>
        <v>0</v>
      </c>
      <c r="AP45">
        <f t="shared" si="50"/>
        <v>-0.2180881436420142</v>
      </c>
      <c r="AQ45">
        <f t="shared" si="51"/>
        <v>-20.075128114525153</v>
      </c>
      <c r="AR45">
        <f t="shared" si="52"/>
        <v>-20.29321625816717</v>
      </c>
      <c r="AS45">
        <f t="shared" si="53"/>
        <v>0.27707723157308878</v>
      </c>
      <c r="AT45">
        <f t="shared" si="54"/>
        <v>0.12731450631817101</v>
      </c>
      <c r="AU45">
        <f t="shared" si="55"/>
        <v>-19.888824520275911</v>
      </c>
      <c r="AW45">
        <v>42</v>
      </c>
      <c r="AX45">
        <f>IF(Z45&gt;0, (R45*SUMPRODUCT(K45:$K$98, X45:$X$98)-K45*$AZ$3)/Z45, 0)</f>
        <v>353.45833211495665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40"/>
        <v>50000</v>
      </c>
      <c r="S46">
        <f t="shared" si="41"/>
        <v>329.46535501267033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110.39243874622031</v>
      </c>
      <c r="AC46">
        <f t="shared" si="27"/>
        <v>92.383307642826821</v>
      </c>
      <c r="AE46">
        <f t="shared" si="42"/>
        <v>0</v>
      </c>
      <c r="AF46">
        <f t="shared" si="43"/>
        <v>0</v>
      </c>
      <c r="AG46">
        <f t="shared" si="44"/>
        <v>-14.020185466735041</v>
      </c>
      <c r="AH46">
        <f t="shared" si="45"/>
        <v>-1439.7010925686131</v>
      </c>
      <c r="AI46">
        <f t="shared" si="46"/>
        <v>-1453.7212780353482</v>
      </c>
      <c r="AJ46">
        <f t="shared" si="47"/>
        <v>18.009131103393486</v>
      </c>
      <c r="AK46">
        <f t="shared" si="59"/>
        <v>7.727470712235422</v>
      </c>
      <c r="AL46">
        <f t="shared" si="39"/>
        <v>-1427.9846762197194</v>
      </c>
      <c r="AN46">
        <f t="shared" si="48"/>
        <v>0</v>
      </c>
      <c r="AO46">
        <f t="shared" si="49"/>
        <v>0</v>
      </c>
      <c r="AP46">
        <f t="shared" si="50"/>
        <v>-0.17482224124058737</v>
      </c>
      <c r="AQ46">
        <f t="shared" si="51"/>
        <v>-17.952100014407311</v>
      </c>
      <c r="AR46">
        <f t="shared" si="52"/>
        <v>-18.126922255647898</v>
      </c>
      <c r="AS46">
        <f t="shared" si="53"/>
        <v>0.22456169854249483</v>
      </c>
      <c r="AT46">
        <f t="shared" si="54"/>
        <v>9.6356339382191777E-2</v>
      </c>
      <c r="AU46">
        <f t="shared" si="55"/>
        <v>-17.806004217723213</v>
      </c>
      <c r="AW46">
        <v>43</v>
      </c>
      <c r="AX46">
        <f>IF(Z46&gt;0, (R46*SUMPRODUCT(K46:$K$98, X46:$X$98)-K46*$AZ$3)/Z46, 0)</f>
        <v>329.46535501267033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40"/>
        <v>50000</v>
      </c>
      <c r="S47">
        <f t="shared" si="41"/>
        <v>306.34583969832903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92.383307642826821</v>
      </c>
      <c r="AC47">
        <f t="shared" si="27"/>
        <v>76.275847816929939</v>
      </c>
      <c r="AE47">
        <f t="shared" si="42"/>
        <v>0</v>
      </c>
      <c r="AF47">
        <f t="shared" si="43"/>
        <v>0</v>
      </c>
      <c r="AG47">
        <f t="shared" si="44"/>
        <v>-12.449303684365653</v>
      </c>
      <c r="AH47">
        <f t="shared" si="45"/>
        <v>-1430.6799277020377</v>
      </c>
      <c r="AI47">
        <f t="shared" si="46"/>
        <v>-1443.1292313864035</v>
      </c>
      <c r="AJ47">
        <f t="shared" si="47"/>
        <v>16.107459825896882</v>
      </c>
      <c r="AK47">
        <f t="shared" si="59"/>
        <v>6.466831534997878</v>
      </c>
      <c r="AL47">
        <f t="shared" si="39"/>
        <v>-1420.5549400255086</v>
      </c>
      <c r="AN47">
        <f t="shared" si="48"/>
        <v>0</v>
      </c>
      <c r="AO47">
        <f t="shared" si="49"/>
        <v>0</v>
      </c>
      <c r="AP47">
        <f t="shared" si="50"/>
        <v>-0.13860214879043575</v>
      </c>
      <c r="AQ47">
        <f t="shared" si="51"/>
        <v>-15.928225163297697</v>
      </c>
      <c r="AR47">
        <f t="shared" si="52"/>
        <v>-16.066827312088133</v>
      </c>
      <c r="AS47">
        <f t="shared" si="53"/>
        <v>0.17932959143961019</v>
      </c>
      <c r="AT47">
        <f t="shared" si="54"/>
        <v>7.1997339718051015E-2</v>
      </c>
      <c r="AU47">
        <f t="shared" si="55"/>
        <v>-15.815500380930471</v>
      </c>
      <c r="AW47">
        <v>44</v>
      </c>
      <c r="AX47">
        <f>IF(Z47&gt;0, (R47*SUMPRODUCT(K47:$K$98, X47:$X$98)-K47*$AZ$3)/Z47, 0)</f>
        <v>306.34583969832903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40"/>
        <v>50000</v>
      </c>
      <c r="S48">
        <f t="shared" si="41"/>
        <v>283.95833294818351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76.275847816929939</v>
      </c>
      <c r="AC48">
        <f t="shared" si="27"/>
        <v>61.9946228219451</v>
      </c>
      <c r="AE48">
        <f t="shared" si="42"/>
        <v>0</v>
      </c>
      <c r="AF48">
        <f t="shared" si="43"/>
        <v>0</v>
      </c>
      <c r="AG48">
        <f t="shared" si="44"/>
        <v>-10.916147833784089</v>
      </c>
      <c r="AH48">
        <f t="shared" si="45"/>
        <v>-1408.6628137379064</v>
      </c>
      <c r="AI48">
        <f t="shared" si="46"/>
        <v>-1419.5789615716906</v>
      </c>
      <c r="AJ48">
        <f t="shared" si="47"/>
        <v>14.281224994984839</v>
      </c>
      <c r="AK48">
        <f t="shared" si="59"/>
        <v>5.3393093471850959</v>
      </c>
      <c r="AL48">
        <f t="shared" si="39"/>
        <v>-1399.9584272295208</v>
      </c>
      <c r="AN48">
        <f t="shared" si="48"/>
        <v>0</v>
      </c>
      <c r="AO48">
        <f t="shared" si="49"/>
        <v>0</v>
      </c>
      <c r="AP48">
        <f t="shared" si="50"/>
        <v>-0.10851163020815495</v>
      </c>
      <c r="AQ48">
        <f t="shared" si="51"/>
        <v>-14.002769169105235</v>
      </c>
      <c r="AR48">
        <f t="shared" si="52"/>
        <v>-14.111280799313391</v>
      </c>
      <c r="AS48">
        <f t="shared" si="53"/>
        <v>0.14196207574060099</v>
      </c>
      <c r="AT48">
        <f t="shared" si="54"/>
        <v>5.3075239568998477E-2</v>
      </c>
      <c r="AU48">
        <f t="shared" si="55"/>
        <v>-13.916243484003793</v>
      </c>
      <c r="AW48">
        <v>45</v>
      </c>
      <c r="AX48">
        <f>IF(Z48&gt;0, (R48*SUMPRODUCT(K48:$K$98, X48:$X$98)-K48*$AZ$3)/Z48, 0)</f>
        <v>283.95833294818351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40"/>
        <v>50000</v>
      </c>
      <c r="S49">
        <f t="shared" si="41"/>
        <v>262.17641060453838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61.9946228219451</v>
      </c>
      <c r="AC49">
        <f t="shared" si="27"/>
        <v>49.462389517404922</v>
      </c>
      <c r="AE49">
        <f t="shared" si="42"/>
        <v>0</v>
      </c>
      <c r="AF49">
        <f t="shared" si="43"/>
        <v>0</v>
      </c>
      <c r="AG49">
        <f t="shared" si="44"/>
        <v>-9.4330358332681961</v>
      </c>
      <c r="AH49">
        <f t="shared" si="45"/>
        <v>-1373.9505221780535</v>
      </c>
      <c r="AI49">
        <f t="shared" si="46"/>
        <v>-1383.3835580113216</v>
      </c>
      <c r="AJ49">
        <f t="shared" si="47"/>
        <v>12.532233304540178</v>
      </c>
      <c r="AK49">
        <f t="shared" si="59"/>
        <v>4.339623597536157</v>
      </c>
      <c r="AL49">
        <f t="shared" si="39"/>
        <v>-1366.5117011092455</v>
      </c>
      <c r="AN49">
        <f t="shared" si="48"/>
        <v>0</v>
      </c>
      <c r="AO49">
        <f t="shared" si="49"/>
        <v>0</v>
      </c>
      <c r="AP49">
        <f t="shared" si="50"/>
        <v>-8.3722143927259657E-2</v>
      </c>
      <c r="AQ49">
        <f t="shared" si="51"/>
        <v>-12.194386346020156</v>
      </c>
      <c r="AR49">
        <f t="shared" si="52"/>
        <v>-12.278108489947416</v>
      </c>
      <c r="AS49">
        <f t="shared" si="53"/>
        <v>0.11122881954421583</v>
      </c>
      <c r="AT49">
        <f t="shared" si="54"/>
        <v>3.8515977024246792E-2</v>
      </c>
      <c r="AU49">
        <f t="shared" si="55"/>
        <v>-12.128363693378954</v>
      </c>
      <c r="AW49">
        <v>46</v>
      </c>
      <c r="AX49">
        <f>IF(Z49&gt;0, (R49*SUMPRODUCT(K49:$K$98, X49:$X$98)-K49*$AZ$3)/Z49, 0)</f>
        <v>262.17641060453838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40"/>
        <v>50000</v>
      </c>
      <c r="S50">
        <f t="shared" si="41"/>
        <v>240.7384810322053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49.462389517404922</v>
      </c>
      <c r="AC50">
        <f t="shared" si="27"/>
        <v>38.580981621889279</v>
      </c>
      <c r="AE50">
        <f t="shared" si="42"/>
        <v>0</v>
      </c>
      <c r="AF50">
        <f t="shared" si="43"/>
        <v>0</v>
      </c>
      <c r="AG50">
        <f t="shared" si="44"/>
        <v>-8.0130483204153862</v>
      </c>
      <c r="AH50">
        <f t="shared" si="45"/>
        <v>-1325.6571545201268</v>
      </c>
      <c r="AI50">
        <f t="shared" si="46"/>
        <v>-1333.6702028405423</v>
      </c>
      <c r="AJ50">
        <f t="shared" si="47"/>
        <v>10.881407895515643</v>
      </c>
      <c r="AK50">
        <f t="shared" si="59"/>
        <v>3.4623672662183451</v>
      </c>
      <c r="AL50">
        <f t="shared" si="39"/>
        <v>-1319.3264276788084</v>
      </c>
      <c r="AN50">
        <f t="shared" si="48"/>
        <v>0</v>
      </c>
      <c r="AO50">
        <f t="shared" si="49"/>
        <v>0</v>
      </c>
      <c r="AP50">
        <f t="shared" si="50"/>
        <v>-6.349925000624411E-2</v>
      </c>
      <c r="AQ50">
        <f t="shared" si="51"/>
        <v>-10.505145072315752</v>
      </c>
      <c r="AR50">
        <f t="shared" si="52"/>
        <v>-10.568644322321997</v>
      </c>
      <c r="AS50">
        <f t="shared" si="53"/>
        <v>8.6229511260634439E-2</v>
      </c>
      <c r="AT50">
        <f t="shared" si="54"/>
        <v>2.7437463978706857E-2</v>
      </c>
      <c r="AU50">
        <f t="shared" si="55"/>
        <v>-10.454977347082657</v>
      </c>
      <c r="AW50">
        <v>47</v>
      </c>
      <c r="AX50">
        <f>IF(Z50&gt;0, (R50*SUMPRODUCT(K50:$K$98, X50:$X$98)-K50*$AZ$3)/Z50, 0)</f>
        <v>240.7384810322053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40"/>
        <v>50000</v>
      </c>
      <c r="S51">
        <f t="shared" si="41"/>
        <v>219.20842855152196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38.580981621889279</v>
      </c>
      <c r="AC51">
        <f t="shared" si="27"/>
        <v>29.248138737523995</v>
      </c>
      <c r="AE51">
        <f t="shared" si="42"/>
        <v>0</v>
      </c>
      <c r="AF51">
        <f t="shared" si="43"/>
        <v>0</v>
      </c>
      <c r="AG51">
        <f t="shared" si="44"/>
        <v>-6.6713079717757333</v>
      </c>
      <c r="AH51">
        <f t="shared" si="45"/>
        <v>-1261.6098654354994</v>
      </c>
      <c r="AI51">
        <f t="shared" si="46"/>
        <v>-1268.2811734072752</v>
      </c>
      <c r="AJ51">
        <f t="shared" si="47"/>
        <v>9.3328428843652844</v>
      </c>
      <c r="AK51">
        <f t="shared" si="59"/>
        <v>2.7006687135322496</v>
      </c>
      <c r="AL51">
        <f t="shared" si="39"/>
        <v>-1256.2476618093776</v>
      </c>
      <c r="AN51">
        <f t="shared" si="48"/>
        <v>0</v>
      </c>
      <c r="AO51">
        <f t="shared" si="49"/>
        <v>0</v>
      </c>
      <c r="AP51">
        <f t="shared" si="50"/>
        <v>-4.7202369612522159E-2</v>
      </c>
      <c r="AQ51">
        <f t="shared" si="51"/>
        <v>-8.9264317322829019</v>
      </c>
      <c r="AR51">
        <f t="shared" si="52"/>
        <v>-8.9736341018954242</v>
      </c>
      <c r="AS51">
        <f t="shared" si="53"/>
        <v>6.6033872402108437E-2</v>
      </c>
      <c r="AT51">
        <f t="shared" si="54"/>
        <v>1.9108391241484324E-2</v>
      </c>
      <c r="AU51">
        <f t="shared" si="55"/>
        <v>-8.8884918382518308</v>
      </c>
      <c r="AW51">
        <v>48</v>
      </c>
      <c r="AX51">
        <f>IF(Z51&gt;0, (R51*SUMPRODUCT(K51:$K$98, X51:$X$98)-K51*$AZ$3)/Z51, 0)</f>
        <v>219.20842855152196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40"/>
        <v>50000</v>
      </c>
      <c r="S52">
        <f t="shared" si="41"/>
        <v>197.13155315811275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29.248138737523995</v>
      </c>
      <c r="AC52">
        <f t="shared" si="27"/>
        <v>21.36840538733971</v>
      </c>
      <c r="AE52">
        <f t="shared" si="42"/>
        <v>0</v>
      </c>
      <c r="AF52">
        <f t="shared" si="43"/>
        <v>0</v>
      </c>
      <c r="AG52">
        <f t="shared" si="44"/>
        <v>-5.4198338736267182</v>
      </c>
      <c r="AH52">
        <f t="shared" si="45"/>
        <v>-1184.761018431258</v>
      </c>
      <c r="AI52">
        <f t="shared" si="46"/>
        <v>-1190.1808523048846</v>
      </c>
      <c r="AJ52">
        <f t="shared" si="47"/>
        <v>7.879733350184285</v>
      </c>
      <c r="AK52">
        <f t="shared" si="59"/>
        <v>2.04736971162668</v>
      </c>
      <c r="AL52">
        <f t="shared" si="39"/>
        <v>-1180.2537492430736</v>
      </c>
      <c r="AN52">
        <f t="shared" si="48"/>
        <v>0</v>
      </c>
      <c r="AO52">
        <f t="shared" si="49"/>
        <v>0</v>
      </c>
      <c r="AP52">
        <f t="shared" si="50"/>
        <v>-3.4238975703293546E-2</v>
      </c>
      <c r="AQ52">
        <f t="shared" si="51"/>
        <v>-7.4845474363465714</v>
      </c>
      <c r="AR52">
        <f t="shared" si="52"/>
        <v>-7.5187864120498649</v>
      </c>
      <c r="AS52">
        <f t="shared" si="53"/>
        <v>4.977901629757097E-2</v>
      </c>
      <c r="AT52">
        <f t="shared" si="54"/>
        <v>1.2933946583336371E-2</v>
      </c>
      <c r="AU52">
        <f t="shared" si="55"/>
        <v>-7.4560734491689571</v>
      </c>
      <c r="AW52">
        <v>49</v>
      </c>
      <c r="AX52">
        <f>IF(Z52&gt;0, (R52*SUMPRODUCT(K52:$K$98, X52:$X$98)-K52*$AZ$3)/Z52, 0)</f>
        <v>197.13155315811275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40"/>
        <v>50000</v>
      </c>
      <c r="S53">
        <f t="shared" si="41"/>
        <v>173.22580977701193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21.36840538733971</v>
      </c>
      <c r="AC53">
        <f t="shared" si="27"/>
        <v>14.818410077866906</v>
      </c>
      <c r="AE53">
        <f t="shared" si="42"/>
        <v>0</v>
      </c>
      <c r="AF53">
        <f t="shared" si="43"/>
        <v>0</v>
      </c>
      <c r="AG53">
        <f t="shared" si="44"/>
        <v>-4.2771946331040898</v>
      </c>
      <c r="AH53">
        <f t="shared" si="45"/>
        <v>-1088.4409017863613</v>
      </c>
      <c r="AI53">
        <f t="shared" si="46"/>
        <v>-1092.7180964194654</v>
      </c>
      <c r="AJ53">
        <f t="shared" si="47"/>
        <v>6.5499953094728038</v>
      </c>
      <c r="AK53">
        <f t="shared" si="59"/>
        <v>1.4957883771137799</v>
      </c>
      <c r="AL53">
        <f t="shared" si="39"/>
        <v>-1084.6723127328789</v>
      </c>
      <c r="AN53">
        <f t="shared" si="48"/>
        <v>0</v>
      </c>
      <c r="AO53">
        <f t="shared" si="49"/>
        <v>0</v>
      </c>
      <c r="AP53">
        <f t="shared" si="50"/>
        <v>-2.412546981140096E-2</v>
      </c>
      <c r="AQ53">
        <f t="shared" si="51"/>
        <v>-6.1393390691888712</v>
      </c>
      <c r="AR53">
        <f t="shared" si="52"/>
        <v>-6.1634645390002722</v>
      </c>
      <c r="AS53">
        <f t="shared" si="53"/>
        <v>3.6945177308618959E-2</v>
      </c>
      <c r="AT53">
        <f t="shared" si="54"/>
        <v>8.4369780736664301E-3</v>
      </c>
      <c r="AU53">
        <f t="shared" si="55"/>
        <v>-6.1180823836179874</v>
      </c>
      <c r="AW53">
        <v>50</v>
      </c>
      <c r="AX53">
        <f>IF(Z53&gt;0, (R53*SUMPRODUCT(K53:$K$98, X53:$X$98)-K53*$AZ$3)/Z53, 0)</f>
        <v>173.22580977701193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40"/>
        <v>50000</v>
      </c>
      <c r="S54">
        <f t="shared" si="41"/>
        <v>145.85304366643555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14.818410077866906</v>
      </c>
      <c r="AC54">
        <f t="shared" si="27"/>
        <v>9.513492550529616</v>
      </c>
      <c r="AE54">
        <f t="shared" si="42"/>
        <v>0</v>
      </c>
      <c r="AF54">
        <f t="shared" si="43"/>
        <v>0</v>
      </c>
      <c r="AG54">
        <f t="shared" si="44"/>
        <v>-3.2613280845502537</v>
      </c>
      <c r="AH54">
        <f t="shared" si="45"/>
        <v>-973.09460222279472</v>
      </c>
      <c r="AI54">
        <f t="shared" si="46"/>
        <v>-976.35593030734492</v>
      </c>
      <c r="AJ54">
        <f t="shared" si="47"/>
        <v>5.3049175273372899</v>
      </c>
      <c r="AK54">
        <f t="shared" si="59"/>
        <v>1.0372887054506834</v>
      </c>
      <c r="AL54">
        <f t="shared" si="39"/>
        <v>-970.01372407455699</v>
      </c>
      <c r="AN54">
        <f t="shared" si="48"/>
        <v>0</v>
      </c>
      <c r="AO54">
        <f t="shared" si="49"/>
        <v>0</v>
      </c>
      <c r="AP54">
        <f t="shared" si="50"/>
        <v>-1.6424540707444552E-2</v>
      </c>
      <c r="AQ54">
        <f t="shared" si="51"/>
        <v>-4.900651357990224</v>
      </c>
      <c r="AR54">
        <f t="shared" si="52"/>
        <v>-4.9170758986976679</v>
      </c>
      <c r="AS54">
        <f t="shared" si="53"/>
        <v>2.6716365731540008E-2</v>
      </c>
      <c r="AT54">
        <f t="shared" si="54"/>
        <v>5.2239425554134831E-3</v>
      </c>
      <c r="AU54">
        <f t="shared" si="55"/>
        <v>-4.885135590410715</v>
      </c>
      <c r="AW54">
        <v>51</v>
      </c>
      <c r="AX54">
        <f>IF(Z54&gt;0, (R54*SUMPRODUCT(K54:$K$98, X54:$X$98)-K54*$AZ$3)/Z54, 0)</f>
        <v>145.85304366643555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40"/>
        <v>50000</v>
      </c>
      <c r="S55">
        <f t="shared" si="41"/>
        <v>112.26675106444401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9.513492550529616</v>
      </c>
      <c r="AC55">
        <f t="shared" si="27"/>
        <v>5.3578604263354492</v>
      </c>
      <c r="AE55">
        <f t="shared" si="42"/>
        <v>0</v>
      </c>
      <c r="AF55">
        <f t="shared" si="43"/>
        <v>0</v>
      </c>
      <c r="AG55">
        <f t="shared" si="44"/>
        <v>-2.3862187047970682</v>
      </c>
      <c r="AH55">
        <f t="shared" si="45"/>
        <v>-842.49609890768295</v>
      </c>
      <c r="AI55">
        <f t="shared" si="46"/>
        <v>-844.88231761248005</v>
      </c>
      <c r="AJ55">
        <f t="shared" si="47"/>
        <v>4.1556321241941667</v>
      </c>
      <c r="AK55">
        <f t="shared" si="59"/>
        <v>0.66594447853707317</v>
      </c>
      <c r="AL55">
        <f t="shared" si="39"/>
        <v>-840.06074100974877</v>
      </c>
      <c r="AN55">
        <f t="shared" si="48"/>
        <v>0</v>
      </c>
      <c r="AO55">
        <f t="shared" si="49"/>
        <v>0</v>
      </c>
      <c r="AP55">
        <f t="shared" si="50"/>
        <v>-1.0729783683905106E-2</v>
      </c>
      <c r="AQ55">
        <f t="shared" si="51"/>
        <v>-3.7883371199967741</v>
      </c>
      <c r="AR55">
        <f t="shared" si="52"/>
        <v>-3.7990669036806795</v>
      </c>
      <c r="AS55">
        <f t="shared" si="53"/>
        <v>1.8686063298746322E-2</v>
      </c>
      <c r="AT55">
        <f t="shared" si="54"/>
        <v>2.9944615662550731E-3</v>
      </c>
      <c r="AU55">
        <f t="shared" si="55"/>
        <v>-3.7773863788156778</v>
      </c>
      <c r="AW55">
        <v>52</v>
      </c>
      <c r="AX55">
        <f>IF(Z55&gt;0, (R55*SUMPRODUCT(K55:$K$98, X55:$X$98)-K55*$AZ$3)/Z55, 0)</f>
        <v>112.26675106444401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40"/>
        <v>50000</v>
      </c>
      <c r="S56">
        <f t="shared" si="41"/>
        <v>67.161384830232166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5.3578604263354492</v>
      </c>
      <c r="AC56">
        <f t="shared" si="27"/>
        <v>2.2347190507994368</v>
      </c>
      <c r="AE56">
        <f t="shared" si="42"/>
        <v>0</v>
      </c>
      <c r="AF56">
        <f t="shared" si="43"/>
        <v>0</v>
      </c>
      <c r="AG56">
        <f t="shared" si="44"/>
        <v>-1.6636933979609483</v>
      </c>
      <c r="AH56">
        <f t="shared" si="45"/>
        <v>-698.66311978814929</v>
      </c>
      <c r="AI56">
        <f t="shared" si="46"/>
        <v>-700.32681318611026</v>
      </c>
      <c r="AJ56">
        <f t="shared" si="47"/>
        <v>3.1231413755360125</v>
      </c>
      <c r="AK56">
        <f t="shared" si="59"/>
        <v>0.37505022984348146</v>
      </c>
      <c r="AL56">
        <f t="shared" si="39"/>
        <v>-696.82862158073078</v>
      </c>
      <c r="AN56">
        <f t="shared" si="48"/>
        <v>0</v>
      </c>
      <c r="AO56">
        <f t="shared" si="49"/>
        <v>0</v>
      </c>
      <c r="AP56">
        <f t="shared" si="50"/>
        <v>-6.6793775323035235E-3</v>
      </c>
      <c r="AQ56">
        <f t="shared" si="51"/>
        <v>-2.8049848311483108</v>
      </c>
      <c r="AR56">
        <f t="shared" si="52"/>
        <v>-2.8116642086806141</v>
      </c>
      <c r="AS56">
        <f t="shared" si="53"/>
        <v>1.2538752849250908E-2</v>
      </c>
      <c r="AT56">
        <f t="shared" si="54"/>
        <v>1.5057474422703844E-3</v>
      </c>
      <c r="AU56">
        <f t="shared" si="55"/>
        <v>-2.7976197083890932</v>
      </c>
      <c r="AW56">
        <v>53</v>
      </c>
      <c r="AX56">
        <f>IF(Z56&gt;0, (R56*SUMPRODUCT(K56:$K$98, X56:$X$98)-K56*$AZ$3)/Z56, 0)</f>
        <v>67.161384830232166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40"/>
        <v>50000</v>
      </c>
      <c r="S57">
        <f t="shared" si="41"/>
        <v>1.0792053454059212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2.2347190507994368</v>
      </c>
      <c r="AC57">
        <f t="shared" si="27"/>
        <v>2.3658991491091189E-2</v>
      </c>
      <c r="AE57">
        <f t="shared" si="42"/>
        <v>0</v>
      </c>
      <c r="AF57">
        <f t="shared" si="43"/>
        <v>0</v>
      </c>
      <c r="AG57">
        <f t="shared" si="44"/>
        <v>-1.0961302032002231</v>
      </c>
      <c r="AH57">
        <f t="shared" si="45"/>
        <v>-550.92626078111573</v>
      </c>
      <c r="AI57">
        <f t="shared" si="46"/>
        <v>-552.02239098431596</v>
      </c>
      <c r="AJ57">
        <f t="shared" si="47"/>
        <v>2.2110600593083456</v>
      </c>
      <c r="AK57">
        <f t="shared" si="59"/>
        <v>0.15643033355596059</v>
      </c>
      <c r="AL57">
        <f t="shared" si="39"/>
        <v>-549.65490059145168</v>
      </c>
      <c r="AN57">
        <f t="shared" si="48"/>
        <v>0</v>
      </c>
      <c r="AO57">
        <f t="shared" si="49"/>
        <v>0</v>
      </c>
      <c r="AP57">
        <f t="shared" si="50"/>
        <v>-3.9292242900581626E-3</v>
      </c>
      <c r="AQ57">
        <f t="shared" si="51"/>
        <v>-1.9748683501029878</v>
      </c>
      <c r="AR57">
        <f t="shared" si="52"/>
        <v>-1.9787975743930459</v>
      </c>
      <c r="AS57">
        <f t="shared" si="53"/>
        <v>7.9258384327403272E-3</v>
      </c>
      <c r="AT57">
        <f t="shared" si="54"/>
        <v>5.6074530609180433E-4</v>
      </c>
      <c r="AU57">
        <f t="shared" si="55"/>
        <v>-1.970310990654214</v>
      </c>
      <c r="AW57">
        <v>54</v>
      </c>
      <c r="AX57">
        <f>IF(Z57&gt;0, (R57*SUMPRODUCT(K57:$K$98, X57:$X$98)-K57*$AZ$3)/Z57, 0)</f>
        <v>1.0792053454059212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40"/>
        <v>50000</v>
      </c>
      <c r="S58">
        <f t="shared" si="41"/>
        <v>-105.05071079060146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2.3658991491091189E-2</v>
      </c>
      <c r="AC58">
        <f t="shared" si="27"/>
        <v>-1.4209193837547835</v>
      </c>
      <c r="AE58">
        <f t="shared" si="42"/>
        <v>0</v>
      </c>
      <c r="AF58">
        <f t="shared" si="43"/>
        <v>0</v>
      </c>
      <c r="AG58">
        <f t="shared" si="44"/>
        <v>-0.67630165139344711</v>
      </c>
      <c r="AH58">
        <f t="shared" si="45"/>
        <v>-408.86724977477388</v>
      </c>
      <c r="AI58">
        <f t="shared" si="46"/>
        <v>-409.54355142616731</v>
      </c>
      <c r="AJ58">
        <f t="shared" si="47"/>
        <v>1.4445783752458747</v>
      </c>
      <c r="AK58">
        <f t="shared" si="59"/>
        <v>1.6561294043763834E-3</v>
      </c>
      <c r="AL58">
        <f t="shared" si="39"/>
        <v>-408.09731692151706</v>
      </c>
      <c r="AN58">
        <f t="shared" si="48"/>
        <v>0</v>
      </c>
      <c r="AO58">
        <f t="shared" si="49"/>
        <v>0</v>
      </c>
      <c r="AP58">
        <f t="shared" si="50"/>
        <v>-2.1645474007292238E-3</v>
      </c>
      <c r="AQ58">
        <f t="shared" si="51"/>
        <v>-1.3086062128043301</v>
      </c>
      <c r="AR58">
        <f t="shared" si="52"/>
        <v>-1.3107707602050593</v>
      </c>
      <c r="AS58">
        <f t="shared" si="53"/>
        <v>4.6234670000369609E-3</v>
      </c>
      <c r="AT58">
        <f t="shared" si="54"/>
        <v>5.3005498214119431E-6</v>
      </c>
      <c r="AU58">
        <f t="shared" si="55"/>
        <v>-1.3061419926552009</v>
      </c>
      <c r="AW58">
        <v>55</v>
      </c>
      <c r="AX58">
        <f>IF(Z58&gt;0, (R58*SUMPRODUCT(K58:$K$98, X58:$X$98)-K58*$AZ$3)/Z58, 0)</f>
        <v>-105.05071079060146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40"/>
        <v>50000</v>
      </c>
      <c r="S59">
        <f t="shared" si="41"/>
        <v>-292.12112523951049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-1.4209193837547835</v>
      </c>
      <c r="AC59">
        <f t="shared" si="27"/>
        <v>-2.2560524047224044</v>
      </c>
      <c r="AE59">
        <f t="shared" si="42"/>
        <v>0</v>
      </c>
      <c r="AF59">
        <f t="shared" si="43"/>
        <v>0</v>
      </c>
      <c r="AG59">
        <f t="shared" si="44"/>
        <v>-0.38615016337361152</v>
      </c>
      <c r="AH59">
        <f t="shared" si="45"/>
        <v>-283.38847150590101</v>
      </c>
      <c r="AI59">
        <f t="shared" si="46"/>
        <v>-283.77462166927461</v>
      </c>
      <c r="AJ59">
        <f t="shared" si="47"/>
        <v>0.83513302096762088</v>
      </c>
      <c r="AK59">
        <f t="shared" si="59"/>
        <v>-9.9464356862834863E-2</v>
      </c>
      <c r="AL59">
        <f t="shared" si="39"/>
        <v>-283.03895300516979</v>
      </c>
      <c r="AN59">
        <f t="shared" si="48"/>
        <v>0</v>
      </c>
      <c r="AO59">
        <f t="shared" si="49"/>
        <v>0</v>
      </c>
      <c r="AP59">
        <f t="shared" si="50"/>
        <v>-1.1034809830095739E-3</v>
      </c>
      <c r="AQ59">
        <f t="shared" si="51"/>
        <v>-0.80982430870643596</v>
      </c>
      <c r="AR59">
        <f t="shared" si="52"/>
        <v>-0.81092778968944557</v>
      </c>
      <c r="AS59">
        <f t="shared" si="53"/>
        <v>2.3865156468404125E-3</v>
      </c>
      <c r="AT59">
        <f t="shared" si="54"/>
        <v>-2.8423405373319228E-4</v>
      </c>
      <c r="AU59">
        <f t="shared" si="55"/>
        <v>-0.80882550809633824</v>
      </c>
      <c r="AW59">
        <v>56</v>
      </c>
      <c r="AX59">
        <f>IF(Z59&gt;0, (R59*SUMPRODUCT(K59:$K$98, X59:$X$98)-K59*$AZ$3)/Z59, 0)</f>
        <v>-292.12112523951049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40"/>
        <v>50000</v>
      </c>
      <c r="S60">
        <f t="shared" si="41"/>
        <v>-659.16197921379148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-2.2560524047224044</v>
      </c>
      <c r="AC60">
        <f t="shared" si="27"/>
        <v>-2.6431327921460648</v>
      </c>
      <c r="AE60">
        <f t="shared" si="42"/>
        <v>0</v>
      </c>
      <c r="AF60">
        <f t="shared" si="43"/>
        <v>0</v>
      </c>
      <c r="AG60">
        <f t="shared" si="44"/>
        <v>-0.20049190301438757</v>
      </c>
      <c r="AH60">
        <f t="shared" si="45"/>
        <v>-181.79675872548785</v>
      </c>
      <c r="AI60">
        <f t="shared" si="46"/>
        <v>-181.99725062850223</v>
      </c>
      <c r="AJ60">
        <f t="shared" si="47"/>
        <v>0.38708038742366035</v>
      </c>
      <c r="AK60">
        <f t="shared" si="59"/>
        <v>-0.15792366833056831</v>
      </c>
      <c r="AL60">
        <f t="shared" si="39"/>
        <v>-181.76809390940915</v>
      </c>
      <c r="AN60">
        <f t="shared" si="48"/>
        <v>0</v>
      </c>
      <c r="AO60">
        <f t="shared" si="49"/>
        <v>0</v>
      </c>
      <c r="AP60">
        <f t="shared" si="50"/>
        <v>-5.1154924210912607E-4</v>
      </c>
      <c r="AQ60">
        <f t="shared" si="51"/>
        <v>-0.46384912680112222</v>
      </c>
      <c r="AR60">
        <f t="shared" si="52"/>
        <v>-0.46436067604323134</v>
      </c>
      <c r="AS60">
        <f t="shared" si="53"/>
        <v>9.8762431721579713E-4</v>
      </c>
      <c r="AT60">
        <f t="shared" si="54"/>
        <v>-4.0293763304644737E-4</v>
      </c>
      <c r="AU60">
        <f t="shared" si="55"/>
        <v>-0.463775989359062</v>
      </c>
      <c r="AW60">
        <v>57</v>
      </c>
      <c r="AX60">
        <f>IF(Z60&gt;0, (R60*SUMPRODUCT(K60:$K$98, X60:$X$98)-K60*$AZ$3)/Z60, 0)</f>
        <v>-659.16197921379148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40"/>
        <v>50000</v>
      </c>
      <c r="S61">
        <f t="shared" si="41"/>
        <v>-1476.491896951886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-2.6431327921460648</v>
      </c>
      <c r="AC61">
        <f t="shared" si="27"/>
        <v>-2.7295319892304244</v>
      </c>
      <c r="AE61">
        <f t="shared" si="42"/>
        <v>0</v>
      </c>
      <c r="AF61">
        <f t="shared" si="43"/>
        <v>0</v>
      </c>
      <c r="AG61">
        <f t="shared" si="44"/>
        <v>-9.2433016221265818E-2</v>
      </c>
      <c r="AH61">
        <f t="shared" si="45"/>
        <v>-106.05396776297788</v>
      </c>
      <c r="AI61">
        <f t="shared" si="46"/>
        <v>-106.14640077919914</v>
      </c>
      <c r="AJ61">
        <f t="shared" si="47"/>
        <v>8.6399197084359614E-2</v>
      </c>
      <c r="AK61">
        <f t="shared" si="59"/>
        <v>-0.18501929545022455</v>
      </c>
      <c r="AL61">
        <f t="shared" si="39"/>
        <v>-106.245020877565</v>
      </c>
      <c r="AN61">
        <f t="shared" si="48"/>
        <v>0</v>
      </c>
      <c r="AO61">
        <f t="shared" si="49"/>
        <v>0</v>
      </c>
      <c r="AP61">
        <f t="shared" si="50"/>
        <v>-2.1057155765989748E-4</v>
      </c>
      <c r="AQ61">
        <f t="shared" si="51"/>
        <v>-0.24160143313299076</v>
      </c>
      <c r="AR61">
        <f t="shared" si="52"/>
        <v>-0.24181200469065064</v>
      </c>
      <c r="AS61">
        <f t="shared" si="53"/>
        <v>1.968259205895351E-4</v>
      </c>
      <c r="AT61">
        <f t="shared" si="54"/>
        <v>-4.2149226361745825E-4</v>
      </c>
      <c r="AU61">
        <f t="shared" si="55"/>
        <v>-0.24203667103367857</v>
      </c>
      <c r="AW61">
        <v>58</v>
      </c>
      <c r="AX61">
        <f>IF(Z61&gt;0, (R61*SUMPRODUCT(K61:$K$98, X61:$X$98)-K61*$AZ$3)/Z61, 0)</f>
        <v>-1476.491896951886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40"/>
        <v>50000</v>
      </c>
      <c r="S62">
        <f t="shared" si="41"/>
        <v>-3603.4554355903656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-2.7295319892304244</v>
      </c>
      <c r="AC62">
        <f t="shared" si="27"/>
        <v>-2.6341245565448763</v>
      </c>
      <c r="AE62">
        <f t="shared" si="42"/>
        <v>0</v>
      </c>
      <c r="AF62">
        <f t="shared" si="43"/>
        <v>0</v>
      </c>
      <c r="AG62">
        <f t="shared" si="44"/>
        <v>-3.6549981033875606E-2</v>
      </c>
      <c r="AH62">
        <f t="shared" si="45"/>
        <v>-54.958705025177551</v>
      </c>
      <c r="AI62">
        <f t="shared" si="46"/>
        <v>-54.99525500621143</v>
      </c>
      <c r="AJ62">
        <f t="shared" si="47"/>
        <v>-9.5407432685548077E-2</v>
      </c>
      <c r="AK62">
        <f t="shared" si="59"/>
        <v>-0.19106723924612973</v>
      </c>
      <c r="AL62">
        <f t="shared" si="39"/>
        <v>-55.281729678143108</v>
      </c>
      <c r="AN62">
        <f t="shared" si="48"/>
        <v>0</v>
      </c>
      <c r="AO62">
        <f t="shared" si="49"/>
        <v>0</v>
      </c>
      <c r="AP62">
        <f t="shared" si="50"/>
        <v>-7.4343279998251028E-5</v>
      </c>
      <c r="AQ62">
        <f t="shared" si="51"/>
        <v>-0.11178693614755121</v>
      </c>
      <c r="AR62">
        <f t="shared" si="52"/>
        <v>-0.11186127942754946</v>
      </c>
      <c r="AS62">
        <f t="shared" si="53"/>
        <v>-1.9406033276685085E-4</v>
      </c>
      <c r="AT62">
        <f t="shared" si="54"/>
        <v>-3.8863399826671939E-4</v>
      </c>
      <c r="AU62">
        <f t="shared" si="55"/>
        <v>-0.11244397375858305</v>
      </c>
      <c r="AW62">
        <v>59</v>
      </c>
      <c r="AX62">
        <f>IF(Z62&gt;0, (R62*SUMPRODUCT(K62:$K$98, X62:$X$98)-K62*$AZ$3)/Z62, 0)</f>
        <v>-3603.4554355903656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40"/>
        <v>50000</v>
      </c>
      <c r="S63">
        <f t="shared" si="41"/>
        <v>-10305.90925202536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-2.6341245565448763</v>
      </c>
      <c r="AC63">
        <f t="shared" si="27"/>
        <v>-2.4450107196401603</v>
      </c>
      <c r="AE63">
        <f t="shared" si="42"/>
        <v>0</v>
      </c>
      <c r="AF63">
        <f t="shared" si="43"/>
        <v>0</v>
      </c>
      <c r="AG63">
        <f t="shared" si="44"/>
        <v>-1.1862178580505436E-2</v>
      </c>
      <c r="AH63">
        <f t="shared" si="45"/>
        <v>-24.32230264303141</v>
      </c>
      <c r="AI63">
        <f t="shared" si="46"/>
        <v>-24.334164821611914</v>
      </c>
      <c r="AJ63">
        <f t="shared" si="47"/>
        <v>-0.18911383690471606</v>
      </c>
      <c r="AK63">
        <f t="shared" si="59"/>
        <v>-0.18438871895814135</v>
      </c>
      <c r="AL63">
        <f t="shared" si="39"/>
        <v>-24.707667377474774</v>
      </c>
      <c r="AN63">
        <f t="shared" si="48"/>
        <v>0</v>
      </c>
      <c r="AO63">
        <f t="shared" si="49"/>
        <v>0</v>
      </c>
      <c r="AP63">
        <f t="shared" si="50"/>
        <v>-2.1542742847664472E-5</v>
      </c>
      <c r="AQ63">
        <f t="shared" si="51"/>
        <v>-4.4171406436503823E-2</v>
      </c>
      <c r="AR63">
        <f t="shared" si="52"/>
        <v>-4.4192949179351487E-2</v>
      </c>
      <c r="AS63">
        <f t="shared" si="53"/>
        <v>-3.4344709361135476E-4</v>
      </c>
      <c r="AT63">
        <f t="shared" si="54"/>
        <v>-3.3486587051164264E-4</v>
      </c>
      <c r="AU63">
        <f t="shared" si="55"/>
        <v>-4.4871262143474491E-2</v>
      </c>
      <c r="AW63">
        <v>60</v>
      </c>
      <c r="AX63">
        <f>IF(Z63&gt;0, (R63*SUMPRODUCT(K63:$K$98, X63:$X$98)-K63*$AZ$3)/Z63, 0)</f>
        <v>-10305.90925202536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40"/>
        <v>50000</v>
      </c>
      <c r="S64">
        <f t="shared" si="41"/>
        <v>-37365.367458191969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-2.4450107196401603</v>
      </c>
      <c r="AC64">
        <f t="shared" si="27"/>
        <v>-2.2205207215657117</v>
      </c>
      <c r="AE64">
        <f t="shared" si="42"/>
        <v>0</v>
      </c>
      <c r="AF64">
        <f t="shared" si="43"/>
        <v>0</v>
      </c>
      <c r="AG64">
        <f t="shared" si="44"/>
        <v>-2.9713620828836326E-3</v>
      </c>
      <c r="AH64">
        <f t="shared" si="45"/>
        <v>-8.7721947118167485</v>
      </c>
      <c r="AI64">
        <f t="shared" si="46"/>
        <v>-8.7751660738996318</v>
      </c>
      <c r="AJ64">
        <f t="shared" si="47"/>
        <v>-0.22448999807444858</v>
      </c>
      <c r="AK64">
        <f t="shared" si="59"/>
        <v>-0.17115075037481123</v>
      </c>
      <c r="AL64">
        <f t="shared" si="39"/>
        <v>-9.1708068223488919</v>
      </c>
      <c r="AN64">
        <f t="shared" si="48"/>
        <v>0</v>
      </c>
      <c r="AO64">
        <f t="shared" si="49"/>
        <v>0</v>
      </c>
      <c r="AP64">
        <f t="shared" si="50"/>
        <v>-4.8180809663577929E-6</v>
      </c>
      <c r="AQ64">
        <f t="shared" si="51"/>
        <v>-1.4224164943631337E-2</v>
      </c>
      <c r="AR64">
        <f t="shared" si="52"/>
        <v>-1.4228983024597694E-2</v>
      </c>
      <c r="AS64">
        <f t="shared" si="53"/>
        <v>-3.6401184261277303E-4</v>
      </c>
      <c r="AT64">
        <f t="shared" si="54"/>
        <v>-2.7752194103468553E-4</v>
      </c>
      <c r="AU64">
        <f t="shared" si="55"/>
        <v>-1.4870516808245153E-2</v>
      </c>
      <c r="AW64">
        <v>61</v>
      </c>
      <c r="AX64">
        <f>IF(Z64&gt;0, (R64*SUMPRODUCT(K64:$K$98, X64:$X$98)-K64*$AZ$3)/Z64, 0)</f>
        <v>-37365.367458191969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40"/>
        <v>50000</v>
      </c>
      <c r="S65">
        <f t="shared" si="41"/>
        <v>-135213.9266146594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-2.2205207215657117</v>
      </c>
      <c r="AC65">
        <f t="shared" si="27"/>
        <v>-1.9948686324817064</v>
      </c>
      <c r="AE65">
        <f t="shared" si="42"/>
        <v>0</v>
      </c>
      <c r="AF65">
        <f t="shared" si="43"/>
        <v>0</v>
      </c>
      <c r="AG65">
        <f t="shared" si="44"/>
        <v>-7.3767128964710878E-4</v>
      </c>
      <c r="AH65">
        <f t="shared" si="45"/>
        <v>-2.2039771724076873</v>
      </c>
      <c r="AI65">
        <f t="shared" si="46"/>
        <v>-2.2047148436973343</v>
      </c>
      <c r="AJ65">
        <f t="shared" si="47"/>
        <v>-0.22565208908400525</v>
      </c>
      <c r="AK65">
        <f t="shared" si="59"/>
        <v>-0.15543645050959984</v>
      </c>
      <c r="AL65">
        <f t="shared" si="39"/>
        <v>-2.5858033832909393</v>
      </c>
      <c r="AN65">
        <f t="shared" si="48"/>
        <v>0</v>
      </c>
      <c r="AO65">
        <f t="shared" si="49"/>
        <v>0</v>
      </c>
      <c r="AP65">
        <f t="shared" si="50"/>
        <v>-1.0679806278764024E-6</v>
      </c>
      <c r="AQ65">
        <f t="shared" si="51"/>
        <v>-3.1908587977434312E-3</v>
      </c>
      <c r="AR65">
        <f t="shared" si="52"/>
        <v>-3.1919267783713074E-3</v>
      </c>
      <c r="AS65">
        <f t="shared" si="53"/>
        <v>-3.2669301783026545E-4</v>
      </c>
      <c r="AT65">
        <f t="shared" si="54"/>
        <v>-2.2503670718909945E-4</v>
      </c>
      <c r="AU65">
        <f t="shared" si="55"/>
        <v>-3.7436565033906722E-3</v>
      </c>
      <c r="AW65">
        <v>62</v>
      </c>
      <c r="AX65">
        <f>IF(Z65&gt;0, (R65*SUMPRODUCT(K65:$K$98, X65:$X$98)-K65*$AZ$3)/Z65, 0)</f>
        <v>-135213.9266146594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40"/>
        <v>50000</v>
      </c>
      <c r="S66">
        <f t="shared" si="41"/>
        <v>-491814.26689518744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-1.9948686324817064</v>
      </c>
      <c r="AC66">
        <f t="shared" si="27"/>
        <v>-1.7838842644690607</v>
      </c>
      <c r="AE66">
        <f t="shared" si="42"/>
        <v>0</v>
      </c>
      <c r="AF66">
        <f t="shared" si="43"/>
        <v>0</v>
      </c>
      <c r="AG66">
        <f t="shared" si="44"/>
        <v>-1.8135751487351946E-4</v>
      </c>
      <c r="AH66">
        <f t="shared" si="45"/>
        <v>-0.54893706187711822</v>
      </c>
      <c r="AI66">
        <f t="shared" si="46"/>
        <v>-0.54911841939199169</v>
      </c>
      <c r="AJ66">
        <f t="shared" si="47"/>
        <v>-0.21098436801264575</v>
      </c>
      <c r="AK66">
        <f t="shared" si="59"/>
        <v>-0.13964080427371947</v>
      </c>
      <c r="AL66">
        <f t="shared" si="39"/>
        <v>-0.89974359167835694</v>
      </c>
      <c r="AN66">
        <f t="shared" si="48"/>
        <v>0</v>
      </c>
      <c r="AO66">
        <f t="shared" si="49"/>
        <v>0</v>
      </c>
      <c r="AP66">
        <f t="shared" si="50"/>
        <v>-2.3443261261465072E-7</v>
      </c>
      <c r="AQ66">
        <f t="shared" si="51"/>
        <v>-7.0958597809752646E-4</v>
      </c>
      <c r="AR66">
        <f t="shared" si="52"/>
        <v>-7.0982041071014103E-4</v>
      </c>
      <c r="AS66">
        <f t="shared" si="53"/>
        <v>-2.7272989844700124E-4</v>
      </c>
      <c r="AT66">
        <f t="shared" si="54"/>
        <v>-1.805073178044472E-4</v>
      </c>
      <c r="AU66">
        <f t="shared" si="55"/>
        <v>-1.1630576269615895E-3</v>
      </c>
      <c r="AW66">
        <v>63</v>
      </c>
      <c r="AX66">
        <f>IF(Z66&gt;0, (R66*SUMPRODUCT(K66:$K$98, X66:$X$98)-K66*$AZ$3)/Z66, 0)</f>
        <v>-491814.26689518744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-1806307.8106272067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-1.7838842644690607</v>
      </c>
      <c r="AC67">
        <f t="shared" si="27"/>
        <v>-1.593365969366453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-4.4105604814197929E-5</v>
      </c>
      <c r="AH67">
        <f t="shared" ref="AH67:AH98" si="66">-X67*R67</f>
        <v>-0.13543833491058635</v>
      </c>
      <c r="AI67">
        <f t="shared" ref="AI67:AI98" si="67">SUM(AE67:AH67)</f>
        <v>-0.13548244051540054</v>
      </c>
      <c r="AJ67">
        <f t="shared" ref="AJ67:AJ98" si="68">AB67-AC67</f>
        <v>-0.19051829510260765</v>
      </c>
      <c r="AK67">
        <f t="shared" si="59"/>
        <v>-0.12487189851283426</v>
      </c>
      <c r="AL67">
        <f t="shared" si="39"/>
        <v>-0.45087263413084244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-5.090474083131563E-8</v>
      </c>
      <c r="AQ67">
        <f t="shared" ref="AQ67:AQ98" si="72">AH67*$K67</f>
        <v>-1.5631694353342024E-4</v>
      </c>
      <c r="AR67">
        <f t="shared" ref="AR67:AR98" si="73">AI67*$K67</f>
        <v>-1.5636784827425154E-4</v>
      </c>
      <c r="AS67">
        <f t="shared" ref="AS67:AS98" si="74">AJ67*$K67</f>
        <v>-2.1988780057949462E-4</v>
      </c>
      <c r="AT67">
        <f t="shared" ref="AT67:AT98" si="75">AK67*$K67</f>
        <v>-1.441216293867474E-4</v>
      </c>
      <c r="AU67">
        <f t="shared" ref="AU67:AU98" si="76">AL67*$K67</f>
        <v>-5.2037727824049362E-4</v>
      </c>
      <c r="AW67">
        <v>64</v>
      </c>
      <c r="AX67">
        <f>IF(Z67&gt;0, (R67*SUMPRODUCT(K67:$K$98, X67:$X$98)-K67*$AZ$3)/Z67, 0)</f>
        <v>-1806307.8106272067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1"/>
        <v>50000</v>
      </c>
      <c r="S68">
        <f t="shared" si="62"/>
        <v>-6713216.6963446103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-1.593365969366453</v>
      </c>
      <c r="AC68">
        <f t="shared" ref="AC68:AC98" si="80">S68*Z68</f>
        <v>-1.4227831067736427</v>
      </c>
      <c r="AE68">
        <f t="shared" si="63"/>
        <v>0</v>
      </c>
      <c r="AF68">
        <f t="shared" si="64"/>
        <v>0</v>
      </c>
      <c r="AG68">
        <f t="shared" si="65"/>
        <v>-1.0596880535290611E-5</v>
      </c>
      <c r="AH68">
        <f t="shared" si="66"/>
        <v>-3.3067668230765339E-2</v>
      </c>
      <c r="AI68">
        <f t="shared" si="67"/>
        <v>-3.3078265111300631E-2</v>
      </c>
      <c r="AJ68">
        <f t="shared" si="68"/>
        <v>-0.1705828625928103</v>
      </c>
      <c r="AK68">
        <f t="shared" ref="AK68:AK98" si="81">G68*SUM(AB68:AB68, AE68:AF68)</f>
        <v>-0.11153561785565172</v>
      </c>
      <c r="AL68">
        <f t="shared" si="39"/>
        <v>-0.31519674555976263</v>
      </c>
      <c r="AN68">
        <f t="shared" si="69"/>
        <v>0</v>
      </c>
      <c r="AO68">
        <f t="shared" si="70"/>
        <v>0</v>
      </c>
      <c r="AP68">
        <f t="shared" si="71"/>
        <v>-1.0920045915564977E-8</v>
      </c>
      <c r="AQ68">
        <f t="shared" si="72"/>
        <v>-3.4076108926401512E-5</v>
      </c>
      <c r="AR68">
        <f t="shared" si="73"/>
        <v>-3.408702897231708E-5</v>
      </c>
      <c r="AS68">
        <f t="shared" si="74"/>
        <v>-1.7578500443771538E-4</v>
      </c>
      <c r="AT68">
        <f t="shared" si="75"/>
        <v>-1.1493703870194887E-4</v>
      </c>
      <c r="AU68">
        <f t="shared" si="76"/>
        <v>-3.2480907211198133E-4</v>
      </c>
      <c r="AW68">
        <v>65</v>
      </c>
      <c r="AX68">
        <f>IF(Z68&gt;0, (R68*SUMPRODUCT(K68:$K$98, X68:$X$98)-K68*$AZ$3)/Z68, 0)</f>
        <v>-6713216.6963446103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0.75265391500000001</v>
      </c>
      <c r="Q69" s="5">
        <f t="shared" ref="Q69:Q98" si="82">$C$8</f>
        <v>50</v>
      </c>
      <c r="R69">
        <f t="shared" si="61"/>
        <v>50000</v>
      </c>
      <c r="S69">
        <f t="shared" si="62"/>
        <v>-25254607.960006692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-1.4227831067736427</v>
      </c>
      <c r="AC69">
        <f t="shared" si="80"/>
        <v>-1.2703714868679767</v>
      </c>
      <c r="AE69">
        <f t="shared" si="63"/>
        <v>0</v>
      </c>
      <c r="AF69">
        <f t="shared" si="64"/>
        <v>0</v>
      </c>
      <c r="AG69">
        <f t="shared" si="65"/>
        <v>-2.515128108263931E-6</v>
      </c>
      <c r="AH69">
        <f t="shared" si="66"/>
        <v>-7.9757836216737734E-3</v>
      </c>
      <c r="AI69">
        <f t="shared" si="67"/>
        <v>-7.9782987497820368E-3</v>
      </c>
      <c r="AJ69">
        <f t="shared" si="68"/>
        <v>-0.15241161990566598</v>
      </c>
      <c r="AK69">
        <f t="shared" si="81"/>
        <v>-9.9594817474154995E-2</v>
      </c>
      <c r="AL69">
        <f t="shared" si="39"/>
        <v>-0.25998473612960304</v>
      </c>
      <c r="AN69">
        <f t="shared" si="69"/>
        <v>0</v>
      </c>
      <c r="AO69">
        <f t="shared" si="70"/>
        <v>0</v>
      </c>
      <c r="AP69">
        <f t="shared" si="71"/>
        <v>-2.3141340589996322E-9</v>
      </c>
      <c r="AQ69">
        <f t="shared" si="72"/>
        <v>-7.3384065270801238E-6</v>
      </c>
      <c r="AR69">
        <f t="shared" si="73"/>
        <v>-7.3407206611391228E-6</v>
      </c>
      <c r="AS69">
        <f t="shared" si="74"/>
        <v>-1.4023179155453041E-4</v>
      </c>
      <c r="AT69">
        <f t="shared" si="75"/>
        <v>-9.1635793206525716E-5</v>
      </c>
      <c r="AU69">
        <f t="shared" si="76"/>
        <v>-2.3920830542219527E-4</v>
      </c>
      <c r="AW69">
        <v>66</v>
      </c>
      <c r="AX69">
        <f>IF(Z69&gt;0, (R69*SUMPRODUCT(K69:$K$98, X69:$X$98)-K69*$AZ$3)/Z69, 0)</f>
        <v>-25254607.960006692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0.755802533</v>
      </c>
      <c r="Q70" s="5">
        <f t="shared" si="82"/>
        <v>50</v>
      </c>
      <c r="R70">
        <f t="shared" si="61"/>
        <v>50000</v>
      </c>
      <c r="S70">
        <f t="shared" si="62"/>
        <v>-96281498.875296205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-1.2703714868679767</v>
      </c>
      <c r="AC70">
        <f t="shared" si="80"/>
        <v>-1.1342665966900463</v>
      </c>
      <c r="AE70">
        <f t="shared" si="63"/>
        <v>0</v>
      </c>
      <c r="AF70">
        <f t="shared" si="64"/>
        <v>0</v>
      </c>
      <c r="AG70">
        <f t="shared" si="65"/>
        <v>-5.8903663213591448E-7</v>
      </c>
      <c r="AH70">
        <f t="shared" si="66"/>
        <v>-1.900940195045377E-3</v>
      </c>
      <c r="AI70">
        <f t="shared" si="67"/>
        <v>-1.901529231677513E-3</v>
      </c>
      <c r="AJ70">
        <f t="shared" si="68"/>
        <v>-0.13610489017793048</v>
      </c>
      <c r="AK70">
        <f t="shared" si="81"/>
        <v>-8.8926004080758375E-2</v>
      </c>
      <c r="AL70">
        <f t="shared" ref="AL70:AL98" si="89">SUM(AI70:AK70)</f>
        <v>-0.22693242349036638</v>
      </c>
      <c r="AN70">
        <f t="shared" si="69"/>
        <v>0</v>
      </c>
      <c r="AO70">
        <f t="shared" si="70"/>
        <v>0</v>
      </c>
      <c r="AP70">
        <f t="shared" si="71"/>
        <v>-4.8389672760369857E-10</v>
      </c>
      <c r="AQ70">
        <f t="shared" si="72"/>
        <v>-1.5616324852620474E-6</v>
      </c>
      <c r="AR70">
        <f t="shared" si="73"/>
        <v>-1.5621163819896511E-6</v>
      </c>
      <c r="AS70">
        <f t="shared" si="74"/>
        <v>-1.1181089150456201E-4</v>
      </c>
      <c r="AT70">
        <f t="shared" si="75"/>
        <v>-7.3053185533668378E-5</v>
      </c>
      <c r="AU70">
        <f t="shared" si="76"/>
        <v>-1.8642619342022006E-4</v>
      </c>
      <c r="AW70">
        <v>67</v>
      </c>
      <c r="AX70">
        <f>IF(Z70&gt;0, (R70*SUMPRODUCT(K70:$K$98, X70:$X$98)-K70*$AZ$3)/Z70, 0)</f>
        <v>-96281498.875296205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0.75910169800000005</v>
      </c>
      <c r="Q71" s="5">
        <f t="shared" si="82"/>
        <v>50</v>
      </c>
      <c r="R71">
        <f t="shared" si="61"/>
        <v>50000</v>
      </c>
      <c r="S71">
        <f t="shared" si="62"/>
        <v>-372309964.38091439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-1.1342665966900463</v>
      </c>
      <c r="AC71">
        <f t="shared" si="80"/>
        <v>-1.0127393828006945</v>
      </c>
      <c r="AE71">
        <f t="shared" si="63"/>
        <v>0</v>
      </c>
      <c r="AF71">
        <f t="shared" si="64"/>
        <v>0</v>
      </c>
      <c r="AG71">
        <f t="shared" si="65"/>
        <v>-1.3600755817598125E-7</v>
      </c>
      <c r="AH71">
        <f t="shared" si="66"/>
        <v>-4.4713870763857407E-4</v>
      </c>
      <c r="AI71">
        <f t="shared" si="67"/>
        <v>-4.4727471519675002E-4</v>
      </c>
      <c r="AJ71">
        <f t="shared" si="68"/>
        <v>-0.12152721388935173</v>
      </c>
      <c r="AK71">
        <f t="shared" si="81"/>
        <v>-7.939866176830325E-2</v>
      </c>
      <c r="AL71">
        <f t="shared" si="89"/>
        <v>-0.20137315037285172</v>
      </c>
      <c r="AN71">
        <f t="shared" si="69"/>
        <v>0</v>
      </c>
      <c r="AO71">
        <f t="shared" si="70"/>
        <v>0</v>
      </c>
      <c r="AP71">
        <f t="shared" si="71"/>
        <v>-9.9759761381295105E-11</v>
      </c>
      <c r="AQ71">
        <f t="shared" si="72"/>
        <v>-3.2797038176840277E-7</v>
      </c>
      <c r="AR71">
        <f t="shared" si="73"/>
        <v>-3.2807014152978404E-7</v>
      </c>
      <c r="AS71">
        <f t="shared" si="74"/>
        <v>-8.913861862918393E-5</v>
      </c>
      <c r="AT71">
        <f t="shared" si="75"/>
        <v>-5.8237877793168784E-5</v>
      </c>
      <c r="AU71">
        <f t="shared" si="76"/>
        <v>-1.477045665638825E-4</v>
      </c>
      <c r="AW71">
        <v>68</v>
      </c>
      <c r="AX71">
        <f>IF(Z71&gt;0, (R71*SUMPRODUCT(K71:$K$98, X71:$X$98)-K71*$AZ$3)/Z71, 0)</f>
        <v>-372309964.38091439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0.76251046700000003</v>
      </c>
      <c r="Q72" s="5">
        <f t="shared" si="82"/>
        <v>50</v>
      </c>
      <c r="R72">
        <f t="shared" si="61"/>
        <v>50000</v>
      </c>
      <c r="S72">
        <f t="shared" si="62"/>
        <v>-1461252792.4487052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-1.0127393828006945</v>
      </c>
      <c r="AC72">
        <f t="shared" si="80"/>
        <v>-0.90423187548372175</v>
      </c>
      <c r="AE72">
        <f t="shared" si="63"/>
        <v>0</v>
      </c>
      <c r="AF72">
        <f t="shared" si="64"/>
        <v>0</v>
      </c>
      <c r="AG72">
        <f t="shared" si="65"/>
        <v>-3.0940295893924297E-8</v>
      </c>
      <c r="AH72">
        <f t="shared" si="66"/>
        <v>-1.0370718670029715E-4</v>
      </c>
      <c r="AI72">
        <f t="shared" si="67"/>
        <v>-1.0373812699619107E-4</v>
      </c>
      <c r="AJ72">
        <f t="shared" si="68"/>
        <v>-0.10850750731697278</v>
      </c>
      <c r="AK72">
        <f t="shared" si="81"/>
        <v>-7.089175679604863E-2</v>
      </c>
      <c r="AL72">
        <f t="shared" si="89"/>
        <v>-0.17950300224001761</v>
      </c>
      <c r="AN72">
        <f t="shared" si="69"/>
        <v>0</v>
      </c>
      <c r="AO72">
        <f t="shared" si="70"/>
        <v>0</v>
      </c>
      <c r="AP72">
        <f t="shared" si="71"/>
        <v>-2.026276922216272E-11</v>
      </c>
      <c r="AQ72">
        <f t="shared" si="72"/>
        <v>-6.7917734141660623E-8</v>
      </c>
      <c r="AR72">
        <f t="shared" si="73"/>
        <v>-6.7937996910882775E-8</v>
      </c>
      <c r="AS72">
        <f t="shared" si="74"/>
        <v>-7.1061459372394063E-5</v>
      </c>
      <c r="AT72">
        <f t="shared" si="75"/>
        <v>-4.6426941508148129E-5</v>
      </c>
      <c r="AU72">
        <f t="shared" si="76"/>
        <v>-1.1755633887745307E-4</v>
      </c>
      <c r="AW72">
        <v>69</v>
      </c>
      <c r="AX72">
        <f>IF(Z72&gt;0, (R72*SUMPRODUCT(K72:$K$98, X72:$X$98)-K72*$AZ$3)/Z72, 0)</f>
        <v>-1461252792.4487052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0.76616800500000004</v>
      </c>
      <c r="Q73" s="5">
        <f t="shared" si="82"/>
        <v>50</v>
      </c>
      <c r="R73">
        <f t="shared" si="61"/>
        <v>50000</v>
      </c>
      <c r="S73">
        <f t="shared" si="62"/>
        <v>-5828881113.5079985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-0.90423187548372175</v>
      </c>
      <c r="AC73">
        <f t="shared" si="80"/>
        <v>-0.807349947609175</v>
      </c>
      <c r="AE73">
        <f t="shared" si="63"/>
        <v>0</v>
      </c>
      <c r="AF73">
        <f t="shared" si="64"/>
        <v>0</v>
      </c>
      <c r="AG73">
        <f t="shared" si="65"/>
        <v>-6.9254281558273815E-9</v>
      </c>
      <c r="AH73">
        <f t="shared" si="66"/>
        <v>-2.3705464779157673E-5</v>
      </c>
      <c r="AI73">
        <f t="shared" si="67"/>
        <v>-2.3712390207313502E-5</v>
      </c>
      <c r="AJ73">
        <f t="shared" si="68"/>
        <v>-9.6881927874546747E-2</v>
      </c>
      <c r="AK73">
        <f t="shared" si="81"/>
        <v>-6.3296231283860527E-2</v>
      </c>
      <c r="AL73">
        <f t="shared" si="89"/>
        <v>-0.16020187154861459</v>
      </c>
      <c r="AN73">
        <f t="shared" si="69"/>
        <v>0</v>
      </c>
      <c r="AO73">
        <f t="shared" si="70"/>
        <v>0</v>
      </c>
      <c r="AP73">
        <f t="shared" si="71"/>
        <v>-4.0495143385904271E-12</v>
      </c>
      <c r="AQ73">
        <f t="shared" si="72"/>
        <v>-1.3861326313142691E-8</v>
      </c>
      <c r="AR73">
        <f t="shared" si="73"/>
        <v>-1.3865375827481282E-8</v>
      </c>
      <c r="AS73">
        <f t="shared" si="74"/>
        <v>-5.6649891855154119E-5</v>
      </c>
      <c r="AT73">
        <f t="shared" si="75"/>
        <v>-3.7011285135786193E-5</v>
      </c>
      <c r="AU73">
        <f t="shared" si="76"/>
        <v>-9.3675042366767795E-5</v>
      </c>
      <c r="AW73">
        <v>70</v>
      </c>
      <c r="AX73">
        <f>IF(Z73&gt;0, (R73*SUMPRODUCT(K73:$K$98, X73:$X$98)-K73*$AZ$3)/Z73, 0)</f>
        <v>-5828881113.5079985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0.76992945700000004</v>
      </c>
      <c r="Q74" s="5">
        <f t="shared" si="82"/>
        <v>50</v>
      </c>
      <c r="R74">
        <f t="shared" si="61"/>
        <v>50000</v>
      </c>
      <c r="S74">
        <f t="shared" si="62"/>
        <v>-23648590823.59536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-0.807349947609175</v>
      </c>
      <c r="AC74">
        <f t="shared" si="80"/>
        <v>-0.72084817951310776</v>
      </c>
      <c r="AE74">
        <f t="shared" si="63"/>
        <v>0</v>
      </c>
      <c r="AF74">
        <f t="shared" si="64"/>
        <v>0</v>
      </c>
      <c r="AG74">
        <f t="shared" si="65"/>
        <v>-1.5240827347604198E-9</v>
      </c>
      <c r="AH74">
        <f t="shared" si="66"/>
        <v>-5.3320911395086876E-6</v>
      </c>
      <c r="AI74">
        <f t="shared" si="67"/>
        <v>-5.3336152222434479E-6</v>
      </c>
      <c r="AJ74">
        <f t="shared" si="68"/>
        <v>-8.6501768096067244E-2</v>
      </c>
      <c r="AK74">
        <f t="shared" si="81"/>
        <v>-5.6514496332642258E-2</v>
      </c>
      <c r="AL74">
        <f t="shared" si="89"/>
        <v>-0.14302159804393175</v>
      </c>
      <c r="AN74">
        <f t="shared" si="69"/>
        <v>0</v>
      </c>
      <c r="AO74">
        <f t="shared" si="70"/>
        <v>0</v>
      </c>
      <c r="AP74">
        <f t="shared" si="71"/>
        <v>-7.9569537444632202E-13</v>
      </c>
      <c r="AQ74">
        <f t="shared" si="72"/>
        <v>-2.78378604984343E-9</v>
      </c>
      <c r="AR74">
        <f t="shared" si="73"/>
        <v>-2.7845817452178762E-9</v>
      </c>
      <c r="AS74">
        <f t="shared" si="74"/>
        <v>-4.5160971373571011E-5</v>
      </c>
      <c r="AT74">
        <f t="shared" si="75"/>
        <v>-2.950517205886197E-5</v>
      </c>
      <c r="AU74">
        <f t="shared" si="76"/>
        <v>-7.4668928014178196E-5</v>
      </c>
      <c r="AW74">
        <v>71</v>
      </c>
      <c r="AX74">
        <f>IF(Z74&gt;0, (R74*SUMPRODUCT(K74:$K$98, X74:$X$98)-K74*$AZ$3)/Z74, 0)</f>
        <v>-23648590823.59536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0.77391342299999999</v>
      </c>
      <c r="Q75" s="5">
        <f t="shared" si="82"/>
        <v>50</v>
      </c>
      <c r="R75">
        <f t="shared" si="61"/>
        <v>50000</v>
      </c>
      <c r="S75">
        <f t="shared" si="62"/>
        <v>-97714599433.446259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-0.72084817951310776</v>
      </c>
      <c r="AC75">
        <f t="shared" si="80"/>
        <v>-0.64361444840636384</v>
      </c>
      <c r="AE75">
        <f t="shared" si="63"/>
        <v>0</v>
      </c>
      <c r="AF75">
        <f t="shared" si="64"/>
        <v>0</v>
      </c>
      <c r="AG75">
        <f t="shared" si="65"/>
        <v>-3.2933382121917809E-10</v>
      </c>
      <c r="AH75">
        <f t="shared" si="66"/>
        <v>-1.1795080861936377E-6</v>
      </c>
      <c r="AI75">
        <f t="shared" si="67"/>
        <v>-1.1798374200148569E-6</v>
      </c>
      <c r="AJ75">
        <f t="shared" si="68"/>
        <v>-7.7233731106743919E-2</v>
      </c>
      <c r="AK75">
        <f t="shared" si="81"/>
        <v>-5.0459372565917544E-2</v>
      </c>
      <c r="AL75">
        <f t="shared" si="89"/>
        <v>-0.12769428351008147</v>
      </c>
      <c r="AN75">
        <f t="shared" si="69"/>
        <v>0</v>
      </c>
      <c r="AO75">
        <f t="shared" si="70"/>
        <v>0</v>
      </c>
      <c r="AP75">
        <f t="shared" si="71"/>
        <v>-1.5351704446324913E-13</v>
      </c>
      <c r="AQ75">
        <f t="shared" si="72"/>
        <v>-5.4982083116341055E-10</v>
      </c>
      <c r="AR75">
        <f t="shared" si="73"/>
        <v>-5.4997434820787387E-10</v>
      </c>
      <c r="AS75">
        <f t="shared" si="74"/>
        <v>-3.6002054354708294E-5</v>
      </c>
      <c r="AT75">
        <f t="shared" si="75"/>
        <v>-2.352134291313571E-5</v>
      </c>
      <c r="AU75">
        <f t="shared" si="76"/>
        <v>-5.9523947242192208E-5</v>
      </c>
      <c r="AW75">
        <v>72</v>
      </c>
      <c r="AX75">
        <f>IF(Z75&gt;0, (R75*SUMPRODUCT(K75:$K$98, X75:$X$98)-K75*$AZ$3)/Z75, 0)</f>
        <v>-97714599433.446259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0.77813091899999998</v>
      </c>
      <c r="Q76" s="5">
        <f t="shared" si="82"/>
        <v>50</v>
      </c>
      <c r="R76">
        <f t="shared" si="61"/>
        <v>50000</v>
      </c>
      <c r="S76">
        <f t="shared" si="62"/>
        <v>-411788155809.1427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-0.64361444840636384</v>
      </c>
      <c r="AC76">
        <f t="shared" si="80"/>
        <v>-0.57465575798249713</v>
      </c>
      <c r="AE76">
        <f t="shared" si="63"/>
        <v>0</v>
      </c>
      <c r="AF76">
        <f t="shared" si="64"/>
        <v>0</v>
      </c>
      <c r="AG76">
        <f t="shared" si="65"/>
        <v>-6.9775654043925567E-11</v>
      </c>
      <c r="AH76">
        <f t="shared" si="66"/>
        <v>-2.5626482896306077E-7</v>
      </c>
      <c r="AI76">
        <f t="shared" si="67"/>
        <v>-2.5633460461710468E-7</v>
      </c>
      <c r="AJ76">
        <f t="shared" si="68"/>
        <v>-6.8958690423866709E-2</v>
      </c>
      <c r="AK76">
        <f t="shared" si="81"/>
        <v>-4.5053011388445474E-2</v>
      </c>
      <c r="AL76">
        <f t="shared" si="89"/>
        <v>-0.11401195814691679</v>
      </c>
      <c r="AN76">
        <f t="shared" si="69"/>
        <v>0</v>
      </c>
      <c r="AO76">
        <f t="shared" si="70"/>
        <v>0</v>
      </c>
      <c r="AP76">
        <f t="shared" si="71"/>
        <v>-2.9040638507379229E-14</v>
      </c>
      <c r="AQ76">
        <f t="shared" si="72"/>
        <v>-1.0665746329495707E-10</v>
      </c>
      <c r="AR76">
        <f t="shared" si="73"/>
        <v>-1.0668650393346444E-10</v>
      </c>
      <c r="AS76">
        <f t="shared" si="74"/>
        <v>-2.8700618116472197E-5</v>
      </c>
      <c r="AT76">
        <f t="shared" si="75"/>
        <v>-1.8751070632416186E-5</v>
      </c>
      <c r="AU76">
        <f t="shared" si="76"/>
        <v>-4.7451795435392314E-5</v>
      </c>
      <c r="AW76">
        <v>73</v>
      </c>
      <c r="AX76">
        <f>IF(Z76&gt;0, (R76*SUMPRODUCT(K76:$K$98, X76:$X$98)-K76*$AZ$3)/Z76, 0)</f>
        <v>-411788155809.1427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0.78242625899999996</v>
      </c>
      <c r="Q77" s="5">
        <f t="shared" si="82"/>
        <v>50</v>
      </c>
      <c r="R77">
        <f t="shared" si="61"/>
        <v>50000</v>
      </c>
      <c r="S77">
        <f t="shared" si="62"/>
        <v>-1771264489203.8186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-0.57465575798249713</v>
      </c>
      <c r="AC77">
        <f t="shared" si="80"/>
        <v>-0.5130854982912193</v>
      </c>
      <c r="AE77">
        <f t="shared" si="63"/>
        <v>0</v>
      </c>
      <c r="AF77">
        <f t="shared" si="64"/>
        <v>0</v>
      </c>
      <c r="AG77">
        <f t="shared" si="65"/>
        <v>-1.448359354061941E-11</v>
      </c>
      <c r="AH77">
        <f t="shared" si="66"/>
        <v>-5.4594303962866899E-8</v>
      </c>
      <c r="AI77">
        <f t="shared" si="67"/>
        <v>-5.4608787556407517E-8</v>
      </c>
      <c r="AJ77">
        <f t="shared" si="68"/>
        <v>-6.1570259691277829E-2</v>
      </c>
      <c r="AK77">
        <f t="shared" si="81"/>
        <v>-4.0225903058774805E-2</v>
      </c>
      <c r="AL77">
        <f t="shared" si="89"/>
        <v>-0.10179621735884019</v>
      </c>
      <c r="AN77">
        <f t="shared" si="69"/>
        <v>0</v>
      </c>
      <c r="AO77">
        <f t="shared" si="70"/>
        <v>0</v>
      </c>
      <c r="AP77">
        <f t="shared" si="71"/>
        <v>-5.3822089071476452E-15</v>
      </c>
      <c r="AQ77">
        <f t="shared" si="72"/>
        <v>-2.0287641202053631E-11</v>
      </c>
      <c r="AR77">
        <f t="shared" si="73"/>
        <v>-2.0293023410960779E-11</v>
      </c>
      <c r="AS77">
        <f t="shared" si="74"/>
        <v>-2.2879957187173112E-5</v>
      </c>
      <c r="AT77">
        <f t="shared" si="75"/>
        <v>-1.4948238718092082E-5</v>
      </c>
      <c r="AU77">
        <f t="shared" si="76"/>
        <v>-3.7828216198288606E-5</v>
      </c>
      <c r="AW77">
        <v>74</v>
      </c>
      <c r="AX77">
        <f>IF(Z77&gt;0, (R77*SUMPRODUCT(K77:$K$98, X77:$X$98)-K77*$AZ$3)/Z77, 0)</f>
        <v>-1771264489203.8186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0.78691510499999995</v>
      </c>
      <c r="Q78" s="5">
        <f t="shared" si="82"/>
        <v>50</v>
      </c>
      <c r="R78">
        <f t="shared" si="61"/>
        <v>50000</v>
      </c>
      <c r="S78">
        <f t="shared" si="62"/>
        <v>-7787315502394.5098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-0.5130854982912193</v>
      </c>
      <c r="AC78">
        <f t="shared" si="80"/>
        <v>-0.45811205206335048</v>
      </c>
      <c r="AE78">
        <f t="shared" si="63"/>
        <v>0</v>
      </c>
      <c r="AF78">
        <f t="shared" si="64"/>
        <v>0</v>
      </c>
      <c r="AG78">
        <f t="shared" si="65"/>
        <v>-2.941399073419372E-12</v>
      </c>
      <c r="AH78">
        <f t="shared" si="66"/>
        <v>-1.1397358531793843E-8</v>
      </c>
      <c r="AI78">
        <f t="shared" si="67"/>
        <v>-1.1400299930867263E-8</v>
      </c>
      <c r="AJ78">
        <f t="shared" si="68"/>
        <v>-5.4973446227868816E-2</v>
      </c>
      <c r="AK78">
        <f t="shared" si="81"/>
        <v>-3.5915984880385353E-2</v>
      </c>
      <c r="AL78">
        <f t="shared" si="89"/>
        <v>-9.0889442508554102E-2</v>
      </c>
      <c r="AN78">
        <f t="shared" si="69"/>
        <v>0</v>
      </c>
      <c r="AO78">
        <f t="shared" si="70"/>
        <v>0</v>
      </c>
      <c r="AP78">
        <f t="shared" si="71"/>
        <v>-9.7593333105012893E-16</v>
      </c>
      <c r="AQ78">
        <f t="shared" si="72"/>
        <v>-3.7815548993750204E-12</v>
      </c>
      <c r="AR78">
        <f t="shared" si="73"/>
        <v>-3.7825308327060712E-12</v>
      </c>
      <c r="AS78">
        <f t="shared" si="74"/>
        <v>-1.8239761813109103E-5</v>
      </c>
      <c r="AT78">
        <f t="shared" si="75"/>
        <v>-1.1916644388383894E-5</v>
      </c>
      <c r="AU78">
        <f t="shared" si="76"/>
        <v>-3.0156409984023833E-5</v>
      </c>
      <c r="AW78">
        <v>75</v>
      </c>
      <c r="AX78">
        <f>IF(Z78&gt;0, (R78*SUMPRODUCT(K78:$K$98, X78:$X$98)-K78*$AZ$3)/Z78, 0)</f>
        <v>-7787315502394.5098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0.79143424399999995</v>
      </c>
      <c r="Q79" s="5">
        <f t="shared" si="82"/>
        <v>50</v>
      </c>
      <c r="R79">
        <f t="shared" si="61"/>
        <v>50000</v>
      </c>
      <c r="S79">
        <f t="shared" si="62"/>
        <v>-35015908130961.727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-0.45811205206335048</v>
      </c>
      <c r="AC79">
        <f t="shared" si="80"/>
        <v>-0.4090286179169923</v>
      </c>
      <c r="AE79">
        <f t="shared" si="63"/>
        <v>0</v>
      </c>
      <c r="AF79">
        <f t="shared" si="64"/>
        <v>0</v>
      </c>
      <c r="AG79">
        <f t="shared" si="65"/>
        <v>-5.8406113071121733E-13</v>
      </c>
      <c r="AH79">
        <f t="shared" si="66"/>
        <v>-2.327923951973961E-9</v>
      </c>
      <c r="AI79">
        <f t="shared" si="67"/>
        <v>-2.3285080131046722E-9</v>
      </c>
      <c r="AJ79">
        <f t="shared" si="68"/>
        <v>-4.9083434146358185E-2</v>
      </c>
      <c r="AK79">
        <f t="shared" si="81"/>
        <v>-3.2067843644434539E-2</v>
      </c>
      <c r="AL79">
        <f t="shared" si="89"/>
        <v>-8.1151280119300728E-2</v>
      </c>
      <c r="AN79">
        <f t="shared" si="69"/>
        <v>0</v>
      </c>
      <c r="AO79">
        <f t="shared" si="70"/>
        <v>0</v>
      </c>
      <c r="AP79">
        <f t="shared" si="71"/>
        <v>-1.7302405329068498E-16</v>
      </c>
      <c r="AQ79">
        <f t="shared" si="72"/>
        <v>-6.8963130183398251E-13</v>
      </c>
      <c r="AR79">
        <f t="shared" si="73"/>
        <v>-6.8980432588727321E-13</v>
      </c>
      <c r="AS79">
        <f t="shared" si="74"/>
        <v>-1.4540626449645365E-5</v>
      </c>
      <c r="AT79">
        <f t="shared" si="75"/>
        <v>-9.4998759477377297E-6</v>
      </c>
      <c r="AU79">
        <f t="shared" si="76"/>
        <v>-2.4040503087187418E-5</v>
      </c>
      <c r="AW79">
        <v>76</v>
      </c>
      <c r="AX79">
        <f>IF(Z79&gt;0, (R79*SUMPRODUCT(K79:$K$98, X79:$X$98)-K79*$AZ$3)/Z79, 0)</f>
        <v>-35015908130961.727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0.79587939600000002</v>
      </c>
      <c r="Q80" s="5">
        <f t="shared" si="82"/>
        <v>50</v>
      </c>
      <c r="R80">
        <f t="shared" si="61"/>
        <v>50000</v>
      </c>
      <c r="S80">
        <f t="shared" si="62"/>
        <v>-161055565685392.38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-0.4090286179169923</v>
      </c>
      <c r="AC80">
        <f t="shared" si="80"/>
        <v>-0.3652041231407715</v>
      </c>
      <c r="AE80">
        <f t="shared" si="63"/>
        <v>0</v>
      </c>
      <c r="AF80">
        <f t="shared" si="64"/>
        <v>0</v>
      </c>
      <c r="AG80">
        <f t="shared" si="65"/>
        <v>-1.1337829946658442E-13</v>
      </c>
      <c r="AH80">
        <f t="shared" si="66"/>
        <v>-4.6484221993752076E-10</v>
      </c>
      <c r="AI80">
        <f t="shared" si="67"/>
        <v>-4.6495559823698732E-10</v>
      </c>
      <c r="AJ80">
        <f t="shared" si="68"/>
        <v>-4.3824494776220801E-2</v>
      </c>
      <c r="AK80">
        <f t="shared" si="81"/>
        <v>-2.8632003254189464E-2</v>
      </c>
      <c r="AL80">
        <f t="shared" si="89"/>
        <v>-7.2456498495365868E-2</v>
      </c>
      <c r="AN80">
        <f t="shared" si="69"/>
        <v>0</v>
      </c>
      <c r="AO80">
        <f t="shared" si="70"/>
        <v>0</v>
      </c>
      <c r="AP80">
        <f t="shared" si="71"/>
        <v>-2.9988869402960665E-17</v>
      </c>
      <c r="AQ80">
        <f t="shared" si="72"/>
        <v>-1.2295203484505554E-13</v>
      </c>
      <c r="AR80">
        <f t="shared" si="73"/>
        <v>-1.2298202371445849E-13</v>
      </c>
      <c r="AS80">
        <f t="shared" si="74"/>
        <v>-1.1591698382124358E-5</v>
      </c>
      <c r="AT80">
        <f t="shared" si="75"/>
        <v>-7.5732429430915653E-6</v>
      </c>
      <c r="AU80">
        <f t="shared" si="76"/>
        <v>-1.9164941448197949E-5</v>
      </c>
      <c r="AW80">
        <v>77</v>
      </c>
      <c r="AX80">
        <f>IF(Z80&gt;0, (R80*SUMPRODUCT(K80:$K$98, X80:$X$98)-K80*$AZ$3)/Z80, 0)</f>
        <v>-161055565685392.38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0.80043084799999997</v>
      </c>
      <c r="Q81" s="5">
        <f t="shared" si="82"/>
        <v>50</v>
      </c>
      <c r="R81">
        <f t="shared" si="61"/>
        <v>50000</v>
      </c>
      <c r="S81">
        <f t="shared" si="62"/>
        <v>-758560191370943.38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-0.3652041231407715</v>
      </c>
      <c r="AC81">
        <f t="shared" si="80"/>
        <v>-0.32607510994722438</v>
      </c>
      <c r="AE81">
        <f t="shared" si="63"/>
        <v>0</v>
      </c>
      <c r="AF81">
        <f t="shared" si="64"/>
        <v>0</v>
      </c>
      <c r="AG81">
        <f t="shared" si="65"/>
        <v>-2.1493028085082469E-14</v>
      </c>
      <c r="AH81">
        <f t="shared" si="66"/>
        <v>-9.0751488386836109E-11</v>
      </c>
      <c r="AI81">
        <f t="shared" si="67"/>
        <v>-9.0772981414921197E-11</v>
      </c>
      <c r="AJ81">
        <f t="shared" si="68"/>
        <v>-3.9129013193547113E-2</v>
      </c>
      <c r="AK81">
        <f t="shared" si="81"/>
        <v>-2.5564288619854006E-2</v>
      </c>
      <c r="AL81">
        <f t="shared" si="89"/>
        <v>-6.4693301904174105E-2</v>
      </c>
      <c r="AN81">
        <f t="shared" si="69"/>
        <v>0</v>
      </c>
      <c r="AO81">
        <f t="shared" si="70"/>
        <v>0</v>
      </c>
      <c r="AP81">
        <f t="shared" si="71"/>
        <v>-5.0758611983553582E-18</v>
      </c>
      <c r="AQ81">
        <f t="shared" si="72"/>
        <v>-2.1432157291761657E-14</v>
      </c>
      <c r="AR81">
        <f t="shared" si="73"/>
        <v>-2.1437233152960014E-14</v>
      </c>
      <c r="AS81">
        <f t="shared" si="74"/>
        <v>-9.2408309807639931E-6</v>
      </c>
      <c r="AT81">
        <f t="shared" si="75"/>
        <v>-6.0373429074489813E-6</v>
      </c>
      <c r="AU81">
        <f t="shared" si="76"/>
        <v>-1.5278173909650209E-5</v>
      </c>
      <c r="AW81">
        <v>78</v>
      </c>
      <c r="AX81">
        <f>IF(Z81&gt;0, (R81*SUMPRODUCT(K81:$K$98, X81:$X$98)-K81*$AZ$3)/Z81, 0)</f>
        <v>-758560191370943.38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0.80506197899999998</v>
      </c>
      <c r="Q82" s="5">
        <f t="shared" si="82"/>
        <v>50</v>
      </c>
      <c r="R82">
        <f t="shared" si="61"/>
        <v>50000</v>
      </c>
      <c r="S82">
        <f t="shared" si="62"/>
        <v>-3662231711415745.5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-0.32607510994722438</v>
      </c>
      <c r="AC82">
        <f t="shared" si="80"/>
        <v>-0.2911384910243261</v>
      </c>
      <c r="AE82">
        <f t="shared" si="63"/>
        <v>0</v>
      </c>
      <c r="AF82">
        <f t="shared" si="64"/>
        <v>0</v>
      </c>
      <c r="AG82">
        <f t="shared" si="65"/>
        <v>-3.9748780793525731E-15</v>
      </c>
      <c r="AH82">
        <f t="shared" si="66"/>
        <v>-1.7303219724879071E-11</v>
      </c>
      <c r="AI82">
        <f t="shared" si="67"/>
        <v>-1.7307194602958423E-11</v>
      </c>
      <c r="AJ82">
        <f t="shared" si="68"/>
        <v>-3.4936618922898288E-2</v>
      </c>
      <c r="AK82">
        <f t="shared" si="81"/>
        <v>-2.2825257696305709E-2</v>
      </c>
      <c r="AL82">
        <f t="shared" si="89"/>
        <v>-5.7761876636511195E-2</v>
      </c>
      <c r="AN82">
        <f t="shared" si="69"/>
        <v>0</v>
      </c>
      <c r="AO82">
        <f t="shared" si="70"/>
        <v>0</v>
      </c>
      <c r="AP82">
        <f t="shared" si="71"/>
        <v>-8.381426115129721E-19</v>
      </c>
      <c r="AQ82">
        <f t="shared" si="72"/>
        <v>-3.6485561263189961E-15</v>
      </c>
      <c r="AR82">
        <f t="shared" si="73"/>
        <v>-3.6493942689305089E-15</v>
      </c>
      <c r="AS82">
        <f t="shared" si="74"/>
        <v>-7.366733881367479E-6</v>
      </c>
      <c r="AT82">
        <f t="shared" si="75"/>
        <v>-4.8129328024959838E-6</v>
      </c>
      <c r="AU82">
        <f t="shared" si="76"/>
        <v>-1.2179666687512857E-5</v>
      </c>
      <c r="AW82">
        <v>79</v>
      </c>
      <c r="AX82">
        <f>IF(Z82&gt;0, (R82*SUMPRODUCT(K82:$K$98, X82:$X$98)-K82*$AZ$3)/Z82, 0)</f>
        <v>-3662231711415745.5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0.80974286299999998</v>
      </c>
      <c r="Q83" s="5">
        <f t="shared" si="82"/>
        <v>50</v>
      </c>
      <c r="R83">
        <f t="shared" si="61"/>
        <v>50000</v>
      </c>
      <c r="S83">
        <f t="shared" si="62"/>
        <v>-1.8139918323098216E+16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-0.2911384910243261</v>
      </c>
      <c r="AC83">
        <f t="shared" si="80"/>
        <v>-0.25994508127172294</v>
      </c>
      <c r="AE83">
        <f t="shared" si="63"/>
        <v>0</v>
      </c>
      <c r="AF83">
        <f t="shared" si="64"/>
        <v>0</v>
      </c>
      <c r="AG83">
        <f t="shared" si="65"/>
        <v>-7.1650014250815414E-16</v>
      </c>
      <c r="AH83">
        <f t="shared" si="66"/>
        <v>-3.2186291560508935E-12</v>
      </c>
      <c r="AI83">
        <f t="shared" si="67"/>
        <v>-3.2193456561934017E-12</v>
      </c>
      <c r="AJ83">
        <f t="shared" si="68"/>
        <v>-3.1193409752603152E-2</v>
      </c>
      <c r="AK83">
        <f t="shared" si="81"/>
        <v>-2.0379694371702829E-2</v>
      </c>
      <c r="AL83">
        <f t="shared" si="89"/>
        <v>-5.1573104127525325E-2</v>
      </c>
      <c r="AN83">
        <f t="shared" si="69"/>
        <v>0</v>
      </c>
      <c r="AO83">
        <f t="shared" si="70"/>
        <v>0</v>
      </c>
      <c r="AP83">
        <f t="shared" si="71"/>
        <v>-1.3489391745449257E-19</v>
      </c>
      <c r="AQ83">
        <f t="shared" si="72"/>
        <v>-6.0596428379358102E-16</v>
      </c>
      <c r="AR83">
        <f t="shared" si="73"/>
        <v>-6.0609917771103546E-16</v>
      </c>
      <c r="AS83">
        <f t="shared" si="74"/>
        <v>-5.872715147776717E-6</v>
      </c>
      <c r="AT83">
        <f t="shared" si="75"/>
        <v>-3.836840563214518E-6</v>
      </c>
      <c r="AU83">
        <f t="shared" si="76"/>
        <v>-9.7095557115973337E-6</v>
      </c>
      <c r="AW83">
        <v>80</v>
      </c>
      <c r="AX83">
        <f>IF(Z83&gt;0, (R83*SUMPRODUCT(K83:$K$98, X83:$X$98)-K83*$AZ$3)/Z83, 0)</f>
        <v>-1.8139918323098216E+16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0.814443943</v>
      </c>
      <c r="Q84" s="5">
        <f t="shared" si="82"/>
        <v>50</v>
      </c>
      <c r="R84">
        <f t="shared" si="61"/>
        <v>50000</v>
      </c>
      <c r="S84">
        <f t="shared" si="62"/>
        <v>-9.225745851436752E+16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-0.25994508127172294</v>
      </c>
      <c r="AC84">
        <f t="shared" si="80"/>
        <v>-0.23209382256403888</v>
      </c>
      <c r="AE84">
        <f t="shared" si="63"/>
        <v>0</v>
      </c>
      <c r="AF84">
        <f t="shared" si="64"/>
        <v>0</v>
      </c>
      <c r="AG84">
        <f t="shared" si="65"/>
        <v>-1.2578593985866966E-16</v>
      </c>
      <c r="AH84">
        <f t="shared" si="66"/>
        <v>-5.8354920122440292E-13</v>
      </c>
      <c r="AI84">
        <f t="shared" si="67"/>
        <v>-5.8367498716426163E-13</v>
      </c>
      <c r="AJ84">
        <f t="shared" si="68"/>
        <v>-2.7851258707684068E-2</v>
      </c>
      <c r="AK84">
        <f t="shared" si="81"/>
        <v>-1.8196155689020607E-2</v>
      </c>
      <c r="AL84">
        <f t="shared" si="89"/>
        <v>-4.604741439728835E-2</v>
      </c>
      <c r="AN84">
        <f t="shared" si="69"/>
        <v>0</v>
      </c>
      <c r="AO84">
        <f t="shared" si="70"/>
        <v>0</v>
      </c>
      <c r="AP84">
        <f t="shared" si="71"/>
        <v>-2.1144146662137678E-20</v>
      </c>
      <c r="AQ84">
        <f t="shared" si="72"/>
        <v>-9.8092441087815584E-17</v>
      </c>
      <c r="AR84">
        <f t="shared" si="73"/>
        <v>-9.8113585234477726E-17</v>
      </c>
      <c r="AS84">
        <f t="shared" si="74"/>
        <v>-4.6816925604091861E-6</v>
      </c>
      <c r="AT84">
        <f t="shared" si="75"/>
        <v>-3.05870580613406E-6</v>
      </c>
      <c r="AU84">
        <f t="shared" si="76"/>
        <v>-7.7403983666413596E-6</v>
      </c>
      <c r="AW84">
        <v>81</v>
      </c>
      <c r="AX84">
        <f>IF(Z84&gt;0, (R84*SUMPRODUCT(K84:$K$98, X84:$X$98)-K84*$AZ$3)/Z84, 0)</f>
        <v>-9.225745851436752E+16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0.81916999199999996</v>
      </c>
      <c r="Q85" s="5">
        <f t="shared" si="82"/>
        <v>50</v>
      </c>
      <c r="R85">
        <f t="shared" si="61"/>
        <v>50000</v>
      </c>
      <c r="S85">
        <f t="shared" si="62"/>
        <v>-4.8219122495387078E+17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-0.23209382256403888</v>
      </c>
      <c r="AC85">
        <f t="shared" si="80"/>
        <v>-0.20722662728932048</v>
      </c>
      <c r="AE85">
        <f t="shared" si="63"/>
        <v>0</v>
      </c>
      <c r="AF85">
        <f t="shared" si="64"/>
        <v>0</v>
      </c>
      <c r="AG85">
        <f t="shared" si="65"/>
        <v>-2.1488013112344066E-17</v>
      </c>
      <c r="AH85">
        <f t="shared" si="66"/>
        <v>-1.0304006734773889E-13</v>
      </c>
      <c r="AI85">
        <f t="shared" si="67"/>
        <v>-1.0306155536085123E-13</v>
      </c>
      <c r="AJ85">
        <f t="shared" si="68"/>
        <v>-2.4867195274718396E-2</v>
      </c>
      <c r="AK85">
        <f t="shared" si="81"/>
        <v>-1.6246567579482722E-2</v>
      </c>
      <c r="AL85">
        <f t="shared" si="89"/>
        <v>-4.1113762854304181E-2</v>
      </c>
      <c r="AN85">
        <f t="shared" si="69"/>
        <v>0</v>
      </c>
      <c r="AO85">
        <f t="shared" si="70"/>
        <v>0</v>
      </c>
      <c r="AP85">
        <f t="shared" si="71"/>
        <v>-3.2250488780769235E-21</v>
      </c>
      <c r="AQ85">
        <f t="shared" si="72"/>
        <v>-1.5464866475062628E-17</v>
      </c>
      <c r="AR85">
        <f t="shared" si="73"/>
        <v>-1.5468091523940704E-17</v>
      </c>
      <c r="AS85">
        <f t="shared" si="74"/>
        <v>-3.7322166457344353E-6</v>
      </c>
      <c r="AT85">
        <f t="shared" si="75"/>
        <v>-2.4383815418798365E-6</v>
      </c>
      <c r="AU85">
        <f t="shared" si="76"/>
        <v>-6.1705981876297403E-6</v>
      </c>
      <c r="AW85">
        <v>82</v>
      </c>
      <c r="AX85">
        <f>IF(Z85&gt;0, (R85*SUMPRODUCT(K85:$K$98, X85:$X$98)-K85*$AZ$3)/Z85, 0)</f>
        <v>-4.8219122495387078E+17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0.82392963799999996</v>
      </c>
      <c r="Q86" s="5">
        <f t="shared" si="82"/>
        <v>50</v>
      </c>
      <c r="R86">
        <f t="shared" si="61"/>
        <v>50000</v>
      </c>
      <c r="S86">
        <f t="shared" si="62"/>
        <v>-2.5924425902262973E+18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-0.20722662728932048</v>
      </c>
      <c r="AC86">
        <f t="shared" si="80"/>
        <v>-0.18502377436546472</v>
      </c>
      <c r="AE86">
        <f t="shared" si="63"/>
        <v>0</v>
      </c>
      <c r="AF86">
        <f t="shared" si="64"/>
        <v>0</v>
      </c>
      <c r="AG86">
        <f t="shared" si="65"/>
        <v>-3.5685221162277266E-18</v>
      </c>
      <c r="AH86">
        <f t="shared" si="66"/>
        <v>-1.7704610864992899E-14</v>
      </c>
      <c r="AI86">
        <f t="shared" si="67"/>
        <v>-1.7708179387109127E-14</v>
      </c>
      <c r="AJ86">
        <f t="shared" si="68"/>
        <v>-2.2202852923855765E-2</v>
      </c>
      <c r="AK86">
        <f t="shared" si="81"/>
        <v>-1.4505863910252435E-2</v>
      </c>
      <c r="AL86">
        <f t="shared" si="89"/>
        <v>-3.670871683412591E-2</v>
      </c>
      <c r="AN86">
        <f t="shared" si="69"/>
        <v>0</v>
      </c>
      <c r="AO86">
        <f t="shared" si="70"/>
        <v>0</v>
      </c>
      <c r="AP86">
        <f t="shared" si="71"/>
        <v>-4.7820092379457916E-22</v>
      </c>
      <c r="AQ86">
        <f t="shared" si="72"/>
        <v>-2.3725119237912728E-18</v>
      </c>
      <c r="AR86">
        <f t="shared" si="73"/>
        <v>-2.3729901247150672E-18</v>
      </c>
      <c r="AS86">
        <f t="shared" si="74"/>
        <v>-2.9753002596735046E-6</v>
      </c>
      <c r="AT86">
        <f t="shared" si="75"/>
        <v>-1.9438628363200235E-6</v>
      </c>
      <c r="AU86">
        <f t="shared" si="76"/>
        <v>-4.9191630959959014E-6</v>
      </c>
      <c r="AW86">
        <v>83</v>
      </c>
      <c r="AX86">
        <f>IF(Z86&gt;0, (R86*SUMPRODUCT(K86:$K$98, X86:$X$98)-K86*$AZ$3)/Z86, 0)</f>
        <v>-2.5924425902262973E+18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0.82869589300000002</v>
      </c>
      <c r="Q87" s="5">
        <f t="shared" si="82"/>
        <v>50</v>
      </c>
      <c r="R87">
        <f t="shared" si="61"/>
        <v>50000</v>
      </c>
      <c r="S87">
        <f t="shared" si="62"/>
        <v>-1.4349795099331367E+19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-0.18502377436546472</v>
      </c>
      <c r="AC87">
        <f t="shared" si="80"/>
        <v>-0.1651997985405935</v>
      </c>
      <c r="AE87">
        <f t="shared" si="63"/>
        <v>0</v>
      </c>
      <c r="AF87">
        <f t="shared" si="64"/>
        <v>0</v>
      </c>
      <c r="AG87">
        <f t="shared" si="65"/>
        <v>-5.7561727326786368E-19</v>
      </c>
      <c r="AH87">
        <f t="shared" si="66"/>
        <v>-2.9572196217975861E-15</v>
      </c>
      <c r="AI87">
        <f t="shared" si="67"/>
        <v>-2.9577952390708537E-15</v>
      </c>
      <c r="AJ87">
        <f t="shared" si="68"/>
        <v>-1.9823975824871221E-2</v>
      </c>
      <c r="AK87">
        <f t="shared" si="81"/>
        <v>-1.2951664205582532E-2</v>
      </c>
      <c r="AL87">
        <f t="shared" si="89"/>
        <v>-3.2775640030456715E-2</v>
      </c>
      <c r="AN87">
        <f t="shared" si="69"/>
        <v>0</v>
      </c>
      <c r="AO87">
        <f t="shared" si="70"/>
        <v>0</v>
      </c>
      <c r="AP87">
        <f t="shared" si="71"/>
        <v>-6.8871225874338957E-23</v>
      </c>
      <c r="AQ87">
        <f t="shared" si="72"/>
        <v>-3.5382423355122655E-19</v>
      </c>
      <c r="AR87">
        <f t="shared" si="73"/>
        <v>-3.5389310477710083E-19</v>
      </c>
      <c r="AS87">
        <f t="shared" si="74"/>
        <v>-2.3718911508876791E-6</v>
      </c>
      <c r="AT87">
        <f t="shared" si="75"/>
        <v>-1.5496355519132839E-6</v>
      </c>
      <c r="AU87">
        <f t="shared" si="76"/>
        <v>-3.921526702801317E-6</v>
      </c>
      <c r="AW87">
        <v>84</v>
      </c>
      <c r="AX87">
        <f>IF(Z87&gt;0, (R87*SUMPRODUCT(K87:$K$98, X87:$X$98)-K87*$AZ$3)/Z87, 0)</f>
        <v>-1.4349795099331367E+19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0.83344103599999997</v>
      </c>
      <c r="Q88" s="5">
        <f t="shared" si="82"/>
        <v>50</v>
      </c>
      <c r="R88">
        <f t="shared" si="61"/>
        <v>50000</v>
      </c>
      <c r="S88">
        <f t="shared" si="62"/>
        <v>-8.1837007128984502E+19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-0.1651997985405935</v>
      </c>
      <c r="AC88">
        <f t="shared" si="80"/>
        <v>-0.1474998201255299</v>
      </c>
      <c r="AE88">
        <f t="shared" si="63"/>
        <v>0</v>
      </c>
      <c r="AF88">
        <f t="shared" si="64"/>
        <v>0</v>
      </c>
      <c r="AG88">
        <f t="shared" si="65"/>
        <v>-9.0118043963321676E-20</v>
      </c>
      <c r="AH88">
        <f t="shared" si="66"/>
        <v>-4.7974305657186336E-16</v>
      </c>
      <c r="AI88">
        <f t="shared" si="67"/>
        <v>-4.7983317461582668E-16</v>
      </c>
      <c r="AJ88">
        <f t="shared" si="68"/>
        <v>-1.76999784150636E-2</v>
      </c>
      <c r="AK88">
        <f t="shared" si="81"/>
        <v>-1.1563985897841546E-2</v>
      </c>
      <c r="AL88">
        <f t="shared" si="89"/>
        <v>-2.9263964312905625E-2</v>
      </c>
      <c r="AN88">
        <f t="shared" si="69"/>
        <v>0</v>
      </c>
      <c r="AO88">
        <f t="shared" si="70"/>
        <v>0</v>
      </c>
      <c r="AP88">
        <f t="shared" si="71"/>
        <v>-9.6271497966933099E-24</v>
      </c>
      <c r="AQ88">
        <f t="shared" si="72"/>
        <v>-5.1250094502945592E-20</v>
      </c>
      <c r="AR88">
        <f t="shared" si="73"/>
        <v>-5.1259721652742283E-20</v>
      </c>
      <c r="AS88">
        <f t="shared" si="74"/>
        <v>-1.8908571037051023E-6</v>
      </c>
      <c r="AT88">
        <f t="shared" si="75"/>
        <v>-1.2353599744206663E-6</v>
      </c>
      <c r="AU88">
        <f t="shared" si="76"/>
        <v>-3.1262170781258197E-6</v>
      </c>
      <c r="AW88">
        <v>85</v>
      </c>
      <c r="AX88">
        <f>IF(Z88&gt;0, (R88*SUMPRODUCT(K88:$K$98, X88:$X$98)-K88*$AZ$3)/Z88, 0)</f>
        <v>-8.1837007128984502E+19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0.83895010800000003</v>
      </c>
      <c r="Q89" s="5">
        <f t="shared" si="82"/>
        <v>50</v>
      </c>
      <c r="R89">
        <f t="shared" si="61"/>
        <v>50000</v>
      </c>
      <c r="S89">
        <f t="shared" si="62"/>
        <v>-4.8373921621317511E+20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-0.1474998201255299</v>
      </c>
      <c r="AC89">
        <f t="shared" si="80"/>
        <v>-0.13169626796922312</v>
      </c>
      <c r="AE89">
        <f t="shared" si="63"/>
        <v>0</v>
      </c>
      <c r="AF89">
        <f t="shared" si="64"/>
        <v>0</v>
      </c>
      <c r="AG89">
        <f t="shared" si="65"/>
        <v>-1.361232080791099E-20</v>
      </c>
      <c r="AH89">
        <f t="shared" si="66"/>
        <v>-7.5604542715777463E-17</v>
      </c>
      <c r="AI89">
        <f t="shared" si="67"/>
        <v>-7.5618155036585368E-17</v>
      </c>
      <c r="AJ89">
        <f t="shared" si="68"/>
        <v>-1.5803552156306772E-2</v>
      </c>
      <c r="AK89">
        <f t="shared" si="81"/>
        <v>-1.0324987408787093E-2</v>
      </c>
      <c r="AL89">
        <f t="shared" si="89"/>
        <v>-2.6128539565093943E-2</v>
      </c>
      <c r="AN89">
        <f t="shared" si="69"/>
        <v>0</v>
      </c>
      <c r="AO89">
        <f t="shared" si="70"/>
        <v>0</v>
      </c>
      <c r="AP89">
        <f t="shared" si="71"/>
        <v>-1.2983749438020947E-24</v>
      </c>
      <c r="AQ89">
        <f t="shared" si="72"/>
        <v>-7.2113378229178829E-21</v>
      </c>
      <c r="AR89">
        <f t="shared" si="73"/>
        <v>-7.2126361978616854E-21</v>
      </c>
      <c r="AS89">
        <f t="shared" si="74"/>
        <v>-1.5073797063975611E-6</v>
      </c>
      <c r="AT89">
        <f t="shared" si="75"/>
        <v>-9.8482140817974021E-7</v>
      </c>
      <c r="AU89">
        <f t="shared" si="76"/>
        <v>-2.4922011145773085E-6</v>
      </c>
      <c r="AW89">
        <v>86</v>
      </c>
      <c r="AX89">
        <f>IF(Z89&gt;0, (R89*SUMPRODUCT(K89:$K$98, X89:$X$98)-K89*$AZ$3)/Z89, 0)</f>
        <v>-4.8373921621317511E+20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0.84442925499999999</v>
      </c>
      <c r="Q90" s="5">
        <f t="shared" si="82"/>
        <v>50</v>
      </c>
      <c r="R90">
        <f t="shared" si="61"/>
        <v>50000</v>
      </c>
      <c r="S90">
        <f t="shared" si="62"/>
        <v>-2.9670110878119698E+21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-0.13169626796922312</v>
      </c>
      <c r="AC90">
        <f t="shared" si="80"/>
        <v>-0.1175859535439492</v>
      </c>
      <c r="AE90">
        <f t="shared" si="63"/>
        <v>0</v>
      </c>
      <c r="AF90">
        <f t="shared" si="64"/>
        <v>0</v>
      </c>
      <c r="AG90">
        <f t="shared" si="65"/>
        <v>-1.9815556811866056E-21</v>
      </c>
      <c r="AH90">
        <f t="shared" si="66"/>
        <v>-1.1494641918645274E-17</v>
      </c>
      <c r="AI90">
        <f t="shared" si="67"/>
        <v>-1.1496623474326461E-17</v>
      </c>
      <c r="AJ90">
        <f t="shared" si="68"/>
        <v>-1.4110314425273926E-2</v>
      </c>
      <c r="AK90">
        <f t="shared" si="81"/>
        <v>-9.2187387578456202E-3</v>
      </c>
      <c r="AL90">
        <f t="shared" si="89"/>
        <v>-2.3329053183119557E-2</v>
      </c>
      <c r="AN90">
        <f t="shared" si="69"/>
        <v>0</v>
      </c>
      <c r="AO90">
        <f t="shared" si="70"/>
        <v>0</v>
      </c>
      <c r="AP90">
        <f t="shared" si="71"/>
        <v>-1.6875482844518228E-25</v>
      </c>
      <c r="AQ90">
        <f t="shared" si="72"/>
        <v>-9.7891588080845501E-22</v>
      </c>
      <c r="AR90">
        <f t="shared" si="73"/>
        <v>-9.7908463563690022E-22</v>
      </c>
      <c r="AS90">
        <f t="shared" si="74"/>
        <v>-1.2016738730847923E-6</v>
      </c>
      <c r="AT90">
        <f t="shared" si="75"/>
        <v>-7.8509359708206327E-7</v>
      </c>
      <c r="AU90">
        <f t="shared" si="76"/>
        <v>-1.9867674701668563E-6</v>
      </c>
      <c r="AW90">
        <v>87</v>
      </c>
      <c r="AX90">
        <f>IF(Z90&gt;0, (R90*SUMPRODUCT(K90:$K$98, X90:$X$98)-K90*$AZ$3)/Z90, 0)</f>
        <v>-2.9670110878119698E+21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0.84987168300000004</v>
      </c>
      <c r="Q91" s="5">
        <f t="shared" si="82"/>
        <v>50</v>
      </c>
      <c r="R91">
        <f t="shared" si="61"/>
        <v>50000</v>
      </c>
      <c r="S91">
        <f t="shared" si="62"/>
        <v>-1.8904937270382395E+22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-0.1175859535439492</v>
      </c>
      <c r="AC91">
        <f t="shared" si="80"/>
        <v>-0.10498745852138319</v>
      </c>
      <c r="AE91">
        <f t="shared" si="63"/>
        <v>0</v>
      </c>
      <c r="AF91">
        <f t="shared" si="64"/>
        <v>0</v>
      </c>
      <c r="AG91">
        <f t="shared" si="65"/>
        <v>-2.7767206264646757E-22</v>
      </c>
      <c r="AH91">
        <f t="shared" si="66"/>
        <v>-1.684068061728272E-18</v>
      </c>
      <c r="AI91">
        <f t="shared" si="67"/>
        <v>-1.6843457337909185E-18</v>
      </c>
      <c r="AJ91">
        <f t="shared" si="68"/>
        <v>-1.2598495022566006E-2</v>
      </c>
      <c r="AK91">
        <f t="shared" si="81"/>
        <v>-8.2310167480764453E-3</v>
      </c>
      <c r="AL91">
        <f t="shared" si="89"/>
        <v>-2.0829511770642455E-2</v>
      </c>
      <c r="AN91">
        <f t="shared" si="69"/>
        <v>0</v>
      </c>
      <c r="AO91">
        <f t="shared" si="70"/>
        <v>0</v>
      </c>
      <c r="AP91">
        <f t="shared" si="71"/>
        <v>-2.1113687585399206E-26</v>
      </c>
      <c r="AQ91">
        <f t="shared" si="72"/>
        <v>-1.280535268438244E-22</v>
      </c>
      <c r="AR91">
        <f t="shared" si="73"/>
        <v>-1.2807464053140978E-22</v>
      </c>
      <c r="AS91">
        <f t="shared" si="74"/>
        <v>-9.5796705443621826E-7</v>
      </c>
      <c r="AT91">
        <f t="shared" si="75"/>
        <v>-6.2587180889832834E-7</v>
      </c>
      <c r="AU91">
        <f t="shared" si="76"/>
        <v>-1.5838388633345467E-6</v>
      </c>
      <c r="AW91">
        <v>88</v>
      </c>
      <c r="AX91">
        <f>IF(Z91&gt;0, (R91*SUMPRODUCT(K91:$K$98, X91:$X$98)-K91*$AZ$3)/Z91, 0)</f>
        <v>-1.8904937270382395E+22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0.85527059900000002</v>
      </c>
      <c r="Q92" s="5">
        <f t="shared" si="82"/>
        <v>50</v>
      </c>
      <c r="R92">
        <f t="shared" si="61"/>
        <v>50000</v>
      </c>
      <c r="S92">
        <f t="shared" si="62"/>
        <v>-1.2528377734810185E+23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-0.10498745852138319</v>
      </c>
      <c r="AC92">
        <f t="shared" si="80"/>
        <v>-9.3738802251234987E-2</v>
      </c>
      <c r="AE92">
        <f t="shared" si="63"/>
        <v>0</v>
      </c>
      <c r="AF92">
        <f t="shared" si="64"/>
        <v>0</v>
      </c>
      <c r="AG92">
        <f t="shared" si="65"/>
        <v>-3.7410590674793063E-23</v>
      </c>
      <c r="AH92">
        <f t="shared" si="66"/>
        <v>-2.3748475134520984E-19</v>
      </c>
      <c r="AI92">
        <f t="shared" si="67"/>
        <v>-2.3752216193588465E-19</v>
      </c>
      <c r="AJ92">
        <f t="shared" si="68"/>
        <v>-1.1248656270148205E-2</v>
      </c>
      <c r="AK92">
        <f t="shared" si="81"/>
        <v>-7.349122096496824E-3</v>
      </c>
      <c r="AL92">
        <f t="shared" si="89"/>
        <v>-1.8597778366645029E-2</v>
      </c>
      <c r="AN92">
        <f t="shared" si="69"/>
        <v>0</v>
      </c>
      <c r="AO92">
        <f t="shared" si="70"/>
        <v>0</v>
      </c>
      <c r="AP92">
        <f t="shared" si="71"/>
        <v>-2.5398522154303324E-27</v>
      </c>
      <c r="AQ92">
        <f t="shared" si="72"/>
        <v>-1.6123139489520752E-23</v>
      </c>
      <c r="AR92">
        <f t="shared" si="73"/>
        <v>-1.6125679341736185E-23</v>
      </c>
      <c r="AS92">
        <f t="shared" si="74"/>
        <v>-7.6368547069213721E-7</v>
      </c>
      <c r="AT92">
        <f t="shared" si="75"/>
        <v>-4.989411741855294E-7</v>
      </c>
      <c r="AU92">
        <f t="shared" si="76"/>
        <v>-1.2626266448776666E-6</v>
      </c>
      <c r="AW92">
        <v>89</v>
      </c>
      <c r="AX92">
        <f>IF(Z92&gt;0, (R92*SUMPRODUCT(K92:$K$98, X92:$X$98)-K92*$AZ$3)/Z92, 0)</f>
        <v>-1.2528377734810185E+23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0.86061939499999995</v>
      </c>
      <c r="Q93" s="5">
        <f t="shared" si="82"/>
        <v>50</v>
      </c>
      <c r="R93">
        <f t="shared" si="61"/>
        <v>50000</v>
      </c>
      <c r="S93">
        <f t="shared" si="62"/>
        <v>-8.6458488495533458E+23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-9.3738802251234987E-2</v>
      </c>
      <c r="AC93">
        <f t="shared" si="80"/>
        <v>-8.3695359152888379E-2</v>
      </c>
      <c r="AE93">
        <f t="shared" si="63"/>
        <v>0</v>
      </c>
      <c r="AF93">
        <f t="shared" si="64"/>
        <v>0</v>
      </c>
      <c r="AG93">
        <f t="shared" si="65"/>
        <v>-4.840204854912087E-24</v>
      </c>
      <c r="AH93">
        <f t="shared" si="66"/>
        <v>-3.2196279913133046E-20</v>
      </c>
      <c r="AI93">
        <f t="shared" si="67"/>
        <v>-3.2201120117987956E-20</v>
      </c>
      <c r="AJ93">
        <f t="shared" si="68"/>
        <v>-1.0043443098346608E-2</v>
      </c>
      <c r="AK93">
        <f t="shared" si="81"/>
        <v>-6.5617161575864495E-3</v>
      </c>
      <c r="AL93">
        <f t="shared" si="89"/>
        <v>-1.6605159255933057E-2</v>
      </c>
      <c r="AN93">
        <f t="shared" si="69"/>
        <v>0</v>
      </c>
      <c r="AO93">
        <f t="shared" si="70"/>
        <v>0</v>
      </c>
      <c r="AP93">
        <f t="shared" si="71"/>
        <v>-2.9339965735979185E-28</v>
      </c>
      <c r="AQ93">
        <f t="shared" si="72"/>
        <v>-1.9516482830652339E-24</v>
      </c>
      <c r="AR93">
        <f t="shared" si="73"/>
        <v>-1.9519416827225935E-24</v>
      </c>
      <c r="AS93">
        <f t="shared" si="74"/>
        <v>-6.0880538161044069E-7</v>
      </c>
      <c r="AT93">
        <f t="shared" si="75"/>
        <v>-3.9775284931882123E-7</v>
      </c>
      <c r="AU93">
        <f t="shared" si="76"/>
        <v>-1.006558230929262E-6</v>
      </c>
      <c r="AW93">
        <v>90</v>
      </c>
      <c r="AX93">
        <f>IF(Z93&gt;0, (R93*SUMPRODUCT(K93:$K$98, X93:$X$98)-K93*$AZ$3)/Z93, 0)</f>
        <v>-8.6458488495533458E+23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0.86594101899999998</v>
      </c>
      <c r="Q94" s="5">
        <f t="shared" si="82"/>
        <v>50</v>
      </c>
      <c r="R94">
        <f t="shared" si="61"/>
        <v>50000</v>
      </c>
      <c r="S94">
        <f t="shared" si="62"/>
        <v>-6.2224498695398076E+24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-8.3695359152888379E-2</v>
      </c>
      <c r="AC94">
        <f t="shared" si="80"/>
        <v>-7.4727999243650339E-2</v>
      </c>
      <c r="AE94">
        <f t="shared" si="63"/>
        <v>0</v>
      </c>
      <c r="AF94">
        <f t="shared" si="64"/>
        <v>0</v>
      </c>
      <c r="AG94">
        <f t="shared" si="65"/>
        <v>-6.0047088213164652E-25</v>
      </c>
      <c r="AH94">
        <f t="shared" si="66"/>
        <v>-4.1913319242313197E-21</v>
      </c>
      <c r="AI94">
        <f t="shared" si="67"/>
        <v>-4.1919323951134513E-21</v>
      </c>
      <c r="AJ94">
        <f t="shared" si="68"/>
        <v>-8.9673599092380402E-3</v>
      </c>
      <c r="AK94">
        <f t="shared" si="81"/>
        <v>-5.8586751407021867E-3</v>
      </c>
      <c r="AL94">
        <f t="shared" si="89"/>
        <v>-1.4826035049940227E-2</v>
      </c>
      <c r="AN94">
        <f t="shared" si="69"/>
        <v>0</v>
      </c>
      <c r="AO94">
        <f t="shared" si="70"/>
        <v>0</v>
      </c>
      <c r="AP94">
        <f t="shared" si="71"/>
        <v>-3.2498984390897266E-29</v>
      </c>
      <c r="AQ94">
        <f t="shared" si="72"/>
        <v>-2.268453555967759E-25</v>
      </c>
      <c r="AR94">
        <f t="shared" si="73"/>
        <v>-2.2687785458116676E-25</v>
      </c>
      <c r="AS94">
        <f t="shared" si="74"/>
        <v>-4.8533592283995578E-7</v>
      </c>
      <c r="AT94">
        <f t="shared" si="75"/>
        <v>-3.1708613625543782E-7</v>
      </c>
      <c r="AU94">
        <f t="shared" si="76"/>
        <v>-8.024220590953936E-7</v>
      </c>
      <c r="AW94">
        <v>91</v>
      </c>
      <c r="AX94">
        <f>IF(Z94&gt;0, (R94*SUMPRODUCT(K94:$K$98, X94:$X$98)-K94*$AZ$3)/Z94, 0)</f>
        <v>-6.2224498695398076E+24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0.87126245999999996</v>
      </c>
      <c r="Q95" s="5">
        <f t="shared" si="82"/>
        <v>50</v>
      </c>
      <c r="R95">
        <f t="shared" si="61"/>
        <v>50000</v>
      </c>
      <c r="S95">
        <f t="shared" si="62"/>
        <v>-4.6790246893182306E+25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-7.4727999243650339E-2</v>
      </c>
      <c r="AC95">
        <f t="shared" si="80"/>
        <v>-6.6721427896116361E-2</v>
      </c>
      <c r="AE95">
        <f t="shared" si="63"/>
        <v>0</v>
      </c>
      <c r="AF95">
        <f t="shared" si="64"/>
        <v>0</v>
      </c>
      <c r="AG95">
        <f t="shared" si="65"/>
        <v>-7.1298435385941699E-26</v>
      </c>
      <c r="AH95">
        <f t="shared" si="66"/>
        <v>-5.2316773792438837E-22</v>
      </c>
      <c r="AI95">
        <f t="shared" si="67"/>
        <v>-5.2323903635977429E-22</v>
      </c>
      <c r="AJ95">
        <f t="shared" si="68"/>
        <v>-8.0065713475339778E-3</v>
      </c>
      <c r="AK95">
        <f t="shared" si="81"/>
        <v>-5.2309599470555246E-3</v>
      </c>
      <c r="AL95">
        <f t="shared" si="89"/>
        <v>-1.3237531294589502E-2</v>
      </c>
      <c r="AN95">
        <f t="shared" si="69"/>
        <v>0</v>
      </c>
      <c r="AO95">
        <f t="shared" si="70"/>
        <v>0</v>
      </c>
      <c r="AP95">
        <f t="shared" si="71"/>
        <v>-3.4454013027442331E-30</v>
      </c>
      <c r="AQ95">
        <f t="shared" si="72"/>
        <v>-2.5281379542781025E-26</v>
      </c>
      <c r="AR95">
        <f t="shared" si="73"/>
        <v>-2.5284824944083768E-26</v>
      </c>
      <c r="AS95">
        <f t="shared" si="74"/>
        <v>-3.8690682624358782E-7</v>
      </c>
      <c r="AT95">
        <f t="shared" si="75"/>
        <v>-2.5277912647914369E-7</v>
      </c>
      <c r="AU95">
        <f t="shared" si="76"/>
        <v>-6.3968595272273146E-7</v>
      </c>
      <c r="AW95">
        <v>92</v>
      </c>
      <c r="AX95">
        <f>IF(Z95&gt;0, (R95*SUMPRODUCT(K95:$K$98, X95:$X$98)-K95*$AZ$3)/Z95, 0)</f>
        <v>-4.6790246893182306E+25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0.87658408399999999</v>
      </c>
      <c r="Q96" s="5">
        <f t="shared" si="82"/>
        <v>50</v>
      </c>
      <c r="R96">
        <f t="shared" si="61"/>
        <v>50000</v>
      </c>
      <c r="S96">
        <f t="shared" si="62"/>
        <v>-3.6835223510099823E+26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-6.6721427896116361E-2</v>
      </c>
      <c r="AC96">
        <f t="shared" si="80"/>
        <v>-5.9572703478675326E-2</v>
      </c>
      <c r="AE96">
        <f t="shared" si="63"/>
        <v>0</v>
      </c>
      <c r="AF96">
        <f t="shared" si="64"/>
        <v>0</v>
      </c>
      <c r="AG96">
        <f t="shared" si="65"/>
        <v>-8.086377358663391E-27</v>
      </c>
      <c r="AH96">
        <f t="shared" si="66"/>
        <v>-6.249907367341889E-23</v>
      </c>
      <c r="AI96">
        <f t="shared" si="67"/>
        <v>-6.2507160050777548E-23</v>
      </c>
      <c r="AJ96">
        <f t="shared" si="68"/>
        <v>-7.1487244174410353E-3</v>
      </c>
      <c r="AK96">
        <f t="shared" si="81"/>
        <v>-4.6704999527281453E-3</v>
      </c>
      <c r="AL96">
        <f t="shared" si="89"/>
        <v>-1.181922437016918E-2</v>
      </c>
      <c r="AN96">
        <f t="shared" si="69"/>
        <v>0</v>
      </c>
      <c r="AO96">
        <f t="shared" si="70"/>
        <v>0</v>
      </c>
      <c r="AP96">
        <f t="shared" si="71"/>
        <v>-3.4889584351636652E-31</v>
      </c>
      <c r="AQ96">
        <f t="shared" si="72"/>
        <v>-2.6965928080164822E-27</v>
      </c>
      <c r="AR96">
        <f t="shared" si="73"/>
        <v>-2.6969417038599984E-27</v>
      </c>
      <c r="AS96">
        <f t="shared" si="74"/>
        <v>-3.0843975306408395E-7</v>
      </c>
      <c r="AT96">
        <f t="shared" si="75"/>
        <v>-2.0151397200186828E-7</v>
      </c>
      <c r="AU96">
        <f t="shared" si="76"/>
        <v>-5.0995372506595215E-7</v>
      </c>
      <c r="AW96">
        <v>93</v>
      </c>
      <c r="AX96">
        <f>IF(Z96&gt;0, (R96*SUMPRODUCT(K96:$K$98, X96:$X$98)-K96*$AZ$3)/Z96, 0)</f>
        <v>-3.6835223510099823E+26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0.88190570700000004</v>
      </c>
      <c r="Q97" s="5">
        <f t="shared" si="82"/>
        <v>50</v>
      </c>
      <c r="R97">
        <f t="shared" si="61"/>
        <v>50000</v>
      </c>
      <c r="S97">
        <f t="shared" si="62"/>
        <v>-3.0425836098240629E+27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-5.9572703478675326E-2</v>
      </c>
      <c r="AC97">
        <f t="shared" si="80"/>
        <v>-5.3189913820245821E-2</v>
      </c>
      <c r="AE97">
        <f t="shared" si="63"/>
        <v>0</v>
      </c>
      <c r="AF97">
        <f t="shared" si="64"/>
        <v>0</v>
      </c>
      <c r="AG97">
        <f t="shared" si="65"/>
        <v>-8.7409124351592634E-28</v>
      </c>
      <c r="AH97">
        <f t="shared" si="66"/>
        <v>-7.13142234156083E-24</v>
      </c>
      <c r="AI97">
        <f t="shared" si="67"/>
        <v>-7.132296432804346E-24</v>
      </c>
      <c r="AJ97">
        <f t="shared" si="68"/>
        <v>-6.3827896584295052E-3</v>
      </c>
      <c r="AK97">
        <f t="shared" si="81"/>
        <v>-4.1700892435072735E-3</v>
      </c>
      <c r="AL97">
        <f t="shared" si="89"/>
        <v>-1.0552878901936779E-2</v>
      </c>
      <c r="AN97">
        <f t="shared" si="69"/>
        <v>0</v>
      </c>
      <c r="AO97">
        <f t="shared" si="70"/>
        <v>0</v>
      </c>
      <c r="AP97">
        <f t="shared" si="71"/>
        <v>-3.3672901371018084E-32</v>
      </c>
      <c r="AQ97">
        <f t="shared" si="72"/>
        <v>-2.7472610316577014E-28</v>
      </c>
      <c r="AR97">
        <f t="shared" si="73"/>
        <v>-2.7475977606714114E-28</v>
      </c>
      <c r="AS97">
        <f t="shared" si="74"/>
        <v>-2.4588628273603669E-7</v>
      </c>
      <c r="AT97">
        <f t="shared" si="75"/>
        <v>-1.6064570472087716E-7</v>
      </c>
      <c r="AU97">
        <f t="shared" si="76"/>
        <v>-4.0653198745691385E-7</v>
      </c>
      <c r="AW97">
        <v>94</v>
      </c>
      <c r="AX97">
        <f>IF(Z97&gt;0, (R97*SUMPRODUCT(K97:$K$98, X97:$X$98)-K97*$AZ$3)/Z97, 0)</f>
        <v>-3.0425836098240629E+27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-5.3189913820245821E-2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-5.3189913820245821E-2</v>
      </c>
      <c r="AK98">
        <f t="shared" si="81"/>
        <v>-3.7232939674172079E-3</v>
      </c>
      <c r="AL98">
        <f t="shared" si="89"/>
        <v>-5.6913207787663025E-2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-3.0065090509837574E-29</v>
      </c>
      <c r="AR98">
        <f t="shared" si="73"/>
        <v>-3.0065090509837574E-29</v>
      </c>
      <c r="AS98">
        <f t="shared" si="74"/>
        <v>-1.8295110322621758E-6</v>
      </c>
      <c r="AT98">
        <f t="shared" si="75"/>
        <v>-1.2806577225835232E-7</v>
      </c>
      <c r="AU98">
        <f t="shared" si="76"/>
        <v>-1.9575768045205278E-6</v>
      </c>
      <c r="AW98">
        <v>95</v>
      </c>
    </row>
    <row r="100" spans="5:50" x14ac:dyDescent="0.25">
      <c r="AN100" s="6">
        <f t="shared" ref="AN100:AP100" si="94">SUM(AN3:AN98)</f>
        <v>3623.7980793752686</v>
      </c>
      <c r="AO100" s="6">
        <f t="shared" si="94"/>
        <v>-362.37980793752689</v>
      </c>
      <c r="AP100" s="6">
        <f t="shared" si="94"/>
        <v>-2991.2731632725586</v>
      </c>
      <c r="AQ100" s="6">
        <f>SUM(AQ3:AQ98)</f>
        <v>-1380.7196891462254</v>
      </c>
      <c r="AR100" s="6">
        <f t="shared" ref="AR100:AU100" si="95">SUM(AR3:AR98)</f>
        <v>-1110.5745809810428</v>
      </c>
      <c r="AS100" s="6">
        <f t="shared" si="95"/>
        <v>-276.50228969344846</v>
      </c>
      <c r="AT100" s="6">
        <f t="shared" si="95"/>
        <v>142.70419775763216</v>
      </c>
      <c r="AU100" s="6">
        <f t="shared" si="95"/>
        <v>-1244.3726729168593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6318.7277133853913</v>
      </c>
      <c r="K3">
        <v>1</v>
      </c>
      <c r="L3" s="2">
        <v>0</v>
      </c>
      <c r="O3">
        <f>$C$3</f>
        <v>6318.7277133853913</v>
      </c>
      <c r="P3">
        <f>O3*C5</f>
        <v>631.87277133853922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6318.7277133853913</v>
      </c>
      <c r="AF3">
        <f t="shared" ref="AF3:AF34" si="3">-$Z3*P3</f>
        <v>-631.87277133853922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3166.9467380468518</v>
      </c>
      <c r="AJ3">
        <f t="shared" ref="AJ3:AJ34" si="7">AB3-AC3</f>
        <v>0</v>
      </c>
      <c r="AL3">
        <f t="shared" ref="AL3:AL23" si="8">SUM(AI3:AK3)</f>
        <v>3166.9467380468518</v>
      </c>
      <c r="AN3">
        <f t="shared" ref="AN3:AN34" si="9">AE3*$K3</f>
        <v>6318.7277133853913</v>
      </c>
      <c r="AO3">
        <f t="shared" ref="AO3:AO34" si="10">AF3*$K3</f>
        <v>-631.87277133853922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3166.9467380468518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3166.9467380468518</v>
      </c>
      <c r="AW3">
        <v>0</v>
      </c>
      <c r="AX3">
        <f>IF(Z3&gt;0, (R3*SUMPRODUCT(K3:$K$98, X3:$X$98)-K3*$AZ$3)/Z3, 0)</f>
        <v>0</v>
      </c>
      <c r="AZ3">
        <f>C6*SUMPRODUCT(X4:X89, K4:K89)/1</f>
        <v>2927.8512631501903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145.84709914401031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144.19347350368889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-144.19347350368889</v>
      </c>
      <c r="AK4">
        <f t="shared" ref="AK4:AK35" si="28">G4*SUM(AB4:AB4, AE4:AF4)</f>
        <v>0</v>
      </c>
      <c r="AL4">
        <f t="shared" si="8"/>
        <v>-211.0973235036889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-63.608908537744817</v>
      </c>
      <c r="AR4">
        <f t="shared" si="13"/>
        <v>-63.608908537744817</v>
      </c>
      <c r="AS4">
        <f t="shared" si="14"/>
        <v>-137.09210258955019</v>
      </c>
      <c r="AT4">
        <f t="shared" si="15"/>
        <v>0</v>
      </c>
      <c r="AU4">
        <f t="shared" si="16"/>
        <v>-200.701011127295</v>
      </c>
      <c r="AW4">
        <v>1</v>
      </c>
      <c r="AX4">
        <f>IF(Z4&gt;0, (R4*SUMPRODUCT(K4:$K$98, X4:$X$98)-K4*$AZ$3)/Z4, 0)</f>
        <v>145.84709914401031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1.388577E-3</v>
      </c>
      <c r="Q5" s="5">
        <f t="shared" ref="Q5:Q36" si="30">$C$8</f>
        <v>50</v>
      </c>
      <c r="R5">
        <f t="shared" si="0"/>
        <v>50000</v>
      </c>
      <c r="S5">
        <f t="shared" si="1"/>
        <v>228.61754969782311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144.19347350368889</v>
      </c>
      <c r="AC5">
        <f t="shared" si="27"/>
        <v>223.45135788869948</v>
      </c>
      <c r="AE5">
        <f t="shared" si="2"/>
        <v>0</v>
      </c>
      <c r="AF5">
        <f t="shared" si="3"/>
        <v>0</v>
      </c>
      <c r="AG5">
        <f t="shared" si="4"/>
        <v>-48.870123528147317</v>
      </c>
      <c r="AH5">
        <f t="shared" si="5"/>
        <v>-68.641660352678556</v>
      </c>
      <c r="AI5">
        <f t="shared" si="6"/>
        <v>-117.51178388082587</v>
      </c>
      <c r="AJ5">
        <f t="shared" si="7"/>
        <v>-79.257884385010584</v>
      </c>
      <c r="AK5">
        <f t="shared" si="28"/>
        <v>0.59119324136512452</v>
      </c>
      <c r="AL5">
        <f t="shared" si="8"/>
        <v>-196.17847502447134</v>
      </c>
      <c r="AN5">
        <f t="shared" si="9"/>
        <v>0</v>
      </c>
      <c r="AO5">
        <f t="shared" si="10"/>
        <v>0</v>
      </c>
      <c r="AP5">
        <f t="shared" si="11"/>
        <v>-44.078667467230758</v>
      </c>
      <c r="AQ5">
        <f t="shared" si="12"/>
        <v>-61.911710113473873</v>
      </c>
      <c r="AR5">
        <f t="shared" si="13"/>
        <v>-105.99037758070463</v>
      </c>
      <c r="AS5">
        <f t="shared" si="14"/>
        <v>-71.487069762590906</v>
      </c>
      <c r="AT5">
        <f t="shared" si="15"/>
        <v>0.53322988389825998</v>
      </c>
      <c r="AU5">
        <f t="shared" si="16"/>
        <v>-176.94421745939729</v>
      </c>
      <c r="AW5">
        <v>2</v>
      </c>
      <c r="AX5">
        <f>IF(Z5&gt;0, (R5*SUMPRODUCT(K5:$K$98, X5:$X$98)-K5*$AZ$3)/Z5, 0)</f>
        <v>228.61754969782311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1.4580159999999999E-3</v>
      </c>
      <c r="Q6" s="5">
        <f t="shared" si="30"/>
        <v>50</v>
      </c>
      <c r="R6">
        <f t="shared" si="0"/>
        <v>50000</v>
      </c>
      <c r="S6">
        <f t="shared" si="1"/>
        <v>314.82381240341851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223.45135788869948</v>
      </c>
      <c r="AC6">
        <f t="shared" si="27"/>
        <v>304.18383083541494</v>
      </c>
      <c r="AE6">
        <f t="shared" si="2"/>
        <v>0</v>
      </c>
      <c r="AF6">
        <f t="shared" si="3"/>
        <v>0</v>
      </c>
      <c r="AG6">
        <f t="shared" si="4"/>
        <v>-48.310168870839831</v>
      </c>
      <c r="AH6">
        <f t="shared" si="5"/>
        <v>-71.253422026015244</v>
      </c>
      <c r="AI6">
        <f t="shared" si="6"/>
        <v>-119.56359089685508</v>
      </c>
      <c r="AJ6">
        <f t="shared" si="7"/>
        <v>-80.732472946715461</v>
      </c>
      <c r="AK6">
        <f t="shared" si="28"/>
        <v>1.5865046410097663</v>
      </c>
      <c r="AL6">
        <f t="shared" si="8"/>
        <v>-198.7095592025608</v>
      </c>
      <c r="AN6">
        <f t="shared" si="9"/>
        <v>0</v>
      </c>
      <c r="AO6">
        <f t="shared" si="10"/>
        <v>0</v>
      </c>
      <c r="AP6">
        <f t="shared" si="11"/>
        <v>-41.219954015828733</v>
      </c>
      <c r="AQ6">
        <f t="shared" si="12"/>
        <v>-60.795953482075426</v>
      </c>
      <c r="AR6">
        <f t="shared" si="13"/>
        <v>-102.01590749790415</v>
      </c>
      <c r="AS6">
        <f t="shared" si="14"/>
        <v>-68.883816807695169</v>
      </c>
      <c r="AT6">
        <f t="shared" si="15"/>
        <v>1.3536621766560302</v>
      </c>
      <c r="AU6">
        <f t="shared" si="16"/>
        <v>-169.5460621289433</v>
      </c>
      <c r="AW6">
        <v>3</v>
      </c>
      <c r="AX6">
        <f>IF(Z6&gt;0, (R6*SUMPRODUCT(K6:$K$98, X6:$X$98)-K6*$AZ$3)/Z6, 0)</f>
        <v>314.82381240341851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1.5382760000000001E-3</v>
      </c>
      <c r="Q7" s="5">
        <f t="shared" si="30"/>
        <v>50</v>
      </c>
      <c r="R7">
        <f t="shared" si="0"/>
        <v>50000</v>
      </c>
      <c r="S7">
        <f t="shared" si="1"/>
        <v>411.71546139163871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304.18383083541494</v>
      </c>
      <c r="AC7">
        <f t="shared" si="27"/>
        <v>393.2109331079314</v>
      </c>
      <c r="AE7">
        <f t="shared" si="2"/>
        <v>0</v>
      </c>
      <c r="AF7">
        <f t="shared" si="3"/>
        <v>0</v>
      </c>
      <c r="AG7">
        <f t="shared" si="4"/>
        <v>-47.752752808801475</v>
      </c>
      <c r="AH7">
        <f t="shared" si="5"/>
        <v>-74.31437332996002</v>
      </c>
      <c r="AI7">
        <f t="shared" si="6"/>
        <v>-122.06712613876149</v>
      </c>
      <c r="AJ7">
        <f t="shared" si="7"/>
        <v>-89.027102272516458</v>
      </c>
      <c r="AK7">
        <f t="shared" si="28"/>
        <v>4.1977368655287259</v>
      </c>
      <c r="AL7">
        <f t="shared" si="8"/>
        <v>-206.89649154574923</v>
      </c>
      <c r="AN7">
        <f t="shared" si="9"/>
        <v>0</v>
      </c>
      <c r="AO7">
        <f t="shared" si="10"/>
        <v>0</v>
      </c>
      <c r="AP7">
        <f t="shared" si="11"/>
        <v>-38.30075842234141</v>
      </c>
      <c r="AQ7">
        <f t="shared" si="12"/>
        <v>-59.604874961132694</v>
      </c>
      <c r="AR7">
        <f t="shared" si="13"/>
        <v>-97.905633383474097</v>
      </c>
      <c r="AS7">
        <f t="shared" si="14"/>
        <v>-71.405423491151311</v>
      </c>
      <c r="AT7">
        <f t="shared" si="15"/>
        <v>3.3668531372612116</v>
      </c>
      <c r="AU7">
        <f t="shared" si="16"/>
        <v>-165.94420373736421</v>
      </c>
      <c r="AW7">
        <v>4</v>
      </c>
      <c r="AX7">
        <f>IF(Z7&gt;0, (R7*SUMPRODUCT(K7:$K$98, X7:$X$98)-K7*$AZ$3)/Z7, 0)</f>
        <v>411.71546139163871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1.6203400000000001E-3</v>
      </c>
      <c r="Q8" s="5">
        <f t="shared" si="30"/>
        <v>50</v>
      </c>
      <c r="R8">
        <f t="shared" si="0"/>
        <v>50000</v>
      </c>
      <c r="S8">
        <f t="shared" si="1"/>
        <v>519.63342246048649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393.2109331079314</v>
      </c>
      <c r="AC8">
        <f t="shared" si="27"/>
        <v>490.51160225493771</v>
      </c>
      <c r="AE8">
        <f t="shared" si="2"/>
        <v>0</v>
      </c>
      <c r="AF8">
        <f t="shared" si="3"/>
        <v>0</v>
      </c>
      <c r="AG8">
        <f t="shared" si="4"/>
        <v>-47.197849585227246</v>
      </c>
      <c r="AH8">
        <f t="shared" si="5"/>
        <v>-77.375695486213388</v>
      </c>
      <c r="AI8">
        <f t="shared" si="6"/>
        <v>-124.57354507144063</v>
      </c>
      <c r="AJ8">
        <f t="shared" si="7"/>
        <v>-97.300669147006317</v>
      </c>
      <c r="AK8">
        <f t="shared" si="28"/>
        <v>8.4933561551313179</v>
      </c>
      <c r="AL8">
        <f t="shared" si="8"/>
        <v>-213.38085806331563</v>
      </c>
      <c r="AN8">
        <f t="shared" si="9"/>
        <v>0</v>
      </c>
      <c r="AO8">
        <f t="shared" si="10"/>
        <v>0</v>
      </c>
      <c r="AP8">
        <f t="shared" si="11"/>
        <v>-35.326325669294448</v>
      </c>
      <c r="AQ8">
        <f t="shared" si="12"/>
        <v>-57.913634660373909</v>
      </c>
      <c r="AR8">
        <f t="shared" si="13"/>
        <v>-93.239960329668349</v>
      </c>
      <c r="AS8">
        <f t="shared" si="14"/>
        <v>-72.826943522513162</v>
      </c>
      <c r="AT8">
        <f t="shared" si="15"/>
        <v>6.357049488445055</v>
      </c>
      <c r="AU8">
        <f t="shared" si="16"/>
        <v>-159.70985436373647</v>
      </c>
      <c r="AW8">
        <v>5</v>
      </c>
      <c r="AX8">
        <f>IF(Z8&gt;0, (R8*SUMPRODUCT(K8:$K$98, X8:$X$98)-K8*$AZ$3)/Z8, 0)</f>
        <v>519.63342246048649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1.7069120000000001E-3</v>
      </c>
      <c r="Q9" s="5">
        <f t="shared" si="30"/>
        <v>50</v>
      </c>
      <c r="R9">
        <f t="shared" si="0"/>
        <v>50000</v>
      </c>
      <c r="S9">
        <f t="shared" si="1"/>
        <v>622.09331622619868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490.51160225493771</v>
      </c>
      <c r="AC9">
        <f t="shared" si="27"/>
        <v>580.35469319169147</v>
      </c>
      <c r="AE9">
        <f t="shared" si="2"/>
        <v>0</v>
      </c>
      <c r="AF9">
        <f t="shared" si="3"/>
        <v>0</v>
      </c>
      <c r="AG9">
        <f t="shared" si="4"/>
        <v>-46.64530851354376</v>
      </c>
      <c r="AH9">
        <f t="shared" si="5"/>
        <v>-80.562575831219419</v>
      </c>
      <c r="AI9">
        <f t="shared" si="6"/>
        <v>-127.20788434476319</v>
      </c>
      <c r="AJ9">
        <f t="shared" si="7"/>
        <v>-89.843090936753754</v>
      </c>
      <c r="AK9">
        <f t="shared" si="28"/>
        <v>10.938408730285111</v>
      </c>
      <c r="AL9">
        <f t="shared" si="8"/>
        <v>-206.11256655123182</v>
      </c>
      <c r="AN9">
        <f t="shared" si="9"/>
        <v>0</v>
      </c>
      <c r="AO9">
        <f t="shared" si="10"/>
        <v>0</v>
      </c>
      <c r="AP9">
        <f t="shared" si="11"/>
        <v>-32.558764789145464</v>
      </c>
      <c r="AQ9">
        <f t="shared" si="12"/>
        <v>-56.233264199222916</v>
      </c>
      <c r="AR9">
        <f t="shared" si="13"/>
        <v>-88.792028988368386</v>
      </c>
      <c r="AS9">
        <f t="shared" si="14"/>
        <v>-62.711131278941544</v>
      </c>
      <c r="AT9">
        <f t="shared" si="15"/>
        <v>7.6350888945987014</v>
      </c>
      <c r="AU9">
        <f t="shared" si="16"/>
        <v>-143.86807137271123</v>
      </c>
      <c r="AW9">
        <v>6</v>
      </c>
      <c r="AX9">
        <f>IF(Z9&gt;0, (R9*SUMPRODUCT(K9:$K$98, X9:$X$98)-K9*$AZ$3)/Z9, 0)</f>
        <v>622.09331622619868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1.807012E-3</v>
      </c>
      <c r="Q10" s="5">
        <f t="shared" si="30"/>
        <v>50</v>
      </c>
      <c r="R10">
        <f t="shared" si="0"/>
        <v>50000</v>
      </c>
      <c r="S10">
        <f t="shared" si="1"/>
        <v>682.70180275189398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580.35469319169147</v>
      </c>
      <c r="AC10">
        <f t="shared" si="27"/>
        <v>629.3768769764024</v>
      </c>
      <c r="AE10">
        <f t="shared" si="2"/>
        <v>0</v>
      </c>
      <c r="AF10">
        <f t="shared" si="3"/>
        <v>0</v>
      </c>
      <c r="AG10">
        <f t="shared" si="4"/>
        <v>-46.094566796180644</v>
      </c>
      <c r="AH10">
        <f t="shared" si="5"/>
        <v>-84.288632227675734</v>
      </c>
      <c r="AI10">
        <f t="shared" si="6"/>
        <v>-130.38319902385638</v>
      </c>
      <c r="AJ10">
        <f t="shared" si="7"/>
        <v>-49.022183784710933</v>
      </c>
      <c r="AK10">
        <f t="shared" si="28"/>
        <v>2.4955251807242731</v>
      </c>
      <c r="AL10">
        <f t="shared" si="8"/>
        <v>-176.90985762784302</v>
      </c>
      <c r="AN10">
        <f t="shared" si="9"/>
        <v>0</v>
      </c>
      <c r="AO10">
        <f t="shared" si="10"/>
        <v>0</v>
      </c>
      <c r="AP10">
        <f t="shared" si="11"/>
        <v>-30.51725605859323</v>
      </c>
      <c r="AQ10">
        <f t="shared" si="12"/>
        <v>-55.803925523250804</v>
      </c>
      <c r="AR10">
        <f t="shared" si="13"/>
        <v>-86.32118158184403</v>
      </c>
      <c r="AS10">
        <f t="shared" si="14"/>
        <v>-32.455506995531621</v>
      </c>
      <c r="AT10">
        <f t="shared" si="15"/>
        <v>1.652181292376091</v>
      </c>
      <c r="AU10">
        <f t="shared" si="16"/>
        <v>-117.12450728499955</v>
      </c>
      <c r="AW10">
        <v>7</v>
      </c>
      <c r="AX10">
        <f>IF(Z10&gt;0, (R10*SUMPRODUCT(K10:$K$98, X10:$X$98)-K10*$AZ$3)/Z10, 0)</f>
        <v>682.70180275189398</v>
      </c>
    </row>
    <row r="11" spans="1:52" x14ac:dyDescent="0.25">
      <c r="A11" t="s">
        <v>33</v>
      </c>
      <c r="C11" s="25">
        <f>AU91</f>
        <v>-570.67143068983955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1.90621E-3</v>
      </c>
      <c r="Q11" s="5">
        <f t="shared" si="30"/>
        <v>50</v>
      </c>
      <c r="R11">
        <f t="shared" si="0"/>
        <v>50000</v>
      </c>
      <c r="S11">
        <f t="shared" si="1"/>
        <v>734.08248929802983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629.3768769764024</v>
      </c>
      <c r="AC11">
        <f t="shared" si="27"/>
        <v>668.68682714290003</v>
      </c>
      <c r="AE11">
        <f t="shared" si="2"/>
        <v>0</v>
      </c>
      <c r="AF11">
        <f t="shared" si="3"/>
        <v>0</v>
      </c>
      <c r="AG11">
        <f t="shared" si="4"/>
        <v>-45.545755204046294</v>
      </c>
      <c r="AH11">
        <f t="shared" si="5"/>
        <v>-87.865924172547508</v>
      </c>
      <c r="AI11">
        <f t="shared" si="6"/>
        <v>-133.41167937659381</v>
      </c>
      <c r="AJ11">
        <f t="shared" si="7"/>
        <v>-39.309950166497629</v>
      </c>
      <c r="AK11">
        <f t="shared" si="28"/>
        <v>1.0070030031622439</v>
      </c>
      <c r="AL11">
        <f t="shared" si="8"/>
        <v>-171.71462653992918</v>
      </c>
      <c r="AN11">
        <f t="shared" si="9"/>
        <v>0</v>
      </c>
      <c r="AO11">
        <f t="shared" si="10"/>
        <v>0</v>
      </c>
      <c r="AP11">
        <f t="shared" si="11"/>
        <v>-28.674316469509176</v>
      </c>
      <c r="AQ11">
        <f t="shared" si="12"/>
        <v>-55.317895275248198</v>
      </c>
      <c r="AR11">
        <f t="shared" si="13"/>
        <v>-83.992211744757384</v>
      </c>
      <c r="AS11">
        <f t="shared" si="14"/>
        <v>-24.748430373477451</v>
      </c>
      <c r="AT11">
        <f t="shared" si="15"/>
        <v>0.63398054701385342</v>
      </c>
      <c r="AU11">
        <f t="shared" si="16"/>
        <v>-108.10666157122097</v>
      </c>
      <c r="AW11">
        <v>8</v>
      </c>
      <c r="AX11">
        <f>IF(Z11&gt;0, (R11*SUMPRODUCT(K11:$K$98, X11:$X$98)-K11*$AZ$3)/Z11, 0)</f>
        <v>734.08248929802983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2.0198360000000001E-3</v>
      </c>
      <c r="Q12" s="5">
        <f t="shared" si="30"/>
        <v>50</v>
      </c>
      <c r="R12">
        <f t="shared" si="0"/>
        <v>50000</v>
      </c>
      <c r="S12">
        <f t="shared" si="1"/>
        <v>817.32709270818168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668.68682714290003</v>
      </c>
      <c r="AC12">
        <f t="shared" si="27"/>
        <v>735.56663838644772</v>
      </c>
      <c r="AE12">
        <f t="shared" si="2"/>
        <v>0</v>
      </c>
      <c r="AF12">
        <f t="shared" si="3"/>
        <v>0</v>
      </c>
      <c r="AG12">
        <f t="shared" si="4"/>
        <v>-44.998302695997516</v>
      </c>
      <c r="AH12">
        <f t="shared" si="5"/>
        <v>-91.994956008320059</v>
      </c>
      <c r="AI12">
        <f t="shared" si="6"/>
        <v>-136.99325870431758</v>
      </c>
      <c r="AJ12">
        <f t="shared" si="7"/>
        <v>-66.879811243547692</v>
      </c>
      <c r="AK12">
        <f t="shared" si="28"/>
        <v>14.042423370000902</v>
      </c>
      <c r="AL12">
        <f t="shared" si="8"/>
        <v>-189.83064657786437</v>
      </c>
      <c r="AN12">
        <f t="shared" si="9"/>
        <v>0</v>
      </c>
      <c r="AO12">
        <f t="shared" si="10"/>
        <v>0</v>
      </c>
      <c r="AP12">
        <f t="shared" si="11"/>
        <v>-26.451592799377764</v>
      </c>
      <c r="AQ12">
        <f t="shared" si="12"/>
        <v>-54.077886723162976</v>
      </c>
      <c r="AR12">
        <f t="shared" si="13"/>
        <v>-80.52947952254074</v>
      </c>
      <c r="AS12">
        <f t="shared" si="14"/>
        <v>-39.314316930245568</v>
      </c>
      <c r="AT12">
        <f t="shared" si="15"/>
        <v>8.2546327893556057</v>
      </c>
      <c r="AU12">
        <f t="shared" si="16"/>
        <v>-111.58916366343071</v>
      </c>
      <c r="AW12">
        <v>9</v>
      </c>
      <c r="AX12">
        <f>IF(Z12&gt;0, (R12*SUMPRODUCT(K12:$K$98, X12:$X$98)-K12*$AZ$3)/Z12, 0)</f>
        <v>817.32709270818168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2.1424809999999999E-3</v>
      </c>
      <c r="Q13" s="5">
        <f t="shared" si="30"/>
        <v>50</v>
      </c>
      <c r="R13">
        <f t="shared" si="0"/>
        <v>50000</v>
      </c>
      <c r="S13">
        <f t="shared" si="1"/>
        <v>973.96455738615975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735.56663838644772</v>
      </c>
      <c r="AC13">
        <f t="shared" si="27"/>
        <v>865.89172930734435</v>
      </c>
      <c r="AE13">
        <f t="shared" si="2"/>
        <v>0</v>
      </c>
      <c r="AF13">
        <f t="shared" si="3"/>
        <v>0</v>
      </c>
      <c r="AG13">
        <f t="shared" si="4"/>
        <v>-44.451911660479112</v>
      </c>
      <c r="AH13">
        <f t="shared" si="5"/>
        <v>-96.408008558423461</v>
      </c>
      <c r="AI13">
        <f t="shared" si="6"/>
        <v>-140.85992021890257</v>
      </c>
      <c r="AJ13">
        <f t="shared" si="7"/>
        <v>-130.32509092089663</v>
      </c>
      <c r="AK13">
        <f t="shared" si="28"/>
        <v>51.489664687051345</v>
      </c>
      <c r="AL13">
        <f t="shared" si="8"/>
        <v>-219.69534645274786</v>
      </c>
      <c r="AN13">
        <f t="shared" si="9"/>
        <v>0</v>
      </c>
      <c r="AO13">
        <f t="shared" si="10"/>
        <v>0</v>
      </c>
      <c r="AP13">
        <f t="shared" si="11"/>
        <v>-23.330718603921049</v>
      </c>
      <c r="AQ13">
        <f t="shared" si="12"/>
        <v>-50.600031243217558</v>
      </c>
      <c r="AR13">
        <f t="shared" si="13"/>
        <v>-73.9307498471386</v>
      </c>
      <c r="AS13">
        <f t="shared" si="14"/>
        <v>-68.401513224664157</v>
      </c>
      <c r="AT13">
        <f t="shared" si="15"/>
        <v>27.024504300270124</v>
      </c>
      <c r="AU13">
        <f t="shared" si="16"/>
        <v>-115.30775877153265</v>
      </c>
      <c r="AW13">
        <v>10</v>
      </c>
      <c r="AX13">
        <f>IF(Z13&gt;0, (R13*SUMPRODUCT(K13:$K$98, X13:$X$98)-K13*$AZ$3)/Z13, 0)</f>
        <v>973.96455738615975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2.275947E-3</v>
      </c>
      <c r="Q14" s="5">
        <f t="shared" si="30"/>
        <v>50</v>
      </c>
      <c r="R14">
        <f t="shared" si="0"/>
        <v>50000</v>
      </c>
      <c r="S14">
        <f t="shared" si="1"/>
        <v>1115.9434373914041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865.89172930734435</v>
      </c>
      <c r="AC14">
        <f t="shared" si="27"/>
        <v>979.9372138177514</v>
      </c>
      <c r="AE14">
        <f t="shared" si="2"/>
        <v>0</v>
      </c>
      <c r="AF14">
        <f t="shared" si="3"/>
        <v>0</v>
      </c>
      <c r="AG14">
        <f t="shared" si="4"/>
        <v>-43.906222348886395</v>
      </c>
      <c r="AH14">
        <f t="shared" si="5"/>
        <v>-101.17019498793246</v>
      </c>
      <c r="AI14">
        <f t="shared" si="6"/>
        <v>-145.07641733681885</v>
      </c>
      <c r="AJ14">
        <f t="shared" si="7"/>
        <v>-114.04548451040705</v>
      </c>
      <c r="AK14">
        <f t="shared" si="28"/>
        <v>60.612421051514112</v>
      </c>
      <c r="AL14">
        <f t="shared" si="8"/>
        <v>-198.5094807957118</v>
      </c>
      <c r="AN14">
        <f t="shared" si="9"/>
        <v>0</v>
      </c>
      <c r="AO14">
        <f t="shared" si="10"/>
        <v>0</v>
      </c>
      <c r="AP14">
        <f t="shared" si="11"/>
        <v>-20.575278516845895</v>
      </c>
      <c r="AQ14">
        <f t="shared" si="12"/>
        <v>-47.410249120034194</v>
      </c>
      <c r="AR14">
        <f t="shared" si="13"/>
        <v>-67.985527636880079</v>
      </c>
      <c r="AS14">
        <f t="shared" si="14"/>
        <v>-53.443851050186616</v>
      </c>
      <c r="AT14">
        <f t="shared" si="15"/>
        <v>28.404116273211262</v>
      </c>
      <c r="AU14">
        <f t="shared" si="16"/>
        <v>-93.025262413855444</v>
      </c>
      <c r="AW14">
        <v>11</v>
      </c>
      <c r="AX14">
        <f>IF(Z14&gt;0, (R14*SUMPRODUCT(K14:$K$98, X14:$X$98)-K14*$AZ$3)/Z14, 0)</f>
        <v>1115.9434373914041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2.4175300000000002E-3</v>
      </c>
      <c r="Q15" s="5">
        <f t="shared" si="30"/>
        <v>50</v>
      </c>
      <c r="R15">
        <f t="shared" si="0"/>
        <v>50000</v>
      </c>
      <c r="S15">
        <f t="shared" si="1"/>
        <v>1244.8185041783713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979.9372138177514</v>
      </c>
      <c r="AC15">
        <f t="shared" si="27"/>
        <v>1079.531889477739</v>
      </c>
      <c r="AE15">
        <f t="shared" si="2"/>
        <v>0</v>
      </c>
      <c r="AF15">
        <f t="shared" si="3"/>
        <v>0</v>
      </c>
      <c r="AG15">
        <f t="shared" si="4"/>
        <v>-43.361015515682425</v>
      </c>
      <c r="AH15">
        <f t="shared" si="5"/>
        <v>-106.14460971510333</v>
      </c>
      <c r="AI15">
        <f t="shared" si="6"/>
        <v>-149.50562523078577</v>
      </c>
      <c r="AJ15">
        <f t="shared" si="7"/>
        <v>-99.594675659987615</v>
      </c>
      <c r="AK15">
        <f t="shared" si="28"/>
        <v>68.595604967242608</v>
      </c>
      <c r="AL15">
        <f t="shared" si="8"/>
        <v>-180.50469592353079</v>
      </c>
      <c r="AN15">
        <f t="shared" si="9"/>
        <v>0</v>
      </c>
      <c r="AO15">
        <f t="shared" si="10"/>
        <v>0</v>
      </c>
      <c r="AP15">
        <f t="shared" si="11"/>
        <v>-18.142664623754108</v>
      </c>
      <c r="AQ15">
        <f t="shared" si="12"/>
        <v>-44.411922386455757</v>
      </c>
      <c r="AR15">
        <f t="shared" si="13"/>
        <v>-62.554587010209872</v>
      </c>
      <c r="AS15">
        <f t="shared" si="14"/>
        <v>-41.671367179055423</v>
      </c>
      <c r="AT15">
        <f t="shared" si="15"/>
        <v>28.701058791718147</v>
      </c>
      <c r="AU15">
        <f t="shared" si="16"/>
        <v>-75.524895397547155</v>
      </c>
      <c r="AW15">
        <v>12</v>
      </c>
      <c r="AX15">
        <f>IF(Z15&gt;0, (R15*SUMPRODUCT(K15:$K$98, X15:$X$98)-K15*$AZ$3)/Z15, 0)</f>
        <v>1244.8185041783713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3.6493060000000002E-3</v>
      </c>
      <c r="Q16" s="5">
        <f t="shared" si="30"/>
        <v>50</v>
      </c>
      <c r="R16">
        <f t="shared" si="0"/>
        <v>50000</v>
      </c>
      <c r="S16">
        <f t="shared" si="1"/>
        <v>1363.5691617046248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1079.531889477739</v>
      </c>
      <c r="AC16">
        <f t="shared" si="27"/>
        <v>1166.3743642163024</v>
      </c>
      <c r="AE16">
        <f t="shared" si="2"/>
        <v>0</v>
      </c>
      <c r="AF16">
        <f t="shared" si="3"/>
        <v>0</v>
      </c>
      <c r="AG16">
        <f t="shared" si="4"/>
        <v>-42.769167746438129</v>
      </c>
      <c r="AH16">
        <f t="shared" si="5"/>
        <v>-158.23761408747299</v>
      </c>
      <c r="AI16">
        <f t="shared" si="6"/>
        <v>-201.00678183391113</v>
      </c>
      <c r="AJ16">
        <f t="shared" si="7"/>
        <v>-86.842474738563396</v>
      </c>
      <c r="AK16">
        <f t="shared" si="28"/>
        <v>75.567232263441738</v>
      </c>
      <c r="AL16">
        <f t="shared" si="8"/>
        <v>-212.28202430903281</v>
      </c>
      <c r="AN16">
        <f t="shared" si="9"/>
        <v>0</v>
      </c>
      <c r="AO16">
        <f t="shared" si="10"/>
        <v>0</v>
      </c>
      <c r="AP16">
        <f t="shared" si="11"/>
        <v>-15.977705216650994</v>
      </c>
      <c r="AQ16">
        <f t="shared" si="12"/>
        <v>-59.114406131655016</v>
      </c>
      <c r="AR16">
        <f t="shared" si="13"/>
        <v>-75.09211134830602</v>
      </c>
      <c r="AS16">
        <f t="shared" si="14"/>
        <v>-32.442610758372375</v>
      </c>
      <c r="AT16">
        <f t="shared" si="15"/>
        <v>28.230405798439307</v>
      </c>
      <c r="AU16">
        <f t="shared" si="16"/>
        <v>-79.304316308239095</v>
      </c>
      <c r="AW16">
        <v>13</v>
      </c>
      <c r="AX16">
        <f>IF(Z16&gt;0, (R16*SUMPRODUCT(K16:$K$98, X16:$X$98)-K16*$AZ$3)/Z16, 0)</f>
        <v>1363.5691617046248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5.0597569999999998E-3</v>
      </c>
      <c r="Q17" s="5">
        <f t="shared" si="30"/>
        <v>50</v>
      </c>
      <c r="R17">
        <f t="shared" si="0"/>
        <v>50000</v>
      </c>
      <c r="S17">
        <f t="shared" si="1"/>
        <v>1453.3521891711814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1166.3743642163024</v>
      </c>
      <c r="AC17">
        <f t="shared" si="27"/>
        <v>1224.4513840891291</v>
      </c>
      <c r="AE17">
        <f t="shared" si="2"/>
        <v>0</v>
      </c>
      <c r="AF17">
        <f t="shared" si="3"/>
        <v>0</v>
      </c>
      <c r="AG17">
        <f t="shared" si="4"/>
        <v>-42.125074473084531</v>
      </c>
      <c r="AH17">
        <f t="shared" si="5"/>
        <v>-216.40159588921455</v>
      </c>
      <c r="AI17">
        <f t="shared" si="6"/>
        <v>-258.52667036229906</v>
      </c>
      <c r="AJ17">
        <f t="shared" si="7"/>
        <v>-58.077019872826668</v>
      </c>
      <c r="AK17">
        <f t="shared" si="28"/>
        <v>81.646205495141174</v>
      </c>
      <c r="AL17">
        <f t="shared" si="8"/>
        <v>-234.95748473998455</v>
      </c>
      <c r="AN17">
        <f t="shared" si="9"/>
        <v>0</v>
      </c>
      <c r="AO17">
        <f t="shared" si="10"/>
        <v>0</v>
      </c>
      <c r="AP17">
        <f t="shared" si="11"/>
        <v>-14.050968623813031</v>
      </c>
      <c r="AQ17">
        <f t="shared" si="12"/>
        <v>-72.181523048112837</v>
      </c>
      <c r="AR17">
        <f t="shared" si="13"/>
        <v>-86.232491671925857</v>
      </c>
      <c r="AS17">
        <f t="shared" si="14"/>
        <v>-19.371796826592067</v>
      </c>
      <c r="AT17">
        <f t="shared" si="15"/>
        <v>27.233382635290511</v>
      </c>
      <c r="AU17">
        <f t="shared" si="16"/>
        <v>-78.370905863227421</v>
      </c>
      <c r="AW17">
        <v>14</v>
      </c>
      <c r="AX17">
        <f>IF(Z17&gt;0, (R17*SUMPRODUCT(K17:$K$98, X17:$X$98)-K17*$AZ$3)/Z17, 0)</f>
        <v>1453.3521891711814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6.5505219999999996E-3</v>
      </c>
      <c r="Q18" s="5">
        <f t="shared" si="30"/>
        <v>50</v>
      </c>
      <c r="R18">
        <f t="shared" si="0"/>
        <v>50000</v>
      </c>
      <c r="S18">
        <f t="shared" si="1"/>
        <v>1516.9796124534221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1224.4513840891291</v>
      </c>
      <c r="AC18">
        <f t="shared" si="27"/>
        <v>1256.9050628307314</v>
      </c>
      <c r="AE18">
        <f t="shared" si="2"/>
        <v>0</v>
      </c>
      <c r="AF18">
        <f t="shared" si="3"/>
        <v>0</v>
      </c>
      <c r="AG18">
        <f t="shared" si="4"/>
        <v>-41.427882501266112</v>
      </c>
      <c r="AH18">
        <f t="shared" si="5"/>
        <v>-275.94122708757862</v>
      </c>
      <c r="AI18">
        <f t="shared" si="6"/>
        <v>-317.36910958884471</v>
      </c>
      <c r="AJ18">
        <f t="shared" si="7"/>
        <v>-32.453678741602289</v>
      </c>
      <c r="AK18">
        <f t="shared" si="28"/>
        <v>85.71159688623905</v>
      </c>
      <c r="AL18">
        <f t="shared" si="8"/>
        <v>-264.11119144420798</v>
      </c>
      <c r="AN18">
        <f t="shared" si="9"/>
        <v>0</v>
      </c>
      <c r="AO18">
        <f t="shared" si="10"/>
        <v>0</v>
      </c>
      <c r="AP18">
        <f t="shared" si="11"/>
        <v>-12.337872998645809</v>
      </c>
      <c r="AQ18">
        <f t="shared" si="12"/>
        <v>-82.179624188925885</v>
      </c>
      <c r="AR18">
        <f t="shared" si="13"/>
        <v>-94.517497187571678</v>
      </c>
      <c r="AS18">
        <f t="shared" si="14"/>
        <v>-9.6652144033792489</v>
      </c>
      <c r="AT18">
        <f t="shared" si="15"/>
        <v>25.52625751174282</v>
      </c>
      <c r="AU18">
        <f t="shared" si="16"/>
        <v>-78.656454079208117</v>
      </c>
      <c r="AW18">
        <v>15</v>
      </c>
      <c r="AX18">
        <f>IF(Z18&gt;0, (R18*SUMPRODUCT(K18:$K$98, X18:$X$98)-K18*$AZ$3)/Z18, 0)</f>
        <v>1516.9796124534221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8.1883779999999996E-3</v>
      </c>
      <c r="Q19" s="5">
        <f t="shared" si="30"/>
        <v>50</v>
      </c>
      <c r="R19">
        <f t="shared" si="0"/>
        <v>50000</v>
      </c>
      <c r="S19">
        <f t="shared" si="1"/>
        <v>1558.9049355176403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1256.9050628307314</v>
      </c>
      <c r="AC19">
        <f t="shared" si="27"/>
        <v>1268.1497259540522</v>
      </c>
      <c r="AE19">
        <f t="shared" si="2"/>
        <v>0</v>
      </c>
      <c r="AF19">
        <f t="shared" si="3"/>
        <v>0</v>
      </c>
      <c r="AG19">
        <f t="shared" si="4"/>
        <v>-40.674376514593504</v>
      </c>
      <c r="AH19">
        <f t="shared" si="5"/>
        <v>-339.22716165995234</v>
      </c>
      <c r="AI19">
        <f t="shared" si="6"/>
        <v>-379.90153817454586</v>
      </c>
      <c r="AJ19">
        <f t="shared" si="7"/>
        <v>-11.244663123320834</v>
      </c>
      <c r="AK19">
        <f t="shared" si="28"/>
        <v>87.983354398151207</v>
      </c>
      <c r="AL19">
        <f t="shared" si="8"/>
        <v>-303.16284689971548</v>
      </c>
      <c r="AN19">
        <f t="shared" si="9"/>
        <v>0</v>
      </c>
      <c r="AO19">
        <f t="shared" si="10"/>
        <v>0</v>
      </c>
      <c r="AP19">
        <f t="shared" si="11"/>
        <v>-10.815595625741469</v>
      </c>
      <c r="AQ19">
        <f t="shared" si="12"/>
        <v>-90.202828418665476</v>
      </c>
      <c r="AR19">
        <f t="shared" si="13"/>
        <v>-101.01842404440696</v>
      </c>
      <c r="AS19">
        <f t="shared" si="14"/>
        <v>-2.99003303089084</v>
      </c>
      <c r="AT19">
        <f t="shared" si="15"/>
        <v>23.395377249981571</v>
      </c>
      <c r="AU19">
        <f t="shared" si="16"/>
        <v>-80.61307982531622</v>
      </c>
      <c r="AW19">
        <v>16</v>
      </c>
      <c r="AX19">
        <f>IF(Z19&gt;0, (R19*SUMPRODUCT(K19:$K$98, X19:$X$98)-K19*$AZ$3)/Z19, 0)</f>
        <v>1558.9049355176403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9.9453500000000004E-3</v>
      </c>
      <c r="Q20" s="5">
        <f t="shared" si="30"/>
        <v>50</v>
      </c>
      <c r="R20">
        <f t="shared" si="0"/>
        <v>50000</v>
      </c>
      <c r="S20">
        <f t="shared" si="1"/>
        <v>1582.1161238911411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1268.1497259540522</v>
      </c>
      <c r="AC20">
        <f t="shared" si="27"/>
        <v>1261.3614397784636</v>
      </c>
      <c r="AE20">
        <f t="shared" si="2"/>
        <v>0</v>
      </c>
      <c r="AF20">
        <f t="shared" si="3"/>
        <v>0</v>
      </c>
      <c r="AG20">
        <f t="shared" si="4"/>
        <v>-39.863111838978156</v>
      </c>
      <c r="AH20">
        <f t="shared" si="5"/>
        <v>-404.52091046941251</v>
      </c>
      <c r="AI20">
        <f t="shared" si="6"/>
        <v>-444.38402230839068</v>
      </c>
      <c r="AJ20">
        <f t="shared" si="7"/>
        <v>6.7882861755886097</v>
      </c>
      <c r="AK20">
        <f t="shared" si="28"/>
        <v>88.77048081678366</v>
      </c>
      <c r="AL20">
        <f t="shared" si="8"/>
        <v>-348.8252553160184</v>
      </c>
      <c r="AN20">
        <f t="shared" si="9"/>
        <v>0</v>
      </c>
      <c r="AO20">
        <f t="shared" si="10"/>
        <v>0</v>
      </c>
      <c r="AP20">
        <f t="shared" si="11"/>
        <v>-9.4641739156496296</v>
      </c>
      <c r="AQ20">
        <f t="shared" si="12"/>
        <v>-96.040074961132063</v>
      </c>
      <c r="AR20">
        <f t="shared" si="13"/>
        <v>-105.5042488767817</v>
      </c>
      <c r="AS20">
        <f t="shared" si="14"/>
        <v>1.6116534307327062</v>
      </c>
      <c r="AT20">
        <f t="shared" si="15"/>
        <v>21.075606751914222</v>
      </c>
      <c r="AU20">
        <f t="shared" si="16"/>
        <v>-82.816988694134764</v>
      </c>
      <c r="AW20">
        <v>17</v>
      </c>
      <c r="AX20">
        <f>IF(Z20&gt;0, (R20*SUMPRODUCT(K20:$K$98, X20:$X$98)-K20*$AZ$3)/Z20, 0)</f>
        <v>1582.1161238911411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1.1968530999999999E-2</v>
      </c>
      <c r="Q21" s="5">
        <f t="shared" si="30"/>
        <v>50</v>
      </c>
      <c r="R21">
        <f t="shared" si="0"/>
        <v>50000</v>
      </c>
      <c r="S21">
        <f t="shared" si="1"/>
        <v>1590.0000252109699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1261.3614397784636</v>
      </c>
      <c r="AC21">
        <f t="shared" si="27"/>
        <v>1239.7986346772218</v>
      </c>
      <c r="AE21">
        <f t="shared" si="2"/>
        <v>0</v>
      </c>
      <c r="AF21">
        <f t="shared" si="3"/>
        <v>0</v>
      </c>
      <c r="AG21">
        <f t="shared" si="4"/>
        <v>-38.987377830787096</v>
      </c>
      <c r="AH21">
        <f t="shared" si="5"/>
        <v>-477.102889801277</v>
      </c>
      <c r="AI21">
        <f t="shared" si="6"/>
        <v>-516.09026763206407</v>
      </c>
      <c r="AJ21">
        <f t="shared" si="7"/>
        <v>21.562805101241793</v>
      </c>
      <c r="AK21">
        <f t="shared" si="28"/>
        <v>88.295300784492454</v>
      </c>
      <c r="AL21">
        <f t="shared" si="8"/>
        <v>-406.23216174632984</v>
      </c>
      <c r="AN21">
        <f t="shared" si="9"/>
        <v>0</v>
      </c>
      <c r="AO21">
        <f t="shared" si="10"/>
        <v>0</v>
      </c>
      <c r="AP21">
        <f t="shared" si="11"/>
        <v>-8.2645177835663297</v>
      </c>
      <c r="AQ21">
        <f t="shared" si="12"/>
        <v>-101.1359454453964</v>
      </c>
      <c r="AR21">
        <f t="shared" si="13"/>
        <v>-109.40046322896272</v>
      </c>
      <c r="AS21">
        <f t="shared" si="14"/>
        <v>4.5708687308040448</v>
      </c>
      <c r="AT21">
        <f t="shared" si="15"/>
        <v>18.716777689074046</v>
      </c>
      <c r="AU21">
        <f t="shared" si="16"/>
        <v>-86.112816809084634</v>
      </c>
      <c r="AW21">
        <v>18</v>
      </c>
      <c r="AX21">
        <f>IF(Z21&gt;0, (R21*SUMPRODUCT(K21:$K$98, X21:$X$98)-K21*$AZ$3)/Z21, 0)</f>
        <v>1590.0000252109699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1.4271456E-2</v>
      </c>
      <c r="Q22" s="5">
        <f t="shared" si="30"/>
        <v>50</v>
      </c>
      <c r="R22">
        <f t="shared" si="0"/>
        <v>50000</v>
      </c>
      <c r="S22">
        <f t="shared" si="1"/>
        <v>1584.0240342824809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1239.7986346772218</v>
      </c>
      <c r="AC22">
        <f t="shared" si="27"/>
        <v>1205.1602516067273</v>
      </c>
      <c r="AE22">
        <f t="shared" si="2"/>
        <v>0</v>
      </c>
      <c r="AF22">
        <f t="shared" si="3"/>
        <v>0</v>
      </c>
      <c r="AG22">
        <f t="shared" si="4"/>
        <v>-38.041097405211772</v>
      </c>
      <c r="AH22">
        <f t="shared" si="5"/>
        <v>-556.40664726745342</v>
      </c>
      <c r="AI22">
        <f t="shared" si="6"/>
        <v>-594.44774467266518</v>
      </c>
      <c r="AJ22">
        <f t="shared" si="7"/>
        <v>34.638383070494456</v>
      </c>
      <c r="AK22">
        <f t="shared" si="28"/>
        <v>86.785904427405541</v>
      </c>
      <c r="AL22">
        <f t="shared" si="8"/>
        <v>-473.02345717476521</v>
      </c>
      <c r="AN22">
        <f t="shared" si="9"/>
        <v>0</v>
      </c>
      <c r="AO22">
        <f t="shared" si="10"/>
        <v>0</v>
      </c>
      <c r="AP22">
        <f t="shared" si="11"/>
        <v>-7.1999338426975728</v>
      </c>
      <c r="AQ22">
        <f t="shared" si="12"/>
        <v>-105.30955527623605</v>
      </c>
      <c r="AR22">
        <f t="shared" si="13"/>
        <v>-112.50948911893363</v>
      </c>
      <c r="AS22">
        <f t="shared" si="14"/>
        <v>6.5559114625175825</v>
      </c>
      <c r="AT22">
        <f t="shared" si="15"/>
        <v>16.425729355283718</v>
      </c>
      <c r="AU22">
        <f t="shared" si="16"/>
        <v>-89.527848301132323</v>
      </c>
      <c r="AW22">
        <v>19</v>
      </c>
      <c r="AX22">
        <f>IF(Z22&gt;0, (R22*SUMPRODUCT(K22:$K$98, X22:$X$98)-K22*$AZ$3)/Z22, 0)</f>
        <v>1584.0240342824809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1.6820735999999999E-2</v>
      </c>
      <c r="Q23" s="5">
        <f t="shared" si="30"/>
        <v>50</v>
      </c>
      <c r="R23">
        <f t="shared" si="0"/>
        <v>50000</v>
      </c>
      <c r="S23">
        <f t="shared" si="1"/>
        <v>1565.6378241750272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1205.1602516067273</v>
      </c>
      <c r="AC23">
        <f t="shared" si="27"/>
        <v>1159.2235198795111</v>
      </c>
      <c r="AE23">
        <f t="shared" si="2"/>
        <v>0</v>
      </c>
      <c r="AF23">
        <f t="shared" si="3"/>
        <v>0</v>
      </c>
      <c r="AG23">
        <f t="shared" si="4"/>
        <v>-37.020807174556296</v>
      </c>
      <c r="AH23">
        <f t="shared" si="5"/>
        <v>-639.87925660335213</v>
      </c>
      <c r="AI23">
        <f t="shared" si="6"/>
        <v>-676.90006377790837</v>
      </c>
      <c r="AJ23">
        <f t="shared" si="7"/>
        <v>45.936731727216284</v>
      </c>
      <c r="AK23">
        <f t="shared" si="28"/>
        <v>84.361217612470924</v>
      </c>
      <c r="AL23">
        <f t="shared" si="8"/>
        <v>-546.60211443822118</v>
      </c>
      <c r="AN23">
        <f t="shared" si="9"/>
        <v>0</v>
      </c>
      <c r="AO23">
        <f t="shared" si="10"/>
        <v>0</v>
      </c>
      <c r="AP23">
        <f t="shared" si="11"/>
        <v>-6.2560949266831383</v>
      </c>
      <c r="AQ23">
        <f t="shared" si="12"/>
        <v>-108.13230927275123</v>
      </c>
      <c r="AR23">
        <f t="shared" si="13"/>
        <v>-114.38840419943436</v>
      </c>
      <c r="AS23">
        <f t="shared" si="14"/>
        <v>7.7627846673358363</v>
      </c>
      <c r="AT23">
        <f t="shared" si="15"/>
        <v>14.256085315095969</v>
      </c>
      <c r="AU23">
        <f t="shared" si="16"/>
        <v>-92.369534217002553</v>
      </c>
      <c r="AW23">
        <v>20</v>
      </c>
      <c r="AX23">
        <f>IF(Z23&gt;0, (R23*SUMPRODUCT(K23:$K$98, X23:$X$98)-K23*$AZ$3)/Z23, 0)</f>
        <v>1565.6378241750272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1.9715634999999999E-2</v>
      </c>
      <c r="Q24" s="5">
        <f t="shared" si="30"/>
        <v>50</v>
      </c>
      <c r="R24">
        <f t="shared" si="0"/>
        <v>50000</v>
      </c>
      <c r="S24">
        <f t="shared" si="1"/>
        <v>1536.8608366713152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1159.2235198795111</v>
      </c>
      <c r="AC24">
        <f t="shared" si="27"/>
        <v>1104.102660204099</v>
      </c>
      <c r="AE24">
        <f t="shared" si="2"/>
        <v>0</v>
      </c>
      <c r="AF24">
        <f t="shared" si="3"/>
        <v>0</v>
      </c>
      <c r="AG24">
        <f t="shared" si="4"/>
        <v>-35.9207103811518</v>
      </c>
      <c r="AH24">
        <f t="shared" si="5"/>
        <v>-729.88872165893315</v>
      </c>
      <c r="AI24">
        <f t="shared" ref="AI24:AI69" si="39">SUM(AE24:AH24)</f>
        <v>-765.80943204008497</v>
      </c>
      <c r="AJ24">
        <f t="shared" si="7"/>
        <v>55.120859675412021</v>
      </c>
      <c r="AK24">
        <f t="shared" si="28"/>
        <v>81.145646391565776</v>
      </c>
      <c r="AL24">
        <f t="shared" ref="AL24:AL69" si="40">SUM(AI24:AK24)</f>
        <v>-629.54292597310723</v>
      </c>
      <c r="AN24">
        <f t="shared" si="9"/>
        <v>0</v>
      </c>
      <c r="AO24">
        <f t="shared" si="10"/>
        <v>0</v>
      </c>
      <c r="AP24">
        <f t="shared" si="11"/>
        <v>-5.4198134761754195</v>
      </c>
      <c r="AQ24">
        <f t="shared" si="12"/>
        <v>-110.12757508913973</v>
      </c>
      <c r="AR24">
        <f t="shared" si="13"/>
        <v>-115.54738856531516</v>
      </c>
      <c r="AS24">
        <f t="shared" si="14"/>
        <v>8.3167836859910409</v>
      </c>
      <c r="AT24">
        <f t="shared" si="15"/>
        <v>12.243473561055767</v>
      </c>
      <c r="AU24">
        <f t="shared" si="16"/>
        <v>-94.987131318268354</v>
      </c>
      <c r="AW24">
        <v>21</v>
      </c>
      <c r="AX24">
        <f>IF(Z24&gt;0, (R24*SUMPRODUCT(K24:$K$98, X24:$X$98)-K24*$AZ$3)/Z24, 0)</f>
        <v>1536.8608366713152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2.2996762E-2</v>
      </c>
      <c r="Q25" s="5">
        <f t="shared" si="30"/>
        <v>50</v>
      </c>
      <c r="R25">
        <f t="shared" si="0"/>
        <v>50000</v>
      </c>
      <c r="S25">
        <f t="shared" si="1"/>
        <v>1498.9109668927731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1104.102660204099</v>
      </c>
      <c r="AC25">
        <f t="shared" si="27"/>
        <v>1041.3067365411548</v>
      </c>
      <c r="AE25">
        <f t="shared" si="2"/>
        <v>0</v>
      </c>
      <c r="AF25">
        <f t="shared" si="3"/>
        <v>0</v>
      </c>
      <c r="AG25">
        <f t="shared" si="4"/>
        <v>-34.735443249834006</v>
      </c>
      <c r="AH25">
        <f t="shared" si="5"/>
        <v>-826.06002750627727</v>
      </c>
      <c r="AI25">
        <f t="shared" si="39"/>
        <v>-860.79547075611129</v>
      </c>
      <c r="AJ25">
        <f t="shared" si="7"/>
        <v>62.795923662944233</v>
      </c>
      <c r="AK25">
        <f t="shared" si="28"/>
        <v>77.287186214286933</v>
      </c>
      <c r="AL25">
        <f t="shared" si="40"/>
        <v>-720.71236087888008</v>
      </c>
      <c r="AN25">
        <f t="shared" si="9"/>
        <v>0</v>
      </c>
      <c r="AO25">
        <f t="shared" si="10"/>
        <v>0</v>
      </c>
      <c r="AP25">
        <f t="shared" si="11"/>
        <v>-4.6794439114443458</v>
      </c>
      <c r="AQ25">
        <f t="shared" si="12"/>
        <v>-111.28407196071322</v>
      </c>
      <c r="AR25">
        <f t="shared" si="13"/>
        <v>-115.96351587215757</v>
      </c>
      <c r="AS25">
        <f t="shared" si="14"/>
        <v>8.4596589291974134</v>
      </c>
      <c r="AT25">
        <f t="shared" si="15"/>
        <v>10.411873841996782</v>
      </c>
      <c r="AU25">
        <f t="shared" si="16"/>
        <v>-97.091983100963361</v>
      </c>
      <c r="AW25">
        <v>22</v>
      </c>
      <c r="AX25">
        <f>IF(Z25&gt;0, (R25*SUMPRODUCT(K25:$K$98, X25:$X$98)-K25*$AZ$3)/Z25, 0)</f>
        <v>1498.9109668927731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2.6417759999999998E-2</v>
      </c>
      <c r="Q26" s="5">
        <f t="shared" si="30"/>
        <v>50</v>
      </c>
      <c r="R26">
        <f t="shared" si="0"/>
        <v>50000</v>
      </c>
      <c r="S26">
        <f t="shared" si="1"/>
        <v>1452.4496789363832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1041.3067365411548</v>
      </c>
      <c r="AC26">
        <f t="shared" si="27"/>
        <v>972.2830676395447</v>
      </c>
      <c r="AE26">
        <f t="shared" si="2"/>
        <v>0</v>
      </c>
      <c r="AF26">
        <f t="shared" si="3"/>
        <v>0</v>
      </c>
      <c r="AG26">
        <f t="shared" si="4"/>
        <v>-33.47045621406793</v>
      </c>
      <c r="AH26">
        <f t="shared" si="5"/>
        <v>-917.63260326773491</v>
      </c>
      <c r="AI26">
        <f t="shared" si="39"/>
        <v>-951.1030594818028</v>
      </c>
      <c r="AJ26">
        <f t="shared" si="7"/>
        <v>69.023668901610108</v>
      </c>
      <c r="AK26">
        <f t="shared" si="28"/>
        <v>72.891471557880848</v>
      </c>
      <c r="AL26">
        <f t="shared" si="40"/>
        <v>-809.1879190223118</v>
      </c>
      <c r="AN26">
        <f t="shared" si="9"/>
        <v>0</v>
      </c>
      <c r="AO26">
        <f t="shared" si="10"/>
        <v>0</v>
      </c>
      <c r="AP26">
        <f t="shared" si="11"/>
        <v>-4.0259187911999144</v>
      </c>
      <c r="AQ26">
        <f t="shared" si="12"/>
        <v>-110.37538052321248</v>
      </c>
      <c r="AR26">
        <f t="shared" si="13"/>
        <v>-114.40129931441238</v>
      </c>
      <c r="AS26">
        <f t="shared" si="14"/>
        <v>8.3023572756608051</v>
      </c>
      <c r="AT26">
        <f t="shared" si="15"/>
        <v>8.7675872472794314</v>
      </c>
      <c r="AU26">
        <f t="shared" si="16"/>
        <v>-97.331354791472151</v>
      </c>
      <c r="AW26">
        <v>23</v>
      </c>
      <c r="AX26">
        <f>IF(Z26&gt;0, (R26*SUMPRODUCT(K26:$K$98, X26:$X$98)-K26*$AZ$3)/Z26, 0)</f>
        <v>1452.4496789363832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3.0077894000000001E-2</v>
      </c>
      <c r="Q27" s="5">
        <f t="shared" si="30"/>
        <v>50</v>
      </c>
      <c r="R27">
        <f t="shared" si="0"/>
        <v>50000</v>
      </c>
      <c r="S27">
        <f t="shared" si="1"/>
        <v>1400.0425268812824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972.2830676395447</v>
      </c>
      <c r="AC27">
        <f t="shared" si="27"/>
        <v>899.64018984767449</v>
      </c>
      <c r="AE27">
        <f t="shared" si="2"/>
        <v>0</v>
      </c>
      <c r="AF27">
        <f t="shared" si="3"/>
        <v>0</v>
      </c>
      <c r="AG27">
        <f t="shared" si="4"/>
        <v>-32.129030817788873</v>
      </c>
      <c r="AH27">
        <f t="shared" si="5"/>
        <v>-1006.7208341383764</v>
      </c>
      <c r="AI27">
        <f t="shared" si="39"/>
        <v>-1038.8498649561652</v>
      </c>
      <c r="AJ27">
        <f t="shared" si="7"/>
        <v>72.642877791870205</v>
      </c>
      <c r="AK27">
        <f t="shared" si="28"/>
        <v>68.059814734768139</v>
      </c>
      <c r="AL27">
        <f t="shared" si="40"/>
        <v>-898.1471724295269</v>
      </c>
      <c r="AN27">
        <f t="shared" si="9"/>
        <v>0</v>
      </c>
      <c r="AO27">
        <f t="shared" si="10"/>
        <v>0</v>
      </c>
      <c r="AP27">
        <f t="shared" si="11"/>
        <v>-3.4505075398514244</v>
      </c>
      <c r="AQ27">
        <f t="shared" si="12"/>
        <v>-108.11710594135637</v>
      </c>
      <c r="AR27">
        <f t="shared" si="13"/>
        <v>-111.56761348120779</v>
      </c>
      <c r="AS27">
        <f t="shared" si="14"/>
        <v>7.8015050923532296</v>
      </c>
      <c r="AT27">
        <f t="shared" si="15"/>
        <v>7.3093055696278348</v>
      </c>
      <c r="AU27">
        <f t="shared" si="16"/>
        <v>-96.456802819226723</v>
      </c>
      <c r="AW27">
        <v>24</v>
      </c>
      <c r="AX27">
        <f>IF(Z27&gt;0, (R27*SUMPRODUCT(K27:$K$98, X27:$X$98)-K27*$AZ$3)/Z27, 0)</f>
        <v>1400.0425268812824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3.4111622000000001E-2</v>
      </c>
      <c r="Q28" s="5">
        <f t="shared" si="30"/>
        <v>50</v>
      </c>
      <c r="R28">
        <f t="shared" si="0"/>
        <v>50000</v>
      </c>
      <c r="S28">
        <f t="shared" si="1"/>
        <v>1343.4798693276755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899.64018984767449</v>
      </c>
      <c r="AC28">
        <f t="shared" si="27"/>
        <v>825.21281848787305</v>
      </c>
      <c r="AE28">
        <f t="shared" si="2"/>
        <v>0</v>
      </c>
      <c r="AF28">
        <f t="shared" si="3"/>
        <v>0</v>
      </c>
      <c r="AG28">
        <f t="shared" si="4"/>
        <v>-30.711767155128218</v>
      </c>
      <c r="AH28">
        <f t="shared" si="5"/>
        <v>-1095.973354482765</v>
      </c>
      <c r="AI28">
        <f t="shared" si="39"/>
        <v>-1126.6851216378932</v>
      </c>
      <c r="AJ28">
        <f t="shared" si="7"/>
        <v>74.427371359801441</v>
      </c>
      <c r="AK28">
        <f t="shared" si="28"/>
        <v>62.97481328933722</v>
      </c>
      <c r="AL28">
        <f t="shared" si="40"/>
        <v>-989.28293698875461</v>
      </c>
      <c r="AN28">
        <f t="shared" si="9"/>
        <v>0</v>
      </c>
      <c r="AO28">
        <f t="shared" si="10"/>
        <v>0</v>
      </c>
      <c r="AP28">
        <f t="shared" si="11"/>
        <v>-2.9449107638797751</v>
      </c>
      <c r="AQ28">
        <f t="shared" si="12"/>
        <v>-105.09143652460868</v>
      </c>
      <c r="AR28">
        <f t="shared" si="13"/>
        <v>-108.03634728848846</v>
      </c>
      <c r="AS28">
        <f t="shared" si="14"/>
        <v>7.1367422765888548</v>
      </c>
      <c r="AT28">
        <f t="shared" si="15"/>
        <v>6.0385716188956318</v>
      </c>
      <c r="AU28">
        <f t="shared" si="16"/>
        <v>-94.861033393003979</v>
      </c>
      <c r="AW28">
        <v>25</v>
      </c>
      <c r="AX28">
        <f>IF(Z28&gt;0, (R28*SUMPRODUCT(K28:$K$98, X28:$X$98)-K28*$AZ$3)/Z28, 0)</f>
        <v>1343.4798693276755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3.8936755000000003E-2</v>
      </c>
      <c r="Q29" s="5">
        <f t="shared" si="30"/>
        <v>50</v>
      </c>
      <c r="R29">
        <f t="shared" si="0"/>
        <v>50000</v>
      </c>
      <c r="S29">
        <f t="shared" si="1"/>
        <v>1284.2031448450384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825.21281848787305</v>
      </c>
      <c r="AC29">
        <f t="shared" si="27"/>
        <v>750.20150212536748</v>
      </c>
      <c r="AE29">
        <f t="shared" si="2"/>
        <v>0</v>
      </c>
      <c r="AF29">
        <f t="shared" si="3"/>
        <v>0</v>
      </c>
      <c r="AG29">
        <f t="shared" si="4"/>
        <v>-29.208832930240657</v>
      </c>
      <c r="AH29">
        <f t="shared" si="5"/>
        <v>-1195.8165533362744</v>
      </c>
      <c r="AI29">
        <f t="shared" si="39"/>
        <v>-1225.0253862665152</v>
      </c>
      <c r="AJ29">
        <f t="shared" si="7"/>
        <v>75.011316362505568</v>
      </c>
      <c r="AK29">
        <f t="shared" si="28"/>
        <v>57.764897294151119</v>
      </c>
      <c r="AL29">
        <f t="shared" si="40"/>
        <v>-1092.2491726098585</v>
      </c>
      <c r="AN29">
        <f t="shared" si="9"/>
        <v>0</v>
      </c>
      <c r="AO29">
        <f t="shared" si="10"/>
        <v>0</v>
      </c>
      <c r="AP29">
        <f t="shared" si="11"/>
        <v>-2.5007110601168994</v>
      </c>
      <c r="AQ29">
        <f t="shared" si="12"/>
        <v>-102.37970438397289</v>
      </c>
      <c r="AR29">
        <f t="shared" si="13"/>
        <v>-104.88041544408981</v>
      </c>
      <c r="AS29">
        <f t="shared" si="14"/>
        <v>6.4220857063904564</v>
      </c>
      <c r="AT29">
        <f t="shared" si="15"/>
        <v>4.9455354102985813</v>
      </c>
      <c r="AU29">
        <f t="shared" si="16"/>
        <v>-93.512794327400769</v>
      </c>
      <c r="AW29">
        <v>26</v>
      </c>
      <c r="AX29">
        <f>IF(Z29&gt;0, (R29*SUMPRODUCT(K29:$K$98, X29:$X$98)-K29*$AZ$3)/Z29, 0)</f>
        <v>1284.2031448450384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4.4081337999999998E-2</v>
      </c>
      <c r="Q30" s="5">
        <f t="shared" si="30"/>
        <v>50</v>
      </c>
      <c r="R30">
        <f t="shared" si="0"/>
        <v>50000</v>
      </c>
      <c r="S30">
        <f t="shared" si="1"/>
        <v>1220.9537957378845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750.20150212536748</v>
      </c>
      <c r="AC30">
        <f t="shared" si="27"/>
        <v>674.67904788612918</v>
      </c>
      <c r="AE30">
        <f t="shared" si="2"/>
        <v>0</v>
      </c>
      <c r="AF30">
        <f t="shared" si="3"/>
        <v>0</v>
      </c>
      <c r="AG30">
        <f t="shared" si="4"/>
        <v>-27.629180163954782</v>
      </c>
      <c r="AH30">
        <f t="shared" si="5"/>
        <v>-1287.5644369834688</v>
      </c>
      <c r="AI30">
        <f t="shared" si="39"/>
        <v>-1315.1936171474235</v>
      </c>
      <c r="AJ30">
        <f t="shared" si="7"/>
        <v>75.5224542392383</v>
      </c>
      <c r="AK30">
        <f t="shared" si="28"/>
        <v>52.514105148775727</v>
      </c>
      <c r="AL30">
        <f t="shared" si="40"/>
        <v>-1187.1570577594093</v>
      </c>
      <c r="AN30">
        <f t="shared" si="9"/>
        <v>0</v>
      </c>
      <c r="AO30">
        <f t="shared" si="10"/>
        <v>0</v>
      </c>
      <c r="AP30">
        <f t="shared" si="11"/>
        <v>-2.1120261250306953</v>
      </c>
      <c r="AQ30">
        <f t="shared" si="12"/>
        <v>-98.423829894063701</v>
      </c>
      <c r="AR30">
        <f t="shared" si="13"/>
        <v>-100.5358560190944</v>
      </c>
      <c r="AS30">
        <f t="shared" si="14"/>
        <v>5.7730774287612885</v>
      </c>
      <c r="AT30">
        <f t="shared" si="15"/>
        <v>4.0142762596886152</v>
      </c>
      <c r="AU30">
        <f t="shared" si="16"/>
        <v>-90.74850233064447</v>
      </c>
      <c r="AW30">
        <v>27</v>
      </c>
      <c r="AX30">
        <f>IF(Z30&gt;0, (R30*SUMPRODUCT(K30:$K$98, X30:$X$98)-K30*$AZ$3)/Z30, 0)</f>
        <v>1220.9537957378845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4.9206066999999999E-2</v>
      </c>
      <c r="Q31" s="5">
        <f t="shared" si="30"/>
        <v>50</v>
      </c>
      <c r="R31">
        <f t="shared" si="0"/>
        <v>50000</v>
      </c>
      <c r="S31">
        <f t="shared" si="1"/>
        <v>1154.5925353612142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674.67904788612918</v>
      </c>
      <c r="AC31">
        <f t="shared" si="27"/>
        <v>600.23490562129325</v>
      </c>
      <c r="AE31">
        <f t="shared" si="2"/>
        <v>0</v>
      </c>
      <c r="AF31">
        <f t="shared" si="3"/>
        <v>0</v>
      </c>
      <c r="AG31">
        <f t="shared" si="4"/>
        <v>-25.993365072012605</v>
      </c>
      <c r="AH31">
        <f t="shared" si="5"/>
        <v>-1359.5232903026299</v>
      </c>
      <c r="AI31">
        <f t="shared" si="39"/>
        <v>-1385.5166553746426</v>
      </c>
      <c r="AJ31">
        <f t="shared" si="7"/>
        <v>74.444142264835932</v>
      </c>
      <c r="AK31">
        <f t="shared" si="28"/>
        <v>47.227533352029049</v>
      </c>
      <c r="AL31">
        <f t="shared" si="40"/>
        <v>-1263.8449797577775</v>
      </c>
      <c r="AN31">
        <f t="shared" si="9"/>
        <v>0</v>
      </c>
      <c r="AO31">
        <f t="shared" si="10"/>
        <v>0</v>
      </c>
      <c r="AP31">
        <f t="shared" si="11"/>
        <v>-1.7740905042556943</v>
      </c>
      <c r="AQ31">
        <f t="shared" si="12"/>
        <v>-92.789731262509605</v>
      </c>
      <c r="AR31">
        <f t="shared" si="13"/>
        <v>-94.563821766765301</v>
      </c>
      <c r="AS31">
        <f t="shared" si="14"/>
        <v>5.0809368284411782</v>
      </c>
      <c r="AT31">
        <f t="shared" si="15"/>
        <v>3.2233578925672544</v>
      </c>
      <c r="AU31">
        <f t="shared" si="16"/>
        <v>-86.259527045756869</v>
      </c>
      <c r="AW31">
        <v>28</v>
      </c>
      <c r="AX31">
        <f>IF(Z31&gt;0, (R31*SUMPRODUCT(K31:$K$98, X31:$X$98)-K31*$AZ$3)/Z31, 0)</f>
        <v>1154.5925353612142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5.4843360000000001E-2</v>
      </c>
      <c r="Q32" s="5">
        <f t="shared" si="30"/>
        <v>50</v>
      </c>
      <c r="R32">
        <f t="shared" si="0"/>
        <v>50000</v>
      </c>
      <c r="S32">
        <f t="shared" si="1"/>
        <v>1087.8280460082897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600.23490562129325</v>
      </c>
      <c r="AC32">
        <f t="shared" si="27"/>
        <v>528.85560974202235</v>
      </c>
      <c r="AE32">
        <f t="shared" si="2"/>
        <v>0</v>
      </c>
      <c r="AF32">
        <f t="shared" si="3"/>
        <v>0</v>
      </c>
      <c r="AG32">
        <f t="shared" si="4"/>
        <v>-24.307867943036666</v>
      </c>
      <c r="AH32">
        <f t="shared" si="5"/>
        <v>-1425.5634782558132</v>
      </c>
      <c r="AI32">
        <f t="shared" si="39"/>
        <v>-1449.8713461988498</v>
      </c>
      <c r="AJ32">
        <f t="shared" si="7"/>
        <v>71.379295879270899</v>
      </c>
      <c r="AK32">
        <f t="shared" si="28"/>
        <v>42.016443393490533</v>
      </c>
      <c r="AL32">
        <f t="shared" si="40"/>
        <v>-1336.4756069260884</v>
      </c>
      <c r="AN32">
        <f t="shared" si="9"/>
        <v>0</v>
      </c>
      <c r="AO32">
        <f t="shared" si="10"/>
        <v>0</v>
      </c>
      <c r="AP32">
        <f t="shared" si="11"/>
        <v>-1.4812968884068398</v>
      </c>
      <c r="AQ32">
        <f t="shared" si="12"/>
        <v>-86.872396604889786</v>
      </c>
      <c r="AR32">
        <f t="shared" si="13"/>
        <v>-88.353693493296618</v>
      </c>
      <c r="AS32">
        <f t="shared" si="14"/>
        <v>4.3497821006109314</v>
      </c>
      <c r="AT32">
        <f t="shared" si="15"/>
        <v>2.5604395665860462</v>
      </c>
      <c r="AU32">
        <f t="shared" si="16"/>
        <v>-81.443471826099639</v>
      </c>
      <c r="AW32">
        <v>29</v>
      </c>
      <c r="AX32">
        <f>IF(Z32&gt;0, (R32*SUMPRODUCT(K32:$K$98, X32:$X$98)-K32*$AZ$3)/Z32, 0)</f>
        <v>1087.8280460082897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6.0839808000000002E-2</v>
      </c>
      <c r="Q33" s="5">
        <f t="shared" si="30"/>
        <v>50</v>
      </c>
      <c r="R33">
        <f t="shared" si="0"/>
        <v>50000</v>
      </c>
      <c r="S33">
        <f t="shared" si="1"/>
        <v>1020.7687252922633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528.85560974202235</v>
      </c>
      <c r="AC33">
        <f t="shared" si="27"/>
        <v>461.09967330073869</v>
      </c>
      <c r="AE33">
        <f t="shared" si="2"/>
        <v>0</v>
      </c>
      <c r="AF33">
        <f t="shared" si="3"/>
        <v>0</v>
      </c>
      <c r="AG33">
        <f t="shared" si="4"/>
        <v>-22.585903245062593</v>
      </c>
      <c r="AH33">
        <f t="shared" si="5"/>
        <v>-1478.8860185437056</v>
      </c>
      <c r="AI33">
        <f t="shared" si="39"/>
        <v>-1501.4719217887682</v>
      </c>
      <c r="AJ33">
        <f t="shared" si="7"/>
        <v>67.755936441283666</v>
      </c>
      <c r="AK33">
        <f t="shared" si="28"/>
        <v>37.01989268194157</v>
      </c>
      <c r="AL33">
        <f t="shared" si="40"/>
        <v>-1396.6960926655429</v>
      </c>
      <c r="AN33">
        <f t="shared" si="9"/>
        <v>0</v>
      </c>
      <c r="AO33">
        <f t="shared" si="10"/>
        <v>0</v>
      </c>
      <c r="AP33">
        <f t="shared" si="11"/>
        <v>-1.2288947332509836</v>
      </c>
      <c r="AQ33">
        <f t="shared" si="12"/>
        <v>-80.465909180062098</v>
      </c>
      <c r="AR33">
        <f t="shared" si="13"/>
        <v>-81.694803913313081</v>
      </c>
      <c r="AS33">
        <f t="shared" si="14"/>
        <v>3.6865877151662763</v>
      </c>
      <c r="AT33">
        <f t="shared" si="15"/>
        <v>2.0142453745922149</v>
      </c>
      <c r="AU33">
        <f t="shared" si="16"/>
        <v>-75.993970823554577</v>
      </c>
      <c r="AW33">
        <v>30</v>
      </c>
      <c r="AX33">
        <f>IF(Z33&gt;0, (R33*SUMPRODUCT(K33:$K$98, X33:$X$98)-K33*$AZ$3)/Z33, 0)</f>
        <v>1020.7687252922633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6.7515763000000006E-2</v>
      </c>
      <c r="Q34" s="5">
        <f t="shared" si="30"/>
        <v>50</v>
      </c>
      <c r="R34">
        <f t="shared" si="0"/>
        <v>50000</v>
      </c>
      <c r="S34">
        <f t="shared" si="1"/>
        <v>954.40212408172852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461.09967330073869</v>
      </c>
      <c r="AC34">
        <f t="shared" si="27"/>
        <v>397.70203212389629</v>
      </c>
      <c r="AE34">
        <f t="shared" si="2"/>
        <v>0</v>
      </c>
      <c r="AF34">
        <f t="shared" si="3"/>
        <v>0</v>
      </c>
      <c r="AG34">
        <f t="shared" si="4"/>
        <v>-20.835139721977388</v>
      </c>
      <c r="AH34">
        <f t="shared" si="5"/>
        <v>-1524.9044906345769</v>
      </c>
      <c r="AI34">
        <f t="shared" si="39"/>
        <v>-1545.7396303565542</v>
      </c>
      <c r="AJ34">
        <f t="shared" si="7"/>
        <v>63.397641176842399</v>
      </c>
      <c r="AK34">
        <f t="shared" si="28"/>
        <v>32.276977131051709</v>
      </c>
      <c r="AL34">
        <f t="shared" si="40"/>
        <v>-1450.06501204866</v>
      </c>
      <c r="AN34">
        <f t="shared" si="9"/>
        <v>0</v>
      </c>
      <c r="AO34">
        <f t="shared" si="10"/>
        <v>0</v>
      </c>
      <c r="AP34">
        <f t="shared" si="11"/>
        <v>-1.0121750181753142</v>
      </c>
      <c r="AQ34">
        <f t="shared" si="12"/>
        <v>-74.080147823322875</v>
      </c>
      <c r="AR34">
        <f t="shared" si="13"/>
        <v>-75.092322841498188</v>
      </c>
      <c r="AS34">
        <f t="shared" si="14"/>
        <v>3.0798693681307556</v>
      </c>
      <c r="AT34">
        <f t="shared" si="15"/>
        <v>1.568021637973728</v>
      </c>
      <c r="AU34">
        <f t="shared" si="16"/>
        <v>-70.444431835393701</v>
      </c>
      <c r="AW34">
        <v>31</v>
      </c>
      <c r="AX34">
        <f>IF(Z34&gt;0, (R34*SUMPRODUCT(K34:$K$98, X34:$X$98)-K34*$AZ$3)/Z34, 0)</f>
        <v>954.40212408172852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7.5215941999999994E-2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888.94954567261686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397.70203212389629</v>
      </c>
      <c r="AC35">
        <f t="shared" si="27"/>
        <v>338.86140930344823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-19.059653663867465</v>
      </c>
      <c r="AH35">
        <f t="shared" ref="AH35:AH66" si="46">-X35*R35</f>
        <v>-1567.1346608901474</v>
      </c>
      <c r="AI35">
        <f t="shared" si="39"/>
        <v>-1586.1943145540149</v>
      </c>
      <c r="AJ35">
        <f t="shared" ref="AJ35:AJ66" si="47">AB35-AC35</f>
        <v>58.840622820448061</v>
      </c>
      <c r="AK35">
        <f t="shared" si="28"/>
        <v>27.839142248672744</v>
      </c>
      <c r="AL35">
        <f t="shared" si="40"/>
        <v>-1499.5145494848941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-0.82671568797556927</v>
      </c>
      <c r="AQ35">
        <f t="shared" ref="AQ35:AQ66" si="51">AH35*$K35</f>
        <v>-67.974729875824451</v>
      </c>
      <c r="AR35">
        <f t="shared" ref="AR35:AR66" si="52">AI35*$K35</f>
        <v>-68.801445563800016</v>
      </c>
      <c r="AS35">
        <f t="shared" ref="AS35:AS66" si="53">AJ35*$K35</f>
        <v>2.5522219256342495</v>
      </c>
      <c r="AT35">
        <f t="shared" ref="AT35:AT66" si="54">AK35*$K35</f>
        <v>1.2075274841112278</v>
      </c>
      <c r="AU35">
        <f t="shared" ref="AU35:AU66" si="55">AL35*$K35</f>
        <v>-65.041696154054549</v>
      </c>
      <c r="AW35">
        <v>32</v>
      </c>
      <c r="AX35">
        <f>IF(Z35&gt;0, (R35*SUMPRODUCT(K35:$K$98, X35:$X$98)-K35*$AZ$3)/Z35, 0)</f>
        <v>888.94954567261686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8.3448538000000003E-2</v>
      </c>
      <c r="Q36" s="5">
        <f t="shared" si="30"/>
        <v>50</v>
      </c>
      <c r="R36">
        <f t="shared" si="41"/>
        <v>50000</v>
      </c>
      <c r="S36">
        <f t="shared" si="42"/>
        <v>823.25566863691142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338.86140930344823</v>
      </c>
      <c r="AC36">
        <f t="shared" si="27"/>
        <v>284.4933981801907</v>
      </c>
      <c r="AE36">
        <f t="shared" si="43"/>
        <v>0</v>
      </c>
      <c r="AF36">
        <f t="shared" si="44"/>
        <v>0</v>
      </c>
      <c r="AG36">
        <f t="shared" si="45"/>
        <v>-17.278556894192711</v>
      </c>
      <c r="AH36">
        <f t="shared" si="46"/>
        <v>-1590.5002330360833</v>
      </c>
      <c r="AI36">
        <f t="shared" si="39"/>
        <v>-1607.7787899302759</v>
      </c>
      <c r="AJ36">
        <f t="shared" si="47"/>
        <v>54.368011123257531</v>
      </c>
      <c r="AK36">
        <f t="shared" ref="AK36:AK67" si="59">G36*SUM(AB36:AB36, AE36:AF36)</f>
        <v>23.720298651241379</v>
      </c>
      <c r="AL36">
        <f t="shared" si="40"/>
        <v>-1529.6904801557771</v>
      </c>
      <c r="AN36">
        <f t="shared" si="48"/>
        <v>0</v>
      </c>
      <c r="AO36">
        <f t="shared" si="49"/>
        <v>0</v>
      </c>
      <c r="AP36">
        <f t="shared" si="50"/>
        <v>-0.66916099606481094</v>
      </c>
      <c r="AQ36">
        <f t="shared" si="51"/>
        <v>-61.596620985022696</v>
      </c>
      <c r="AR36">
        <f t="shared" si="52"/>
        <v>-62.265781981087507</v>
      </c>
      <c r="AS36">
        <f t="shared" si="53"/>
        <v>2.1055550356482198</v>
      </c>
      <c r="AT36">
        <f t="shared" si="54"/>
        <v>0.91863566903288396</v>
      </c>
      <c r="AU36">
        <f t="shared" si="55"/>
        <v>-59.241591276406403</v>
      </c>
      <c r="AW36">
        <v>33</v>
      </c>
      <c r="AX36">
        <f>IF(Z36&gt;0, (R36*SUMPRODUCT(K36:$K$98, X36:$X$98)-K36*$AZ$3)/Z36, 0)</f>
        <v>823.25566863691142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41"/>
        <v>50000</v>
      </c>
      <c r="S37">
        <f t="shared" si="42"/>
        <v>757.58623226921702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284.4933981801907</v>
      </c>
      <c r="AC37">
        <f t="shared" si="27"/>
        <v>235.04563322424536</v>
      </c>
      <c r="AE37">
        <f t="shared" si="43"/>
        <v>0</v>
      </c>
      <c r="AF37">
        <f t="shared" si="44"/>
        <v>0</v>
      </c>
      <c r="AG37">
        <f t="shared" si="45"/>
        <v>-15.512797303628876</v>
      </c>
      <c r="AH37">
        <f t="shared" si="46"/>
        <v>-1592.9740216219068</v>
      </c>
      <c r="AI37">
        <f t="shared" si="39"/>
        <v>-1608.4868189255358</v>
      </c>
      <c r="AJ37">
        <f t="shared" si="47"/>
        <v>49.447764955945331</v>
      </c>
      <c r="AK37">
        <f t="shared" si="59"/>
        <v>19.914537872613352</v>
      </c>
      <c r="AL37">
        <f t="shared" si="40"/>
        <v>-1539.124516096977</v>
      </c>
      <c r="AN37">
        <f t="shared" si="48"/>
        <v>0</v>
      </c>
      <c r="AO37">
        <f t="shared" si="49"/>
        <v>0</v>
      </c>
      <c r="AP37">
        <f t="shared" si="50"/>
        <v>-0.53640800058741633</v>
      </c>
      <c r="AQ37">
        <f t="shared" si="51"/>
        <v>-55.082522719871747</v>
      </c>
      <c r="AR37">
        <f t="shared" si="52"/>
        <v>-55.618930720459169</v>
      </c>
      <c r="AS37">
        <f t="shared" si="53"/>
        <v>1.7098255211089752</v>
      </c>
      <c r="AT37">
        <f t="shared" si="54"/>
        <v>0.68861322905134692</v>
      </c>
      <c r="AU37">
        <f t="shared" si="55"/>
        <v>-53.220491970298845</v>
      </c>
      <c r="AW37">
        <v>34</v>
      </c>
      <c r="AX37">
        <f>IF(Z37&gt;0, (R37*SUMPRODUCT(K37:$K$98, X37:$X$98)-K37*$AZ$3)/Z37, 0)</f>
        <v>757.58623226921702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41"/>
        <v>50000</v>
      </c>
      <c r="S38">
        <f t="shared" si="42"/>
        <v>692.61262904789032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235.04563322424536</v>
      </c>
      <c r="AC38">
        <f t="shared" si="27"/>
        <v>190.81030338747848</v>
      </c>
      <c r="AE38">
        <f t="shared" si="43"/>
        <v>0</v>
      </c>
      <c r="AF38">
        <f t="shared" si="44"/>
        <v>0</v>
      </c>
      <c r="AG38">
        <f t="shared" si="45"/>
        <v>-13.774676881778674</v>
      </c>
      <c r="AH38">
        <f t="shared" si="46"/>
        <v>-1582.9924488139122</v>
      </c>
      <c r="AI38">
        <f t="shared" si="39"/>
        <v>-1596.767125695691</v>
      </c>
      <c r="AJ38">
        <f t="shared" si="47"/>
        <v>44.23532983676688</v>
      </c>
      <c r="AK38">
        <f t="shared" si="59"/>
        <v>16.453194325697176</v>
      </c>
      <c r="AL38">
        <f t="shared" si="40"/>
        <v>-1536.0786015332269</v>
      </c>
      <c r="AN38">
        <f t="shared" si="48"/>
        <v>0</v>
      </c>
      <c r="AO38">
        <f t="shared" si="49"/>
        <v>0</v>
      </c>
      <c r="AP38">
        <f t="shared" si="50"/>
        <v>-0.42527370077289972</v>
      </c>
      <c r="AQ38">
        <f t="shared" si="51"/>
        <v>-48.872656889191504</v>
      </c>
      <c r="AR38">
        <f t="shared" si="52"/>
        <v>-49.297930589964402</v>
      </c>
      <c r="AS38">
        <f t="shared" si="53"/>
        <v>1.3657033544994908</v>
      </c>
      <c r="AT38">
        <f t="shared" si="54"/>
        <v>0.50796914515510583</v>
      </c>
      <c r="AU38">
        <f t="shared" si="55"/>
        <v>-47.424258090309806</v>
      </c>
      <c r="AW38">
        <v>35</v>
      </c>
      <c r="AX38">
        <f>IF(Z38&gt;0, (R38*SUMPRODUCT(K38:$K$98, X38:$X$98)-K38*$AZ$3)/Z38, 0)</f>
        <v>692.61262904789032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41"/>
        <v>50000</v>
      </c>
      <c r="S39">
        <f t="shared" si="42"/>
        <v>627.6655479664754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190.81030338747848</v>
      </c>
      <c r="AC39">
        <f t="shared" si="27"/>
        <v>151.62264014391633</v>
      </c>
      <c r="AE39">
        <f t="shared" si="43"/>
        <v>0</v>
      </c>
      <c r="AF39">
        <f t="shared" si="44"/>
        <v>0</v>
      </c>
      <c r="AG39">
        <f t="shared" si="45"/>
        <v>-12.078298756013188</v>
      </c>
      <c r="AH39">
        <f t="shared" si="46"/>
        <v>-1558.6313569477002</v>
      </c>
      <c r="AI39">
        <f t="shared" si="39"/>
        <v>-1570.7096557037135</v>
      </c>
      <c r="AJ39">
        <f t="shared" si="47"/>
        <v>39.187663243562156</v>
      </c>
      <c r="AK39">
        <f t="shared" si="59"/>
        <v>13.356721237123494</v>
      </c>
      <c r="AL39">
        <f t="shared" si="40"/>
        <v>-1518.1652712230277</v>
      </c>
      <c r="AN39">
        <f t="shared" si="48"/>
        <v>0</v>
      </c>
      <c r="AO39">
        <f t="shared" si="49"/>
        <v>0</v>
      </c>
      <c r="AP39">
        <f t="shared" si="50"/>
        <v>-0.33294680463645748</v>
      </c>
      <c r="AQ39">
        <f t="shared" si="51"/>
        <v>-42.964770153873474</v>
      </c>
      <c r="AR39">
        <f t="shared" si="52"/>
        <v>-43.297716958509938</v>
      </c>
      <c r="AS39">
        <f t="shared" si="53"/>
        <v>1.0802355134342008</v>
      </c>
      <c r="AT39">
        <f t="shared" si="54"/>
        <v>0.36818741994655485</v>
      </c>
      <c r="AU39">
        <f t="shared" si="55"/>
        <v>-41.849294025129183</v>
      </c>
      <c r="AW39">
        <v>36</v>
      </c>
      <c r="AX39">
        <f>IF(Z39&gt;0, (R39*SUMPRODUCT(K39:$K$98, X39:$X$98)-K39*$AZ$3)/Z39, 0)</f>
        <v>627.6655479664754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41"/>
        <v>50000</v>
      </c>
      <c r="S40">
        <f t="shared" si="42"/>
        <v>561.95219582189543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151.62264014391633</v>
      </c>
      <c r="AC40">
        <f t="shared" si="27"/>
        <v>117.30518574506897</v>
      </c>
      <c r="AE40">
        <f t="shared" si="43"/>
        <v>0</v>
      </c>
      <c r="AF40">
        <f t="shared" si="44"/>
        <v>0</v>
      </c>
      <c r="AG40">
        <f t="shared" si="45"/>
        <v>-10.437292230302768</v>
      </c>
      <c r="AH40">
        <f t="shared" si="46"/>
        <v>-1520.2235381502878</v>
      </c>
      <c r="AI40">
        <f t="shared" si="39"/>
        <v>-1530.6608303805906</v>
      </c>
      <c r="AJ40">
        <f t="shared" si="47"/>
        <v>34.31745439884736</v>
      </c>
      <c r="AK40">
        <f t="shared" si="59"/>
        <v>10.613584810074144</v>
      </c>
      <c r="AL40">
        <f t="shared" si="40"/>
        <v>-1485.7297911716691</v>
      </c>
      <c r="AN40">
        <f t="shared" si="48"/>
        <v>0</v>
      </c>
      <c r="AO40">
        <f t="shared" si="49"/>
        <v>0</v>
      </c>
      <c r="AP40">
        <f t="shared" si="50"/>
        <v>-0.25688509373993179</v>
      </c>
      <c r="AQ40">
        <f t="shared" si="51"/>
        <v>-37.416099644079722</v>
      </c>
      <c r="AR40">
        <f t="shared" si="52"/>
        <v>-37.672984737819654</v>
      </c>
      <c r="AS40">
        <f t="shared" si="53"/>
        <v>0.84462926740415811</v>
      </c>
      <c r="AT40">
        <f t="shared" si="54"/>
        <v>0.26122404821978645</v>
      </c>
      <c r="AU40">
        <f t="shared" si="55"/>
        <v>-36.567131422195708</v>
      </c>
      <c r="AW40">
        <v>37</v>
      </c>
      <c r="AX40">
        <f>IF(Z40&gt;0, (R40*SUMPRODUCT(K40:$K$98, X40:$X$98)-K40*$AZ$3)/Z40, 0)</f>
        <v>561.95219582189543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41"/>
        <v>50000</v>
      </c>
      <c r="S41">
        <f t="shared" si="42"/>
        <v>494.07068540184827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117.30518574506897</v>
      </c>
      <c r="AC41">
        <f t="shared" si="27"/>
        <v>87.60990373940551</v>
      </c>
      <c r="AE41">
        <f t="shared" si="43"/>
        <v>0</v>
      </c>
      <c r="AF41">
        <f t="shared" si="44"/>
        <v>0</v>
      </c>
      <c r="AG41">
        <f t="shared" si="45"/>
        <v>-8.8661305282814666</v>
      </c>
      <c r="AH41">
        <f t="shared" si="46"/>
        <v>-1466.7887797182725</v>
      </c>
      <c r="AI41">
        <f t="shared" si="39"/>
        <v>-1475.654910246554</v>
      </c>
      <c r="AJ41">
        <f t="shared" si="47"/>
        <v>29.695282005663458</v>
      </c>
      <c r="AK41">
        <f t="shared" si="59"/>
        <v>8.2113630021548278</v>
      </c>
      <c r="AL41">
        <f t="shared" si="40"/>
        <v>-1437.7482652387355</v>
      </c>
      <c r="AN41">
        <f t="shared" si="48"/>
        <v>0</v>
      </c>
      <c r="AO41">
        <f t="shared" si="49"/>
        <v>0</v>
      </c>
      <c r="AP41">
        <f t="shared" si="50"/>
        <v>-0.19483508215510764</v>
      </c>
      <c r="AQ41">
        <f t="shared" si="51"/>
        <v>-32.232991775724869</v>
      </c>
      <c r="AR41">
        <f t="shared" si="52"/>
        <v>-32.427826857879978</v>
      </c>
      <c r="AS41">
        <f t="shared" si="53"/>
        <v>0.65256006447651249</v>
      </c>
      <c r="AT41">
        <f t="shared" si="54"/>
        <v>0.1804464281263351</v>
      </c>
      <c r="AU41">
        <f t="shared" si="55"/>
        <v>-31.594820365277126</v>
      </c>
      <c r="AW41">
        <v>38</v>
      </c>
      <c r="AX41">
        <f>IF(Z41&gt;0, (R41*SUMPRODUCT(K41:$K$98, X41:$X$98)-K41*$AZ$3)/Z41, 0)</f>
        <v>494.07068540184827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41"/>
        <v>50000</v>
      </c>
      <c r="S42">
        <f t="shared" si="42"/>
        <v>421.79847226046917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87.60990373940551</v>
      </c>
      <c r="AC42">
        <f t="shared" si="27"/>
        <v>62.270499140838005</v>
      </c>
      <c r="AE42">
        <f t="shared" si="43"/>
        <v>0</v>
      </c>
      <c r="AF42">
        <f t="shared" si="44"/>
        <v>0</v>
      </c>
      <c r="AG42">
        <f t="shared" si="45"/>
        <v>-7.3815463113371242</v>
      </c>
      <c r="AH42">
        <f t="shared" si="46"/>
        <v>-1395.922911661527</v>
      </c>
      <c r="AI42">
        <f t="shared" si="39"/>
        <v>-1403.3044579728642</v>
      </c>
      <c r="AJ42">
        <f t="shared" si="47"/>
        <v>25.339404598567505</v>
      </c>
      <c r="AK42">
        <f t="shared" si="59"/>
        <v>6.1326932617583862</v>
      </c>
      <c r="AL42">
        <f t="shared" si="40"/>
        <v>-1371.8323601125385</v>
      </c>
      <c r="AN42">
        <f t="shared" si="48"/>
        <v>0</v>
      </c>
      <c r="AO42">
        <f t="shared" si="49"/>
        <v>0</v>
      </c>
      <c r="AP42">
        <f t="shared" si="50"/>
        <v>-0.14483127848702415</v>
      </c>
      <c r="AQ42">
        <f t="shared" si="51"/>
        <v>-27.389017346508485</v>
      </c>
      <c r="AR42">
        <f t="shared" si="52"/>
        <v>-27.53384862499551</v>
      </c>
      <c r="AS42">
        <f t="shared" si="53"/>
        <v>0.49717744891391497</v>
      </c>
      <c r="AT42">
        <f t="shared" si="54"/>
        <v>0.12032787822587432</v>
      </c>
      <c r="AU42">
        <f t="shared" si="55"/>
        <v>-26.916343297855725</v>
      </c>
      <c r="AW42">
        <v>39</v>
      </c>
      <c r="AX42">
        <f>IF(Z42&gt;0, (R42*SUMPRODUCT(K42:$K$98, X42:$X$98)-K42*$AZ$3)/Z42, 0)</f>
        <v>421.79847226046917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41"/>
        <v>50000</v>
      </c>
      <c r="S43">
        <f t="shared" si="42"/>
        <v>342.15088619648412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62.270499140838005</v>
      </c>
      <c r="AC43">
        <f t="shared" si="27"/>
        <v>41.036470345362901</v>
      </c>
      <c r="AE43">
        <f t="shared" si="43"/>
        <v>0</v>
      </c>
      <c r="AF43">
        <f t="shared" si="44"/>
        <v>0</v>
      </c>
      <c r="AG43">
        <f t="shared" si="45"/>
        <v>-5.9968382372970428</v>
      </c>
      <c r="AH43">
        <f t="shared" si="46"/>
        <v>-1310.8926109267102</v>
      </c>
      <c r="AI43">
        <f t="shared" si="39"/>
        <v>-1316.8894491640071</v>
      </c>
      <c r="AJ43">
        <f t="shared" si="47"/>
        <v>21.234028795475105</v>
      </c>
      <c r="AK43">
        <f t="shared" si="59"/>
        <v>4.3589349398586608</v>
      </c>
      <c r="AL43">
        <f t="shared" si="40"/>
        <v>-1291.2964854286733</v>
      </c>
      <c r="AN43">
        <f t="shared" si="48"/>
        <v>0</v>
      </c>
      <c r="AO43">
        <f t="shared" si="49"/>
        <v>0</v>
      </c>
      <c r="AP43">
        <f t="shared" si="50"/>
        <v>-0.1050556288995847</v>
      </c>
      <c r="AQ43">
        <f t="shared" si="51"/>
        <v>-22.964876191624139</v>
      </c>
      <c r="AR43">
        <f t="shared" si="52"/>
        <v>-23.06993182052372</v>
      </c>
      <c r="AS43">
        <f t="shared" si="53"/>
        <v>0.37198839803722916</v>
      </c>
      <c r="AT43">
        <f t="shared" si="54"/>
        <v>7.6362015001696662E-2</v>
      </c>
      <c r="AU43">
        <f t="shared" si="55"/>
        <v>-22.621581407484797</v>
      </c>
      <c r="AW43">
        <v>40</v>
      </c>
      <c r="AX43">
        <f>IF(Z43&gt;0, (R43*SUMPRODUCT(K43:$K$98, X43:$X$98)-K43*$AZ$3)/Z43, 0)</f>
        <v>342.15088619648412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41"/>
        <v>50000</v>
      </c>
      <c r="S44">
        <f t="shared" si="42"/>
        <v>248.9895605286099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41.036470345362901</v>
      </c>
      <c r="AC44">
        <f t="shared" si="27"/>
        <v>23.567119645732838</v>
      </c>
      <c r="AE44">
        <f t="shared" si="43"/>
        <v>0</v>
      </c>
      <c r="AF44">
        <f t="shared" si="44"/>
        <v>0</v>
      </c>
      <c r="AG44">
        <f t="shared" si="45"/>
        <v>-4.7325517575313922</v>
      </c>
      <c r="AH44">
        <f t="shared" si="46"/>
        <v>-1204.3180973926796</v>
      </c>
      <c r="AI44">
        <f t="shared" si="39"/>
        <v>-1209.050649150211</v>
      </c>
      <c r="AJ44">
        <f t="shared" si="47"/>
        <v>17.469350699630063</v>
      </c>
      <c r="AK44">
        <f t="shared" si="59"/>
        <v>2.8725529241754031</v>
      </c>
      <c r="AL44">
        <f t="shared" si="40"/>
        <v>-1188.7087455264057</v>
      </c>
      <c r="AN44">
        <f t="shared" si="48"/>
        <v>0</v>
      </c>
      <c r="AO44">
        <f t="shared" si="49"/>
        <v>0</v>
      </c>
      <c r="AP44">
        <f t="shared" si="50"/>
        <v>-7.4024305677195534E-2</v>
      </c>
      <c r="AQ44">
        <f t="shared" si="51"/>
        <v>-18.837366296544495</v>
      </c>
      <c r="AR44">
        <f t="shared" si="52"/>
        <v>-18.91139060222169</v>
      </c>
      <c r="AS44">
        <f t="shared" si="53"/>
        <v>0.27324720836145394</v>
      </c>
      <c r="AT44">
        <f t="shared" si="54"/>
        <v>4.4931095659902338E-2</v>
      </c>
      <c r="AU44">
        <f t="shared" si="55"/>
        <v>-18.593212298200335</v>
      </c>
      <c r="AW44">
        <v>41</v>
      </c>
      <c r="AX44">
        <f>IF(Z44&gt;0, (R44*SUMPRODUCT(K44:$K$98, X44:$X$98)-K44*$AZ$3)/Z44, 0)</f>
        <v>248.9895605286099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41"/>
        <v>50000</v>
      </c>
      <c r="S45">
        <f t="shared" si="42"/>
        <v>133.5233570879017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23.567119645732838</v>
      </c>
      <c r="AC45">
        <f t="shared" si="27"/>
        <v>9.6364725384687659</v>
      </c>
      <c r="AE45">
        <f t="shared" si="43"/>
        <v>0</v>
      </c>
      <c r="AF45">
        <f t="shared" si="44"/>
        <v>0</v>
      </c>
      <c r="AG45">
        <f t="shared" si="45"/>
        <v>-3.6085343975154998</v>
      </c>
      <c r="AH45">
        <f t="shared" si="46"/>
        <v>-1076.691842440579</v>
      </c>
      <c r="AI45">
        <f t="shared" si="39"/>
        <v>-1080.3003768380945</v>
      </c>
      <c r="AJ45">
        <f t="shared" si="47"/>
        <v>13.930647107264072</v>
      </c>
      <c r="AK45">
        <f t="shared" si="59"/>
        <v>1.6496983752012988</v>
      </c>
      <c r="AL45">
        <f t="shared" si="40"/>
        <v>-1064.7200313556291</v>
      </c>
      <c r="AN45">
        <f t="shared" si="48"/>
        <v>0</v>
      </c>
      <c r="AO45">
        <f t="shared" si="49"/>
        <v>0</v>
      </c>
      <c r="AP45">
        <f t="shared" si="50"/>
        <v>-5.039550447887485E-2</v>
      </c>
      <c r="AQ45">
        <f t="shared" si="51"/>
        <v>-15.03669428936049</v>
      </c>
      <c r="AR45">
        <f t="shared" si="52"/>
        <v>-15.087089793839365</v>
      </c>
      <c r="AS45">
        <f t="shared" si="53"/>
        <v>0.19455044939328059</v>
      </c>
      <c r="AT45">
        <f t="shared" si="54"/>
        <v>2.3039099173750504E-2</v>
      </c>
      <c r="AU45">
        <f t="shared" si="55"/>
        <v>-14.869500245272334</v>
      </c>
      <c r="AW45">
        <v>42</v>
      </c>
      <c r="AX45">
        <f>IF(Z45&gt;0, (R45*SUMPRODUCT(K45:$K$98, X45:$X$98)-K45*$AZ$3)/Z45, 0)</f>
        <v>133.5233570879017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41"/>
        <v>50000</v>
      </c>
      <c r="S46">
        <f t="shared" si="42"/>
        <v>-19.301559112716618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9.6364725384687659</v>
      </c>
      <c r="AC46">
        <f t="shared" si="27"/>
        <v>-1.0192224747484531</v>
      </c>
      <c r="AE46">
        <f t="shared" si="43"/>
        <v>0</v>
      </c>
      <c r="AF46">
        <f t="shared" si="44"/>
        <v>0</v>
      </c>
      <c r="AG46">
        <f t="shared" si="45"/>
        <v>-2.6402594443185414</v>
      </c>
      <c r="AH46">
        <f t="shared" si="46"/>
        <v>-932.18960922180372</v>
      </c>
      <c r="AI46">
        <f t="shared" si="39"/>
        <v>-934.82986866612225</v>
      </c>
      <c r="AJ46">
        <f t="shared" si="47"/>
        <v>10.655695013217219</v>
      </c>
      <c r="AK46">
        <f t="shared" si="59"/>
        <v>0.6745530776928137</v>
      </c>
      <c r="AL46">
        <f t="shared" si="40"/>
        <v>-923.49962057521213</v>
      </c>
      <c r="AN46">
        <f t="shared" si="48"/>
        <v>0</v>
      </c>
      <c r="AO46">
        <f t="shared" si="49"/>
        <v>0</v>
      </c>
      <c r="AP46">
        <f t="shared" si="50"/>
        <v>-3.2922251606981416E-2</v>
      </c>
      <c r="AQ46">
        <f t="shared" si="51"/>
        <v>-11.623774673452603</v>
      </c>
      <c r="AR46">
        <f t="shared" si="52"/>
        <v>-11.656696925059585</v>
      </c>
      <c r="AS46">
        <f t="shared" si="53"/>
        <v>0.13286931821313469</v>
      </c>
      <c r="AT46">
        <f t="shared" si="54"/>
        <v>8.4112211751971953E-3</v>
      </c>
      <c r="AU46">
        <f t="shared" si="55"/>
        <v>-11.515416385671251</v>
      </c>
      <c r="AW46">
        <v>43</v>
      </c>
      <c r="AX46">
        <f>IF(Z46&gt;0, (R46*SUMPRODUCT(K46:$K$98, X46:$X$98)-K46*$AZ$3)/Z46, 0)</f>
        <v>-19.301559112716618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41"/>
        <v>50000</v>
      </c>
      <c r="S47">
        <f t="shared" si="42"/>
        <v>-237.16127226268262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-1.0192224747484531</v>
      </c>
      <c r="AC47">
        <f t="shared" si="27"/>
        <v>-8.7313906516445954</v>
      </c>
      <c r="AE47">
        <f t="shared" si="43"/>
        <v>0</v>
      </c>
      <c r="AF47">
        <f t="shared" si="44"/>
        <v>0</v>
      </c>
      <c r="AG47">
        <f t="shared" si="45"/>
        <v>-1.8408129135800901</v>
      </c>
      <c r="AH47">
        <f t="shared" si="46"/>
        <v>-773.04393629526612</v>
      </c>
      <c r="AI47">
        <f t="shared" si="39"/>
        <v>-774.88474920884619</v>
      </c>
      <c r="AJ47">
        <f t="shared" si="47"/>
        <v>7.7121681768961423</v>
      </c>
      <c r="AK47">
        <f t="shared" si="59"/>
        <v>-7.1345573232391726E-2</v>
      </c>
      <c r="AL47">
        <f t="shared" si="40"/>
        <v>-767.24392660518242</v>
      </c>
      <c r="AN47">
        <f t="shared" si="48"/>
        <v>0</v>
      </c>
      <c r="AO47">
        <f t="shared" si="49"/>
        <v>0</v>
      </c>
      <c r="AP47">
        <f t="shared" si="50"/>
        <v>-2.0494369148035107E-2</v>
      </c>
      <c r="AQ47">
        <f t="shared" si="51"/>
        <v>-8.6065496831359667</v>
      </c>
      <c r="AR47">
        <f t="shared" si="52"/>
        <v>-8.6270440522840008</v>
      </c>
      <c r="AS47">
        <f t="shared" si="53"/>
        <v>8.5862077771740791E-2</v>
      </c>
      <c r="AT47">
        <f t="shared" si="54"/>
        <v>-7.9431348189485187E-4</v>
      </c>
      <c r="AU47">
        <f t="shared" si="55"/>
        <v>-8.5419762879941548</v>
      </c>
      <c r="AW47">
        <v>44</v>
      </c>
      <c r="AX47">
        <f>IF(Z47&gt;0, (R47*SUMPRODUCT(K47:$K$98, X47:$X$98)-K47*$AZ$3)/Z47, 0)</f>
        <v>-237.16127226268262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41"/>
        <v>50000</v>
      </c>
      <c r="S48">
        <f t="shared" si="42"/>
        <v>-570.7922805912923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-8.7313906516445954</v>
      </c>
      <c r="AC48">
        <f t="shared" si="27"/>
        <v>-13.845434534283724</v>
      </c>
      <c r="AE48">
        <f t="shared" si="43"/>
        <v>0</v>
      </c>
      <c r="AF48">
        <f t="shared" si="44"/>
        <v>0</v>
      </c>
      <c r="AG48">
        <f t="shared" si="45"/>
        <v>-1.2128260143901237</v>
      </c>
      <c r="AH48">
        <f t="shared" si="46"/>
        <v>-609.57877005416549</v>
      </c>
      <c r="AI48">
        <f t="shared" si="39"/>
        <v>-610.79159606855558</v>
      </c>
      <c r="AJ48">
        <f t="shared" si="47"/>
        <v>5.1140438826391286</v>
      </c>
      <c r="AK48">
        <f t="shared" si="59"/>
        <v>-0.61119734561512173</v>
      </c>
      <c r="AL48">
        <f t="shared" si="40"/>
        <v>-606.28874953153149</v>
      </c>
      <c r="AN48">
        <f t="shared" si="48"/>
        <v>0</v>
      </c>
      <c r="AO48">
        <f t="shared" si="49"/>
        <v>0</v>
      </c>
      <c r="AP48">
        <f t="shared" si="50"/>
        <v>-1.2056059516987166E-2</v>
      </c>
      <c r="AQ48">
        <f t="shared" si="51"/>
        <v>-6.0594989263652943</v>
      </c>
      <c r="AR48">
        <f t="shared" si="52"/>
        <v>-6.0715549858822806</v>
      </c>
      <c r="AS48">
        <f t="shared" si="53"/>
        <v>5.0835995179889945E-2</v>
      </c>
      <c r="AT48">
        <f t="shared" si="54"/>
        <v>-6.0755883267113462E-3</v>
      </c>
      <c r="AU48">
        <f t="shared" si="55"/>
        <v>-6.0267945790291018</v>
      </c>
      <c r="AW48">
        <v>45</v>
      </c>
      <c r="AX48">
        <f>IF(Z48&gt;0, (R48*SUMPRODUCT(K48:$K$98, X48:$X$98)-K48*$AZ$3)/Z48, 0)</f>
        <v>-570.7922805912923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41"/>
        <v>50000</v>
      </c>
      <c r="S49">
        <f t="shared" si="42"/>
        <v>-1121.6479800830973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-13.845434534283724</v>
      </c>
      <c r="AC49">
        <f t="shared" si="27"/>
        <v>-16.786624710205409</v>
      </c>
      <c r="AE49">
        <f t="shared" si="43"/>
        <v>0</v>
      </c>
      <c r="AF49">
        <f t="shared" si="44"/>
        <v>0</v>
      </c>
      <c r="AG49">
        <f t="shared" si="45"/>
        <v>-0.74830182946354407</v>
      </c>
      <c r="AH49">
        <f t="shared" si="46"/>
        <v>-452.39592478267838</v>
      </c>
      <c r="AI49">
        <f t="shared" si="39"/>
        <v>-453.14422661214195</v>
      </c>
      <c r="AJ49">
        <f t="shared" si="47"/>
        <v>2.941190175921685</v>
      </c>
      <c r="AK49">
        <f t="shared" si="59"/>
        <v>-0.96918041739986072</v>
      </c>
      <c r="AL49">
        <f t="shared" si="40"/>
        <v>-451.17221685362011</v>
      </c>
      <c r="AN49">
        <f t="shared" si="48"/>
        <v>0</v>
      </c>
      <c r="AO49">
        <f t="shared" si="49"/>
        <v>0</v>
      </c>
      <c r="AP49">
        <f t="shared" si="50"/>
        <v>-6.6414921531865794E-3</v>
      </c>
      <c r="AQ49">
        <f t="shared" si="51"/>
        <v>-4.0152033127217184</v>
      </c>
      <c r="AR49">
        <f t="shared" si="52"/>
        <v>-4.0218448048749051</v>
      </c>
      <c r="AS49">
        <f t="shared" si="53"/>
        <v>2.6104294691377584E-2</v>
      </c>
      <c r="AT49">
        <f t="shared" si="54"/>
        <v>-8.6018821333068221E-3</v>
      </c>
      <c r="AU49">
        <f t="shared" si="55"/>
        <v>-4.0043423923168344</v>
      </c>
      <c r="AW49">
        <v>46</v>
      </c>
      <c r="AX49">
        <f>IF(Z49&gt;0, (R49*SUMPRODUCT(K49:$K$98, X49:$X$98)-K49*$AZ$3)/Z49, 0)</f>
        <v>-1121.6479800830973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41"/>
        <v>50000</v>
      </c>
      <c r="S50">
        <f t="shared" si="42"/>
        <v>-2108.5064635342374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-16.786624710205409</v>
      </c>
      <c r="AC50">
        <f t="shared" si="27"/>
        <v>-18.017623781459616</v>
      </c>
      <c r="AE50">
        <f t="shared" si="43"/>
        <v>0</v>
      </c>
      <c r="AF50">
        <f t="shared" si="44"/>
        <v>0</v>
      </c>
      <c r="AG50">
        <f t="shared" si="45"/>
        <v>-0.42726034027087656</v>
      </c>
      <c r="AH50">
        <f t="shared" si="46"/>
        <v>-313.558470898032</v>
      </c>
      <c r="AI50">
        <f t="shared" si="39"/>
        <v>-313.98573123830289</v>
      </c>
      <c r="AJ50">
        <f t="shared" si="47"/>
        <v>1.2309990712542067</v>
      </c>
      <c r="AK50">
        <f t="shared" si="59"/>
        <v>-1.1750637297143787</v>
      </c>
      <c r="AL50">
        <f t="shared" si="40"/>
        <v>-313.9297958967631</v>
      </c>
      <c r="AN50">
        <f t="shared" si="48"/>
        <v>0</v>
      </c>
      <c r="AO50">
        <f t="shared" si="49"/>
        <v>0</v>
      </c>
      <c r="AP50">
        <f t="shared" si="50"/>
        <v>-3.385816493267683E-3</v>
      </c>
      <c r="AQ50">
        <f t="shared" si="51"/>
        <v>-2.4847881778525958</v>
      </c>
      <c r="AR50">
        <f t="shared" si="52"/>
        <v>-2.4881739943458636</v>
      </c>
      <c r="AS50">
        <f t="shared" si="53"/>
        <v>9.7550288800670893E-3</v>
      </c>
      <c r="AT50">
        <f t="shared" si="54"/>
        <v>-9.3117703229493327E-3</v>
      </c>
      <c r="AU50">
        <f t="shared" si="55"/>
        <v>-2.4877307357887464</v>
      </c>
      <c r="AW50">
        <v>47</v>
      </c>
      <c r="AX50">
        <f>IF(Z50&gt;0, (R50*SUMPRODUCT(K50:$K$98, X50:$X$98)-K50*$AZ$3)/Z50, 0)</f>
        <v>-2108.5064635342374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41"/>
        <v>50000</v>
      </c>
      <c r="S51">
        <f t="shared" si="42"/>
        <v>-4060.7626170313238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-18.017623781459616</v>
      </c>
      <c r="AC51">
        <f t="shared" si="27"/>
        <v>-18.016515315144797</v>
      </c>
      <c r="AE51">
        <f t="shared" si="43"/>
        <v>0</v>
      </c>
      <c r="AF51">
        <f t="shared" si="44"/>
        <v>0</v>
      </c>
      <c r="AG51">
        <f t="shared" si="45"/>
        <v>-0.22183659837171199</v>
      </c>
      <c r="AH51">
        <f t="shared" si="46"/>
        <v>-201.15113849645581</v>
      </c>
      <c r="AI51">
        <f t="shared" si="39"/>
        <v>-201.37297509482752</v>
      </c>
      <c r="AJ51">
        <f t="shared" si="47"/>
        <v>-1.1084663148182017E-3</v>
      </c>
      <c r="AK51">
        <f t="shared" si="59"/>
        <v>-1.2612336647021731</v>
      </c>
      <c r="AL51">
        <f t="shared" si="40"/>
        <v>-202.63531722584452</v>
      </c>
      <c r="AN51">
        <f t="shared" si="48"/>
        <v>0</v>
      </c>
      <c r="AO51">
        <f t="shared" si="49"/>
        <v>0</v>
      </c>
      <c r="AP51">
        <f t="shared" si="50"/>
        <v>-1.5695892251154774E-3</v>
      </c>
      <c r="AQ51">
        <f t="shared" si="51"/>
        <v>-1.4232307108979207</v>
      </c>
      <c r="AR51">
        <f t="shared" si="52"/>
        <v>-1.424800300123036</v>
      </c>
      <c r="AS51">
        <f t="shared" si="53"/>
        <v>-7.8428753276626583E-6</v>
      </c>
      <c r="AT51">
        <f t="shared" si="54"/>
        <v>-8.9237699504946671E-3</v>
      </c>
      <c r="AU51">
        <f t="shared" si="55"/>
        <v>-1.4337319129488586</v>
      </c>
      <c r="AW51">
        <v>48</v>
      </c>
      <c r="AX51">
        <f>IF(Z51&gt;0, (R51*SUMPRODUCT(K51:$K$98, X51:$X$98)-K51*$AZ$3)/Z51, 0)</f>
        <v>-4060.7626170313238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41"/>
        <v>50000</v>
      </c>
      <c r="S52">
        <f t="shared" si="42"/>
        <v>-8418.6915290428988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-18.016515315144797</v>
      </c>
      <c r="AC52">
        <f t="shared" si="27"/>
        <v>-17.22019545089324</v>
      </c>
      <c r="AE52">
        <f t="shared" si="43"/>
        <v>0</v>
      </c>
      <c r="AF52">
        <f t="shared" si="44"/>
        <v>0</v>
      </c>
      <c r="AG52">
        <f t="shared" si="45"/>
        <v>-0.10227358605245727</v>
      </c>
      <c r="AH52">
        <f t="shared" si="46"/>
        <v>-117.34464633553759</v>
      </c>
      <c r="AI52">
        <f t="shared" si="39"/>
        <v>-117.44691992159005</v>
      </c>
      <c r="AJ52">
        <f t="shared" si="47"/>
        <v>-0.79631986425155787</v>
      </c>
      <c r="AK52">
        <f t="shared" si="59"/>
        <v>-1.261156072060136</v>
      </c>
      <c r="AL52">
        <f t="shared" si="40"/>
        <v>-119.50439585790174</v>
      </c>
      <c r="AN52">
        <f t="shared" si="48"/>
        <v>0</v>
      </c>
      <c r="AO52">
        <f t="shared" si="49"/>
        <v>0</v>
      </c>
      <c r="AP52">
        <f t="shared" si="50"/>
        <v>-6.4609781583500306E-4</v>
      </c>
      <c r="AQ52">
        <f t="shared" si="51"/>
        <v>-0.74130694565099919</v>
      </c>
      <c r="AR52">
        <f t="shared" si="52"/>
        <v>-0.74195304346683422</v>
      </c>
      <c r="AS52">
        <f t="shared" si="53"/>
        <v>-5.0306295580079159E-3</v>
      </c>
      <c r="AT52">
        <f t="shared" si="54"/>
        <v>-7.9671615618051184E-3</v>
      </c>
      <c r="AU52">
        <f t="shared" si="55"/>
        <v>-0.75495083458664725</v>
      </c>
      <c r="AW52">
        <v>49</v>
      </c>
      <c r="AX52">
        <f>IF(Z52&gt;0, (R52*SUMPRODUCT(K52:$K$98, X52:$X$98)-K52*$AZ$3)/Z52, 0)</f>
        <v>-8418.6915290428988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41"/>
        <v>50000</v>
      </c>
      <c r="S53">
        <f t="shared" si="42"/>
        <v>-19756.807289680601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-17.22019545089324</v>
      </c>
      <c r="AC53">
        <f t="shared" si="27"/>
        <v>-15.979760811589342</v>
      </c>
      <c r="AE53">
        <f t="shared" si="43"/>
        <v>0</v>
      </c>
      <c r="AF53">
        <f t="shared" si="44"/>
        <v>0</v>
      </c>
      <c r="AG53">
        <f t="shared" si="45"/>
        <v>-4.0441151693411288E-2</v>
      </c>
      <c r="AH53">
        <f t="shared" si="46"/>
        <v>-60.809698498521406</v>
      </c>
      <c r="AI53">
        <f t="shared" si="39"/>
        <v>-60.850139650214821</v>
      </c>
      <c r="AJ53">
        <f t="shared" si="47"/>
        <v>-1.2404346393038974</v>
      </c>
      <c r="AK53">
        <f t="shared" si="59"/>
        <v>-1.2054136815625269</v>
      </c>
      <c r="AL53">
        <f t="shared" si="40"/>
        <v>-63.295987971081246</v>
      </c>
      <c r="AN53">
        <f t="shared" si="48"/>
        <v>0</v>
      </c>
      <c r="AO53">
        <f t="shared" si="49"/>
        <v>0</v>
      </c>
      <c r="AP53">
        <f t="shared" si="50"/>
        <v>-2.2810787630901276E-4</v>
      </c>
      <c r="AQ53">
        <f t="shared" si="51"/>
        <v>-0.34299644304514165</v>
      </c>
      <c r="AR53">
        <f t="shared" si="52"/>
        <v>-0.34322455092145071</v>
      </c>
      <c r="AS53">
        <f t="shared" si="53"/>
        <v>-6.9966580926489105E-3</v>
      </c>
      <c r="AT53">
        <f t="shared" si="54"/>
        <v>-6.7991227613790738E-3</v>
      </c>
      <c r="AU53">
        <f t="shared" si="55"/>
        <v>-0.35702033177547871</v>
      </c>
      <c r="AW53">
        <v>50</v>
      </c>
      <c r="AX53">
        <f>IF(Z53&gt;0, (R53*SUMPRODUCT(K53:$K$98, X53:$X$98)-K53*$AZ$3)/Z53, 0)</f>
        <v>-19756.807289680601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41"/>
        <v>50000</v>
      </c>
      <c r="S54">
        <f t="shared" si="42"/>
        <v>-55441.122648314762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-15.979760811589342</v>
      </c>
      <c r="AC54">
        <f t="shared" si="27"/>
        <v>-14.553345125210477</v>
      </c>
      <c r="AE54">
        <f t="shared" si="43"/>
        <v>0</v>
      </c>
      <c r="AF54">
        <f t="shared" si="44"/>
        <v>0</v>
      </c>
      <c r="AG54">
        <f t="shared" si="45"/>
        <v>-1.3125045480705876E-2</v>
      </c>
      <c r="AH54">
        <f t="shared" si="46"/>
        <v>-26.911694695771299</v>
      </c>
      <c r="AI54">
        <f t="shared" si="39"/>
        <v>-26.924819741252005</v>
      </c>
      <c r="AJ54">
        <f t="shared" si="47"/>
        <v>-1.4264156863788653</v>
      </c>
      <c r="AK54">
        <f t="shared" si="59"/>
        <v>-1.1185832568112541</v>
      </c>
      <c r="AL54">
        <f t="shared" si="40"/>
        <v>-29.469818684442124</v>
      </c>
      <c r="AN54">
        <f t="shared" si="48"/>
        <v>0</v>
      </c>
      <c r="AO54">
        <f t="shared" si="49"/>
        <v>0</v>
      </c>
      <c r="AP54">
        <f t="shared" si="50"/>
        <v>-6.6099710975457698E-5</v>
      </c>
      <c r="AQ54">
        <f t="shared" si="51"/>
        <v>-0.13553135826197321</v>
      </c>
      <c r="AR54">
        <f t="shared" si="52"/>
        <v>-0.13559745797294867</v>
      </c>
      <c r="AS54">
        <f t="shared" si="53"/>
        <v>-7.1836447911059987E-3</v>
      </c>
      <c r="AT54">
        <f t="shared" si="54"/>
        <v>-5.6333541918693313E-3</v>
      </c>
      <c r="AU54">
        <f t="shared" si="55"/>
        <v>-0.14841445695592401</v>
      </c>
      <c r="AW54">
        <v>51</v>
      </c>
      <c r="AX54">
        <f>IF(Z54&gt;0, (R54*SUMPRODUCT(K54:$K$98, X54:$X$98)-K54*$AZ$3)/Z54, 0)</f>
        <v>-55441.122648314762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41"/>
        <v>50000</v>
      </c>
      <c r="S55">
        <f t="shared" si="42"/>
        <v>-199365.08248986379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-14.553345125210477</v>
      </c>
      <c r="AC55">
        <f t="shared" si="27"/>
        <v>-13.109044225058154</v>
      </c>
      <c r="AE55">
        <f t="shared" si="43"/>
        <v>0</v>
      </c>
      <c r="AF55">
        <f t="shared" si="44"/>
        <v>0</v>
      </c>
      <c r="AG55">
        <f t="shared" si="45"/>
        <v>-3.287698141856072E-3</v>
      </c>
      <c r="AH55">
        <f t="shared" si="46"/>
        <v>-9.7060968840427453</v>
      </c>
      <c r="AI55">
        <f t="shared" si="39"/>
        <v>-9.709384582184601</v>
      </c>
      <c r="AJ55">
        <f t="shared" si="47"/>
        <v>-1.4443009001523226</v>
      </c>
      <c r="AK55">
        <f t="shared" si="59"/>
        <v>-1.0187341587647334</v>
      </c>
      <c r="AL55">
        <f t="shared" si="40"/>
        <v>-12.172419641101657</v>
      </c>
      <c r="AN55">
        <f t="shared" si="48"/>
        <v>0</v>
      </c>
      <c r="AO55">
        <f t="shared" si="49"/>
        <v>0</v>
      </c>
      <c r="AP55">
        <f t="shared" si="50"/>
        <v>-1.4783343123233301E-5</v>
      </c>
      <c r="AQ55">
        <f t="shared" si="51"/>
        <v>-4.3644079971144473E-2</v>
      </c>
      <c r="AR55">
        <f t="shared" si="52"/>
        <v>-4.3658863314267701E-2</v>
      </c>
      <c r="AS55">
        <f t="shared" si="53"/>
        <v>-6.4943905610788371E-3</v>
      </c>
      <c r="AT55">
        <f t="shared" si="54"/>
        <v>-4.5808027290106332E-3</v>
      </c>
      <c r="AU55">
        <f t="shared" si="55"/>
        <v>-5.4734056604357172E-2</v>
      </c>
      <c r="AW55">
        <v>52</v>
      </c>
      <c r="AX55">
        <f>IF(Z55&gt;0, (R55*SUMPRODUCT(K55:$K$98, X55:$X$98)-K55*$AZ$3)/Z55, 0)</f>
        <v>-199365.08248986379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41"/>
        <v>50000</v>
      </c>
      <c r="S56">
        <f t="shared" si="42"/>
        <v>-719312.18761991989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-13.109044225058154</v>
      </c>
      <c r="AC56">
        <f t="shared" si="27"/>
        <v>-11.742123788587964</v>
      </c>
      <c r="AE56">
        <f t="shared" si="43"/>
        <v>0</v>
      </c>
      <c r="AF56">
        <f t="shared" si="44"/>
        <v>0</v>
      </c>
      <c r="AG56">
        <f t="shared" si="45"/>
        <v>-8.1620497960980111E-4</v>
      </c>
      <c r="AH56">
        <f t="shared" si="46"/>
        <v>-2.4386161808277103</v>
      </c>
      <c r="AI56">
        <f t="shared" si="39"/>
        <v>-2.4394323858073199</v>
      </c>
      <c r="AJ56">
        <f t="shared" si="47"/>
        <v>-1.3669204364701901</v>
      </c>
      <c r="AK56">
        <f t="shared" si="59"/>
        <v>-0.91763309575407093</v>
      </c>
      <c r="AL56">
        <f t="shared" si="40"/>
        <v>-4.7239859180315813</v>
      </c>
      <c r="AN56">
        <f t="shared" si="48"/>
        <v>0</v>
      </c>
      <c r="AO56">
        <f t="shared" si="49"/>
        <v>0</v>
      </c>
      <c r="AP56">
        <f t="shared" si="50"/>
        <v>-3.2768905672413621E-6</v>
      </c>
      <c r="AQ56">
        <f t="shared" si="51"/>
        <v>-9.7905288006166456E-3</v>
      </c>
      <c r="AR56">
        <f t="shared" si="52"/>
        <v>-9.7938056911838871E-3</v>
      </c>
      <c r="AS56">
        <f t="shared" si="53"/>
        <v>-5.4878967861479878E-3</v>
      </c>
      <c r="AT56">
        <f t="shared" si="54"/>
        <v>-3.6841030265492101E-3</v>
      </c>
      <c r="AU56">
        <f t="shared" si="55"/>
        <v>-1.8965805503881085E-2</v>
      </c>
      <c r="AW56">
        <v>53</v>
      </c>
      <c r="AX56">
        <f>IF(Z56&gt;0, (R56*SUMPRODUCT(K56:$K$98, X56:$X$98)-K56*$AZ$3)/Z56, 0)</f>
        <v>-719312.18761991989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41"/>
        <v>50000</v>
      </c>
      <c r="S57">
        <f t="shared" si="42"/>
        <v>-2614425.7369090873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-11.742123788587964</v>
      </c>
      <c r="AC57">
        <f t="shared" si="27"/>
        <v>-10.492481713423103</v>
      </c>
      <c r="AE57">
        <f t="shared" si="43"/>
        <v>0</v>
      </c>
      <c r="AF57">
        <f t="shared" si="44"/>
        <v>0</v>
      </c>
      <c r="AG57">
        <f t="shared" si="45"/>
        <v>-2.0066513202681119E-4</v>
      </c>
      <c r="AH57">
        <f t="shared" si="46"/>
        <v>-0.60737779778689194</v>
      </c>
      <c r="AI57">
        <f t="shared" si="39"/>
        <v>-0.6075784629189187</v>
      </c>
      <c r="AJ57">
        <f t="shared" si="47"/>
        <v>-1.2496420751648607</v>
      </c>
      <c r="AK57">
        <f t="shared" si="59"/>
        <v>-0.82194866520115761</v>
      </c>
      <c r="AL57">
        <f t="shared" si="40"/>
        <v>-2.6791692032849372</v>
      </c>
      <c r="AN57">
        <f t="shared" si="48"/>
        <v>0</v>
      </c>
      <c r="AO57">
        <f t="shared" si="49"/>
        <v>0</v>
      </c>
      <c r="AP57">
        <f t="shared" si="50"/>
        <v>-7.1931081601941039E-7</v>
      </c>
      <c r="AQ57">
        <f t="shared" si="51"/>
        <v>-2.1772263818100076E-3</v>
      </c>
      <c r="AR57">
        <f t="shared" si="52"/>
        <v>-2.177945692626027E-3</v>
      </c>
      <c r="AS57">
        <f t="shared" si="53"/>
        <v>-4.4795079829759582E-3</v>
      </c>
      <c r="AT57">
        <f t="shared" si="54"/>
        <v>-2.9463841531418311E-3</v>
      </c>
      <c r="AU57">
        <f t="shared" si="55"/>
        <v>-9.6038378287438171E-3</v>
      </c>
      <c r="AW57">
        <v>54</v>
      </c>
      <c r="AX57">
        <f>IF(Z57&gt;0, (R57*SUMPRODUCT(K57:$K$98, X57:$X$98)-K57*$AZ$3)/Z57, 0)</f>
        <v>-2614425.7369090873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41"/>
        <v>50000</v>
      </c>
      <c r="S58">
        <f t="shared" si="42"/>
        <v>-9600351.3399270922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-10.492481713423103</v>
      </c>
      <c r="AC58">
        <f t="shared" si="27"/>
        <v>-9.3701655434071665</v>
      </c>
      <c r="AE58">
        <f t="shared" si="43"/>
        <v>0</v>
      </c>
      <c r="AF58">
        <f t="shared" si="44"/>
        <v>0</v>
      </c>
      <c r="AG58">
        <f t="shared" si="45"/>
        <v>-4.8801159518180331E-5</v>
      </c>
      <c r="AH58">
        <f t="shared" si="46"/>
        <v>-0.14985732118836276</v>
      </c>
      <c r="AI58">
        <f t="shared" si="39"/>
        <v>-0.14990612234788095</v>
      </c>
      <c r="AJ58">
        <f t="shared" si="47"/>
        <v>-1.122316170015937</v>
      </c>
      <c r="AK58">
        <f t="shared" si="59"/>
        <v>-0.7344737199396173</v>
      </c>
      <c r="AL58">
        <f t="shared" si="40"/>
        <v>-2.0066960123034354</v>
      </c>
      <c r="AN58">
        <f t="shared" si="48"/>
        <v>0</v>
      </c>
      <c r="AO58">
        <f t="shared" si="49"/>
        <v>0</v>
      </c>
      <c r="AP58">
        <f t="shared" si="50"/>
        <v>-1.5619128353450738E-7</v>
      </c>
      <c r="AQ58">
        <f t="shared" si="51"/>
        <v>-4.7962809848265E-4</v>
      </c>
      <c r="AR58">
        <f t="shared" si="52"/>
        <v>-4.7978428976618454E-4</v>
      </c>
      <c r="AS58">
        <f t="shared" si="53"/>
        <v>-3.5920458623737621E-3</v>
      </c>
      <c r="AT58">
        <f t="shared" si="54"/>
        <v>-2.3507308877977798E-3</v>
      </c>
      <c r="AU58">
        <f t="shared" si="55"/>
        <v>-6.422561039937727E-3</v>
      </c>
      <c r="AW58">
        <v>55</v>
      </c>
      <c r="AX58">
        <f>IF(Z58&gt;0, (R58*SUMPRODUCT(K58:$K$98, X58:$X$98)-K58*$AZ$3)/Z58, 0)</f>
        <v>-9600351.3399270922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41"/>
        <v>50000</v>
      </c>
      <c r="S59">
        <f t="shared" si="42"/>
        <v>-35678479.429894015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-9.3701655434071665</v>
      </c>
      <c r="AC59">
        <f t="shared" si="27"/>
        <v>-8.3666332104362304</v>
      </c>
      <c r="AE59">
        <f t="shared" si="43"/>
        <v>0</v>
      </c>
      <c r="AF59">
        <f t="shared" si="44"/>
        <v>0</v>
      </c>
      <c r="AG59">
        <f t="shared" si="45"/>
        <v>-1.1725041739623661E-5</v>
      </c>
      <c r="AH59">
        <f t="shared" si="46"/>
        <v>-3.6588106183374866E-2</v>
      </c>
      <c r="AI59">
        <f t="shared" si="39"/>
        <v>-3.6599831225114489E-2</v>
      </c>
      <c r="AJ59">
        <f t="shared" si="47"/>
        <v>-1.003532332970936</v>
      </c>
      <c r="AK59">
        <f t="shared" si="59"/>
        <v>-0.65591158803850169</v>
      </c>
      <c r="AL59">
        <f t="shared" si="40"/>
        <v>-1.6960437522345524</v>
      </c>
      <c r="AN59">
        <f t="shared" si="48"/>
        <v>0</v>
      </c>
      <c r="AO59">
        <f t="shared" si="49"/>
        <v>0</v>
      </c>
      <c r="AP59">
        <f t="shared" si="50"/>
        <v>-3.3506034211229794E-8</v>
      </c>
      <c r="AQ59">
        <f t="shared" si="51"/>
        <v>-1.0455590391302224E-4</v>
      </c>
      <c r="AR59">
        <f t="shared" si="52"/>
        <v>-1.0458940994723347E-4</v>
      </c>
      <c r="AS59">
        <f t="shared" si="53"/>
        <v>-2.8677414910148265E-3</v>
      </c>
      <c r="AT59">
        <f t="shared" si="54"/>
        <v>-1.8743639977068002E-3</v>
      </c>
      <c r="AU59">
        <f t="shared" si="55"/>
        <v>-4.846694898668861E-3</v>
      </c>
      <c r="AW59">
        <v>56</v>
      </c>
      <c r="AX59">
        <f>IF(Z59&gt;0, (R59*SUMPRODUCT(K59:$K$98, X59:$X$98)-K59*$AZ$3)/Z59, 0)</f>
        <v>-35678479.429894015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41"/>
        <v>50000</v>
      </c>
      <c r="S60">
        <f t="shared" si="42"/>
        <v>-134218225.0171597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-8.3666332104362304</v>
      </c>
      <c r="AC60">
        <f t="shared" si="27"/>
        <v>-7.4702985153853083</v>
      </c>
      <c r="AE60">
        <f t="shared" si="43"/>
        <v>0</v>
      </c>
      <c r="AF60">
        <f t="shared" si="44"/>
        <v>0</v>
      </c>
      <c r="AG60">
        <f t="shared" si="45"/>
        <v>-2.782892753361265E-6</v>
      </c>
      <c r="AH60">
        <f t="shared" si="46"/>
        <v>-8.8248985688661585E-3</v>
      </c>
      <c r="AI60">
        <f t="shared" si="39"/>
        <v>-8.8276814616195191E-3</v>
      </c>
      <c r="AJ60">
        <f t="shared" si="47"/>
        <v>-0.89633469505092211</v>
      </c>
      <c r="AK60">
        <f t="shared" si="59"/>
        <v>-0.5856643247305362</v>
      </c>
      <c r="AL60">
        <f t="shared" si="40"/>
        <v>-1.4908267012430778</v>
      </c>
      <c r="AN60">
        <f t="shared" si="48"/>
        <v>0</v>
      </c>
      <c r="AO60">
        <f t="shared" si="49"/>
        <v>0</v>
      </c>
      <c r="AP60">
        <f t="shared" si="50"/>
        <v>-7.1004696820637976E-9</v>
      </c>
      <c r="AQ60">
        <f t="shared" si="51"/>
        <v>-2.2516471272505391E-5</v>
      </c>
      <c r="AR60">
        <f t="shared" si="52"/>
        <v>-2.2523571742187453E-5</v>
      </c>
      <c r="AS60">
        <f t="shared" si="53"/>
        <v>-2.2869718279670869E-3</v>
      </c>
      <c r="AT60">
        <f t="shared" si="54"/>
        <v>-1.4943054404783593E-3</v>
      </c>
      <c r="AU60">
        <f t="shared" si="55"/>
        <v>-3.8038008401876334E-3</v>
      </c>
      <c r="AW60">
        <v>57</v>
      </c>
      <c r="AX60">
        <f>IF(Z60&gt;0, (R60*SUMPRODUCT(K60:$K$98, X60:$X$98)-K60*$AZ$3)/Z60, 0)</f>
        <v>-134218225.0171597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41"/>
        <v>50000</v>
      </c>
      <c r="S61">
        <f t="shared" si="42"/>
        <v>-511696612.20265645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-7.4702985153853083</v>
      </c>
      <c r="AC61">
        <f t="shared" si="27"/>
        <v>-6.6699288435040476</v>
      </c>
      <c r="AE61">
        <f t="shared" si="43"/>
        <v>0</v>
      </c>
      <c r="AF61">
        <f t="shared" si="44"/>
        <v>0</v>
      </c>
      <c r="AG61">
        <f t="shared" si="45"/>
        <v>-6.5174643376986393E-7</v>
      </c>
      <c r="AH61">
        <f t="shared" si="46"/>
        <v>-2.1033173920577885E-3</v>
      </c>
      <c r="AI61">
        <f t="shared" si="39"/>
        <v>-2.1039691384915583E-3</v>
      </c>
      <c r="AJ61">
        <f t="shared" si="47"/>
        <v>-0.80036967188126074</v>
      </c>
      <c r="AK61">
        <f t="shared" si="59"/>
        <v>-0.52292089607697168</v>
      </c>
      <c r="AL61">
        <f t="shared" si="40"/>
        <v>-1.3253945370967239</v>
      </c>
      <c r="AN61">
        <f t="shared" si="48"/>
        <v>0</v>
      </c>
      <c r="AO61">
        <f t="shared" si="49"/>
        <v>0</v>
      </c>
      <c r="AP61">
        <f t="shared" si="50"/>
        <v>-1.4847428696871755E-9</v>
      </c>
      <c r="AQ61">
        <f t="shared" si="51"/>
        <v>-4.7915651528513602E-6</v>
      </c>
      <c r="AR61">
        <f t="shared" si="52"/>
        <v>-4.7930498957210469E-6</v>
      </c>
      <c r="AS61">
        <f t="shared" si="53"/>
        <v>-1.8233213131154287E-3</v>
      </c>
      <c r="AT61">
        <f t="shared" si="54"/>
        <v>-1.1912655468934493E-3</v>
      </c>
      <c r="AU61">
        <f t="shared" si="55"/>
        <v>-3.0193799099045991E-3</v>
      </c>
      <c r="AW61">
        <v>58</v>
      </c>
      <c r="AX61">
        <f>IF(Z61&gt;0, (R61*SUMPRODUCT(K61:$K$98, X61:$X$98)-K61*$AZ$3)/Z61, 0)</f>
        <v>-511696612.20265645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41"/>
        <v>50000</v>
      </c>
      <c r="S62">
        <f t="shared" si="42"/>
        <v>-1978673247.1018844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-6.6699288435040476</v>
      </c>
      <c r="AC62">
        <f t="shared" si="27"/>
        <v>-5.9552977526115818</v>
      </c>
      <c r="AE62">
        <f t="shared" si="43"/>
        <v>0</v>
      </c>
      <c r="AF62">
        <f t="shared" si="44"/>
        <v>0</v>
      </c>
      <c r="AG62">
        <f t="shared" si="45"/>
        <v>-1.5048714489201702E-7</v>
      </c>
      <c r="AH62">
        <f t="shared" si="46"/>
        <v>-4.9474182454014822E-4</v>
      </c>
      <c r="AI62">
        <f t="shared" si="39"/>
        <v>-4.9489231168504022E-4</v>
      </c>
      <c r="AJ62">
        <f t="shared" si="47"/>
        <v>-0.71463109089246579</v>
      </c>
      <c r="AK62">
        <f t="shared" si="59"/>
        <v>-0.46689501904528335</v>
      </c>
      <c r="AL62">
        <f t="shared" si="40"/>
        <v>-1.1820210022494342</v>
      </c>
      <c r="AN62">
        <f t="shared" si="48"/>
        <v>0</v>
      </c>
      <c r="AO62">
        <f t="shared" si="49"/>
        <v>0</v>
      </c>
      <c r="AP62">
        <f t="shared" si="50"/>
        <v>-3.0609339956908576E-10</v>
      </c>
      <c r="AQ62">
        <f t="shared" si="51"/>
        <v>-1.0063132441722568E-6</v>
      </c>
      <c r="AR62">
        <f t="shared" si="52"/>
        <v>-1.0066193375718258E-6</v>
      </c>
      <c r="AS62">
        <f t="shared" si="53"/>
        <v>-1.4535717333596845E-3</v>
      </c>
      <c r="AT62">
        <f t="shared" si="54"/>
        <v>-9.496723705137225E-4</v>
      </c>
      <c r="AU62">
        <f t="shared" si="55"/>
        <v>-2.4042507232109787E-3</v>
      </c>
      <c r="AW62">
        <v>59</v>
      </c>
      <c r="AX62">
        <f>IF(Z62&gt;0, (R62*SUMPRODUCT(K62:$K$98, X62:$X$98)-K62*$AZ$3)/Z62, 0)</f>
        <v>-1978673247.1018844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41"/>
        <v>50000</v>
      </c>
      <c r="S63">
        <f t="shared" si="42"/>
        <v>-7765952164.8088741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-5.9552977526115818</v>
      </c>
      <c r="AC63">
        <f t="shared" si="27"/>
        <v>-5.3172310067305233</v>
      </c>
      <c r="AE63">
        <f t="shared" si="43"/>
        <v>0</v>
      </c>
      <c r="AF63">
        <f t="shared" si="44"/>
        <v>0</v>
      </c>
      <c r="AG63">
        <f t="shared" si="45"/>
        <v>-3.4234250313988279E-8</v>
      </c>
      <c r="AH63">
        <f t="shared" si="46"/>
        <v>-1.1474802312910859E-4</v>
      </c>
      <c r="AI63">
        <f t="shared" si="39"/>
        <v>-1.1478225737942258E-4</v>
      </c>
      <c r="AJ63">
        <f t="shared" si="47"/>
        <v>-0.63806674588105849</v>
      </c>
      <c r="AK63">
        <f t="shared" si="59"/>
        <v>-0.41687084268281077</v>
      </c>
      <c r="AL63">
        <f t="shared" si="40"/>
        <v>-1.0550523708212487</v>
      </c>
      <c r="AN63">
        <f t="shared" si="48"/>
        <v>0</v>
      </c>
      <c r="AO63">
        <f t="shared" si="49"/>
        <v>0</v>
      </c>
      <c r="AP63">
        <f t="shared" si="50"/>
        <v>-6.2172361180672947E-11</v>
      </c>
      <c r="AQ63">
        <f t="shared" si="51"/>
        <v>-2.0839234022414394E-7</v>
      </c>
      <c r="AR63">
        <f t="shared" si="52"/>
        <v>-2.0845451258532462E-7</v>
      </c>
      <c r="AS63">
        <f t="shared" si="53"/>
        <v>-1.1587844284145002E-3</v>
      </c>
      <c r="AT63">
        <f t="shared" si="54"/>
        <v>-7.5707352605227187E-4</v>
      </c>
      <c r="AU63">
        <f t="shared" si="55"/>
        <v>-1.9160664089793572E-3</v>
      </c>
      <c r="AW63">
        <v>60</v>
      </c>
      <c r="AX63">
        <f>IF(Z63&gt;0, (R63*SUMPRODUCT(K63:$K$98, X63:$X$98)-K63*$AZ$3)/Z63, 0)</f>
        <v>-7765952164.8088741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41"/>
        <v>50000</v>
      </c>
      <c r="S64">
        <f t="shared" si="42"/>
        <v>-30978083025.482548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-5.3172310067305233</v>
      </c>
      <c r="AC64">
        <f t="shared" si="27"/>
        <v>-4.7475278649493804</v>
      </c>
      <c r="AE64">
        <f t="shared" si="43"/>
        <v>0</v>
      </c>
      <c r="AF64">
        <f t="shared" si="44"/>
        <v>0</v>
      </c>
      <c r="AG64">
        <f t="shared" si="45"/>
        <v>-7.6627205451093723E-9</v>
      </c>
      <c r="AH64">
        <f t="shared" si="46"/>
        <v>-2.6229187265739024E-5</v>
      </c>
      <c r="AI64">
        <f t="shared" si="39"/>
        <v>-2.6236849986284134E-5</v>
      </c>
      <c r="AJ64">
        <f t="shared" si="47"/>
        <v>-0.5697031417811429</v>
      </c>
      <c r="AK64">
        <f t="shared" si="59"/>
        <v>-0.37220617047113669</v>
      </c>
      <c r="AL64">
        <f t="shared" si="40"/>
        <v>-0.94193554910226585</v>
      </c>
      <c r="AN64">
        <f t="shared" si="48"/>
        <v>0</v>
      </c>
      <c r="AO64">
        <f t="shared" si="49"/>
        <v>0</v>
      </c>
      <c r="AP64">
        <f t="shared" si="50"/>
        <v>-1.2425146104402302E-11</v>
      </c>
      <c r="AQ64">
        <f t="shared" si="51"/>
        <v>-4.2530780296371099E-8</v>
      </c>
      <c r="AR64">
        <f t="shared" si="52"/>
        <v>-4.2543205442475501E-8</v>
      </c>
      <c r="AS64">
        <f t="shared" si="53"/>
        <v>-9.237769707373146E-4</v>
      </c>
      <c r="AT64">
        <f t="shared" si="54"/>
        <v>-6.035344786279079E-4</v>
      </c>
      <c r="AU64">
        <f t="shared" si="55"/>
        <v>-1.5273539925706649E-3</v>
      </c>
      <c r="AW64">
        <v>61</v>
      </c>
      <c r="AX64">
        <f>IF(Z64&gt;0, (R64*SUMPRODUCT(K64:$K$98, X64:$X$98)-K64*$AZ$3)/Z64, 0)</f>
        <v>-30978083025.482548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41"/>
        <v>50000</v>
      </c>
      <c r="S65">
        <f t="shared" si="42"/>
        <v>-125682440569.40422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-4.7475278649493804</v>
      </c>
      <c r="AC65">
        <f t="shared" si="27"/>
        <v>-4.23886420196812</v>
      </c>
      <c r="AE65">
        <f t="shared" si="43"/>
        <v>0</v>
      </c>
      <c r="AF65">
        <f t="shared" si="44"/>
        <v>0</v>
      </c>
      <c r="AG65">
        <f t="shared" si="45"/>
        <v>-1.6863390712194751E-9</v>
      </c>
      <c r="AH65">
        <f t="shared" si="46"/>
        <v>-5.8997542684388033E-6</v>
      </c>
      <c r="AI65">
        <f t="shared" si="39"/>
        <v>-5.9014406075100226E-6</v>
      </c>
      <c r="AJ65">
        <f t="shared" si="47"/>
        <v>-0.50866366298126042</v>
      </c>
      <c r="AK65">
        <f t="shared" si="59"/>
        <v>-0.33232695054645667</v>
      </c>
      <c r="AL65">
        <f t="shared" si="40"/>
        <v>-0.84099651496832462</v>
      </c>
      <c r="AN65">
        <f t="shared" si="48"/>
        <v>0</v>
      </c>
      <c r="AO65">
        <f t="shared" si="49"/>
        <v>0</v>
      </c>
      <c r="AP65">
        <f t="shared" si="50"/>
        <v>-2.4414362946876325E-12</v>
      </c>
      <c r="AQ65">
        <f t="shared" si="51"/>
        <v>-8.5415053511679724E-9</v>
      </c>
      <c r="AR65">
        <f t="shared" si="52"/>
        <v>-8.5439467874626599E-9</v>
      </c>
      <c r="AS65">
        <f t="shared" si="53"/>
        <v>-7.3642955309880203E-4</v>
      </c>
      <c r="AT65">
        <f t="shared" si="54"/>
        <v>-4.8113400953240691E-4</v>
      </c>
      <c r="AU65">
        <f t="shared" si="55"/>
        <v>-1.2175721065779965E-3</v>
      </c>
      <c r="AW65">
        <v>62</v>
      </c>
      <c r="AX65">
        <f>IF(Z65&gt;0, (R65*SUMPRODUCT(K65:$K$98, X65:$X$98)-K65*$AZ$3)/Z65, 0)</f>
        <v>-125682440569.40422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41"/>
        <v>50000</v>
      </c>
      <c r="S66">
        <f t="shared" si="42"/>
        <v>-519312520803.13385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-4.23886420196812</v>
      </c>
      <c r="AC66">
        <f t="shared" si="27"/>
        <v>-3.7847001877310191</v>
      </c>
      <c r="AE66">
        <f t="shared" si="43"/>
        <v>0</v>
      </c>
      <c r="AF66">
        <f t="shared" si="44"/>
        <v>0</v>
      </c>
      <c r="AG66">
        <f t="shared" si="45"/>
        <v>-3.6439523756117568E-10</v>
      </c>
      <c r="AH66">
        <f t="shared" si="46"/>
        <v>-1.3050804429461047E-6</v>
      </c>
      <c r="AI66">
        <f t="shared" si="39"/>
        <v>-1.3054448381836658E-6</v>
      </c>
      <c r="AJ66">
        <f t="shared" si="47"/>
        <v>-0.45416401423710084</v>
      </c>
      <c r="AK66">
        <f t="shared" si="59"/>
        <v>-0.29672049413776841</v>
      </c>
      <c r="AL66">
        <f t="shared" si="40"/>
        <v>-0.75088581381970743</v>
      </c>
      <c r="AN66">
        <f t="shared" si="48"/>
        <v>0</v>
      </c>
      <c r="AO66">
        <f t="shared" si="49"/>
        <v>0</v>
      </c>
      <c r="AP66">
        <f t="shared" si="50"/>
        <v>-4.7103715346661949E-13</v>
      </c>
      <c r="AQ66">
        <f t="shared" si="51"/>
        <v>-1.6870181427304839E-9</v>
      </c>
      <c r="AR66">
        <f t="shared" si="52"/>
        <v>-1.6874891798839505E-9</v>
      </c>
      <c r="AS66">
        <f t="shared" si="53"/>
        <v>-5.8707716902392938E-4</v>
      </c>
      <c r="AT66">
        <f t="shared" si="54"/>
        <v>-3.83557090013831E-4</v>
      </c>
      <c r="AU66">
        <f t="shared" si="55"/>
        <v>-9.7063594652694023E-4</v>
      </c>
      <c r="AW66">
        <v>63</v>
      </c>
      <c r="AX66">
        <f>IF(Z66&gt;0, (R66*SUMPRODUCT(K66:$K$98, X66:$X$98)-K66*$AZ$3)/Z66, 0)</f>
        <v>-519312520803.13385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-2188483055604.3818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-3.7847001877310191</v>
      </c>
      <c r="AC67">
        <f t="shared" si="27"/>
        <v>-3.3791965976514242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-7.7204084102862954E-11</v>
      </c>
      <c r="AH67">
        <f t="shared" ref="AH67:AH89" si="66">-X67*R67</f>
        <v>-2.8354720108270094E-7</v>
      </c>
      <c r="AI67">
        <f t="shared" si="39"/>
        <v>-2.836244051668038E-7</v>
      </c>
      <c r="AJ67">
        <f t="shared" ref="AJ67:AJ89" si="67">AB67-AC67</f>
        <v>-0.40550359007959491</v>
      </c>
      <c r="AK67">
        <f t="shared" si="59"/>
        <v>-0.26492901314117134</v>
      </c>
      <c r="AL67">
        <f t="shared" si="40"/>
        <v>-0.67043288684517144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-8.9105543590918399E-14</v>
      </c>
      <c r="AQ67">
        <f t="shared" ref="AQ67:AQ89" si="71">AH67*$K67</f>
        <v>-3.2725765456261125E-10</v>
      </c>
      <c r="AR67">
        <f t="shared" ref="AR67:AR89" si="72">AI67*$K67</f>
        <v>-3.2734676010620219E-10</v>
      </c>
      <c r="AS67">
        <f t="shared" ref="AS67:AS89" si="73">AJ67*$K67</f>
        <v>-4.6801433165077005E-4</v>
      </c>
      <c r="AT67">
        <f t="shared" ref="AT67:AT89" si="74">AK67*$K67</f>
        <v>-3.0576936444835345E-4</v>
      </c>
      <c r="AU67">
        <f t="shared" ref="AU67:AU89" si="75">AL67*$K67</f>
        <v>-7.7378402344588371E-4</v>
      </c>
      <c r="AW67">
        <v>64</v>
      </c>
      <c r="AX67">
        <f>IF(Z67&gt;0, (R67*SUMPRODUCT(K67:$K$98, X67:$X$98)-K67*$AZ$3)/Z67, 0)</f>
        <v>-2188483055604.3818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1"/>
        <v>50000</v>
      </c>
      <c r="S68">
        <f t="shared" si="62"/>
        <v>-9413535252525.6484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-3.3791965976514242</v>
      </c>
      <c r="AC68">
        <f t="shared" ref="AC68:AC89" si="79">S68*Z68</f>
        <v>-3.0171398196156338</v>
      </c>
      <c r="AE68">
        <f t="shared" si="63"/>
        <v>0</v>
      </c>
      <c r="AF68">
        <f t="shared" si="64"/>
        <v>0</v>
      </c>
      <c r="AG68">
        <f t="shared" si="65"/>
        <v>-1.60255405577099E-11</v>
      </c>
      <c r="AH68">
        <f t="shared" si="66"/>
        <v>-6.0406502704124433E-8</v>
      </c>
      <c r="AI68">
        <f t="shared" si="39"/>
        <v>-6.0422528244682149E-8</v>
      </c>
      <c r="AJ68">
        <f t="shared" si="67"/>
        <v>-0.36205677803579039</v>
      </c>
      <c r="AK68">
        <f t="shared" ref="AK68:AK89" si="80">G68*SUM(AB68:AB68, AE68:AF68)</f>
        <v>-0.23654376183559972</v>
      </c>
      <c r="AL68">
        <f t="shared" si="40"/>
        <v>-0.59860060029391837</v>
      </c>
      <c r="AN68">
        <f t="shared" si="68"/>
        <v>0</v>
      </c>
      <c r="AO68">
        <f t="shared" si="69"/>
        <v>0</v>
      </c>
      <c r="AP68">
        <f t="shared" si="70"/>
        <v>-1.6514259845540634E-14</v>
      </c>
      <c r="AQ68">
        <f t="shared" si="71"/>
        <v>-6.2248676007146158E-11</v>
      </c>
      <c r="AR68">
        <f t="shared" si="72"/>
        <v>-6.2265190266991708E-11</v>
      </c>
      <c r="AS68">
        <f t="shared" si="73"/>
        <v>-3.7309816101309119E-4</v>
      </c>
      <c r="AT68">
        <f t="shared" si="74"/>
        <v>-2.4375746538642817E-4</v>
      </c>
      <c r="AU68">
        <f t="shared" si="75"/>
        <v>-6.168556886647096E-4</v>
      </c>
      <c r="AW68">
        <v>65</v>
      </c>
      <c r="AX68">
        <f>IF(Z68&gt;0, (R68*SUMPRODUCT(K68:$K$98, X68:$X$98)-K68*$AZ$3)/Z68, 0)</f>
        <v>-9413535252525.6484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0.78691510499999995</v>
      </c>
      <c r="Q69" s="5">
        <f t="shared" ref="Q69:Q89" si="81">$C$8</f>
        <v>50</v>
      </c>
      <c r="R69">
        <f t="shared" si="61"/>
        <v>50000</v>
      </c>
      <c r="S69">
        <f t="shared" si="62"/>
        <v>-41386348255608.633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-3.0171398196156338</v>
      </c>
      <c r="AC69">
        <f t="shared" si="79"/>
        <v>-2.693874838996591</v>
      </c>
      <c r="AE69">
        <f t="shared" si="63"/>
        <v>0</v>
      </c>
      <c r="AF69">
        <f t="shared" si="64"/>
        <v>0</v>
      </c>
      <c r="AG69">
        <f t="shared" si="65"/>
        <v>-3.254545221480757E-12</v>
      </c>
      <c r="AH69">
        <f t="shared" si="66"/>
        <v>-1.2610739930652046E-8</v>
      </c>
      <c r="AI69">
        <f t="shared" si="39"/>
        <v>-1.2613994475873527E-8</v>
      </c>
      <c r="AJ69">
        <f t="shared" si="67"/>
        <v>-0.32326498061904285</v>
      </c>
      <c r="AK69">
        <f t="shared" si="80"/>
        <v>-0.21119978737309439</v>
      </c>
      <c r="AL69">
        <f t="shared" si="40"/>
        <v>-0.53446478060613167</v>
      </c>
      <c r="AN69">
        <f t="shared" si="68"/>
        <v>0</v>
      </c>
      <c r="AO69">
        <f t="shared" si="69"/>
        <v>0</v>
      </c>
      <c r="AP69">
        <f t="shared" si="70"/>
        <v>-2.9944613631556577E-15</v>
      </c>
      <c r="AQ69">
        <f t="shared" si="71"/>
        <v>-1.1602964750313297E-11</v>
      </c>
      <c r="AR69">
        <f t="shared" si="72"/>
        <v>-1.1605959211676454E-11</v>
      </c>
      <c r="AS69">
        <f t="shared" si="73"/>
        <v>-2.9743156989674966E-4</v>
      </c>
      <c r="AT69">
        <f t="shared" si="74"/>
        <v>-1.9432195903170695E-4</v>
      </c>
      <c r="AU69">
        <f t="shared" si="75"/>
        <v>-4.9175354053441578E-4</v>
      </c>
      <c r="AW69">
        <v>66</v>
      </c>
      <c r="AX69">
        <f>IF(Z69&gt;0, (R69*SUMPRODUCT(K69:$K$98, X69:$X$98)-K69*$AZ$3)/Z69, 0)</f>
        <v>-41386348255608.633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0.79143424399999995</v>
      </c>
      <c r="Q70" s="5">
        <f t="shared" si="81"/>
        <v>50</v>
      </c>
      <c r="R70">
        <f t="shared" si="61"/>
        <v>50000</v>
      </c>
      <c r="S70">
        <f t="shared" si="62"/>
        <v>-186095011553494.31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-2.693874838996591</v>
      </c>
      <c r="AC70">
        <f t="shared" si="79"/>
        <v>-2.4052453919713255</v>
      </c>
      <c r="AE70">
        <f t="shared" si="63"/>
        <v>0</v>
      </c>
      <c r="AF70">
        <f t="shared" si="64"/>
        <v>0</v>
      </c>
      <c r="AG70">
        <f t="shared" si="65"/>
        <v>-6.4624123233951398E-13</v>
      </c>
      <c r="AH70">
        <f t="shared" si="66"/>
        <v>-2.5757585369264354E-9</v>
      </c>
      <c r="AI70">
        <f t="shared" ref="AI70:AI89" si="88">SUM(AE70:AH70)</f>
        <v>-2.5764047781587751E-9</v>
      </c>
      <c r="AJ70">
        <f t="shared" si="67"/>
        <v>-0.2886294470252655</v>
      </c>
      <c r="AK70">
        <f t="shared" si="80"/>
        <v>-0.18857123872976139</v>
      </c>
      <c r="AL70">
        <f t="shared" ref="AL70:AL89" si="89">SUM(AI70:AK70)</f>
        <v>-0.47720068833143164</v>
      </c>
      <c r="AN70">
        <f t="shared" si="68"/>
        <v>0</v>
      </c>
      <c r="AO70">
        <f t="shared" si="69"/>
        <v>0</v>
      </c>
      <c r="AP70">
        <f t="shared" si="70"/>
        <v>-5.3089061106053003E-16</v>
      </c>
      <c r="AQ70">
        <f t="shared" si="71"/>
        <v>-2.1159993438717027E-12</v>
      </c>
      <c r="AR70">
        <f t="shared" si="72"/>
        <v>-2.1165302344827636E-12</v>
      </c>
      <c r="AS70">
        <f t="shared" si="73"/>
        <v>-2.3711062654820471E-4</v>
      </c>
      <c r="AT70">
        <f t="shared" si="74"/>
        <v>-1.5491227601690578E-4</v>
      </c>
      <c r="AU70">
        <f t="shared" si="75"/>
        <v>-3.920229046816407E-4</v>
      </c>
      <c r="AW70">
        <v>67</v>
      </c>
      <c r="AX70">
        <f>IF(Z70&gt;0, (R70*SUMPRODUCT(K70:$K$98, X70:$X$98)-K70*$AZ$3)/Z70, 0)</f>
        <v>-186095011553494.31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0.79587939600000002</v>
      </c>
      <c r="Q71" s="5">
        <f t="shared" si="81"/>
        <v>50</v>
      </c>
      <c r="R71">
        <f t="shared" si="61"/>
        <v>50000</v>
      </c>
      <c r="S71">
        <f t="shared" si="62"/>
        <v>-855943454182547.13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-2.4052453919713255</v>
      </c>
      <c r="AC71">
        <f t="shared" si="79"/>
        <v>-2.1475405285476667</v>
      </c>
      <c r="AE71">
        <f t="shared" si="63"/>
        <v>0</v>
      </c>
      <c r="AF71">
        <f t="shared" si="64"/>
        <v>0</v>
      </c>
      <c r="AG71">
        <f t="shared" si="65"/>
        <v>-1.2544873835145076E-13</v>
      </c>
      <c r="AH71">
        <f t="shared" si="66"/>
        <v>-5.1433008166466817E-10</v>
      </c>
      <c r="AI71">
        <f t="shared" si="88"/>
        <v>-5.144555304030196E-10</v>
      </c>
      <c r="AJ71">
        <f t="shared" si="67"/>
        <v>-0.25770486342365873</v>
      </c>
      <c r="AK71">
        <f t="shared" si="80"/>
        <v>-0.16836717743799279</v>
      </c>
      <c r="AL71">
        <f t="shared" si="89"/>
        <v>-0.42607204137610705</v>
      </c>
      <c r="AN71">
        <f t="shared" si="68"/>
        <v>0</v>
      </c>
      <c r="AO71">
        <f t="shared" si="69"/>
        <v>0</v>
      </c>
      <c r="AP71">
        <f t="shared" si="70"/>
        <v>-9.20150054258921E-17</v>
      </c>
      <c r="AQ71">
        <f t="shared" si="71"/>
        <v>-3.7725437399368363E-13</v>
      </c>
      <c r="AR71">
        <f t="shared" si="72"/>
        <v>-3.7734638899910955E-13</v>
      </c>
      <c r="AS71">
        <f t="shared" si="73"/>
        <v>-1.8902313979256145E-4</v>
      </c>
      <c r="AT71">
        <f t="shared" si="74"/>
        <v>-1.2349511799868878E-4</v>
      </c>
      <c r="AU71">
        <f t="shared" si="75"/>
        <v>-3.125182581685966E-4</v>
      </c>
      <c r="AW71">
        <v>68</v>
      </c>
      <c r="AX71">
        <f>IF(Z71&gt;0, (R71*SUMPRODUCT(K71:$K$98, X71:$X$98)-K71*$AZ$3)/Z71, 0)</f>
        <v>-855943454182547.13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0.80043084799999997</v>
      </c>
      <c r="Q72" s="5">
        <f t="shared" si="81"/>
        <v>50</v>
      </c>
      <c r="R72">
        <f t="shared" si="61"/>
        <v>50000</v>
      </c>
      <c r="S72">
        <f t="shared" si="62"/>
        <v>-4031432429200470.5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-2.1475405285476667</v>
      </c>
      <c r="AC72">
        <f t="shared" si="79"/>
        <v>-1.9174469004893164</v>
      </c>
      <c r="AE72">
        <f t="shared" si="63"/>
        <v>0</v>
      </c>
      <c r="AF72">
        <f t="shared" si="64"/>
        <v>0</v>
      </c>
      <c r="AG72">
        <f t="shared" si="65"/>
        <v>-2.378121094875441E-14</v>
      </c>
      <c r="AH72">
        <f t="shared" si="66"/>
        <v>-1.0041304001918184E-10</v>
      </c>
      <c r="AI72">
        <f t="shared" si="88"/>
        <v>-1.004368212301306E-10</v>
      </c>
      <c r="AJ72">
        <f t="shared" si="67"/>
        <v>-0.23009362805835032</v>
      </c>
      <c r="AK72">
        <f t="shared" si="80"/>
        <v>-0.15032783699833668</v>
      </c>
      <c r="AL72">
        <f t="shared" si="89"/>
        <v>-0.38042146515712383</v>
      </c>
      <c r="AN72">
        <f t="shared" si="68"/>
        <v>0</v>
      </c>
      <c r="AO72">
        <f t="shared" si="69"/>
        <v>0</v>
      </c>
      <c r="AP72">
        <f t="shared" si="70"/>
        <v>-1.5574291562376581E-17</v>
      </c>
      <c r="AQ72">
        <f t="shared" si="71"/>
        <v>-6.5760400733724469E-14</v>
      </c>
      <c r="AR72">
        <f t="shared" si="72"/>
        <v>-6.5775975025286839E-14</v>
      </c>
      <c r="AS72">
        <f t="shared" si="73"/>
        <v>-1.5068808975909093E-4</v>
      </c>
      <c r="AT72">
        <f t="shared" si="74"/>
        <v>-9.8449551976079866E-5</v>
      </c>
      <c r="AU72">
        <f t="shared" si="75"/>
        <v>-2.4913764180094678E-4</v>
      </c>
      <c r="AW72">
        <v>69</v>
      </c>
      <c r="AX72">
        <f>IF(Z72&gt;0, (R72*SUMPRODUCT(K72:$K$98, X72:$X$98)-K72*$AZ$3)/Z72, 0)</f>
        <v>-4031432429200470.5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0.80506197899999998</v>
      </c>
      <c r="Q73" s="5">
        <f t="shared" si="81"/>
        <v>50</v>
      </c>
      <c r="R73">
        <f t="shared" si="61"/>
        <v>50000</v>
      </c>
      <c r="S73">
        <f t="shared" si="62"/>
        <v>-1.9463240824652724E+16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-1.9174469004893164</v>
      </c>
      <c r="AC73">
        <f t="shared" si="79"/>
        <v>-1.7120061611512325</v>
      </c>
      <c r="AE73">
        <f t="shared" si="63"/>
        <v>0</v>
      </c>
      <c r="AF73">
        <f t="shared" si="64"/>
        <v>0</v>
      </c>
      <c r="AG73">
        <f t="shared" si="65"/>
        <v>-4.3980500898461734E-15</v>
      </c>
      <c r="AH73">
        <f t="shared" si="66"/>
        <v>-1.9145348749420694E-11</v>
      </c>
      <c r="AI73">
        <f t="shared" si="88"/>
        <v>-1.9149746799510541E-11</v>
      </c>
      <c r="AJ73">
        <f t="shared" si="67"/>
        <v>-0.20544073933808393</v>
      </c>
      <c r="AK73">
        <f t="shared" si="80"/>
        <v>-0.13422128303425215</v>
      </c>
      <c r="AL73">
        <f t="shared" si="89"/>
        <v>-0.3396620223914858</v>
      </c>
      <c r="AN73">
        <f t="shared" si="68"/>
        <v>0</v>
      </c>
      <c r="AO73">
        <f t="shared" si="69"/>
        <v>0</v>
      </c>
      <c r="AP73">
        <f t="shared" si="70"/>
        <v>-2.5716773750204669E-18</v>
      </c>
      <c r="AQ73">
        <f t="shared" si="71"/>
        <v>-1.1194883916723118E-14</v>
      </c>
      <c r="AR73">
        <f t="shared" si="72"/>
        <v>-1.1197455594098138E-14</v>
      </c>
      <c r="AS73">
        <f t="shared" si="73"/>
        <v>-1.2012762257596445E-4</v>
      </c>
      <c r="AT73">
        <f t="shared" si="74"/>
        <v>-7.8483380082985268E-5</v>
      </c>
      <c r="AU73">
        <f t="shared" si="75"/>
        <v>-1.9861100267014716E-4</v>
      </c>
      <c r="AW73">
        <v>70</v>
      </c>
      <c r="AX73">
        <f>IF(Z73&gt;0, (R73*SUMPRODUCT(K73:$K$98, X73:$X$98)-K73*$AZ$3)/Z73, 0)</f>
        <v>-1.9463240824652724E+16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0.80974286299999998</v>
      </c>
      <c r="Q74" s="5">
        <f t="shared" si="81"/>
        <v>50</v>
      </c>
      <c r="R74">
        <f t="shared" si="61"/>
        <v>50000</v>
      </c>
      <c r="S74">
        <f t="shared" si="62"/>
        <v>-9.6406133386219488E+16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-1.7120061611512325</v>
      </c>
      <c r="AC74">
        <f t="shared" si="79"/>
        <v>-1.5285769295993246</v>
      </c>
      <c r="AE74">
        <f t="shared" si="63"/>
        <v>0</v>
      </c>
      <c r="AF74">
        <f t="shared" si="64"/>
        <v>0</v>
      </c>
      <c r="AG74">
        <f t="shared" si="65"/>
        <v>-7.9277991757826422E-16</v>
      </c>
      <c r="AH74">
        <f t="shared" si="66"/>
        <v>-3.5612896713694476E-12</v>
      </c>
      <c r="AI74">
        <f t="shared" si="88"/>
        <v>-3.5620824512870259E-12</v>
      </c>
      <c r="AJ74">
        <f t="shared" si="67"/>
        <v>-0.18342923155190793</v>
      </c>
      <c r="AK74">
        <f t="shared" si="80"/>
        <v>-0.11984043128058629</v>
      </c>
      <c r="AL74">
        <f t="shared" si="89"/>
        <v>-0.30326966283605633</v>
      </c>
      <c r="AN74">
        <f t="shared" si="68"/>
        <v>0</v>
      </c>
      <c r="AO74">
        <f t="shared" si="69"/>
        <v>0</v>
      </c>
      <c r="AP74">
        <f t="shared" si="70"/>
        <v>-4.1389571509720075E-19</v>
      </c>
      <c r="AQ74">
        <f t="shared" si="71"/>
        <v>-1.8592833931798193E-15</v>
      </c>
      <c r="AR74">
        <f t="shared" si="72"/>
        <v>-1.8596972888949166E-15</v>
      </c>
      <c r="AS74">
        <f t="shared" si="73"/>
        <v>-9.5765005242343291E-5</v>
      </c>
      <c r="AT74">
        <f t="shared" si="74"/>
        <v>-6.2566470091667643E-5</v>
      </c>
      <c r="AU74">
        <f t="shared" si="75"/>
        <v>-1.5833147533587065E-4</v>
      </c>
      <c r="AW74">
        <v>71</v>
      </c>
      <c r="AX74">
        <f>IF(Z74&gt;0, (R74*SUMPRODUCT(K74:$K$98, X74:$X$98)-K74*$AZ$3)/Z74, 0)</f>
        <v>-9.6406133386219488E+16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0.814443943</v>
      </c>
      <c r="Q75" s="5">
        <f t="shared" si="81"/>
        <v>50</v>
      </c>
      <c r="R75">
        <f t="shared" si="61"/>
        <v>50000</v>
      </c>
      <c r="S75">
        <f t="shared" si="62"/>
        <v>-4.9031008260298662E+17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-1.5285769295993246</v>
      </c>
      <c r="AC75">
        <f t="shared" si="79"/>
        <v>-1.3648008299993986</v>
      </c>
      <c r="AE75">
        <f t="shared" si="63"/>
        <v>0</v>
      </c>
      <c r="AF75">
        <f t="shared" si="64"/>
        <v>0</v>
      </c>
      <c r="AG75">
        <f t="shared" si="65"/>
        <v>-1.3917731639882508E-16</v>
      </c>
      <c r="AH75">
        <f t="shared" si="66"/>
        <v>-6.4567480200365647E-13</v>
      </c>
      <c r="AI75">
        <f t="shared" si="88"/>
        <v>-6.4581397932005528E-13</v>
      </c>
      <c r="AJ75">
        <f t="shared" si="67"/>
        <v>-0.16377609959992601</v>
      </c>
      <c r="AK75">
        <f t="shared" si="80"/>
        <v>-0.10700038507195272</v>
      </c>
      <c r="AL75">
        <f t="shared" si="89"/>
        <v>-0.27077648467252458</v>
      </c>
      <c r="AN75">
        <f t="shared" si="68"/>
        <v>0</v>
      </c>
      <c r="AO75">
        <f t="shared" si="69"/>
        <v>0</v>
      </c>
      <c r="AP75">
        <f t="shared" si="70"/>
        <v>-6.4876696206839239E-20</v>
      </c>
      <c r="AQ75">
        <f t="shared" si="71"/>
        <v>-3.0097755195943643E-16</v>
      </c>
      <c r="AR75">
        <f t="shared" si="72"/>
        <v>-3.0104242865564323E-16</v>
      </c>
      <c r="AS75">
        <f t="shared" si="73"/>
        <v>-7.6343275862841262E-5</v>
      </c>
      <c r="AT75">
        <f t="shared" si="74"/>
        <v>-4.987760689705679E-5</v>
      </c>
      <c r="AU75">
        <f t="shared" si="75"/>
        <v>-1.2622088276019911E-4</v>
      </c>
      <c r="AW75">
        <v>72</v>
      </c>
      <c r="AX75">
        <f>IF(Z75&gt;0, (R75*SUMPRODUCT(K75:$K$98, X75:$X$98)-K75*$AZ$3)/Z75, 0)</f>
        <v>-4.9031008260298662E+17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0.81916999199999996</v>
      </c>
      <c r="Q76" s="5">
        <f t="shared" si="81"/>
        <v>50</v>
      </c>
      <c r="R76">
        <f t="shared" si="61"/>
        <v>50000</v>
      </c>
      <c r="S76">
        <f t="shared" si="62"/>
        <v>-2.5626461333827978E+18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-1.3648008299993986</v>
      </c>
      <c r="AC76">
        <f t="shared" si="79"/>
        <v>-1.2185721696423204</v>
      </c>
      <c r="AE76">
        <f t="shared" si="63"/>
        <v>0</v>
      </c>
      <c r="AF76">
        <f t="shared" si="64"/>
        <v>0</v>
      </c>
      <c r="AG76">
        <f t="shared" si="65"/>
        <v>-2.3775662073829821E-17</v>
      </c>
      <c r="AH76">
        <f t="shared" si="66"/>
        <v>-1.1400988116100702E-13</v>
      </c>
      <c r="AI76">
        <f t="shared" si="88"/>
        <v>-1.1403365682308085E-13</v>
      </c>
      <c r="AJ76">
        <f t="shared" si="67"/>
        <v>-0.14622866035707816</v>
      </c>
      <c r="AK76">
        <f t="shared" si="80"/>
        <v>-9.553605809995791E-2</v>
      </c>
      <c r="AL76">
        <f t="shared" si="89"/>
        <v>-0.24176471845715009</v>
      </c>
      <c r="AN76">
        <f t="shared" si="68"/>
        <v>0</v>
      </c>
      <c r="AO76">
        <f t="shared" si="69"/>
        <v>0</v>
      </c>
      <c r="AP76">
        <f t="shared" si="70"/>
        <v>-9.895434403596354E-21</v>
      </c>
      <c r="AQ76">
        <f t="shared" si="71"/>
        <v>-4.7450930993520475E-17</v>
      </c>
      <c r="AR76">
        <f t="shared" si="72"/>
        <v>-4.7460826427924074E-17</v>
      </c>
      <c r="AS76">
        <f t="shared" si="73"/>
        <v>-6.0860392110046218E-5</v>
      </c>
      <c r="AT76">
        <f t="shared" si="74"/>
        <v>-3.9762122845230275E-5</v>
      </c>
      <c r="AU76">
        <f t="shared" si="75"/>
        <v>-1.0062251495532395E-4</v>
      </c>
      <c r="AW76">
        <v>73</v>
      </c>
      <c r="AX76">
        <f>IF(Z76&gt;0, (R76*SUMPRODUCT(K76:$K$98, X76:$X$98)-K76*$AZ$3)/Z76, 0)</f>
        <v>-2.5626461333827978E+18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0.82392963799999996</v>
      </c>
      <c r="Q77" s="5">
        <f t="shared" si="81"/>
        <v>50</v>
      </c>
      <c r="R77">
        <f t="shared" si="61"/>
        <v>50000</v>
      </c>
      <c r="S77">
        <f t="shared" si="62"/>
        <v>-1.3777755869563699E+19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-1.2185721696423204</v>
      </c>
      <c r="AC77">
        <f t="shared" si="79"/>
        <v>-1.0880108657520717</v>
      </c>
      <c r="AE77">
        <f t="shared" si="63"/>
        <v>0</v>
      </c>
      <c r="AF77">
        <f t="shared" si="64"/>
        <v>0</v>
      </c>
      <c r="AG77">
        <f t="shared" si="65"/>
        <v>-3.948432807390591E-18</v>
      </c>
      <c r="AH77">
        <f t="shared" si="66"/>
        <v>-1.9589472645700932E-14</v>
      </c>
      <c r="AI77">
        <f t="shared" si="88"/>
        <v>-1.9593421078508322E-14</v>
      </c>
      <c r="AJ77">
        <f t="shared" si="67"/>
        <v>-0.13056130389024867</v>
      </c>
      <c r="AK77">
        <f t="shared" si="80"/>
        <v>-8.5300051874962438E-2</v>
      </c>
      <c r="AL77">
        <f t="shared" si="89"/>
        <v>-0.21586135576523069</v>
      </c>
      <c r="AN77">
        <f t="shared" si="68"/>
        <v>0</v>
      </c>
      <c r="AO77">
        <f t="shared" si="69"/>
        <v>0</v>
      </c>
      <c r="AP77">
        <f t="shared" si="70"/>
        <v>-1.4672664049575905E-21</v>
      </c>
      <c r="AQ77">
        <f t="shared" si="71"/>
        <v>-7.2795907910784714E-18</v>
      </c>
      <c r="AR77">
        <f t="shared" si="72"/>
        <v>-7.2810580574834292E-18</v>
      </c>
      <c r="AS77">
        <f t="shared" si="73"/>
        <v>-4.8517531975483389E-5</v>
      </c>
      <c r="AT77">
        <f t="shared" si="74"/>
        <v>-3.1698120890649136E-5</v>
      </c>
      <c r="AU77">
        <f t="shared" si="75"/>
        <v>-8.0215652866139802E-5</v>
      </c>
      <c r="AW77">
        <v>74</v>
      </c>
      <c r="AX77">
        <f>IF(Z77&gt;0, (R77*SUMPRODUCT(K77:$K$98, X77:$X$98)-K77*$AZ$3)/Z77, 0)</f>
        <v>-1.3777755869563699E+19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0.82869589300000002</v>
      </c>
      <c r="Q78" s="5">
        <f t="shared" si="81"/>
        <v>50</v>
      </c>
      <c r="R78">
        <f t="shared" si="61"/>
        <v>50000</v>
      </c>
      <c r="S78">
        <f t="shared" si="62"/>
        <v>-7.6263202279665877E+19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-1.0880108657520717</v>
      </c>
      <c r="AC78">
        <f t="shared" si="79"/>
        <v>-0.97143827299292107</v>
      </c>
      <c r="AE78">
        <f t="shared" si="63"/>
        <v>0</v>
      </c>
      <c r="AF78">
        <f t="shared" si="64"/>
        <v>0</v>
      </c>
      <c r="AG78">
        <f t="shared" si="65"/>
        <v>-6.368984280456425E-19</v>
      </c>
      <c r="AH78">
        <f t="shared" si="66"/>
        <v>-3.2720500512710426E-15</v>
      </c>
      <c r="AI78">
        <f t="shared" si="88"/>
        <v>-3.2726869496990883E-15</v>
      </c>
      <c r="AJ78">
        <f t="shared" si="67"/>
        <v>-0.11657259275915066</v>
      </c>
      <c r="AK78">
        <f t="shared" si="80"/>
        <v>-7.6160760602645025E-2</v>
      </c>
      <c r="AL78">
        <f t="shared" si="89"/>
        <v>-0.19273335336179898</v>
      </c>
      <c r="AN78">
        <f t="shared" si="68"/>
        <v>0</v>
      </c>
      <c r="AO78">
        <f t="shared" si="69"/>
        <v>0</v>
      </c>
      <c r="AP78">
        <f t="shared" si="70"/>
        <v>-2.1131794391320049E-22</v>
      </c>
      <c r="AQ78">
        <f t="shared" si="71"/>
        <v>-1.0856407533260981E-18</v>
      </c>
      <c r="AR78">
        <f t="shared" si="72"/>
        <v>-1.0858520712700114E-18</v>
      </c>
      <c r="AS78">
        <f t="shared" si="73"/>
        <v>-3.8677879444741236E-5</v>
      </c>
      <c r="AT78">
        <f t="shared" si="74"/>
        <v>-2.5269547903897584E-5</v>
      </c>
      <c r="AU78">
        <f t="shared" si="75"/>
        <v>-6.3947427348639917E-5</v>
      </c>
      <c r="AW78">
        <v>75</v>
      </c>
      <c r="AX78">
        <f>IF(Z78&gt;0, (R78*SUMPRODUCT(K78:$K$98, X78:$X$98)-K78*$AZ$3)/Z78, 0)</f>
        <v>-7.6263202279665877E+19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0.83344103599999997</v>
      </c>
      <c r="Q79" s="5">
        <f t="shared" si="81"/>
        <v>50</v>
      </c>
      <c r="R79">
        <f t="shared" si="61"/>
        <v>50000</v>
      </c>
      <c r="S79">
        <f t="shared" si="62"/>
        <v>-4.3492971052464819E+20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-0.97143827299292107</v>
      </c>
      <c r="AC79">
        <f t="shared" si="79"/>
        <v>-0.86735560088653663</v>
      </c>
      <c r="AE79">
        <f t="shared" si="63"/>
        <v>0</v>
      </c>
      <c r="AF79">
        <f t="shared" si="64"/>
        <v>0</v>
      </c>
      <c r="AG79">
        <f t="shared" si="65"/>
        <v>-9.9712158068054322E-20</v>
      </c>
      <c r="AH79">
        <f t="shared" si="66"/>
        <v>-5.3081728569713178E-16</v>
      </c>
      <c r="AI79">
        <f t="shared" si="88"/>
        <v>-5.3091699785519981E-16</v>
      </c>
      <c r="AJ79">
        <f t="shared" si="67"/>
        <v>-0.10408267210638444</v>
      </c>
      <c r="AK79">
        <f t="shared" si="80"/>
        <v>-6.8000679109504483E-2</v>
      </c>
      <c r="AL79">
        <f t="shared" si="89"/>
        <v>-0.17208335121588947</v>
      </c>
      <c r="AN79">
        <f t="shared" si="68"/>
        <v>0</v>
      </c>
      <c r="AO79">
        <f t="shared" si="69"/>
        <v>0</v>
      </c>
      <c r="AP79">
        <f t="shared" si="70"/>
        <v>-2.9539034262197117E-23</v>
      </c>
      <c r="AQ79">
        <f t="shared" si="71"/>
        <v>-1.5725093401822117E-19</v>
      </c>
      <c r="AR79">
        <f t="shared" si="72"/>
        <v>-1.5728047305248337E-19</v>
      </c>
      <c r="AS79">
        <f t="shared" si="73"/>
        <v>-3.0833768690004147E-5</v>
      </c>
      <c r="AT79">
        <f t="shared" si="74"/>
        <v>-2.0144728877469372E-5</v>
      </c>
      <c r="AU79">
        <f t="shared" si="75"/>
        <v>-5.0978497567473685E-5</v>
      </c>
      <c r="AW79">
        <v>76</v>
      </c>
      <c r="AX79">
        <f>IF(Z79&gt;0, (R79*SUMPRODUCT(K79:$K$98, X79:$X$98)-K79*$AZ$3)/Z79, 0)</f>
        <v>-4.3492971052464819E+20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0.83895010800000003</v>
      </c>
      <c r="Q80" s="5">
        <f t="shared" si="81"/>
        <v>50</v>
      </c>
      <c r="R80">
        <f t="shared" si="61"/>
        <v>50000</v>
      </c>
      <c r="S80">
        <f t="shared" si="62"/>
        <v>-2.5708730641311659E+21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-0.86735560088653663</v>
      </c>
      <c r="AC80">
        <f t="shared" si="79"/>
        <v>-0.77442464364869334</v>
      </c>
      <c r="AE80">
        <f t="shared" si="63"/>
        <v>0</v>
      </c>
      <c r="AF80">
        <f t="shared" si="64"/>
        <v>0</v>
      </c>
      <c r="AG80">
        <f t="shared" si="65"/>
        <v>-1.506151070726653E-20</v>
      </c>
      <c r="AH80">
        <f t="shared" si="66"/>
        <v>-8.3653525780107243E-17</v>
      </c>
      <c r="AI80">
        <f t="shared" si="88"/>
        <v>-8.3668587290814507E-17</v>
      </c>
      <c r="AJ80">
        <f t="shared" si="67"/>
        <v>-9.2930957237843281E-2</v>
      </c>
      <c r="AK80">
        <f t="shared" si="80"/>
        <v>-6.0714892062057567E-2</v>
      </c>
      <c r="AL80">
        <f t="shared" si="89"/>
        <v>-0.15364584929990094</v>
      </c>
      <c r="AN80">
        <f t="shared" si="68"/>
        <v>0</v>
      </c>
      <c r="AO80">
        <f t="shared" si="69"/>
        <v>0</v>
      </c>
      <c r="AP80">
        <f t="shared" si="70"/>
        <v>-3.983810656329618E-24</v>
      </c>
      <c r="AQ80">
        <f t="shared" si="71"/>
        <v>-2.21265857004339E-20</v>
      </c>
      <c r="AR80">
        <f t="shared" si="72"/>
        <v>-2.213056951109023E-20</v>
      </c>
      <c r="AS80">
        <f t="shared" si="73"/>
        <v>-2.4580491621495661E-5</v>
      </c>
      <c r="AT80">
        <f t="shared" si="74"/>
        <v>-1.605925452604382E-5</v>
      </c>
      <c r="AU80">
        <f t="shared" si="75"/>
        <v>-4.0639746147539508E-5</v>
      </c>
      <c r="AW80">
        <v>77</v>
      </c>
      <c r="AX80">
        <f>IF(Z80&gt;0, (R80*SUMPRODUCT(K80:$K$98, X80:$X$98)-K80*$AZ$3)/Z80, 0)</f>
        <v>-2.5708730641311659E+21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0.84442925499999999</v>
      </c>
      <c r="Q81" s="5">
        <f t="shared" si="81"/>
        <v>50</v>
      </c>
      <c r="R81">
        <f t="shared" si="61"/>
        <v>50000</v>
      </c>
      <c r="S81">
        <f t="shared" si="62"/>
        <v>-1.576843189672856E+22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-0.77442464364869334</v>
      </c>
      <c r="AC81">
        <f t="shared" si="79"/>
        <v>-0.69145057468633331</v>
      </c>
      <c r="AE81">
        <f t="shared" si="63"/>
        <v>0</v>
      </c>
      <c r="AF81">
        <f t="shared" si="64"/>
        <v>0</v>
      </c>
      <c r="AG81">
        <f t="shared" si="65"/>
        <v>-2.1925153344822668E-21</v>
      </c>
      <c r="AH81">
        <f t="shared" si="66"/>
        <v>-1.2718380265711599E-17</v>
      </c>
      <c r="AI81">
        <f t="shared" si="88"/>
        <v>-1.2720572781046081E-17</v>
      </c>
      <c r="AJ81">
        <f t="shared" si="67"/>
        <v>-8.2974068962360037E-2</v>
      </c>
      <c r="AK81">
        <f t="shared" si="80"/>
        <v>-5.4209725055408539E-2</v>
      </c>
      <c r="AL81">
        <f t="shared" si="89"/>
        <v>-0.13718379401776859</v>
      </c>
      <c r="AN81">
        <f t="shared" si="68"/>
        <v>0</v>
      </c>
      <c r="AO81">
        <f t="shared" si="69"/>
        <v>0</v>
      </c>
      <c r="AP81">
        <f t="shared" si="70"/>
        <v>-5.1779132605432304E-25</v>
      </c>
      <c r="AQ81">
        <f t="shared" si="71"/>
        <v>-3.003612736237036E-21</v>
      </c>
      <c r="AR81">
        <f t="shared" si="72"/>
        <v>-3.0041305275630903E-21</v>
      </c>
      <c r="AS81">
        <f t="shared" si="73"/>
        <v>-1.9595417427850486E-5</v>
      </c>
      <c r="AT81">
        <f t="shared" si="74"/>
        <v>-1.2802339386195646E-5</v>
      </c>
      <c r="AU81">
        <f t="shared" si="75"/>
        <v>-3.2397756814046133E-5</v>
      </c>
      <c r="AW81">
        <v>78</v>
      </c>
      <c r="AX81">
        <f>IF(Z81&gt;0, (R81*SUMPRODUCT(K81:$K$98, X81:$X$98)-K81*$AZ$3)/Z81, 0)</f>
        <v>-1.576843189672856E+22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0.84987168300000004</v>
      </c>
      <c r="Q82" s="5">
        <f t="shared" si="81"/>
        <v>50</v>
      </c>
      <c r="R82">
        <f t="shared" si="61"/>
        <v>50000</v>
      </c>
      <c r="S82">
        <f t="shared" si="62"/>
        <v>-1.0047189142113581E+23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-0.69145057468633331</v>
      </c>
      <c r="AC82">
        <f t="shared" si="79"/>
        <v>-0.61736658454136895</v>
      </c>
      <c r="AE82">
        <f t="shared" si="63"/>
        <v>0</v>
      </c>
      <c r="AF82">
        <f t="shared" si="64"/>
        <v>0</v>
      </c>
      <c r="AG82">
        <f t="shared" si="65"/>
        <v>-3.072334838176921E-22</v>
      </c>
      <c r="AH82">
        <f t="shared" si="66"/>
        <v>-1.8633566973197524E-18</v>
      </c>
      <c r="AI82">
        <f t="shared" si="88"/>
        <v>-1.8636639308035702E-18</v>
      </c>
      <c r="AJ82">
        <f t="shared" si="67"/>
        <v>-7.4083990144964362E-2</v>
      </c>
      <c r="AK82">
        <f t="shared" si="80"/>
        <v>-4.8401540228043334E-2</v>
      </c>
      <c r="AL82">
        <f t="shared" si="89"/>
        <v>-0.12248553037300769</v>
      </c>
      <c r="AN82">
        <f t="shared" si="68"/>
        <v>0</v>
      </c>
      <c r="AO82">
        <f t="shared" si="69"/>
        <v>0</v>
      </c>
      <c r="AP82">
        <f t="shared" si="70"/>
        <v>-6.4783238461777254E-26</v>
      </c>
      <c r="AQ82">
        <f t="shared" si="71"/>
        <v>-3.9290730867552617E-22</v>
      </c>
      <c r="AR82">
        <f t="shared" si="72"/>
        <v>-3.9297209191398794E-22</v>
      </c>
      <c r="AS82">
        <f t="shared" si="73"/>
        <v>-1.5621346801538979E-5</v>
      </c>
      <c r="AT82">
        <f t="shared" si="74"/>
        <v>-1.0205946577005456E-5</v>
      </c>
      <c r="AU82">
        <f t="shared" si="75"/>
        <v>-2.5827293378544435E-5</v>
      </c>
      <c r="AW82">
        <v>79</v>
      </c>
      <c r="AX82">
        <f>IF(Z82&gt;0, (R82*SUMPRODUCT(K82:$K$98, X82:$X$98)-K82*$AZ$3)/Z82, 0)</f>
        <v>-1.0047189142113581E+23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0.85527059900000002</v>
      </c>
      <c r="Q83" s="5">
        <f t="shared" si="81"/>
        <v>50</v>
      </c>
      <c r="R83">
        <f t="shared" si="61"/>
        <v>50000</v>
      </c>
      <c r="S83">
        <f t="shared" si="62"/>
        <v>-6.6583125320751961E+23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-0.61736658454136895</v>
      </c>
      <c r="AC83">
        <f t="shared" si="79"/>
        <v>-0.55122016476907942</v>
      </c>
      <c r="AE83">
        <f t="shared" si="63"/>
        <v>0</v>
      </c>
      <c r="AF83">
        <f t="shared" si="64"/>
        <v>0</v>
      </c>
      <c r="AG83">
        <f t="shared" si="65"/>
        <v>-4.1393383241900831E-23</v>
      </c>
      <c r="AH83">
        <f t="shared" si="66"/>
        <v>-2.6276776573761435E-19</v>
      </c>
      <c r="AI83">
        <f t="shared" si="88"/>
        <v>-2.6280915912085624E-19</v>
      </c>
      <c r="AJ83">
        <f t="shared" si="67"/>
        <v>-6.6146419772289522E-2</v>
      </c>
      <c r="AK83">
        <f t="shared" si="80"/>
        <v>-4.3215660917895832E-2</v>
      </c>
      <c r="AL83">
        <f t="shared" si="89"/>
        <v>-0.10936208069018535</v>
      </c>
      <c r="AN83">
        <f t="shared" si="68"/>
        <v>0</v>
      </c>
      <c r="AO83">
        <f t="shared" si="69"/>
        <v>0</v>
      </c>
      <c r="AP83">
        <f t="shared" si="70"/>
        <v>-7.7930418864244707E-27</v>
      </c>
      <c r="AQ83">
        <f t="shared" si="71"/>
        <v>-4.947071353961078E-23</v>
      </c>
      <c r="AR83">
        <f t="shared" si="72"/>
        <v>-4.9478506581497203E-23</v>
      </c>
      <c r="AS83">
        <f t="shared" si="73"/>
        <v>-1.2453242029288073E-5</v>
      </c>
      <c r="AT83">
        <f t="shared" si="74"/>
        <v>-8.1361181258015425E-6</v>
      </c>
      <c r="AU83">
        <f t="shared" si="75"/>
        <v>-2.0589360155089615E-5</v>
      </c>
      <c r="AW83">
        <v>80</v>
      </c>
      <c r="AX83">
        <f>IF(Z83&gt;0, (R83*SUMPRODUCT(K83:$K$98, X83:$X$98)-K83*$AZ$3)/Z83, 0)</f>
        <v>-6.6583125320751961E+23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0.86061939499999995</v>
      </c>
      <c r="Q84" s="5">
        <f t="shared" si="81"/>
        <v>50</v>
      </c>
      <c r="R84">
        <f t="shared" si="61"/>
        <v>50000</v>
      </c>
      <c r="S84">
        <f t="shared" si="62"/>
        <v>-4.5949096494320504E+24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-0.55122016476907942</v>
      </c>
      <c r="AC84">
        <f t="shared" si="79"/>
        <v>-0.49216086140096377</v>
      </c>
      <c r="AE84">
        <f t="shared" si="63"/>
        <v>0</v>
      </c>
      <c r="AF84">
        <f t="shared" si="64"/>
        <v>0</v>
      </c>
      <c r="AG84">
        <f t="shared" si="65"/>
        <v>-5.3555009668339923E-24</v>
      </c>
      <c r="AH84">
        <f t="shared" si="66"/>
        <v>-3.5623948442647831E-20</v>
      </c>
      <c r="AI84">
        <f t="shared" si="88"/>
        <v>-3.5629303943614665E-20</v>
      </c>
      <c r="AJ84">
        <f t="shared" si="67"/>
        <v>-5.9059303368115657E-2</v>
      </c>
      <c r="AK84">
        <f t="shared" si="80"/>
        <v>-3.8585411533835566E-2</v>
      </c>
      <c r="AL84">
        <f t="shared" si="89"/>
        <v>-9.7644714901951229E-2</v>
      </c>
      <c r="AN84">
        <f t="shared" si="68"/>
        <v>0</v>
      </c>
      <c r="AO84">
        <f t="shared" si="69"/>
        <v>0</v>
      </c>
      <c r="AP84">
        <f t="shared" si="70"/>
        <v>-9.0023970897851734E-28</v>
      </c>
      <c r="AQ84">
        <f t="shared" si="71"/>
        <v>-5.9882526727716836E-24</v>
      </c>
      <c r="AR84">
        <f t="shared" si="72"/>
        <v>-5.9891529124806624E-24</v>
      </c>
      <c r="AS84">
        <f t="shared" si="73"/>
        <v>-9.9276483014094992E-6</v>
      </c>
      <c r="AT84">
        <f t="shared" si="74"/>
        <v>-6.486063556920873E-6</v>
      </c>
      <c r="AU84">
        <f t="shared" si="75"/>
        <v>-1.6413711858330373E-5</v>
      </c>
      <c r="AW84">
        <v>81</v>
      </c>
      <c r="AX84">
        <f>IF(Z84&gt;0, (R84*SUMPRODUCT(K84:$K$98, X84:$X$98)-K84*$AZ$3)/Z84, 0)</f>
        <v>-4.5949096494320504E+24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0.86594101899999998</v>
      </c>
      <c r="Q85" s="5">
        <f t="shared" si="81"/>
        <v>50</v>
      </c>
      <c r="R85">
        <f t="shared" si="61"/>
        <v>50000</v>
      </c>
      <c r="S85">
        <f t="shared" si="62"/>
        <v>-3.3069737218610697E+25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-0.49216086140096377</v>
      </c>
      <c r="AC85">
        <f t="shared" si="79"/>
        <v>-0.43942934053657479</v>
      </c>
      <c r="AE85">
        <f t="shared" si="63"/>
        <v>0</v>
      </c>
      <c r="AF85">
        <f t="shared" si="64"/>
        <v>0</v>
      </c>
      <c r="AG85">
        <f t="shared" si="65"/>
        <v>-6.6439799268993973E-25</v>
      </c>
      <c r="AH85">
        <f t="shared" si="66"/>
        <v>-4.6375479644757128E-21</v>
      </c>
      <c r="AI85">
        <f t="shared" si="88"/>
        <v>-4.6382123624684029E-21</v>
      </c>
      <c r="AJ85">
        <f t="shared" si="67"/>
        <v>-5.2731520864388981E-2</v>
      </c>
      <c r="AK85">
        <f t="shared" si="80"/>
        <v>-3.4451260298067464E-2</v>
      </c>
      <c r="AL85">
        <f t="shared" si="89"/>
        <v>-8.7182781162456452E-2</v>
      </c>
      <c r="AN85">
        <f t="shared" si="68"/>
        <v>0</v>
      </c>
      <c r="AO85">
        <f t="shared" si="69"/>
        <v>0</v>
      </c>
      <c r="AP85">
        <f t="shared" si="70"/>
        <v>-9.9716804421081602E-29</v>
      </c>
      <c r="AQ85">
        <f t="shared" si="71"/>
        <v>-6.9603079547957212E-25</v>
      </c>
      <c r="AR85">
        <f t="shared" si="72"/>
        <v>-6.9613051228399326E-25</v>
      </c>
      <c r="AS85">
        <f t="shared" si="73"/>
        <v>-7.9142604443634388E-6</v>
      </c>
      <c r="AT85">
        <f t="shared" si="74"/>
        <v>-5.1706501569841129E-6</v>
      </c>
      <c r="AU85">
        <f t="shared" si="75"/>
        <v>-1.3084910601347554E-5</v>
      </c>
      <c r="AW85">
        <v>82</v>
      </c>
      <c r="AX85">
        <f>IF(Z85&gt;0, (R85*SUMPRODUCT(K85:$K$98, X85:$X$98)-K85*$AZ$3)/Z85, 0)</f>
        <v>-3.3069737218610697E+25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0.87126245999999996</v>
      </c>
      <c r="Q86" s="5">
        <f t="shared" si="81"/>
        <v>50</v>
      </c>
      <c r="R86">
        <f t="shared" si="61"/>
        <v>50000</v>
      </c>
      <c r="S86">
        <f t="shared" si="62"/>
        <v>-2.4867073284527573E+26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-0.43942934053657479</v>
      </c>
      <c r="AC86">
        <f t="shared" si="79"/>
        <v>-0.39234762547908458</v>
      </c>
      <c r="AE86">
        <f t="shared" si="63"/>
        <v>0</v>
      </c>
      <c r="AF86">
        <f t="shared" si="64"/>
        <v>0</v>
      </c>
      <c r="AG86">
        <f t="shared" si="65"/>
        <v>-7.8888983232941491E-26</v>
      </c>
      <c r="AH86">
        <f t="shared" si="66"/>
        <v>-5.788650295300989E-22</v>
      </c>
      <c r="AI86">
        <f t="shared" si="88"/>
        <v>-5.7894391851333185E-22</v>
      </c>
      <c r="AJ86">
        <f t="shared" si="67"/>
        <v>-4.7081715057490203E-2</v>
      </c>
      <c r="AK86">
        <f t="shared" si="80"/>
        <v>-3.0760053837560239E-2</v>
      </c>
      <c r="AL86">
        <f t="shared" si="89"/>
        <v>-7.7841768895050442E-2</v>
      </c>
      <c r="AN86">
        <f t="shared" si="68"/>
        <v>0</v>
      </c>
      <c r="AO86">
        <f t="shared" si="69"/>
        <v>0</v>
      </c>
      <c r="AP86">
        <f t="shared" si="70"/>
        <v>-1.057154290501818E-29</v>
      </c>
      <c r="AQ86">
        <f t="shared" si="71"/>
        <v>-7.7570989574330734E-26</v>
      </c>
      <c r="AR86">
        <f t="shared" si="72"/>
        <v>-7.7581561117235755E-26</v>
      </c>
      <c r="AS86">
        <f t="shared" si="73"/>
        <v>-6.3091999715907577E-6</v>
      </c>
      <c r="AT86">
        <f t="shared" si="74"/>
        <v>-4.1220106481059581E-6</v>
      </c>
      <c r="AU86">
        <f t="shared" si="75"/>
        <v>-1.0431210619696716E-5</v>
      </c>
      <c r="AW86">
        <v>83</v>
      </c>
      <c r="AX86">
        <f>IF(Z86&gt;0, (R86*SUMPRODUCT(K86:$K$98, X86:$X$98)-K86*$AZ$3)/Z86, 0)</f>
        <v>-2.4867073284527573E+26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0.87658408399999999</v>
      </c>
      <c r="Q87" s="5">
        <f t="shared" si="81"/>
        <v>50</v>
      </c>
      <c r="R87">
        <f t="shared" si="61"/>
        <v>50000</v>
      </c>
      <c r="S87">
        <f t="shared" si="62"/>
        <v>-1.9576391733275301E+27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-0.39234762547908458</v>
      </c>
      <c r="AC87">
        <f t="shared" si="79"/>
        <v>-0.35031037989203978</v>
      </c>
      <c r="AE87">
        <f t="shared" si="63"/>
        <v>0</v>
      </c>
      <c r="AF87">
        <f t="shared" si="64"/>
        <v>0</v>
      </c>
      <c r="AG87">
        <f t="shared" si="65"/>
        <v>-8.9472662956727065E-27</v>
      </c>
      <c r="AH87">
        <f t="shared" si="66"/>
        <v>-6.9152827104939366E-23</v>
      </c>
      <c r="AI87">
        <f t="shared" si="88"/>
        <v>-6.916177437123504E-23</v>
      </c>
      <c r="AJ87">
        <f t="shared" si="67"/>
        <v>-4.2037245587044803E-2</v>
      </c>
      <c r="AK87">
        <f t="shared" si="80"/>
        <v>-2.7464333783535924E-2</v>
      </c>
      <c r="AL87">
        <f t="shared" si="89"/>
        <v>-6.9501579370580727E-2</v>
      </c>
      <c r="AN87">
        <f t="shared" si="68"/>
        <v>0</v>
      </c>
      <c r="AO87">
        <f t="shared" si="69"/>
        <v>0</v>
      </c>
      <c r="AP87">
        <f t="shared" si="70"/>
        <v>-1.0705189483088737E-30</v>
      </c>
      <c r="AQ87">
        <f t="shared" si="71"/>
        <v>-8.2739698695196957E-27</v>
      </c>
      <c r="AR87">
        <f t="shared" si="72"/>
        <v>-8.2750403884680037E-27</v>
      </c>
      <c r="AS87">
        <f t="shared" si="73"/>
        <v>-5.0296555895972209E-6</v>
      </c>
      <c r="AT87">
        <f t="shared" si="74"/>
        <v>-3.2860416518701823E-6</v>
      </c>
      <c r="AU87">
        <f t="shared" si="75"/>
        <v>-8.3156972414674033E-6</v>
      </c>
      <c r="AW87">
        <v>84</v>
      </c>
      <c r="AX87">
        <f>IF(Z87&gt;0, (R87*SUMPRODUCT(K87:$K$98, X87:$X$98)-K87*$AZ$3)/Z87, 0)</f>
        <v>-1.9576391733275301E+27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0.88190570700000004</v>
      </c>
      <c r="Q88" s="5">
        <f t="shared" si="81"/>
        <v>50</v>
      </c>
      <c r="R88">
        <f t="shared" si="61"/>
        <v>50000</v>
      </c>
      <c r="S88">
        <f t="shared" si="62"/>
        <v>-1.6170068470149835E+28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-0.35031037989203978</v>
      </c>
      <c r="AC88">
        <f t="shared" si="79"/>
        <v>-0.31277712490360693</v>
      </c>
      <c r="AE88">
        <f t="shared" si="63"/>
        <v>0</v>
      </c>
      <c r="AF88">
        <f t="shared" si="64"/>
        <v>0</v>
      </c>
      <c r="AG88">
        <f t="shared" si="65"/>
        <v>-9.6714842451346987E-28</v>
      </c>
      <c r="AH88">
        <f t="shared" si="66"/>
        <v>-7.8906452082025089E-24</v>
      </c>
      <c r="AI88">
        <f t="shared" si="88"/>
        <v>-7.8916123566270229E-24</v>
      </c>
      <c r="AJ88">
        <f t="shared" si="67"/>
        <v>-3.7533254988432851E-2</v>
      </c>
      <c r="AK88">
        <f t="shared" si="80"/>
        <v>-2.4521726592442786E-2</v>
      </c>
      <c r="AL88">
        <f t="shared" si="89"/>
        <v>-6.2054981580875634E-2</v>
      </c>
      <c r="AN88">
        <f t="shared" si="68"/>
        <v>0</v>
      </c>
      <c r="AO88">
        <f t="shared" si="69"/>
        <v>0</v>
      </c>
      <c r="AP88">
        <f t="shared" si="70"/>
        <v>-1.0331874005406359E-31</v>
      </c>
      <c r="AQ88">
        <f t="shared" si="71"/>
        <v>-8.4294354461181583E-28</v>
      </c>
      <c r="AR88">
        <f t="shared" si="72"/>
        <v>-8.4304686335186994E-28</v>
      </c>
      <c r="AS88">
        <f t="shared" si="73"/>
        <v>-4.0096106422171707E-6</v>
      </c>
      <c r="AT88">
        <f t="shared" si="74"/>
        <v>-2.6196122862485506E-6</v>
      </c>
      <c r="AU88">
        <f t="shared" si="75"/>
        <v>-6.6292229284657209E-6</v>
      </c>
      <c r="AW88">
        <v>85</v>
      </c>
      <c r="AX88">
        <f>IF(Z88&gt;0, (R88*SUMPRODUCT(K88:$K$98, X88:$X$98)-K88*$AZ$3)/Z88, 0)</f>
        <v>-1.6170068470149835E+28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-0.31277712490360693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-0.31277712490360693</v>
      </c>
      <c r="AK89">
        <f t="shared" si="80"/>
        <v>-2.1894398743252486E-2</v>
      </c>
      <c r="AL89">
        <f t="shared" si="89"/>
        <v>-0.33467152364685943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-9.2248875048271038E-29</v>
      </c>
      <c r="AR89">
        <f t="shared" si="72"/>
        <v>-9.2248875048271038E-29</v>
      </c>
      <c r="AS89">
        <f t="shared" si="73"/>
        <v>-2.9833412516496789E-5</v>
      </c>
      <c r="AT89">
        <f t="shared" si="74"/>
        <v>-2.0883388761547753E-6</v>
      </c>
      <c r="AU89">
        <f t="shared" si="75"/>
        <v>-3.1921751392651565E-5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6318.7277133853913</v>
      </c>
      <c r="AO91" s="6">
        <f t="shared" ref="AO91:AU91" si="93">SUM(AO3:AO89)</f>
        <v>-631.87277133853922</v>
      </c>
      <c r="AP91" s="6">
        <f t="shared" si="93"/>
        <v>-2977.7757141263073</v>
      </c>
      <c r="AQ91" s="6">
        <f t="shared" si="93"/>
        <v>-2927.8512631501922</v>
      </c>
      <c r="AR91" s="6">
        <f t="shared" si="93"/>
        <v>-218.77203522964822</v>
      </c>
      <c r="AS91" s="6">
        <f t="shared" si="93"/>
        <v>-708.10083468118387</v>
      </c>
      <c r="AT91" s="6">
        <f t="shared" si="93"/>
        <v>356.20143922099317</v>
      </c>
      <c r="AU91" s="6">
        <f t="shared" si="93"/>
        <v>-570.67143068983955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14169.925691374687</v>
      </c>
      <c r="K3">
        <v>1</v>
      </c>
      <c r="L3" s="2">
        <v>0</v>
      </c>
      <c r="O3">
        <f>$C$3</f>
        <v>14169.925691374687</v>
      </c>
      <c r="P3">
        <f>O3*C5</f>
        <v>1416.9925691374688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14169.925691374687</v>
      </c>
      <c r="AF3">
        <f t="shared" ref="AF3:AF34" si="3">-$Z3*P3</f>
        <v>-1416.9925691374688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10233.024918237219</v>
      </c>
      <c r="AJ3">
        <f t="shared" ref="AJ3:AJ34" si="7">AB3-AC3</f>
        <v>0</v>
      </c>
      <c r="AL3">
        <f t="shared" ref="AL3:AL23" si="8">SUM(AI3:AK3)</f>
        <v>10233.024918237219</v>
      </c>
      <c r="AN3">
        <f t="shared" ref="AN3:AN34" si="9">AE3*$K3</f>
        <v>14169.925691374687</v>
      </c>
      <c r="AO3">
        <f t="shared" ref="AO3:AO34" si="10">AF3*$K3</f>
        <v>-1416.9925691374688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10233.024918237219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10233.024918237219</v>
      </c>
      <c r="AW3">
        <v>0</v>
      </c>
      <c r="AX3">
        <f>IF(Z3&gt;0, (R3*SUMPRODUCT(K3:$K$98, X3:$X$98)-K3*$AZ$3)/Z3, 0)</f>
        <v>0</v>
      </c>
      <c r="AZ3">
        <f>C6*ABS(SUMPRODUCT(X4:X79, K4:K79))/1</f>
        <v>7846.8511913348275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391.25182841987402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386.44884171053855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-386.44884171053855</v>
      </c>
      <c r="AK4">
        <f t="shared" ref="AK4:AK35" si="28">G4*SUM(AB4:AB4, AE4:AF4)</f>
        <v>0</v>
      </c>
      <c r="AL4">
        <f t="shared" si="8"/>
        <v>-500.24619171053854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-108.19295493439816</v>
      </c>
      <c r="AR4">
        <f t="shared" si="13"/>
        <v>-108.19295493439816</v>
      </c>
      <c r="AS4">
        <f t="shared" si="14"/>
        <v>-367.41665878545211</v>
      </c>
      <c r="AT4">
        <f t="shared" si="15"/>
        <v>0</v>
      </c>
      <c r="AU4">
        <f t="shared" si="16"/>
        <v>-475.60961371985024</v>
      </c>
      <c r="AW4">
        <v>1</v>
      </c>
      <c r="AX4">
        <f>IF(Z4&gt;0, (R4*SUMPRODUCT(K4:$K$98, X4:$X$98)-K4*$AZ$3)/Z4, 0)</f>
        <v>391.25182841987402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2.4175300000000002E-3</v>
      </c>
      <c r="Q5" s="5">
        <f t="shared" ref="Q5:Q36" si="30">$C$8</f>
        <v>50</v>
      </c>
      <c r="R5">
        <f t="shared" si="0"/>
        <v>50000</v>
      </c>
      <c r="S5">
        <f t="shared" si="1"/>
        <v>677.78261988807901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386.44884171053855</v>
      </c>
      <c r="AC5">
        <f t="shared" si="27"/>
        <v>661.14912946153618</v>
      </c>
      <c r="AE5">
        <f t="shared" si="2"/>
        <v>0</v>
      </c>
      <c r="AF5">
        <f t="shared" si="3"/>
        <v>0</v>
      </c>
      <c r="AG5">
        <f t="shared" si="4"/>
        <v>-48.772947997007542</v>
      </c>
      <c r="AH5">
        <f t="shared" si="5"/>
        <v>-119.39262649245451</v>
      </c>
      <c r="AI5">
        <f t="shared" si="6"/>
        <v>-168.16557448946205</v>
      </c>
      <c r="AJ5">
        <f t="shared" si="7"/>
        <v>-274.70028775099763</v>
      </c>
      <c r="AK5">
        <f t="shared" si="28"/>
        <v>1.5844402510132081</v>
      </c>
      <c r="AL5">
        <f t="shared" si="8"/>
        <v>-441.28142198944647</v>
      </c>
      <c r="AN5">
        <f t="shared" si="9"/>
        <v>0</v>
      </c>
      <c r="AO5">
        <f t="shared" si="10"/>
        <v>0</v>
      </c>
      <c r="AP5">
        <f t="shared" si="11"/>
        <v>-43.991019480816426</v>
      </c>
      <c r="AQ5">
        <f t="shared" si="12"/>
        <v>-107.68681356348716</v>
      </c>
      <c r="AR5">
        <f t="shared" si="13"/>
        <v>-151.67783304430358</v>
      </c>
      <c r="AS5">
        <f t="shared" si="14"/>
        <v>-247.76738348031472</v>
      </c>
      <c r="AT5">
        <f t="shared" si="15"/>
        <v>1.4290942994216427</v>
      </c>
      <c r="AU5">
        <f t="shared" si="16"/>
        <v>-398.01612222519668</v>
      </c>
      <c r="AW5">
        <v>2</v>
      </c>
      <c r="AX5">
        <f>IF(Z5&gt;0, (R5*SUMPRODUCT(K5:$K$98, X5:$X$98)-K5*$AZ$3)/Z5, 0)</f>
        <v>677.78261988807901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3.6493060000000002E-3</v>
      </c>
      <c r="Q6" s="5">
        <f t="shared" si="30"/>
        <v>50</v>
      </c>
      <c r="R6">
        <f t="shared" si="0"/>
        <v>50000</v>
      </c>
      <c r="S6">
        <f t="shared" si="1"/>
        <v>972.57618730132583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661.14912946153618</v>
      </c>
      <c r="AC6">
        <f t="shared" si="27"/>
        <v>935.75894819982841</v>
      </c>
      <c r="AE6">
        <f t="shared" si="2"/>
        <v>0</v>
      </c>
      <c r="AF6">
        <f t="shared" si="3"/>
        <v>0</v>
      </c>
      <c r="AG6">
        <f t="shared" si="4"/>
        <v>-48.107231105274295</v>
      </c>
      <c r="AH6">
        <f t="shared" si="5"/>
        <v>-177.98741176316761</v>
      </c>
      <c r="AI6">
        <f t="shared" si="6"/>
        <v>-226.09464286844189</v>
      </c>
      <c r="AJ6">
        <f t="shared" si="7"/>
        <v>-274.60981873829223</v>
      </c>
      <c r="AK6">
        <f t="shared" si="28"/>
        <v>4.6941588191769075</v>
      </c>
      <c r="AL6">
        <f t="shared" si="8"/>
        <v>-496.01030278755724</v>
      </c>
      <c r="AN6">
        <f t="shared" si="9"/>
        <v>0</v>
      </c>
      <c r="AO6">
        <f t="shared" si="10"/>
        <v>0</v>
      </c>
      <c r="AP6">
        <f t="shared" si="11"/>
        <v>-41.046800297673641</v>
      </c>
      <c r="AQ6">
        <f t="shared" si="12"/>
        <v>-151.86518904309932</v>
      </c>
      <c r="AR6">
        <f t="shared" si="13"/>
        <v>-192.91198934077295</v>
      </c>
      <c r="AS6">
        <f t="shared" si="14"/>
        <v>-234.30686261831508</v>
      </c>
      <c r="AT6">
        <f t="shared" si="15"/>
        <v>4.0052232312990741</v>
      </c>
      <c r="AU6">
        <f t="shared" si="16"/>
        <v>-423.21362872778894</v>
      </c>
      <c r="AW6">
        <v>3</v>
      </c>
      <c r="AX6">
        <f>IF(Z6&gt;0, (R6*SUMPRODUCT(K6:$K$98, X6:$X$98)-K6*$AZ$3)/Z6, 0)</f>
        <v>972.57618730132583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5.0597569999999998E-3</v>
      </c>
      <c r="Q7" s="5">
        <f t="shared" si="30"/>
        <v>50</v>
      </c>
      <c r="R7">
        <f t="shared" si="0"/>
        <v>50000</v>
      </c>
      <c r="S7">
        <f t="shared" si="1"/>
        <v>1250.9091783133194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935.75894819982841</v>
      </c>
      <c r="AC7">
        <f t="shared" si="27"/>
        <v>1185.4302847083809</v>
      </c>
      <c r="AE7">
        <f t="shared" si="2"/>
        <v>0</v>
      </c>
      <c r="AF7">
        <f t="shared" si="3"/>
        <v>0</v>
      </c>
      <c r="AG7">
        <f t="shared" si="4"/>
        <v>-47.382747894886023</v>
      </c>
      <c r="AH7">
        <f t="shared" si="5"/>
        <v>-243.41089933552934</v>
      </c>
      <c r="AI7">
        <f t="shared" si="6"/>
        <v>-290.79364723041533</v>
      </c>
      <c r="AJ7">
        <f t="shared" si="7"/>
        <v>-249.67133650855249</v>
      </c>
      <c r="AK7">
        <f t="shared" si="28"/>
        <v>12.913473485157631</v>
      </c>
      <c r="AL7">
        <f t="shared" si="8"/>
        <v>-527.55151025381019</v>
      </c>
      <c r="AN7">
        <f t="shared" si="9"/>
        <v>0</v>
      </c>
      <c r="AO7">
        <f t="shared" si="10"/>
        <v>0</v>
      </c>
      <c r="AP7">
        <f t="shared" si="11"/>
        <v>-38.003990843732979</v>
      </c>
      <c r="AQ7">
        <f t="shared" si="12"/>
        <v>-195.23109149629275</v>
      </c>
      <c r="AR7">
        <f t="shared" si="13"/>
        <v>-233.23508234002571</v>
      </c>
      <c r="AS7">
        <f t="shared" si="14"/>
        <v>-200.25236205512871</v>
      </c>
      <c r="AT7">
        <f t="shared" si="15"/>
        <v>10.357430708312442</v>
      </c>
      <c r="AU7">
        <f t="shared" si="16"/>
        <v>-423.13001368684201</v>
      </c>
      <c r="AW7">
        <v>4</v>
      </c>
      <c r="AX7">
        <f>IF(Z7&gt;0, (R7*SUMPRODUCT(K7:$K$98, X7:$X$98)-K7*$AZ$3)/Z7, 0)</f>
        <v>1250.9091783133194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6.5505219999999996E-3</v>
      </c>
      <c r="Q8" s="5">
        <f t="shared" si="30"/>
        <v>50</v>
      </c>
      <c r="R8">
        <f t="shared" si="0"/>
        <v>50000</v>
      </c>
      <c r="S8">
        <f t="shared" si="1"/>
        <v>1513.6926338582186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1185.4302847083809</v>
      </c>
      <c r="AC8">
        <f t="shared" si="27"/>
        <v>1410.7172950733429</v>
      </c>
      <c r="AE8">
        <f t="shared" si="2"/>
        <v>0</v>
      </c>
      <c r="AF8">
        <f t="shared" si="3"/>
        <v>0</v>
      </c>
      <c r="AG8">
        <f t="shared" si="4"/>
        <v>-46.598538683431258</v>
      </c>
      <c r="AH8">
        <f t="shared" si="5"/>
        <v>-310.38173250590455</v>
      </c>
      <c r="AI8">
        <f t="shared" si="6"/>
        <v>-356.98027118933578</v>
      </c>
      <c r="AJ8">
        <f t="shared" si="7"/>
        <v>-225.28701036496204</v>
      </c>
      <c r="AK8">
        <f t="shared" si="28"/>
        <v>25.605294149701027</v>
      </c>
      <c r="AL8">
        <f t="shared" si="8"/>
        <v>-556.66198740459674</v>
      </c>
      <c r="AN8">
        <f t="shared" si="9"/>
        <v>0</v>
      </c>
      <c r="AO8">
        <f t="shared" si="10"/>
        <v>0</v>
      </c>
      <c r="AP8">
        <f t="shared" si="11"/>
        <v>-34.877757518837228</v>
      </c>
      <c r="AQ8">
        <f t="shared" si="12"/>
        <v>-232.31240958349326</v>
      </c>
      <c r="AR8">
        <f t="shared" si="13"/>
        <v>-267.19016710233046</v>
      </c>
      <c r="AS8">
        <f t="shared" si="14"/>
        <v>-168.62129031627248</v>
      </c>
      <c r="AT8">
        <f t="shared" si="15"/>
        <v>19.164876534407544</v>
      </c>
      <c r="AU8">
        <f t="shared" si="16"/>
        <v>-416.64658088419537</v>
      </c>
      <c r="AW8">
        <v>5</v>
      </c>
      <c r="AX8">
        <f>IF(Z8&gt;0, (R8*SUMPRODUCT(K8:$K$98, X8:$X$98)-K8*$AZ$3)/Z8, 0)</f>
        <v>1513.6926338582186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8.1883779999999996E-3</v>
      </c>
      <c r="Q9" s="5">
        <f t="shared" si="30"/>
        <v>50</v>
      </c>
      <c r="R9">
        <f t="shared" si="0"/>
        <v>50000</v>
      </c>
      <c r="S9">
        <f t="shared" si="1"/>
        <v>1720.6224462360162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1410.7172950733429</v>
      </c>
      <c r="AC9">
        <f t="shared" si="27"/>
        <v>1574.4034981489094</v>
      </c>
      <c r="AE9">
        <f t="shared" si="2"/>
        <v>0</v>
      </c>
      <c r="AF9">
        <f t="shared" si="3"/>
        <v>0</v>
      </c>
      <c r="AG9">
        <f t="shared" si="4"/>
        <v>-45.75098684760939</v>
      </c>
      <c r="AH9">
        <f t="shared" si="5"/>
        <v>-381.56644898755746</v>
      </c>
      <c r="AI9">
        <f t="shared" si="6"/>
        <v>-427.31743583516686</v>
      </c>
      <c r="AJ9">
        <f t="shared" si="7"/>
        <v>-163.68620307556648</v>
      </c>
      <c r="AK9">
        <f t="shared" si="28"/>
        <v>31.458995680135548</v>
      </c>
      <c r="AL9">
        <f t="shared" si="8"/>
        <v>-559.54464323059779</v>
      </c>
      <c r="AN9">
        <f t="shared" si="9"/>
        <v>0</v>
      </c>
      <c r="AO9">
        <f t="shared" si="10"/>
        <v>0</v>
      </c>
      <c r="AP9">
        <f t="shared" si="11"/>
        <v>-31.934521758176139</v>
      </c>
      <c r="AQ9">
        <f t="shared" si="12"/>
        <v>-266.33615812420152</v>
      </c>
      <c r="AR9">
        <f t="shared" si="13"/>
        <v>-298.27067988237769</v>
      </c>
      <c r="AS9">
        <f t="shared" si="14"/>
        <v>-114.25416092206223</v>
      </c>
      <c r="AT9">
        <f t="shared" si="15"/>
        <v>21.958607917768934</v>
      </c>
      <c r="AU9">
        <f t="shared" si="16"/>
        <v>-390.566232886671</v>
      </c>
      <c r="AW9">
        <v>6</v>
      </c>
      <c r="AX9">
        <f>IF(Z9&gt;0, (R9*SUMPRODUCT(K9:$K$98, X9:$X$98)-K9*$AZ$3)/Z9, 0)</f>
        <v>1720.6224462360162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9.9453500000000004E-3</v>
      </c>
      <c r="Q10" s="5">
        <f t="shared" si="30"/>
        <v>50</v>
      </c>
      <c r="R10">
        <f t="shared" si="0"/>
        <v>50000</v>
      </c>
      <c r="S10">
        <f t="shared" si="1"/>
        <v>1773.2090047071099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1574.4034981489094</v>
      </c>
      <c r="AC10">
        <f t="shared" si="27"/>
        <v>1590.159483092988</v>
      </c>
      <c r="AE10">
        <f t="shared" si="2"/>
        <v>0</v>
      </c>
      <c r="AF10">
        <f t="shared" si="3"/>
        <v>0</v>
      </c>
      <c r="AG10">
        <f t="shared" si="4"/>
        <v>-44.838467402088419</v>
      </c>
      <c r="AH10">
        <f t="shared" si="5"/>
        <v>-455.009577044872</v>
      </c>
      <c r="AI10">
        <f t="shared" si="6"/>
        <v>-499.84804444696044</v>
      </c>
      <c r="AJ10">
        <f t="shared" si="7"/>
        <v>-15.755984944078591</v>
      </c>
      <c r="AK10">
        <f t="shared" si="28"/>
        <v>6.7699350420403102</v>
      </c>
      <c r="AL10">
        <f t="shared" si="8"/>
        <v>-508.83409434899875</v>
      </c>
      <c r="AN10">
        <f t="shared" si="9"/>
        <v>0</v>
      </c>
      <c r="AO10">
        <f t="shared" si="10"/>
        <v>0</v>
      </c>
      <c r="AP10">
        <f t="shared" si="11"/>
        <v>-29.685645968535233</v>
      </c>
      <c r="AQ10">
        <f t="shared" si="12"/>
        <v>-301.24252676437163</v>
      </c>
      <c r="AR10">
        <f t="shared" si="13"/>
        <v>-330.92817273290689</v>
      </c>
      <c r="AS10">
        <f t="shared" si="14"/>
        <v>-10.4313688231392</v>
      </c>
      <c r="AT10">
        <f t="shared" si="15"/>
        <v>4.482086621868544</v>
      </c>
      <c r="AU10">
        <f t="shared" si="16"/>
        <v>-336.87745493417754</v>
      </c>
      <c r="AW10">
        <v>7</v>
      </c>
      <c r="AX10">
        <f>IF(Z10&gt;0, (R10*SUMPRODUCT(K10:$K$98, X10:$X$98)-K10*$AZ$3)/Z10, 0)</f>
        <v>1773.2090047071099</v>
      </c>
    </row>
    <row r="11" spans="1:52" x14ac:dyDescent="0.25">
      <c r="A11" t="s">
        <v>33</v>
      </c>
      <c r="C11" s="25">
        <f>AU81</f>
        <v>1361.1155904118464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1.1968530999999999E-2</v>
      </c>
      <c r="Q11" s="5">
        <f t="shared" si="30"/>
        <v>50</v>
      </c>
      <c r="R11">
        <f t="shared" si="0"/>
        <v>50000</v>
      </c>
      <c r="S11">
        <f t="shared" si="1"/>
        <v>1760.2145186190535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1590.159483092988</v>
      </c>
      <c r="AC11">
        <f t="shared" si="27"/>
        <v>1543.8289589163278</v>
      </c>
      <c r="AE11">
        <f t="shared" si="2"/>
        <v>0</v>
      </c>
      <c r="AF11">
        <f t="shared" si="3"/>
        <v>0</v>
      </c>
      <c r="AG11">
        <f t="shared" si="4"/>
        <v>-43.853432140973155</v>
      </c>
      <c r="AH11">
        <f t="shared" si="5"/>
        <v>-536.65058709438472</v>
      </c>
      <c r="AI11">
        <f t="shared" si="6"/>
        <v>-580.50401923535787</v>
      </c>
      <c r="AJ11">
        <f t="shared" si="7"/>
        <v>46.330524176660219</v>
      </c>
      <c r="AK11">
        <f t="shared" si="28"/>
        <v>2.5442551729487808</v>
      </c>
      <c r="AL11">
        <f t="shared" si="8"/>
        <v>-531.62923988574892</v>
      </c>
      <c r="AN11">
        <f t="shared" si="9"/>
        <v>0</v>
      </c>
      <c r="AO11">
        <f t="shared" si="10"/>
        <v>0</v>
      </c>
      <c r="AP11">
        <f t="shared" si="11"/>
        <v>-27.608877838361014</v>
      </c>
      <c r="AQ11">
        <f t="shared" si="12"/>
        <v>-337.85999812613062</v>
      </c>
      <c r="AR11">
        <f t="shared" si="13"/>
        <v>-365.46887596449164</v>
      </c>
      <c r="AS11">
        <f t="shared" si="14"/>
        <v>29.16838477017453</v>
      </c>
      <c r="AT11">
        <f t="shared" si="15"/>
        <v>1.6017909392758918</v>
      </c>
      <c r="AU11">
        <f t="shared" si="16"/>
        <v>-334.69870025504122</v>
      </c>
      <c r="AW11">
        <v>8</v>
      </c>
      <c r="AX11">
        <f>IF(Z11&gt;0, (R11*SUMPRODUCT(K11:$K$98, X11:$X$98)-K11*$AZ$3)/Z11, 0)</f>
        <v>1760.2145186190535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1.4271456E-2</v>
      </c>
      <c r="Q12" s="5">
        <f t="shared" si="30"/>
        <v>50</v>
      </c>
      <c r="R12">
        <f t="shared" si="0"/>
        <v>50000</v>
      </c>
      <c r="S12">
        <f t="shared" si="1"/>
        <v>1791.8927065900614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1543.8289589163278</v>
      </c>
      <c r="AC12">
        <f t="shared" si="27"/>
        <v>1533.4675707925753</v>
      </c>
      <c r="AE12">
        <f t="shared" si="2"/>
        <v>0</v>
      </c>
      <c r="AF12">
        <f t="shared" si="3"/>
        <v>0</v>
      </c>
      <c r="AG12">
        <f t="shared" si="4"/>
        <v>-42.789045492314536</v>
      </c>
      <c r="AH12">
        <f t="shared" si="5"/>
        <v>-625.85232724888419</v>
      </c>
      <c r="AI12">
        <f t="shared" si="6"/>
        <v>-668.64137274119878</v>
      </c>
      <c r="AJ12">
        <f t="shared" si="7"/>
        <v>10.361388123752477</v>
      </c>
      <c r="AK12">
        <f t="shared" si="28"/>
        <v>32.420408137242887</v>
      </c>
      <c r="AL12">
        <f t="shared" si="8"/>
        <v>-625.85957648020337</v>
      </c>
      <c r="AN12">
        <f t="shared" si="9"/>
        <v>0</v>
      </c>
      <c r="AO12">
        <f t="shared" si="10"/>
        <v>0</v>
      </c>
      <c r="AP12">
        <f t="shared" si="11"/>
        <v>-25.152913328382692</v>
      </c>
      <c r="AQ12">
        <f t="shared" si="12"/>
        <v>-367.89811884177811</v>
      </c>
      <c r="AR12">
        <f t="shared" si="13"/>
        <v>-393.05103217016085</v>
      </c>
      <c r="AS12">
        <f t="shared" si="14"/>
        <v>6.0907901646296443</v>
      </c>
      <c r="AT12">
        <f t="shared" si="15"/>
        <v>19.057861809357998</v>
      </c>
      <c r="AU12">
        <f t="shared" si="16"/>
        <v>-367.90238019617317</v>
      </c>
      <c r="AW12">
        <v>9</v>
      </c>
      <c r="AX12">
        <f>IF(Z12&gt;0, (R12*SUMPRODUCT(K12:$K$98, X12:$X$98)-K12*$AZ$3)/Z12, 0)</f>
        <v>1791.8927065900614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1.6820735999999999E-2</v>
      </c>
      <c r="Q13" s="5">
        <f t="shared" si="30"/>
        <v>50</v>
      </c>
      <c r="R13">
        <f t="shared" si="0"/>
        <v>50000</v>
      </c>
      <c r="S13">
        <f t="shared" si="1"/>
        <v>1992.94713410795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1533.4675707925753</v>
      </c>
      <c r="AC13">
        <f t="shared" si="27"/>
        <v>1659.7826461193808</v>
      </c>
      <c r="AE13">
        <f t="shared" si="2"/>
        <v>0</v>
      </c>
      <c r="AF13">
        <f t="shared" si="3"/>
        <v>0</v>
      </c>
      <c r="AG13">
        <f t="shared" si="4"/>
        <v>-41.641411799473175</v>
      </c>
      <c r="AH13">
        <f t="shared" si="5"/>
        <v>-719.7432379182128</v>
      </c>
      <c r="AI13">
        <f t="shared" si="6"/>
        <v>-761.38464971768599</v>
      </c>
      <c r="AJ13">
        <f t="shared" si="7"/>
        <v>-126.31507532680553</v>
      </c>
      <c r="AK13">
        <f t="shared" si="28"/>
        <v>107.34272995548028</v>
      </c>
      <c r="AL13">
        <f t="shared" si="8"/>
        <v>-780.35699508901121</v>
      </c>
      <c r="AN13">
        <f t="shared" si="9"/>
        <v>0</v>
      </c>
      <c r="AO13">
        <f t="shared" si="10"/>
        <v>0</v>
      </c>
      <c r="AP13">
        <f t="shared" si="11"/>
        <v>-21.855619357474332</v>
      </c>
      <c r="AQ13">
        <f t="shared" si="12"/>
        <v>-377.7593881496486</v>
      </c>
      <c r="AR13">
        <f t="shared" si="13"/>
        <v>-399.61500750712298</v>
      </c>
      <c r="AS13">
        <f t="shared" si="14"/>
        <v>-66.296844562995489</v>
      </c>
      <c r="AT13">
        <f t="shared" si="15"/>
        <v>56.339152428276108</v>
      </c>
      <c r="AU13">
        <f t="shared" si="16"/>
        <v>-409.57269964184235</v>
      </c>
      <c r="AW13">
        <v>10</v>
      </c>
      <c r="AX13">
        <f>IF(Z13&gt;0, (R13*SUMPRODUCT(K13:$K$98, X13:$X$98)-K13*$AZ$3)/Z13, 0)</f>
        <v>1992.94713410795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1.9715634999999999E-2</v>
      </c>
      <c r="Q14" s="5">
        <f t="shared" si="30"/>
        <v>50</v>
      </c>
      <c r="R14">
        <f t="shared" si="0"/>
        <v>50000</v>
      </c>
      <c r="S14">
        <f t="shared" si="1"/>
        <v>2132.566797354255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1659.7826461193808</v>
      </c>
      <c r="AC14">
        <f t="shared" si="27"/>
        <v>1723.2850384773969</v>
      </c>
      <c r="AE14">
        <f t="shared" si="2"/>
        <v>0</v>
      </c>
      <c r="AF14">
        <f t="shared" si="3"/>
        <v>0</v>
      </c>
      <c r="AG14">
        <f t="shared" si="4"/>
        <v>-40.404010805555338</v>
      </c>
      <c r="AH14">
        <f t="shared" si="5"/>
        <v>-820.98687592310637</v>
      </c>
      <c r="AI14">
        <f t="shared" si="6"/>
        <v>-861.39088672866171</v>
      </c>
      <c r="AJ14">
        <f t="shared" si="7"/>
        <v>-63.502392358016095</v>
      </c>
      <c r="AK14">
        <f t="shared" si="28"/>
        <v>116.18478522835667</v>
      </c>
      <c r="AL14">
        <f t="shared" si="8"/>
        <v>-808.70849385832116</v>
      </c>
      <c r="AN14">
        <f t="shared" si="9"/>
        <v>0</v>
      </c>
      <c r="AO14">
        <f t="shared" si="10"/>
        <v>0</v>
      </c>
      <c r="AP14">
        <f t="shared" si="11"/>
        <v>-18.934076562454187</v>
      </c>
      <c r="AQ14">
        <f t="shared" si="12"/>
        <v>-384.72983388473074</v>
      </c>
      <c r="AR14">
        <f t="shared" si="13"/>
        <v>-403.66391044718495</v>
      </c>
      <c r="AS14">
        <f t="shared" si="14"/>
        <v>-29.758410980336745</v>
      </c>
      <c r="AT14">
        <f t="shared" si="15"/>
        <v>54.44636745329089</v>
      </c>
      <c r="AU14">
        <f t="shared" si="16"/>
        <v>-378.97595397423083</v>
      </c>
      <c r="AW14">
        <v>11</v>
      </c>
      <c r="AX14">
        <f>IF(Z14&gt;0, (R14*SUMPRODUCT(K14:$K$98, X14:$X$98)-K14*$AZ$3)/Z14, 0)</f>
        <v>2132.566797354255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2.2996762E-2</v>
      </c>
      <c r="Q15" s="5">
        <f t="shared" si="30"/>
        <v>50</v>
      </c>
      <c r="R15">
        <f t="shared" si="0"/>
        <v>50000</v>
      </c>
      <c r="S15">
        <f t="shared" si="1"/>
        <v>2217.1782070068939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1723.2850384773969</v>
      </c>
      <c r="AC15">
        <f t="shared" si="27"/>
        <v>1732.5389371887941</v>
      </c>
      <c r="AE15">
        <f t="shared" si="2"/>
        <v>0</v>
      </c>
      <c r="AF15">
        <f t="shared" si="3"/>
        <v>0</v>
      </c>
      <c r="AG15">
        <f t="shared" si="4"/>
        <v>-39.070809277158993</v>
      </c>
      <c r="AH15">
        <f t="shared" si="5"/>
        <v>-929.16142034078428</v>
      </c>
      <c r="AI15">
        <f t="shared" si="6"/>
        <v>-968.23222961794329</v>
      </c>
      <c r="AJ15">
        <f t="shared" si="7"/>
        <v>-9.2538987113971416</v>
      </c>
      <c r="AK15">
        <f t="shared" si="28"/>
        <v>120.62995269341779</v>
      </c>
      <c r="AL15">
        <f t="shared" si="8"/>
        <v>-856.85617563592268</v>
      </c>
      <c r="AN15">
        <f t="shared" si="9"/>
        <v>0</v>
      </c>
      <c r="AO15">
        <f t="shared" si="10"/>
        <v>0</v>
      </c>
      <c r="AP15">
        <f t="shared" si="11"/>
        <v>-16.347601200386698</v>
      </c>
      <c r="AQ15">
        <f t="shared" si="12"/>
        <v>-388.77004678262227</v>
      </c>
      <c r="AR15">
        <f t="shared" si="13"/>
        <v>-405.11764798300896</v>
      </c>
      <c r="AS15">
        <f t="shared" si="14"/>
        <v>-3.8719199443644845</v>
      </c>
      <c r="AT15">
        <f t="shared" si="15"/>
        <v>50.472728769566473</v>
      </c>
      <c r="AU15">
        <f t="shared" si="16"/>
        <v>-358.516839157807</v>
      </c>
      <c r="AW15">
        <v>12</v>
      </c>
      <c r="AX15">
        <f>IF(Z15&gt;0, (R15*SUMPRODUCT(K15:$K$98, X15:$X$98)-K15*$AZ$3)/Z15, 0)</f>
        <v>2217.1782070068939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2.6417759999999998E-2</v>
      </c>
      <c r="Q16" s="5">
        <f t="shared" si="30"/>
        <v>50</v>
      </c>
      <c r="R16">
        <f t="shared" si="0"/>
        <v>50000</v>
      </c>
      <c r="S16">
        <f t="shared" si="1"/>
        <v>2251.8365862980554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1732.5389371887941</v>
      </c>
      <c r="AC16">
        <f t="shared" si="27"/>
        <v>1695.540080224142</v>
      </c>
      <c r="AE16">
        <f t="shared" si="2"/>
        <v>0</v>
      </c>
      <c r="AF16">
        <f t="shared" si="3"/>
        <v>0</v>
      </c>
      <c r="AG16">
        <f t="shared" si="4"/>
        <v>-37.647937921897643</v>
      </c>
      <c r="AH16">
        <f t="shared" si="5"/>
        <v>-1032.1632624897597</v>
      </c>
      <c r="AI16">
        <f t="shared" si="6"/>
        <v>-1069.8112004116574</v>
      </c>
      <c r="AJ16">
        <f t="shared" si="7"/>
        <v>36.998856964652077</v>
      </c>
      <c r="AK16">
        <f t="shared" si="28"/>
        <v>121.2777256032156</v>
      </c>
      <c r="AL16">
        <f t="shared" si="8"/>
        <v>-911.53461784378976</v>
      </c>
      <c r="AN16">
        <f t="shared" si="9"/>
        <v>0</v>
      </c>
      <c r="AO16">
        <f t="shared" si="10"/>
        <v>0</v>
      </c>
      <c r="AP16">
        <f t="shared" si="11"/>
        <v>-14.064516235085092</v>
      </c>
      <c r="AQ16">
        <f t="shared" si="12"/>
        <v>-385.59554025672116</v>
      </c>
      <c r="AR16">
        <f t="shared" si="13"/>
        <v>-399.66005649180624</v>
      </c>
      <c r="AS16">
        <f t="shared" si="14"/>
        <v>13.822032578211152</v>
      </c>
      <c r="AT16">
        <f t="shared" si="15"/>
        <v>45.306931397921417</v>
      </c>
      <c r="AU16">
        <f t="shared" si="16"/>
        <v>-340.53109251567372</v>
      </c>
      <c r="AW16">
        <v>13</v>
      </c>
      <c r="AX16">
        <f>IF(Z16&gt;0, (R16*SUMPRODUCT(K16:$K$98, X16:$X$98)-K16*$AZ$3)/Z16, 0)</f>
        <v>2251.8365862980554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3.0077894000000001E-2</v>
      </c>
      <c r="Q17" s="5">
        <f t="shared" si="30"/>
        <v>50</v>
      </c>
      <c r="R17">
        <f t="shared" si="0"/>
        <v>50000</v>
      </c>
      <c r="S17">
        <f t="shared" si="1"/>
        <v>2246.9105555380265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1695.540080224142</v>
      </c>
      <c r="AC17">
        <f t="shared" si="27"/>
        <v>1624.0259594477529</v>
      </c>
      <c r="AE17">
        <f t="shared" si="2"/>
        <v>0</v>
      </c>
      <c r="AF17">
        <f t="shared" si="3"/>
        <v>0</v>
      </c>
      <c r="AG17">
        <f t="shared" si="4"/>
        <v>-36.139087856545252</v>
      </c>
      <c r="AH17">
        <f t="shared" si="5"/>
        <v>-1132.3706861334176</v>
      </c>
      <c r="AI17">
        <f t="shared" si="6"/>
        <v>-1168.5097739899629</v>
      </c>
      <c r="AJ17">
        <f t="shared" si="7"/>
        <v>71.514120776389063</v>
      </c>
      <c r="AK17">
        <f t="shared" si="28"/>
        <v>118.68780561568995</v>
      </c>
      <c r="AL17">
        <f t="shared" si="8"/>
        <v>-978.30784759788389</v>
      </c>
      <c r="AN17">
        <f t="shared" si="9"/>
        <v>0</v>
      </c>
      <c r="AO17">
        <f t="shared" si="10"/>
        <v>0</v>
      </c>
      <c r="AP17">
        <f t="shared" si="11"/>
        <v>-12.054321468083993</v>
      </c>
      <c r="AQ17">
        <f t="shared" si="12"/>
        <v>-377.70627542872182</v>
      </c>
      <c r="AR17">
        <f t="shared" si="13"/>
        <v>-389.76059689680585</v>
      </c>
      <c r="AS17">
        <f t="shared" si="14"/>
        <v>23.85378969076136</v>
      </c>
      <c r="AT17">
        <f t="shared" si="15"/>
        <v>39.588740283434497</v>
      </c>
      <c r="AU17">
        <f t="shared" si="16"/>
        <v>-326.31806692261</v>
      </c>
      <c r="AW17">
        <v>14</v>
      </c>
      <c r="AX17">
        <f>IF(Z17&gt;0, (R17*SUMPRODUCT(K17:$K$98, X17:$X$98)-K17*$AZ$3)/Z17, 0)</f>
        <v>2246.9105555380265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3.4111622000000001E-2</v>
      </c>
      <c r="Q18" s="5">
        <f t="shared" si="30"/>
        <v>50</v>
      </c>
      <c r="R18">
        <f t="shared" si="0"/>
        <v>50000</v>
      </c>
      <c r="S18">
        <f t="shared" si="1"/>
        <v>2209.8023397414167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1624.0259594477529</v>
      </c>
      <c r="AC18">
        <f t="shared" si="27"/>
        <v>1526.7495228407556</v>
      </c>
      <c r="AE18">
        <f t="shared" si="2"/>
        <v>0</v>
      </c>
      <c r="AF18">
        <f t="shared" si="3"/>
        <v>0</v>
      </c>
      <c r="AG18">
        <f t="shared" si="4"/>
        <v>-34.544934073592536</v>
      </c>
      <c r="AH18">
        <f t="shared" si="5"/>
        <v>-1232.7629043872621</v>
      </c>
      <c r="AI18">
        <f t="shared" si="6"/>
        <v>-1267.3078384608546</v>
      </c>
      <c r="AJ18">
        <f t="shared" si="7"/>
        <v>97.276436606997322</v>
      </c>
      <c r="AK18">
        <f t="shared" si="28"/>
        <v>113.68181716134272</v>
      </c>
      <c r="AL18">
        <f t="shared" si="8"/>
        <v>-1056.3495846925146</v>
      </c>
      <c r="AN18">
        <f t="shared" si="9"/>
        <v>0</v>
      </c>
      <c r="AO18">
        <f t="shared" si="10"/>
        <v>0</v>
      </c>
      <c r="AP18">
        <f t="shared" si="11"/>
        <v>-10.288023032158382</v>
      </c>
      <c r="AQ18">
        <f t="shared" si="12"/>
        <v>-367.13612266586279</v>
      </c>
      <c r="AR18">
        <f t="shared" si="13"/>
        <v>-377.42414569802116</v>
      </c>
      <c r="AS18">
        <f t="shared" si="14"/>
        <v>28.970448117430891</v>
      </c>
      <c r="AT18">
        <f t="shared" si="15"/>
        <v>33.856227683108216</v>
      </c>
      <c r="AU18">
        <f t="shared" si="16"/>
        <v>-314.59746989748209</v>
      </c>
      <c r="AW18">
        <v>15</v>
      </c>
      <c r="AX18">
        <f>IF(Z18&gt;0, (R18*SUMPRODUCT(K18:$K$98, X18:$X$98)-K18*$AZ$3)/Z18, 0)</f>
        <v>2209.8023397414167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3.8936755000000003E-2</v>
      </c>
      <c r="Q19" s="5">
        <f t="shared" si="30"/>
        <v>50</v>
      </c>
      <c r="R19">
        <f t="shared" si="0"/>
        <v>50000</v>
      </c>
      <c r="S19">
        <f t="shared" si="1"/>
        <v>2145.8259031299372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1526.7495228407556</v>
      </c>
      <c r="AC19">
        <f t="shared" si="27"/>
        <v>1409.997184837147</v>
      </c>
      <c r="AE19">
        <f t="shared" si="2"/>
        <v>0</v>
      </c>
      <c r="AF19">
        <f t="shared" si="3"/>
        <v>0</v>
      </c>
      <c r="AG19">
        <f t="shared" si="4"/>
        <v>-32.85441709834199</v>
      </c>
      <c r="AH19">
        <f t="shared" si="5"/>
        <v>-1345.0676345146246</v>
      </c>
      <c r="AI19">
        <f t="shared" si="6"/>
        <v>-1377.9220516129667</v>
      </c>
      <c r="AJ19">
        <f t="shared" si="7"/>
        <v>116.75233800360866</v>
      </c>
      <c r="AK19">
        <f t="shared" si="28"/>
        <v>106.87246659885291</v>
      </c>
      <c r="AL19">
        <f t="shared" si="8"/>
        <v>-1154.2972470105051</v>
      </c>
      <c r="AN19">
        <f t="shared" si="9"/>
        <v>0</v>
      </c>
      <c r="AO19">
        <f t="shared" si="10"/>
        <v>0</v>
      </c>
      <c r="AP19">
        <f t="shared" si="11"/>
        <v>-8.736214794285079</v>
      </c>
      <c r="AQ19">
        <f t="shared" si="12"/>
        <v>-357.66270735491781</v>
      </c>
      <c r="AR19">
        <f t="shared" si="13"/>
        <v>-366.39892214920292</v>
      </c>
      <c r="AS19">
        <f t="shared" si="14"/>
        <v>31.04524726405727</v>
      </c>
      <c r="AT19">
        <f t="shared" si="15"/>
        <v>28.418121709721472</v>
      </c>
      <c r="AU19">
        <f t="shared" si="16"/>
        <v>-306.93555317542416</v>
      </c>
      <c r="AW19">
        <v>16</v>
      </c>
      <c r="AX19">
        <f>IF(Z19&gt;0, (R19*SUMPRODUCT(K19:$K$98, X19:$X$98)-K19*$AZ$3)/Z19, 0)</f>
        <v>2145.8259031299372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4.4081337999999998E-2</v>
      </c>
      <c r="Q20" s="5">
        <f t="shared" si="30"/>
        <v>50</v>
      </c>
      <c r="R20">
        <f t="shared" si="0"/>
        <v>50000</v>
      </c>
      <c r="S20">
        <f t="shared" si="1"/>
        <v>2052.7504874385982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1409.997184837147</v>
      </c>
      <c r="AC20">
        <f t="shared" si="27"/>
        <v>1275.8914280735282</v>
      </c>
      <c r="AE20">
        <f t="shared" si="2"/>
        <v>0</v>
      </c>
      <c r="AF20">
        <f t="shared" si="3"/>
        <v>0</v>
      </c>
      <c r="AG20">
        <f t="shared" si="4"/>
        <v>-31.077606262453578</v>
      </c>
      <c r="AH20">
        <f t="shared" si="5"/>
        <v>-1448.2666649049922</v>
      </c>
      <c r="AI20">
        <f t="shared" si="6"/>
        <v>-1479.3442711674459</v>
      </c>
      <c r="AJ20">
        <f t="shared" si="7"/>
        <v>134.10575676361873</v>
      </c>
      <c r="AK20">
        <f t="shared" si="28"/>
        <v>98.6998029386003</v>
      </c>
      <c r="AL20">
        <f t="shared" si="8"/>
        <v>-1246.5387114652269</v>
      </c>
      <c r="AN20">
        <f t="shared" si="9"/>
        <v>0</v>
      </c>
      <c r="AO20">
        <f t="shared" si="10"/>
        <v>0</v>
      </c>
      <c r="AP20">
        <f t="shared" si="11"/>
        <v>-7.378346972459596</v>
      </c>
      <c r="AQ20">
        <f t="shared" si="12"/>
        <v>-343.84289034596515</v>
      </c>
      <c r="AR20">
        <f t="shared" si="13"/>
        <v>-351.22123731842476</v>
      </c>
      <c r="AS20">
        <f t="shared" si="14"/>
        <v>31.838964560204509</v>
      </c>
      <c r="AT20">
        <f t="shared" si="15"/>
        <v>23.432995001104874</v>
      </c>
      <c r="AU20">
        <f t="shared" si="16"/>
        <v>-295.9492777571154</v>
      </c>
      <c r="AW20">
        <v>17</v>
      </c>
      <c r="AX20">
        <f>IF(Z20&gt;0, (R20*SUMPRODUCT(K20:$K$98, X20:$X$98)-K20*$AZ$3)/Z20, 0)</f>
        <v>2052.7504874385982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4.9206066999999999E-2</v>
      </c>
      <c r="Q21" s="5">
        <f t="shared" si="30"/>
        <v>50</v>
      </c>
      <c r="R21">
        <f t="shared" si="0"/>
        <v>50000</v>
      </c>
      <c r="S21">
        <f t="shared" si="1"/>
        <v>1935.2683723501855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1275.8914280735282</v>
      </c>
      <c r="AC21">
        <f t="shared" si="27"/>
        <v>1131.6529578983645</v>
      </c>
      <c r="AE21">
        <f t="shared" si="2"/>
        <v>0</v>
      </c>
      <c r="AF21">
        <f t="shared" si="3"/>
        <v>0</v>
      </c>
      <c r="AG21">
        <f t="shared" si="4"/>
        <v>-29.237623423879132</v>
      </c>
      <c r="AH21">
        <f t="shared" si="5"/>
        <v>-1529.2067759499105</v>
      </c>
      <c r="AI21">
        <f t="shared" si="6"/>
        <v>-1558.4443993737896</v>
      </c>
      <c r="AJ21">
        <f t="shared" si="7"/>
        <v>144.23847017516368</v>
      </c>
      <c r="AK21">
        <f t="shared" si="28"/>
        <v>89.31239996514698</v>
      </c>
      <c r="AL21">
        <f t="shared" si="8"/>
        <v>-1324.8935292334788</v>
      </c>
      <c r="AN21">
        <f t="shared" si="9"/>
        <v>0</v>
      </c>
      <c r="AO21">
        <f t="shared" si="10"/>
        <v>0</v>
      </c>
      <c r="AP21">
        <f t="shared" si="11"/>
        <v>-6.1977714886240225</v>
      </c>
      <c r="AQ21">
        <f t="shared" si="12"/>
        <v>-324.16021024651252</v>
      </c>
      <c r="AR21">
        <f t="shared" si="13"/>
        <v>-330.35798173513655</v>
      </c>
      <c r="AS21">
        <f t="shared" si="14"/>
        <v>30.575572612521501</v>
      </c>
      <c r="AT21">
        <f t="shared" si="15"/>
        <v>18.932381680259425</v>
      </c>
      <c r="AU21">
        <f t="shared" si="16"/>
        <v>-280.85002744235561</v>
      </c>
      <c r="AW21">
        <v>18</v>
      </c>
      <c r="AX21">
        <f>IF(Z21&gt;0, (R21*SUMPRODUCT(K21:$K$98, X21:$X$98)-K21*$AZ$3)/Z21, 0)</f>
        <v>1935.2683723501855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5.4843360000000001E-2</v>
      </c>
      <c r="Q22" s="5">
        <f t="shared" si="30"/>
        <v>50</v>
      </c>
      <c r="R22">
        <f t="shared" si="0"/>
        <v>50000</v>
      </c>
      <c r="S22">
        <f t="shared" si="1"/>
        <v>1802.5742737313856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1131.6529578983645</v>
      </c>
      <c r="AC22">
        <f t="shared" si="27"/>
        <v>985.7109799472114</v>
      </c>
      <c r="AE22">
        <f t="shared" si="2"/>
        <v>0</v>
      </c>
      <c r="AF22">
        <f t="shared" si="3"/>
        <v>0</v>
      </c>
      <c r="AG22">
        <f t="shared" si="4"/>
        <v>-27.341757682660106</v>
      </c>
      <c r="AH22">
        <f t="shared" si="5"/>
        <v>-1603.4895069802358</v>
      </c>
      <c r="AI22">
        <f t="shared" si="6"/>
        <v>-1630.8312646628958</v>
      </c>
      <c r="AJ22">
        <f t="shared" si="7"/>
        <v>145.94197795115315</v>
      </c>
      <c r="AK22">
        <f t="shared" si="28"/>
        <v>79.21570705288552</v>
      </c>
      <c r="AL22">
        <f t="shared" si="8"/>
        <v>-1405.6735796588571</v>
      </c>
      <c r="AN22">
        <f t="shared" si="9"/>
        <v>0</v>
      </c>
      <c r="AO22">
        <f t="shared" si="10"/>
        <v>0</v>
      </c>
      <c r="AP22">
        <f t="shared" si="11"/>
        <v>-5.1748992507048568</v>
      </c>
      <c r="AQ22">
        <f t="shared" si="12"/>
        <v>-303.48804727530637</v>
      </c>
      <c r="AR22">
        <f t="shared" si="13"/>
        <v>-308.66294652601124</v>
      </c>
      <c r="AS22">
        <f t="shared" si="14"/>
        <v>27.622036633905594</v>
      </c>
      <c r="AT22">
        <f t="shared" si="15"/>
        <v>14.992938926234748</v>
      </c>
      <c r="AU22">
        <f t="shared" si="16"/>
        <v>-266.04797096587089</v>
      </c>
      <c r="AW22">
        <v>19</v>
      </c>
      <c r="AX22">
        <f>IF(Z22&gt;0, (R22*SUMPRODUCT(K22:$K$98, X22:$X$98)-K22*$AZ$3)/Z22, 0)</f>
        <v>1802.5742737313856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6.0839808000000002E-2</v>
      </c>
      <c r="Q23" s="5">
        <f t="shared" si="30"/>
        <v>50</v>
      </c>
      <c r="R23">
        <f t="shared" si="0"/>
        <v>50000</v>
      </c>
      <c r="S23">
        <f t="shared" si="1"/>
        <v>1655.8759423641307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985.7109799472114</v>
      </c>
      <c r="AC23">
        <f t="shared" si="27"/>
        <v>841.34635436418921</v>
      </c>
      <c r="AE23">
        <f t="shared" si="2"/>
        <v>0</v>
      </c>
      <c r="AF23">
        <f t="shared" si="3"/>
        <v>0</v>
      </c>
      <c r="AG23">
        <f t="shared" si="4"/>
        <v>-25.404872818037937</v>
      </c>
      <c r="AH23">
        <f t="shared" si="5"/>
        <v>-1663.4672877955659</v>
      </c>
      <c r="AI23">
        <f t="shared" si="6"/>
        <v>-1688.8721606136039</v>
      </c>
      <c r="AJ23">
        <f t="shared" si="7"/>
        <v>144.36462558302219</v>
      </c>
      <c r="AK23">
        <f t="shared" si="28"/>
        <v>68.999768596304804</v>
      </c>
      <c r="AL23">
        <f t="shared" si="8"/>
        <v>-1475.5077664342768</v>
      </c>
      <c r="AN23">
        <f t="shared" si="9"/>
        <v>0</v>
      </c>
      <c r="AO23">
        <f t="shared" si="10"/>
        <v>0</v>
      </c>
      <c r="AP23">
        <f t="shared" si="11"/>
        <v>-4.2931342690764112</v>
      </c>
      <c r="AQ23">
        <f t="shared" si="12"/>
        <v>-281.10703288591725</v>
      </c>
      <c r="AR23">
        <f t="shared" si="13"/>
        <v>-285.40016715499371</v>
      </c>
      <c r="AS23">
        <f t="shared" si="14"/>
        <v>24.395978116954183</v>
      </c>
      <c r="AT23">
        <f t="shared" si="15"/>
        <v>11.660175323090497</v>
      </c>
      <c r="AU23">
        <f t="shared" si="16"/>
        <v>-249.344013714949</v>
      </c>
      <c r="AW23">
        <v>20</v>
      </c>
      <c r="AX23">
        <f>IF(Z23&gt;0, (R23*SUMPRODUCT(K23:$K$98, X23:$X$98)-K23*$AZ$3)/Z23, 0)</f>
        <v>1655.8759423641307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6.7515763000000006E-2</v>
      </c>
      <c r="Q24" s="5">
        <f t="shared" si="30"/>
        <v>50</v>
      </c>
      <c r="R24">
        <f t="shared" si="0"/>
        <v>50000</v>
      </c>
      <c r="S24">
        <f t="shared" si="1"/>
        <v>1498.3912582422586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841.34635436418921</v>
      </c>
      <c r="AC24">
        <f t="shared" si="27"/>
        <v>702.31380513209797</v>
      </c>
      <c r="AE24">
        <f t="shared" si="2"/>
        <v>0</v>
      </c>
      <c r="AF24">
        <f t="shared" si="3"/>
        <v>0</v>
      </c>
      <c r="AG24">
        <f t="shared" si="4"/>
        <v>-23.435594717629769</v>
      </c>
      <c r="AH24">
        <f t="shared" si="5"/>
        <v>-1715.2293722277916</v>
      </c>
      <c r="AI24">
        <f t="shared" ref="AI24:AI69" si="39">SUM(AE24:AH24)</f>
        <v>-1738.6649669454214</v>
      </c>
      <c r="AJ24">
        <f t="shared" si="7"/>
        <v>139.03254923209124</v>
      </c>
      <c r="AK24">
        <f t="shared" si="28"/>
        <v>58.894244805493251</v>
      </c>
      <c r="AL24">
        <f t="shared" ref="AL24:AL69" si="40">SUM(AI24:AK24)</f>
        <v>-1540.738172907837</v>
      </c>
      <c r="AN24">
        <f t="shared" si="9"/>
        <v>0</v>
      </c>
      <c r="AO24">
        <f t="shared" si="10"/>
        <v>0</v>
      </c>
      <c r="AP24">
        <f t="shared" si="11"/>
        <v>-3.5360256165602735</v>
      </c>
      <c r="AQ24">
        <f t="shared" si="12"/>
        <v>-258.79842485548323</v>
      </c>
      <c r="AR24">
        <f t="shared" si="13"/>
        <v>-262.3344504720435</v>
      </c>
      <c r="AS24">
        <f t="shared" si="14"/>
        <v>20.977605285626552</v>
      </c>
      <c r="AT24">
        <f t="shared" si="15"/>
        <v>8.8861221918783091</v>
      </c>
      <c r="AU24">
        <f t="shared" si="16"/>
        <v>-232.47072299453865</v>
      </c>
      <c r="AW24">
        <v>21</v>
      </c>
      <c r="AX24">
        <f>IF(Z24&gt;0, (R24*SUMPRODUCT(K24:$K$98, X24:$X$98)-K24*$AZ$3)/Z24, 0)</f>
        <v>1498.3912582422586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7.5215941999999994E-2</v>
      </c>
      <c r="Q25" s="5">
        <f t="shared" si="30"/>
        <v>50</v>
      </c>
      <c r="R25">
        <f t="shared" si="0"/>
        <v>50000</v>
      </c>
      <c r="S25">
        <f t="shared" si="1"/>
        <v>1330.2408595475708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702.31380513209797</v>
      </c>
      <c r="AC25">
        <f t="shared" si="27"/>
        <v>570.36759782467357</v>
      </c>
      <c r="AE25">
        <f t="shared" si="2"/>
        <v>0</v>
      </c>
      <c r="AF25">
        <f t="shared" si="3"/>
        <v>0</v>
      </c>
      <c r="AG25">
        <f t="shared" si="4"/>
        <v>-21.438508437436724</v>
      </c>
      <c r="AH25">
        <f t="shared" si="5"/>
        <v>-1762.730333016747</v>
      </c>
      <c r="AI25">
        <f t="shared" si="39"/>
        <v>-1784.1688414541836</v>
      </c>
      <c r="AJ25">
        <f t="shared" si="7"/>
        <v>131.9462073074244</v>
      </c>
      <c r="AK25">
        <f t="shared" si="28"/>
        <v>49.161966359246861</v>
      </c>
      <c r="AL25">
        <f t="shared" si="40"/>
        <v>-1603.0606677875123</v>
      </c>
      <c r="AN25">
        <f t="shared" si="9"/>
        <v>0</v>
      </c>
      <c r="AO25">
        <f t="shared" si="10"/>
        <v>0</v>
      </c>
      <c r="AP25">
        <f t="shared" si="11"/>
        <v>-2.8881248774187132</v>
      </c>
      <c r="AQ25">
        <f t="shared" si="12"/>
        <v>-237.46919436224263</v>
      </c>
      <c r="AR25">
        <f t="shared" si="13"/>
        <v>-240.35731923966134</v>
      </c>
      <c r="AS25">
        <f t="shared" si="14"/>
        <v>17.775356196896986</v>
      </c>
      <c r="AT25">
        <f t="shared" si="15"/>
        <v>6.6229373409682584</v>
      </c>
      <c r="AU25">
        <f t="shared" si="16"/>
        <v>-215.95902570179609</v>
      </c>
      <c r="AW25">
        <v>22</v>
      </c>
      <c r="AX25">
        <f>IF(Z25&gt;0, (R25*SUMPRODUCT(K25:$K$98, X25:$X$98)-K25*$AZ$3)/Z25, 0)</f>
        <v>1330.2408595475708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8.3448538000000003E-2</v>
      </c>
      <c r="Q26" s="5">
        <f t="shared" si="30"/>
        <v>50</v>
      </c>
      <c r="R26">
        <f t="shared" si="0"/>
        <v>50000</v>
      </c>
      <c r="S26">
        <f t="shared" si="1"/>
        <v>1147.817751471677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570.36759782467357</v>
      </c>
      <c r="AC26">
        <f t="shared" si="27"/>
        <v>446.15931198748262</v>
      </c>
      <c r="AE26">
        <f t="shared" si="2"/>
        <v>0</v>
      </c>
      <c r="AF26">
        <f t="shared" si="3"/>
        <v>0</v>
      </c>
      <c r="AG26">
        <f t="shared" si="4"/>
        <v>-19.435111167057599</v>
      </c>
      <c r="AH26">
        <f t="shared" si="5"/>
        <v>-1789.0121860047591</v>
      </c>
      <c r="AI26">
        <f t="shared" si="39"/>
        <v>-1808.4472971718167</v>
      </c>
      <c r="AJ26">
        <f t="shared" si="7"/>
        <v>124.20828583719094</v>
      </c>
      <c r="AK26">
        <f t="shared" si="28"/>
        <v>39.925731847727157</v>
      </c>
      <c r="AL26">
        <f t="shared" si="40"/>
        <v>-1644.3132794868986</v>
      </c>
      <c r="AN26">
        <f t="shared" si="9"/>
        <v>0</v>
      </c>
      <c r="AO26">
        <f t="shared" si="10"/>
        <v>0</v>
      </c>
      <c r="AP26">
        <f t="shared" si="11"/>
        <v>-2.3377087768415223</v>
      </c>
      <c r="AQ26">
        <f t="shared" si="12"/>
        <v>-215.18732016251857</v>
      </c>
      <c r="AR26">
        <f t="shared" si="13"/>
        <v>-217.52502893936011</v>
      </c>
      <c r="AS26">
        <f t="shared" si="14"/>
        <v>14.940115210156611</v>
      </c>
      <c r="AT26">
        <f t="shared" si="15"/>
        <v>4.8023771492727407</v>
      </c>
      <c r="AU26">
        <f t="shared" si="16"/>
        <v>-197.78253657993076</v>
      </c>
      <c r="AW26">
        <v>23</v>
      </c>
      <c r="AX26">
        <f>IF(Z26&gt;0, (R26*SUMPRODUCT(K26:$K$98, X26:$X$98)-K26*$AZ$3)/Z26, 0)</f>
        <v>1147.817751471677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9.2193696000000006E-2</v>
      </c>
      <c r="Q27" s="5">
        <f t="shared" si="30"/>
        <v>50</v>
      </c>
      <c r="R27">
        <f t="shared" si="0"/>
        <v>50000</v>
      </c>
      <c r="S27">
        <f t="shared" si="1"/>
        <v>951.62606156786035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446.15931198748262</v>
      </c>
      <c r="AC27">
        <f t="shared" si="27"/>
        <v>332.0978030080463</v>
      </c>
      <c r="AE27">
        <f t="shared" si="2"/>
        <v>0</v>
      </c>
      <c r="AF27">
        <f t="shared" si="3"/>
        <v>0</v>
      </c>
      <c r="AG27">
        <f t="shared" si="4"/>
        <v>-17.448965324725108</v>
      </c>
      <c r="AH27">
        <f t="shared" si="5"/>
        <v>-1791.7947306619137</v>
      </c>
      <c r="AI27">
        <f t="shared" si="39"/>
        <v>-1809.2436959866388</v>
      </c>
      <c r="AJ27">
        <f t="shared" si="7"/>
        <v>114.06150897943633</v>
      </c>
      <c r="AK27">
        <f t="shared" si="28"/>
        <v>31.231151839123786</v>
      </c>
      <c r="AL27">
        <f t="shared" si="40"/>
        <v>-1663.9510351680788</v>
      </c>
      <c r="AN27">
        <f t="shared" si="9"/>
        <v>0</v>
      </c>
      <c r="AO27">
        <f t="shared" si="10"/>
        <v>0</v>
      </c>
      <c r="AP27">
        <f t="shared" si="11"/>
        <v>-1.8739372113968285</v>
      </c>
      <c r="AQ27">
        <f t="shared" si="12"/>
        <v>-192.43036813273142</v>
      </c>
      <c r="AR27">
        <f t="shared" si="13"/>
        <v>-194.30430534412824</v>
      </c>
      <c r="AS27">
        <f t="shared" si="14"/>
        <v>12.249672234820981</v>
      </c>
      <c r="AT27">
        <f t="shared" si="15"/>
        <v>3.3540795397873007</v>
      </c>
      <c r="AU27">
        <f t="shared" si="16"/>
        <v>-178.70055356951997</v>
      </c>
      <c r="AW27">
        <v>24</v>
      </c>
      <c r="AX27">
        <f>IF(Z27&gt;0, (R27*SUMPRODUCT(K27:$K$98, X27:$X$98)-K27*$AZ$3)/Z27, 0)</f>
        <v>951.62606156786035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0.10204429399999999</v>
      </c>
      <c r="Q28" s="5">
        <f t="shared" si="30"/>
        <v>50</v>
      </c>
      <c r="R28">
        <f t="shared" si="0"/>
        <v>50000</v>
      </c>
      <c r="S28">
        <f t="shared" si="1"/>
        <v>742.09274028956054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332.0978030080463</v>
      </c>
      <c r="AC28">
        <f t="shared" si="27"/>
        <v>229.95833771735295</v>
      </c>
      <c r="AE28">
        <f t="shared" si="2"/>
        <v>0</v>
      </c>
      <c r="AF28">
        <f t="shared" si="3"/>
        <v>0</v>
      </c>
      <c r="AG28">
        <f t="shared" si="4"/>
        <v>-15.493908323885803</v>
      </c>
      <c r="AH28">
        <f t="shared" si="5"/>
        <v>-1780.5673475920544</v>
      </c>
      <c r="AI28">
        <f t="shared" si="39"/>
        <v>-1796.0612559159401</v>
      </c>
      <c r="AJ28">
        <f t="shared" si="7"/>
        <v>102.13946529069335</v>
      </c>
      <c r="AK28">
        <f t="shared" si="28"/>
        <v>23.246846210563245</v>
      </c>
      <c r="AL28">
        <f t="shared" si="40"/>
        <v>-1670.6749444146835</v>
      </c>
      <c r="AN28">
        <f t="shared" si="9"/>
        <v>0</v>
      </c>
      <c r="AO28">
        <f t="shared" si="10"/>
        <v>0</v>
      </c>
      <c r="AP28">
        <f t="shared" si="11"/>
        <v>-1.4856903924513769</v>
      </c>
      <c r="AQ28">
        <f t="shared" si="12"/>
        <v>-170.73624976546259</v>
      </c>
      <c r="AR28">
        <f t="shared" si="13"/>
        <v>-172.22194015791396</v>
      </c>
      <c r="AS28">
        <f t="shared" si="14"/>
        <v>9.7940183393602496</v>
      </c>
      <c r="AT28">
        <f t="shared" si="15"/>
        <v>2.2291093601337786</v>
      </c>
      <c r="AU28">
        <f t="shared" si="16"/>
        <v>-160.19881245841995</v>
      </c>
      <c r="AW28">
        <v>25</v>
      </c>
      <c r="AX28">
        <f>IF(Z28&gt;0, (R28*SUMPRODUCT(K28:$K$98, X28:$X$98)-K28*$AZ$3)/Z28, 0)</f>
        <v>742.09274028956054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0.11315193599999999</v>
      </c>
      <c r="Q29" s="5">
        <f t="shared" si="30"/>
        <v>50</v>
      </c>
      <c r="R29">
        <f t="shared" si="0"/>
        <v>50000</v>
      </c>
      <c r="S29">
        <f t="shared" si="1"/>
        <v>514.65106685939372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229.95833771735295</v>
      </c>
      <c r="AC29">
        <f t="shared" si="27"/>
        <v>139.83896548942425</v>
      </c>
      <c r="AE29">
        <f t="shared" si="2"/>
        <v>0</v>
      </c>
      <c r="AF29">
        <f t="shared" si="3"/>
        <v>0</v>
      </c>
      <c r="AG29">
        <f t="shared" si="4"/>
        <v>-13.585803517592751</v>
      </c>
      <c r="AH29">
        <f t="shared" si="5"/>
        <v>-1753.1657230541934</v>
      </c>
      <c r="AI29">
        <f t="shared" si="39"/>
        <v>-1766.7515265717861</v>
      </c>
      <c r="AJ29">
        <f t="shared" si="7"/>
        <v>90.119372227928693</v>
      </c>
      <c r="AK29">
        <f t="shared" si="28"/>
        <v>16.097083640214709</v>
      </c>
      <c r="AL29">
        <f t="shared" si="40"/>
        <v>-1660.5350707036428</v>
      </c>
      <c r="AN29">
        <f t="shared" si="9"/>
        <v>0</v>
      </c>
      <c r="AO29">
        <f t="shared" si="10"/>
        <v>0</v>
      </c>
      <c r="AP29">
        <f t="shared" si="11"/>
        <v>-1.1631470931467767</v>
      </c>
      <c r="AQ29">
        <f t="shared" si="12"/>
        <v>-150.09709303792235</v>
      </c>
      <c r="AR29">
        <f t="shared" si="13"/>
        <v>-151.26024013106914</v>
      </c>
      <c r="AS29">
        <f t="shared" si="14"/>
        <v>7.7155602690256551</v>
      </c>
      <c r="AT29">
        <f t="shared" si="15"/>
        <v>1.3781500681951437</v>
      </c>
      <c r="AU29">
        <f t="shared" si="16"/>
        <v>-142.16652979384833</v>
      </c>
      <c r="AW29">
        <v>26</v>
      </c>
      <c r="AX29">
        <f>IF(Z29&gt;0, (R29*SUMPRODUCT(K29:$K$98, X29:$X$98)-K29*$AZ$3)/Z29, 0)</f>
        <v>514.65106685939372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0.12586404500000001</v>
      </c>
      <c r="Q30" s="5">
        <f t="shared" si="30"/>
        <v>50</v>
      </c>
      <c r="R30">
        <f t="shared" si="0"/>
        <v>50000</v>
      </c>
      <c r="S30">
        <f t="shared" si="1"/>
        <v>262.86765640284176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139.83896548942425</v>
      </c>
      <c r="AC30">
        <f t="shared" si="27"/>
        <v>61.721227395728754</v>
      </c>
      <c r="AE30">
        <f t="shared" si="2"/>
        <v>0</v>
      </c>
      <c r="AF30">
        <f t="shared" si="3"/>
        <v>0</v>
      </c>
      <c r="AG30">
        <f t="shared" si="4"/>
        <v>-11.739981297117371</v>
      </c>
      <c r="AH30">
        <f t="shared" si="5"/>
        <v>-1709.9641852994525</v>
      </c>
      <c r="AI30">
        <f t="shared" si="39"/>
        <v>-1721.7041665965698</v>
      </c>
      <c r="AJ30">
        <f t="shared" si="7"/>
        <v>78.117738093695493</v>
      </c>
      <c r="AK30">
        <f t="shared" si="28"/>
        <v>9.7887275842596981</v>
      </c>
      <c r="AL30">
        <f t="shared" si="40"/>
        <v>-1633.7977009186145</v>
      </c>
      <c r="AN30">
        <f t="shared" si="9"/>
        <v>0</v>
      </c>
      <c r="AO30">
        <f t="shared" si="10"/>
        <v>0</v>
      </c>
      <c r="AP30">
        <f t="shared" si="11"/>
        <v>-0.89742609298380693</v>
      </c>
      <c r="AQ30">
        <f t="shared" si="12"/>
        <v>-130.71285542271883</v>
      </c>
      <c r="AR30">
        <f t="shared" si="13"/>
        <v>-131.61028151570264</v>
      </c>
      <c r="AS30">
        <f t="shared" si="14"/>
        <v>5.9714657728944562</v>
      </c>
      <c r="AT30">
        <f t="shared" si="15"/>
        <v>0.74826861550298895</v>
      </c>
      <c r="AU30">
        <f t="shared" si="16"/>
        <v>-124.89054712730518</v>
      </c>
      <c r="AW30">
        <v>27</v>
      </c>
      <c r="AX30">
        <f>IF(Z30&gt;0, (R30*SUMPRODUCT(K30:$K$98, X30:$X$98)-K30*$AZ$3)/Z30, 0)</f>
        <v>262.86765640284176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0.140533459</v>
      </c>
      <c r="Q31" s="5">
        <f t="shared" si="30"/>
        <v>50</v>
      </c>
      <c r="R31">
        <f t="shared" si="0"/>
        <v>50000</v>
      </c>
      <c r="S31">
        <f t="shared" si="1"/>
        <v>-23.686347401264054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61.721227395728754</v>
      </c>
      <c r="AC31">
        <f t="shared" si="27"/>
        <v>-4.7243468267876096</v>
      </c>
      <c r="AE31">
        <f t="shared" si="2"/>
        <v>0</v>
      </c>
      <c r="AF31">
        <f t="shared" si="3"/>
        <v>0</v>
      </c>
      <c r="AG31">
        <f t="shared" si="4"/>
        <v>-9.9727213038669866</v>
      </c>
      <c r="AH31">
        <f t="shared" si="5"/>
        <v>-1649.8601802792109</v>
      </c>
      <c r="AI31">
        <f t="shared" si="39"/>
        <v>-1659.832901583078</v>
      </c>
      <c r="AJ31">
        <f t="shared" si="7"/>
        <v>66.44557422251637</v>
      </c>
      <c r="AK31">
        <f t="shared" si="28"/>
        <v>4.3204859177010135</v>
      </c>
      <c r="AL31">
        <f t="shared" si="40"/>
        <v>-1589.0668414428606</v>
      </c>
      <c r="AN31">
        <f t="shared" si="9"/>
        <v>0</v>
      </c>
      <c r="AO31">
        <f t="shared" si="10"/>
        <v>0</v>
      </c>
      <c r="AP31">
        <f t="shared" si="11"/>
        <v>-0.68065485625901678</v>
      </c>
      <c r="AQ31">
        <f t="shared" si="12"/>
        <v>-112.60570807488394</v>
      </c>
      <c r="AR31">
        <f t="shared" si="13"/>
        <v>-113.28636293114296</v>
      </c>
      <c r="AS31">
        <f t="shared" si="14"/>
        <v>4.5350212237393865</v>
      </c>
      <c r="AT31">
        <f t="shared" si="15"/>
        <v>0.29488036732176515</v>
      </c>
      <c r="AU31">
        <f t="shared" si="16"/>
        <v>-108.4564613400818</v>
      </c>
      <c r="AW31">
        <v>28</v>
      </c>
      <c r="AX31">
        <f>IF(Z31&gt;0, (R31*SUMPRODUCT(K31:$K$98, X31:$X$98)-K31*$AZ$3)/Z31, 0)</f>
        <v>-23.686347401264054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0.15744443499999999</v>
      </c>
      <c r="Q32" s="5">
        <f t="shared" si="30"/>
        <v>50</v>
      </c>
      <c r="R32">
        <f t="shared" si="0"/>
        <v>50000</v>
      </c>
      <c r="S32">
        <f t="shared" si="1"/>
        <v>-361.01213846407256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-4.7243468267876096</v>
      </c>
      <c r="AC32">
        <f t="shared" si="27"/>
        <v>-59.948553830062224</v>
      </c>
      <c r="AE32">
        <f t="shared" si="2"/>
        <v>0</v>
      </c>
      <c r="AF32">
        <f t="shared" si="3"/>
        <v>0</v>
      </c>
      <c r="AG32">
        <f t="shared" si="4"/>
        <v>-8.302844619728516</v>
      </c>
      <c r="AH32">
        <f t="shared" si="5"/>
        <v>-1570.1494710998011</v>
      </c>
      <c r="AI32">
        <f t="shared" si="39"/>
        <v>-1578.4523157195297</v>
      </c>
      <c r="AJ32">
        <f t="shared" si="7"/>
        <v>55.224207003274614</v>
      </c>
      <c r="AK32">
        <f t="shared" si="28"/>
        <v>-0.33070427787513268</v>
      </c>
      <c r="AL32">
        <f t="shared" si="40"/>
        <v>-1523.5588129941302</v>
      </c>
      <c r="AN32">
        <f t="shared" si="9"/>
        <v>0</v>
      </c>
      <c r="AO32">
        <f t="shared" si="10"/>
        <v>0</v>
      </c>
      <c r="AP32">
        <f t="shared" si="11"/>
        <v>-0.5059669539488566</v>
      </c>
      <c r="AQ32">
        <f t="shared" si="12"/>
        <v>-95.683320780095627</v>
      </c>
      <c r="AR32">
        <f t="shared" si="13"/>
        <v>-96.189287734044484</v>
      </c>
      <c r="AS32">
        <f t="shared" si="14"/>
        <v>3.3653073231426558</v>
      </c>
      <c r="AT32">
        <f t="shared" si="15"/>
        <v>-2.0152784232135651E-2</v>
      </c>
      <c r="AU32">
        <f t="shared" si="16"/>
        <v>-92.844133195133963</v>
      </c>
      <c r="AW32">
        <v>29</v>
      </c>
      <c r="AX32">
        <f>IF(Z32&gt;0, (R32*SUMPRODUCT(K32:$K$98, X32:$X$98)-K32*$AZ$3)/Z32, 0)</f>
        <v>-361.01213846407256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0.177590515</v>
      </c>
      <c r="Q33" s="5">
        <f t="shared" si="30"/>
        <v>50</v>
      </c>
      <c r="R33">
        <f t="shared" si="0"/>
        <v>50000</v>
      </c>
      <c r="S33">
        <f t="shared" si="1"/>
        <v>-773.85913931419691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-59.948553830062224</v>
      </c>
      <c r="AC33">
        <f t="shared" si="27"/>
        <v>-104.39839151050671</v>
      </c>
      <c r="AE33">
        <f t="shared" si="2"/>
        <v>0</v>
      </c>
      <c r="AF33">
        <f t="shared" si="3"/>
        <v>0</v>
      </c>
      <c r="AG33">
        <f t="shared" si="4"/>
        <v>-6.7453097215486659</v>
      </c>
      <c r="AH33">
        <f t="shared" si="5"/>
        <v>-1474.5064519825664</v>
      </c>
      <c r="AI33">
        <f t="shared" si="39"/>
        <v>-1481.2517617041151</v>
      </c>
      <c r="AJ33">
        <f t="shared" si="7"/>
        <v>44.449837680444489</v>
      </c>
      <c r="AK33">
        <f t="shared" si="28"/>
        <v>-4.1963987681043564</v>
      </c>
      <c r="AL33">
        <f t="shared" si="40"/>
        <v>-1440.9983227917749</v>
      </c>
      <c r="AN33">
        <f t="shared" si="9"/>
        <v>0</v>
      </c>
      <c r="AO33">
        <f t="shared" si="10"/>
        <v>0</v>
      </c>
      <c r="AP33">
        <f t="shared" si="11"/>
        <v>-0.36701102900411553</v>
      </c>
      <c r="AQ33">
        <f t="shared" si="12"/>
        <v>-80.227617789963162</v>
      </c>
      <c r="AR33">
        <f t="shared" si="13"/>
        <v>-80.59462881896728</v>
      </c>
      <c r="AS33">
        <f t="shared" si="14"/>
        <v>2.4185072798140363</v>
      </c>
      <c r="AT33">
        <f t="shared" si="15"/>
        <v>-0.22832526504653713</v>
      </c>
      <c r="AU33">
        <f t="shared" si="16"/>
        <v>-78.404446804199765</v>
      </c>
      <c r="AW33">
        <v>30</v>
      </c>
      <c r="AX33">
        <f>IF(Z33&gt;0, (R33*SUMPRODUCT(K33:$K$98, X33:$X$98)-K33*$AZ$3)/Z33, 0)</f>
        <v>-773.85913931419691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0.20082551000000001</v>
      </c>
      <c r="Q34" s="5">
        <f t="shared" si="30"/>
        <v>50</v>
      </c>
      <c r="R34">
        <f t="shared" si="0"/>
        <v>50000</v>
      </c>
      <c r="S34">
        <f t="shared" si="1"/>
        <v>-1304.4892193657768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-104.39839151050671</v>
      </c>
      <c r="AC34">
        <f t="shared" si="27"/>
        <v>-138.8818279614957</v>
      </c>
      <c r="AE34">
        <f t="shared" si="2"/>
        <v>0</v>
      </c>
      <c r="AF34">
        <f t="shared" si="3"/>
        <v>0</v>
      </c>
      <c r="AG34">
        <f t="shared" si="4"/>
        <v>-5.3232263593952114</v>
      </c>
      <c r="AH34">
        <f t="shared" si="5"/>
        <v>-1354.6302649379688</v>
      </c>
      <c r="AI34">
        <f t="shared" si="39"/>
        <v>-1359.9534912973641</v>
      </c>
      <c r="AJ34">
        <f t="shared" si="7"/>
        <v>34.483436450988989</v>
      </c>
      <c r="AK34">
        <f t="shared" si="28"/>
        <v>-7.307887405735471</v>
      </c>
      <c r="AL34">
        <f t="shared" si="40"/>
        <v>-1332.7779422521105</v>
      </c>
      <c r="AN34">
        <f t="shared" si="9"/>
        <v>0</v>
      </c>
      <c r="AO34">
        <f t="shared" si="10"/>
        <v>0</v>
      </c>
      <c r="AP34">
        <f t="shared" si="11"/>
        <v>-0.25860334074883762</v>
      </c>
      <c r="AQ34">
        <f t="shared" si="12"/>
        <v>-65.808193817300264</v>
      </c>
      <c r="AR34">
        <f t="shared" si="13"/>
        <v>-66.066797158049098</v>
      </c>
      <c r="AS34">
        <f t="shared" si="14"/>
        <v>1.6752118479776881</v>
      </c>
      <c r="AT34">
        <f t="shared" si="15"/>
        <v>-0.35501854877992828</v>
      </c>
      <c r="AU34">
        <f t="shared" si="16"/>
        <v>-64.746603858851344</v>
      </c>
      <c r="AW34">
        <v>31</v>
      </c>
      <c r="AX34">
        <f>IF(Z34&gt;0, (R34*SUMPRODUCT(K34:$K$98, X34:$X$98)-K34*$AZ$3)/Z34, 0)</f>
        <v>-1304.4892193657768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0.22750767399999999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-2018.357507145083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-138.8818279614957</v>
      </c>
      <c r="AC35">
        <f t="shared" si="27"/>
        <v>-163.84700272614037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-4.0589192485997669</v>
      </c>
      <c r="AH35">
        <f t="shared" ref="AH35:AH66" si="46">-X35*R35</f>
        <v>-1211.0748472014925</v>
      </c>
      <c r="AI35">
        <f t="shared" si="39"/>
        <v>-1215.1337664500923</v>
      </c>
      <c r="AJ35">
        <f t="shared" ref="AJ35:AJ66" si="47">AB35-AC35</f>
        <v>24.965174764644672</v>
      </c>
      <c r="AK35">
        <f t="shared" si="28"/>
        <v>-9.7217279573047009</v>
      </c>
      <c r="AL35">
        <f t="shared" si="40"/>
        <v>-1199.8903196427523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-0.17605630607049264</v>
      </c>
      <c r="AQ35">
        <f t="shared" ref="AQ35:AQ66" si="51">AH35*$K35</f>
        <v>-52.530575484283439</v>
      </c>
      <c r="AR35">
        <f t="shared" ref="AR35:AR66" si="52">AI35*$K35</f>
        <v>-52.706631790353931</v>
      </c>
      <c r="AS35">
        <f t="shared" ref="AS35:AS66" si="53">AJ35*$K35</f>
        <v>1.0828686604159199</v>
      </c>
      <c r="AT35">
        <f t="shared" ref="AT35:AT66" si="54">AK35*$K35</f>
        <v>-0.42168158762354147</v>
      </c>
      <c r="AU35">
        <f t="shared" ref="AU35:AU66" si="55">AL35*$K35</f>
        <v>-52.045444717561551</v>
      </c>
      <c r="AW35">
        <v>32</v>
      </c>
      <c r="AX35">
        <f>IF(Z35&gt;0, (R35*SUMPRODUCT(K35:$K$98, X35:$X$98)-K35*$AZ$3)/Z35, 0)</f>
        <v>-2018.357507145083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0.25832914600000001</v>
      </c>
      <c r="Q36" s="5">
        <f t="shared" si="30"/>
        <v>50</v>
      </c>
      <c r="R36">
        <f t="shared" si="41"/>
        <v>50000</v>
      </c>
      <c r="S36">
        <f t="shared" si="42"/>
        <v>-3029.0091293823975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-163.84700272614037</v>
      </c>
      <c r="AC36">
        <f t="shared" si="27"/>
        <v>-179.91059691340988</v>
      </c>
      <c r="AE36">
        <f t="shared" si="43"/>
        <v>0</v>
      </c>
      <c r="AF36">
        <f t="shared" si="44"/>
        <v>0</v>
      </c>
      <c r="AG36">
        <f t="shared" si="45"/>
        <v>-2.9697929129400298</v>
      </c>
      <c r="AH36">
        <f t="shared" si="46"/>
        <v>-1048.5371431737394</v>
      </c>
      <c r="AI36">
        <f t="shared" si="39"/>
        <v>-1051.5069360866794</v>
      </c>
      <c r="AJ36">
        <f t="shared" si="47"/>
        <v>16.063594187269501</v>
      </c>
      <c r="AK36">
        <f t="shared" ref="AK36:AK67" si="59">G36*SUM(AB36:AB36, AE36:AF36)</f>
        <v>-11.469290190829827</v>
      </c>
      <c r="AL36">
        <f t="shared" si="40"/>
        <v>-1046.9126320902396</v>
      </c>
      <c r="AN36">
        <f t="shared" si="48"/>
        <v>0</v>
      </c>
      <c r="AO36">
        <f t="shared" si="49"/>
        <v>0</v>
      </c>
      <c r="AP36">
        <f t="shared" si="50"/>
        <v>-0.11501363197739528</v>
      </c>
      <c r="AQ36">
        <f t="shared" si="51"/>
        <v>-40.60756713848658</v>
      </c>
      <c r="AR36">
        <f t="shared" si="52"/>
        <v>-40.722580770463978</v>
      </c>
      <c r="AS36">
        <f t="shared" si="53"/>
        <v>0.622108128158951</v>
      </c>
      <c r="AT36">
        <f t="shared" si="54"/>
        <v>-0.44418070879701405</v>
      </c>
      <c r="AU36">
        <f t="shared" si="55"/>
        <v>-40.544653351102035</v>
      </c>
      <c r="AW36">
        <v>33</v>
      </c>
      <c r="AX36">
        <f>IF(Z36&gt;0, (R36*SUMPRODUCT(K36:$K$98, X36:$X$98)-K36*$AZ$3)/Z36, 0)</f>
        <v>-3029.0091293823975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41"/>
        <v>50000</v>
      </c>
      <c r="S37">
        <f t="shared" si="42"/>
        <v>-4538.8145220034494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-179.91059691340988</v>
      </c>
      <c r="AC37">
        <f t="shared" si="27"/>
        <v>-187.95835932241982</v>
      </c>
      <c r="AE37">
        <f t="shared" si="43"/>
        <v>0</v>
      </c>
      <c r="AF37">
        <f t="shared" si="44"/>
        <v>0</v>
      </c>
      <c r="AG37">
        <f t="shared" si="45"/>
        <v>-2.0705666469870891</v>
      </c>
      <c r="AH37">
        <f t="shared" si="46"/>
        <v>-869.52833682354003</v>
      </c>
      <c r="AI37">
        <f t="shared" si="39"/>
        <v>-871.59890347052715</v>
      </c>
      <c r="AJ37">
        <f t="shared" si="47"/>
        <v>8.0477624090099482</v>
      </c>
      <c r="AK37">
        <f t="shared" si="59"/>
        <v>-12.593741783938693</v>
      </c>
      <c r="AL37">
        <f t="shared" si="40"/>
        <v>-876.14488284545587</v>
      </c>
      <c r="AN37">
        <f t="shared" si="48"/>
        <v>0</v>
      </c>
      <c r="AO37">
        <f t="shared" si="49"/>
        <v>0</v>
      </c>
      <c r="AP37">
        <f t="shared" si="50"/>
        <v>-7.1596920494379115E-2</v>
      </c>
      <c r="AQ37">
        <f t="shared" si="51"/>
        <v>-30.066914914211349</v>
      </c>
      <c r="AR37">
        <f t="shared" si="52"/>
        <v>-30.138511834705728</v>
      </c>
      <c r="AS37">
        <f t="shared" si="53"/>
        <v>0.27827889828804481</v>
      </c>
      <c r="AT37">
        <f t="shared" si="54"/>
        <v>-0.43547167657869701</v>
      </c>
      <c r="AU37">
        <f t="shared" si="55"/>
        <v>-30.295704612996378</v>
      </c>
      <c r="AW37">
        <v>34</v>
      </c>
      <c r="AX37">
        <f>IF(Z37&gt;0, (R37*SUMPRODUCT(K37:$K$98, X37:$X$98)-K37*$AZ$3)/Z37, 0)</f>
        <v>-4538.8145220034494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41"/>
        <v>50000</v>
      </c>
      <c r="S38">
        <f t="shared" si="42"/>
        <v>-6925.4512237464214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-187.95835932241982</v>
      </c>
      <c r="AC38">
        <f t="shared" si="27"/>
        <v>-188.95402001388413</v>
      </c>
      <c r="AE38">
        <f t="shared" si="43"/>
        <v>0</v>
      </c>
      <c r="AF38">
        <f t="shared" si="44"/>
        <v>0</v>
      </c>
      <c r="AG38">
        <f t="shared" si="45"/>
        <v>-1.3642000637156084</v>
      </c>
      <c r="AH38">
        <f t="shared" si="46"/>
        <v>-685.66091680161003</v>
      </c>
      <c r="AI38">
        <f t="shared" si="39"/>
        <v>-687.02511686532569</v>
      </c>
      <c r="AJ38">
        <f t="shared" si="47"/>
        <v>0.99566069146430891</v>
      </c>
      <c r="AK38">
        <f t="shared" si="59"/>
        <v>-13.157085152569389</v>
      </c>
      <c r="AL38">
        <f t="shared" si="40"/>
        <v>-699.18654132643076</v>
      </c>
      <c r="AN38">
        <f t="shared" si="48"/>
        <v>0</v>
      </c>
      <c r="AO38">
        <f t="shared" si="49"/>
        <v>0</v>
      </c>
      <c r="AP38">
        <f t="shared" si="50"/>
        <v>-4.2117750904081361E-2</v>
      </c>
      <c r="AQ38">
        <f t="shared" si="51"/>
        <v>-21.168812747200178</v>
      </c>
      <c r="AR38">
        <f t="shared" si="52"/>
        <v>-21.210930498104258</v>
      </c>
      <c r="AS38">
        <f t="shared" si="53"/>
        <v>3.0739618112802885E-2</v>
      </c>
      <c r="AT38">
        <f t="shared" si="54"/>
        <v>-0.4062064280882679</v>
      </c>
      <c r="AU38">
        <f t="shared" si="55"/>
        <v>-21.586397308079725</v>
      </c>
      <c r="AW38">
        <v>35</v>
      </c>
      <c r="AX38">
        <f>IF(Z38&gt;0, (R38*SUMPRODUCT(K38:$K$98, X38:$X$98)-K38*$AZ$3)/Z38, 0)</f>
        <v>-6925.4512237464214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41"/>
        <v>50000</v>
      </c>
      <c r="S39">
        <f t="shared" si="42"/>
        <v>-10940.166461543678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-188.95402001388413</v>
      </c>
      <c r="AC39">
        <f t="shared" si="27"/>
        <v>-184.16635577648873</v>
      </c>
      <c r="AE39">
        <f t="shared" si="43"/>
        <v>0</v>
      </c>
      <c r="AF39">
        <f t="shared" si="44"/>
        <v>0</v>
      </c>
      <c r="AG39">
        <f t="shared" si="45"/>
        <v>-0.84169814245450936</v>
      </c>
      <c r="AH39">
        <f t="shared" si="46"/>
        <v>-508.85992062394303</v>
      </c>
      <c r="AI39">
        <f t="shared" si="39"/>
        <v>-509.70161876639753</v>
      </c>
      <c r="AJ39">
        <f t="shared" si="47"/>
        <v>-4.7876642373954041</v>
      </c>
      <c r="AK39">
        <f t="shared" si="59"/>
        <v>-13.226781400971891</v>
      </c>
      <c r="AL39">
        <f t="shared" si="40"/>
        <v>-527.71606440476478</v>
      </c>
      <c r="AN39">
        <f t="shared" si="48"/>
        <v>0</v>
      </c>
      <c r="AO39">
        <f t="shared" si="49"/>
        <v>0</v>
      </c>
      <c r="AP39">
        <f t="shared" si="50"/>
        <v>-2.3202001594732263E-2</v>
      </c>
      <c r="AQ39">
        <f t="shared" si="51"/>
        <v>-14.027081793696794</v>
      </c>
      <c r="AR39">
        <f t="shared" si="52"/>
        <v>-14.050283795291525</v>
      </c>
      <c r="AS39">
        <f t="shared" si="53"/>
        <v>-0.13197533375463572</v>
      </c>
      <c r="AT39">
        <f t="shared" si="54"/>
        <v>-0.36460553692514652</v>
      </c>
      <c r="AU39">
        <f t="shared" si="55"/>
        <v>-14.546864665971308</v>
      </c>
      <c r="AW39">
        <v>36</v>
      </c>
      <c r="AX39">
        <f>IF(Z39&gt;0, (R39*SUMPRODUCT(K39:$K$98, X39:$X$98)-K39*$AZ$3)/Z39, 0)</f>
        <v>-10940.166461543678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41"/>
        <v>50000</v>
      </c>
      <c r="S40">
        <f t="shared" si="42"/>
        <v>-18208.769832819871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-184.16635577648873</v>
      </c>
      <c r="AC40">
        <f t="shared" si="27"/>
        <v>-175.01801169108236</v>
      </c>
      <c r="AE40">
        <f t="shared" si="43"/>
        <v>0</v>
      </c>
      <c r="AF40">
        <f t="shared" si="44"/>
        <v>0</v>
      </c>
      <c r="AG40">
        <f t="shared" si="45"/>
        <v>-0.48058713822508264</v>
      </c>
      <c r="AH40">
        <f t="shared" si="46"/>
        <v>-352.69402280488163</v>
      </c>
      <c r="AI40">
        <f t="shared" si="39"/>
        <v>-353.1746099431067</v>
      </c>
      <c r="AJ40">
        <f t="shared" si="47"/>
        <v>-9.1483440854063645</v>
      </c>
      <c r="AK40">
        <f t="shared" si="59"/>
        <v>-12.891644904354212</v>
      </c>
      <c r="AL40">
        <f t="shared" si="40"/>
        <v>-375.21459893286732</v>
      </c>
      <c r="AN40">
        <f t="shared" si="48"/>
        <v>0</v>
      </c>
      <c r="AO40">
        <f t="shared" si="49"/>
        <v>0</v>
      </c>
      <c r="AP40">
        <f t="shared" si="50"/>
        <v>-1.1828323795967401E-2</v>
      </c>
      <c r="AQ40">
        <f t="shared" si="51"/>
        <v>-8.6805883279477225</v>
      </c>
      <c r="AR40">
        <f t="shared" si="52"/>
        <v>-8.692416651743688</v>
      </c>
      <c r="AS40">
        <f t="shared" si="53"/>
        <v>-0.22516119852635311</v>
      </c>
      <c r="AT40">
        <f t="shared" si="54"/>
        <v>-0.31729219960921606</v>
      </c>
      <c r="AU40">
        <f t="shared" si="55"/>
        <v>-9.2348700498792589</v>
      </c>
      <c r="AW40">
        <v>37</v>
      </c>
      <c r="AX40">
        <f>IF(Z40&gt;0, (R40*SUMPRODUCT(K40:$K$98, X40:$X$98)-K40*$AZ$3)/Z40, 0)</f>
        <v>-18208.769832819871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41"/>
        <v>50000</v>
      </c>
      <c r="S41">
        <f t="shared" si="42"/>
        <v>-32663.409563935224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-175.01801169108236</v>
      </c>
      <c r="AC41">
        <f t="shared" si="27"/>
        <v>-163.00625548411654</v>
      </c>
      <c r="AE41">
        <f t="shared" si="43"/>
        <v>0</v>
      </c>
      <c r="AF41">
        <f t="shared" si="44"/>
        <v>0</v>
      </c>
      <c r="AG41">
        <f t="shared" si="45"/>
        <v>-0.24952425000986006</v>
      </c>
      <c r="AH41">
        <f t="shared" si="46"/>
        <v>-226.25701683297174</v>
      </c>
      <c r="AI41">
        <f t="shared" si="39"/>
        <v>-226.50654108298161</v>
      </c>
      <c r="AJ41">
        <f t="shared" si="47"/>
        <v>-12.011756206965828</v>
      </c>
      <c r="AK41">
        <f t="shared" si="59"/>
        <v>-12.251260818375767</v>
      </c>
      <c r="AL41">
        <f t="shared" si="40"/>
        <v>-250.7695581083232</v>
      </c>
      <c r="AN41">
        <f t="shared" si="48"/>
        <v>0</v>
      </c>
      <c r="AO41">
        <f t="shared" si="49"/>
        <v>0</v>
      </c>
      <c r="AP41">
        <f t="shared" si="50"/>
        <v>-5.4833478477770642E-3</v>
      </c>
      <c r="AQ41">
        <f t="shared" si="51"/>
        <v>-4.9720455075869774</v>
      </c>
      <c r="AR41">
        <f t="shared" si="52"/>
        <v>-4.9775288554347545</v>
      </c>
      <c r="AS41">
        <f t="shared" si="53"/>
        <v>-0.26396086770278315</v>
      </c>
      <c r="AT41">
        <f t="shared" si="54"/>
        <v>-0.26922403188604582</v>
      </c>
      <c r="AU41">
        <f t="shared" si="55"/>
        <v>-5.5107137550235832</v>
      </c>
      <c r="AW41">
        <v>38</v>
      </c>
      <c r="AX41">
        <f>IF(Z41&gt;0, (R41*SUMPRODUCT(K41:$K$98, X41:$X$98)-K41*$AZ$3)/Z41, 0)</f>
        <v>-32663.409563935224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41"/>
        <v>50000</v>
      </c>
      <c r="S42">
        <f t="shared" si="42"/>
        <v>-64979.572055947297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-163.00625548411654</v>
      </c>
      <c r="AC42">
        <f t="shared" si="27"/>
        <v>-149.502993371245</v>
      </c>
      <c r="AE42">
        <f t="shared" si="43"/>
        <v>0</v>
      </c>
      <c r="AF42">
        <f t="shared" si="44"/>
        <v>0</v>
      </c>
      <c r="AG42">
        <f t="shared" si="45"/>
        <v>-0.1150384564263698</v>
      </c>
      <c r="AH42">
        <f t="shared" si="46"/>
        <v>-131.99055108339167</v>
      </c>
      <c r="AI42">
        <f t="shared" si="39"/>
        <v>-132.10558953981803</v>
      </c>
      <c r="AJ42">
        <f t="shared" si="47"/>
        <v>-13.503262112871539</v>
      </c>
      <c r="AK42">
        <f t="shared" si="59"/>
        <v>-11.410437883888159</v>
      </c>
      <c r="AL42">
        <f t="shared" si="40"/>
        <v>-157.01928953657773</v>
      </c>
      <c r="AN42">
        <f t="shared" si="48"/>
        <v>0</v>
      </c>
      <c r="AO42">
        <f t="shared" si="49"/>
        <v>0</v>
      </c>
      <c r="AP42">
        <f t="shared" si="50"/>
        <v>-2.2571377346526302E-3</v>
      </c>
      <c r="AQ42">
        <f t="shared" si="51"/>
        <v>-2.5897500950788817</v>
      </c>
      <c r="AR42">
        <f t="shared" si="52"/>
        <v>-2.592007232813534</v>
      </c>
      <c r="AS42">
        <f t="shared" si="53"/>
        <v>-0.26494377100213806</v>
      </c>
      <c r="AT42">
        <f t="shared" si="54"/>
        <v>-0.22388104566683123</v>
      </c>
      <c r="AU42">
        <f t="shared" si="55"/>
        <v>-3.0808320494825034</v>
      </c>
      <c r="AW42">
        <v>39</v>
      </c>
      <c r="AX42">
        <f>IF(Z42&gt;0, (R42*SUMPRODUCT(K42:$K$98, X42:$X$98)-K42*$AZ$3)/Z42, 0)</f>
        <v>-64979.572055947297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41"/>
        <v>50000</v>
      </c>
      <c r="S43">
        <f t="shared" si="42"/>
        <v>-149044.7882613402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-149.502993371245</v>
      </c>
      <c r="AC43">
        <f t="shared" si="27"/>
        <v>-135.59693309091449</v>
      </c>
      <c r="AE43">
        <f t="shared" si="43"/>
        <v>0</v>
      </c>
      <c r="AF43">
        <f t="shared" si="44"/>
        <v>0</v>
      </c>
      <c r="AG43">
        <f t="shared" si="45"/>
        <v>-4.5488652999108641E-2</v>
      </c>
      <c r="AH43">
        <f t="shared" si="46"/>
        <v>-68.399418862997464</v>
      </c>
      <c r="AI43">
        <f t="shared" si="39"/>
        <v>-68.444907515996576</v>
      </c>
      <c r="AJ43">
        <f t="shared" si="47"/>
        <v>-13.906060280330507</v>
      </c>
      <c r="AK43">
        <f t="shared" si="59"/>
        <v>-10.465209535987151</v>
      </c>
      <c r="AL43">
        <f t="shared" si="40"/>
        <v>-92.81617733231424</v>
      </c>
      <c r="AN43">
        <f t="shared" si="48"/>
        <v>0</v>
      </c>
      <c r="AO43">
        <f t="shared" si="49"/>
        <v>0</v>
      </c>
      <c r="AP43">
        <f t="shared" si="50"/>
        <v>-7.9689310591947958E-4</v>
      </c>
      <c r="AQ43">
        <f t="shared" si="51"/>
        <v>-1.1982554273895418</v>
      </c>
      <c r="AR43">
        <f t="shared" si="52"/>
        <v>-1.1990523204954613</v>
      </c>
      <c r="AS43">
        <f t="shared" si="53"/>
        <v>-0.24361335931651426</v>
      </c>
      <c r="AT43">
        <f t="shared" si="54"/>
        <v>-0.18333480508632283</v>
      </c>
      <c r="AU43">
        <f t="shared" si="55"/>
        <v>-1.6260004848982985</v>
      </c>
      <c r="AW43">
        <v>40</v>
      </c>
      <c r="AX43">
        <f>IF(Z43&gt;0, (R43*SUMPRODUCT(K43:$K$98, X43:$X$98)-K43*$AZ$3)/Z43, 0)</f>
        <v>-149044.7882613402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41"/>
        <v>50000</v>
      </c>
      <c r="S44">
        <f t="shared" si="42"/>
        <v>-413415.86309871578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-135.59693309091449</v>
      </c>
      <c r="AC44">
        <f t="shared" si="27"/>
        <v>-122.06678639740278</v>
      </c>
      <c r="AE44">
        <f t="shared" si="43"/>
        <v>0</v>
      </c>
      <c r="AF44">
        <f t="shared" si="44"/>
        <v>0</v>
      </c>
      <c r="AG44">
        <f t="shared" si="45"/>
        <v>-1.4763195766420744E-2</v>
      </c>
      <c r="AH44">
        <f t="shared" si="46"/>
        <v>-30.270570702696808</v>
      </c>
      <c r="AI44">
        <f t="shared" si="39"/>
        <v>-30.285333898463229</v>
      </c>
      <c r="AJ44">
        <f t="shared" si="47"/>
        <v>-13.530146693511711</v>
      </c>
      <c r="AK44">
        <f t="shared" si="59"/>
        <v>-9.491785316364016</v>
      </c>
      <c r="AL44">
        <f t="shared" si="40"/>
        <v>-53.307265908338955</v>
      </c>
      <c r="AN44">
        <f t="shared" si="48"/>
        <v>0</v>
      </c>
      <c r="AO44">
        <f t="shared" si="49"/>
        <v>0</v>
      </c>
      <c r="AP44">
        <f t="shared" si="50"/>
        <v>-2.3091883030051767E-4</v>
      </c>
      <c r="AQ44">
        <f t="shared" si="51"/>
        <v>-0.47347775439616513</v>
      </c>
      <c r="AR44">
        <f t="shared" si="52"/>
        <v>-0.47370867322646565</v>
      </c>
      <c r="AS44">
        <f t="shared" si="53"/>
        <v>-0.21163206785935793</v>
      </c>
      <c r="AT44">
        <f t="shared" si="54"/>
        <v>-0.14846595529836323</v>
      </c>
      <c r="AU44">
        <f t="shared" si="55"/>
        <v>-0.83380669638418681</v>
      </c>
      <c r="AW44">
        <v>41</v>
      </c>
      <c r="AX44">
        <f>IF(Z44&gt;0, (R44*SUMPRODUCT(K44:$K$98, X44:$X$98)-K44*$AZ$3)/Z44, 0)</f>
        <v>-413415.86309871578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41"/>
        <v>50000</v>
      </c>
      <c r="S45">
        <f t="shared" si="42"/>
        <v>-1479025.8073958815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-122.06678639740278</v>
      </c>
      <c r="AC45">
        <f t="shared" si="27"/>
        <v>-109.38990511527999</v>
      </c>
      <c r="AE45">
        <f t="shared" si="43"/>
        <v>0</v>
      </c>
      <c r="AF45">
        <f t="shared" si="44"/>
        <v>0</v>
      </c>
      <c r="AG45">
        <f t="shared" si="45"/>
        <v>-3.698039093309759E-3</v>
      </c>
      <c r="AH45">
        <f t="shared" si="46"/>
        <v>-10.917524715446778</v>
      </c>
      <c r="AI45">
        <f t="shared" si="39"/>
        <v>-10.921222754540088</v>
      </c>
      <c r="AJ45">
        <f t="shared" si="47"/>
        <v>-12.676881282122793</v>
      </c>
      <c r="AK45">
        <f t="shared" si="59"/>
        <v>-8.5446750478181954</v>
      </c>
      <c r="AL45">
        <f t="shared" si="40"/>
        <v>-32.142779084481077</v>
      </c>
      <c r="AN45">
        <f t="shared" si="48"/>
        <v>0</v>
      </c>
      <c r="AO45">
        <f t="shared" si="49"/>
        <v>0</v>
      </c>
      <c r="AP45">
        <f t="shared" si="50"/>
        <v>-5.1645495140148721E-5</v>
      </c>
      <c r="AQ45">
        <f t="shared" si="51"/>
        <v>-0.15247025664334454</v>
      </c>
      <c r="AR45">
        <f t="shared" si="52"/>
        <v>-0.15252190213848471</v>
      </c>
      <c r="AS45">
        <f t="shared" si="53"/>
        <v>-0.17704080301167197</v>
      </c>
      <c r="AT45">
        <f t="shared" si="54"/>
        <v>-0.119331884418043</v>
      </c>
      <c r="AU45">
        <f t="shared" si="55"/>
        <v>-0.44889458956819966</v>
      </c>
      <c r="AW45">
        <v>42</v>
      </c>
      <c r="AX45">
        <f>IF(Z45&gt;0, (R45*SUMPRODUCT(K45:$K$98, X45:$X$98)-K45*$AZ$3)/Z45, 0)</f>
        <v>-1479025.8073958815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41"/>
        <v>50000</v>
      </c>
      <c r="S46">
        <f t="shared" si="42"/>
        <v>-5326407.9268093137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-109.38990511527999</v>
      </c>
      <c r="AC46">
        <f t="shared" si="27"/>
        <v>-97.800983375031393</v>
      </c>
      <c r="AE46">
        <f t="shared" si="43"/>
        <v>0</v>
      </c>
      <c r="AF46">
        <f t="shared" si="44"/>
        <v>0</v>
      </c>
      <c r="AG46">
        <f t="shared" si="45"/>
        <v>-9.1807635388543418E-4</v>
      </c>
      <c r="AH46">
        <f t="shared" si="46"/>
        <v>-2.742982348491227</v>
      </c>
      <c r="AI46">
        <f t="shared" si="39"/>
        <v>-2.7439004248451124</v>
      </c>
      <c r="AJ46">
        <f t="shared" si="47"/>
        <v>-11.588921740248594</v>
      </c>
      <c r="AK46">
        <f t="shared" si="59"/>
        <v>-7.6572933580695999</v>
      </c>
      <c r="AL46">
        <f t="shared" si="40"/>
        <v>-21.990115523163304</v>
      </c>
      <c r="AN46">
        <f t="shared" si="48"/>
        <v>0</v>
      </c>
      <c r="AO46">
        <f t="shared" si="49"/>
        <v>0</v>
      </c>
      <c r="AP46">
        <f t="shared" si="50"/>
        <v>-1.1447791913812308E-5</v>
      </c>
      <c r="AQ46">
        <f t="shared" si="51"/>
        <v>-3.4203136826140575E-2</v>
      </c>
      <c r="AR46">
        <f t="shared" si="52"/>
        <v>-3.4214584618054392E-2</v>
      </c>
      <c r="AS46">
        <f t="shared" si="53"/>
        <v>-0.1445060250450334</v>
      </c>
      <c r="AT46">
        <f t="shared" si="54"/>
        <v>-9.5481275185023168E-2</v>
      </c>
      <c r="AU46">
        <f t="shared" si="55"/>
        <v>-0.27420188484811092</v>
      </c>
      <c r="AW46">
        <v>43</v>
      </c>
      <c r="AX46">
        <f>IF(Z46&gt;0, (R46*SUMPRODUCT(K46:$K$98, X46:$X$98)-K46*$AZ$3)/Z46, 0)</f>
        <v>-5326407.9268093137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41"/>
        <v>50000</v>
      </c>
      <c r="S47">
        <f t="shared" si="42"/>
        <v>-19350419.743286435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-97.800983375031393</v>
      </c>
      <c r="AC47">
        <f t="shared" si="27"/>
        <v>-87.351800800346879</v>
      </c>
      <c r="AE47">
        <f t="shared" si="43"/>
        <v>0</v>
      </c>
      <c r="AF47">
        <f t="shared" si="44"/>
        <v>0</v>
      </c>
      <c r="AG47">
        <f t="shared" si="45"/>
        <v>-2.257103514011713E-4</v>
      </c>
      <c r="AH47">
        <f t="shared" si="46"/>
        <v>-0.68318523894540861</v>
      </c>
      <c r="AI47">
        <f t="shared" si="39"/>
        <v>-0.68341094929680979</v>
      </c>
      <c r="AJ47">
        <f t="shared" si="47"/>
        <v>-10.449182574684514</v>
      </c>
      <c r="AK47">
        <f t="shared" si="59"/>
        <v>-6.846068836252198</v>
      </c>
      <c r="AL47">
        <f t="shared" si="40"/>
        <v>-17.978662360233521</v>
      </c>
      <c r="AN47">
        <f t="shared" si="48"/>
        <v>0</v>
      </c>
      <c r="AO47">
        <f t="shared" si="49"/>
        <v>0</v>
      </c>
      <c r="AP47">
        <f t="shared" si="50"/>
        <v>-2.5129067859220386E-6</v>
      </c>
      <c r="AQ47">
        <f t="shared" si="51"/>
        <v>-7.6061235664656264E-3</v>
      </c>
      <c r="AR47">
        <f t="shared" si="52"/>
        <v>-7.6086364732515484E-3</v>
      </c>
      <c r="AS47">
        <f t="shared" si="53"/>
        <v>-0.11633414965799735</v>
      </c>
      <c r="AT47">
        <f t="shared" si="54"/>
        <v>-7.6219511992741809E-2</v>
      </c>
      <c r="AU47">
        <f t="shared" si="55"/>
        <v>-0.2001622981239907</v>
      </c>
      <c r="AW47">
        <v>44</v>
      </c>
      <c r="AX47">
        <f>IF(Z47&gt;0, (R47*SUMPRODUCT(K47:$K$98, X47:$X$98)-K47*$AZ$3)/Z47, 0)</f>
        <v>-19350419.743286435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41"/>
        <v>50000</v>
      </c>
      <c r="S48">
        <f t="shared" si="42"/>
        <v>-71047807.257885441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-87.351800800346879</v>
      </c>
      <c r="AC48">
        <f t="shared" si="27"/>
        <v>-77.999241110064546</v>
      </c>
      <c r="AE48">
        <f t="shared" si="43"/>
        <v>0</v>
      </c>
      <c r="AF48">
        <f t="shared" si="44"/>
        <v>0</v>
      </c>
      <c r="AG48">
        <f t="shared" si="45"/>
        <v>-5.4892081909683126E-5</v>
      </c>
      <c r="AH48">
        <f t="shared" si="46"/>
        <v>-0.16856116597747645</v>
      </c>
      <c r="AI48">
        <f t="shared" si="39"/>
        <v>-0.16861605805938612</v>
      </c>
      <c r="AJ48">
        <f t="shared" si="47"/>
        <v>-9.3525596902823338</v>
      </c>
      <c r="AK48">
        <f t="shared" si="59"/>
        <v>-6.1146260560242824</v>
      </c>
      <c r="AL48">
        <f t="shared" si="40"/>
        <v>-15.635801804366004</v>
      </c>
      <c r="AN48">
        <f t="shared" si="48"/>
        <v>0</v>
      </c>
      <c r="AO48">
        <f t="shared" si="49"/>
        <v>0</v>
      </c>
      <c r="AP48">
        <f t="shared" si="50"/>
        <v>-5.456530439341336E-7</v>
      </c>
      <c r="AQ48">
        <f t="shared" si="51"/>
        <v>-1.6755770614790967E-3</v>
      </c>
      <c r="AR48">
        <f t="shared" si="52"/>
        <v>-1.6761227145230307E-3</v>
      </c>
      <c r="AS48">
        <f t="shared" si="53"/>
        <v>-9.2968830586074094E-2</v>
      </c>
      <c r="AT48">
        <f t="shared" si="54"/>
        <v>-6.0782251354180347E-2</v>
      </c>
      <c r="AU48">
        <f t="shared" si="55"/>
        <v>-0.1554272046547775</v>
      </c>
      <c r="AW48">
        <v>45</v>
      </c>
      <c r="AX48">
        <f>IF(Z48&gt;0, (R48*SUMPRODUCT(K48:$K$98, X48:$X$98)-K48*$AZ$3)/Z48, 0)</f>
        <v>-71047807.257885441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41"/>
        <v>50000</v>
      </c>
      <c r="S49">
        <f t="shared" si="42"/>
        <v>-264032518.58035773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-77.999241110064546</v>
      </c>
      <c r="AC49">
        <f t="shared" si="27"/>
        <v>-69.643625781903893</v>
      </c>
      <c r="AE49">
        <f t="shared" si="43"/>
        <v>0</v>
      </c>
      <c r="AF49">
        <f t="shared" si="44"/>
        <v>0</v>
      </c>
      <c r="AG49">
        <f t="shared" si="45"/>
        <v>-1.3188456133426611E-5</v>
      </c>
      <c r="AH49">
        <f t="shared" si="46"/>
        <v>-4.1154704957159685E-2</v>
      </c>
      <c r="AI49">
        <f t="shared" si="39"/>
        <v>-4.1167893413293112E-2</v>
      </c>
      <c r="AJ49">
        <f t="shared" si="47"/>
        <v>-8.3556153281606527</v>
      </c>
      <c r="AK49">
        <f t="shared" si="59"/>
        <v>-5.4599468777045184</v>
      </c>
      <c r="AL49">
        <f t="shared" si="40"/>
        <v>-13.856730099278465</v>
      </c>
      <c r="AN49">
        <f t="shared" si="48"/>
        <v>0</v>
      </c>
      <c r="AO49">
        <f t="shared" si="49"/>
        <v>0</v>
      </c>
      <c r="AP49">
        <f t="shared" si="50"/>
        <v>-1.1705307200116305E-7</v>
      </c>
      <c r="AQ49">
        <f t="shared" si="51"/>
        <v>-3.6526524361918719E-4</v>
      </c>
      <c r="AR49">
        <f t="shared" si="52"/>
        <v>-3.6538229669118836E-4</v>
      </c>
      <c r="AS49">
        <f t="shared" si="53"/>
        <v>-7.4159585680563994E-2</v>
      </c>
      <c r="AT49">
        <f t="shared" si="54"/>
        <v>-4.8459315368888527E-2</v>
      </c>
      <c r="AU49">
        <f t="shared" si="55"/>
        <v>-0.12298428334614372</v>
      </c>
      <c r="AW49">
        <v>46</v>
      </c>
      <c r="AX49">
        <f>IF(Z49&gt;0, (R49*SUMPRODUCT(K49:$K$98, X49:$X$98)-K49*$AZ$3)/Z49, 0)</f>
        <v>-264032518.58035773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41"/>
        <v>50000</v>
      </c>
      <c r="S50">
        <f t="shared" si="42"/>
        <v>-993252178.69621253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-69.643625781903893</v>
      </c>
      <c r="AC50">
        <f t="shared" si="27"/>
        <v>-62.182124167484886</v>
      </c>
      <c r="AE50">
        <f t="shared" si="43"/>
        <v>0</v>
      </c>
      <c r="AF50">
        <f t="shared" si="44"/>
        <v>0</v>
      </c>
      <c r="AG50">
        <f t="shared" si="45"/>
        <v>-3.1302284304630438E-6</v>
      </c>
      <c r="AH50">
        <f t="shared" si="46"/>
        <v>-9.926343141629301E-3</v>
      </c>
      <c r="AI50">
        <f t="shared" si="39"/>
        <v>-9.9294733700597635E-3</v>
      </c>
      <c r="AJ50">
        <f t="shared" si="47"/>
        <v>-7.4615016144190065</v>
      </c>
      <c r="AK50">
        <f t="shared" si="59"/>
        <v>-4.8750538047332732</v>
      </c>
      <c r="AL50">
        <f t="shared" si="40"/>
        <v>-12.346484892522341</v>
      </c>
      <c r="AN50">
        <f t="shared" si="48"/>
        <v>0</v>
      </c>
      <c r="AO50">
        <f t="shared" si="49"/>
        <v>0</v>
      </c>
      <c r="AP50">
        <f t="shared" si="50"/>
        <v>-2.480543605062425E-8</v>
      </c>
      <c r="AQ50">
        <f t="shared" si="51"/>
        <v>-7.8661118664689496E-5</v>
      </c>
      <c r="AR50">
        <f t="shared" si="52"/>
        <v>-7.8685924100740113E-5</v>
      </c>
      <c r="AS50">
        <f t="shared" si="53"/>
        <v>-5.9128528556211847E-2</v>
      </c>
      <c r="AT50">
        <f t="shared" si="54"/>
        <v>-3.8632271760043795E-2</v>
      </c>
      <c r="AU50">
        <f t="shared" si="55"/>
        <v>-9.7839486240356391E-2</v>
      </c>
      <c r="AW50">
        <v>47</v>
      </c>
      <c r="AX50">
        <f>IF(Z50&gt;0, (R50*SUMPRODUCT(K50:$K$98, X50:$X$98)-K50*$AZ$3)/Z50, 0)</f>
        <v>-993252178.69621253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41"/>
        <v>50000</v>
      </c>
      <c r="S51">
        <f t="shared" si="42"/>
        <v>-3786690775.9179125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-62.182124167484886</v>
      </c>
      <c r="AC51">
        <f t="shared" si="27"/>
        <v>-55.519821686047628</v>
      </c>
      <c r="AE51">
        <f t="shared" si="43"/>
        <v>0</v>
      </c>
      <c r="AF51">
        <f t="shared" si="44"/>
        <v>0</v>
      </c>
      <c r="AG51">
        <f t="shared" si="45"/>
        <v>-7.330915695458305E-7</v>
      </c>
      <c r="AH51">
        <f t="shared" si="46"/>
        <v>-2.365834576612583E-3</v>
      </c>
      <c r="AI51">
        <f t="shared" si="39"/>
        <v>-2.366567668182129E-3</v>
      </c>
      <c r="AJ51">
        <f t="shared" si="47"/>
        <v>-6.6623024814372585</v>
      </c>
      <c r="AK51">
        <f t="shared" si="59"/>
        <v>-4.3527486917239422</v>
      </c>
      <c r="AL51">
        <f t="shared" si="40"/>
        <v>-11.017417740829384</v>
      </c>
      <c r="AN51">
        <f t="shared" si="48"/>
        <v>0</v>
      </c>
      <c r="AO51">
        <f t="shared" si="49"/>
        <v>0</v>
      </c>
      <c r="AP51">
        <f t="shared" si="50"/>
        <v>-5.1869377597202527E-9</v>
      </c>
      <c r="AQ51">
        <f t="shared" si="51"/>
        <v>-1.6739295892170825E-5</v>
      </c>
      <c r="AR51">
        <f t="shared" si="52"/>
        <v>-1.6744482829930549E-5</v>
      </c>
      <c r="AS51">
        <f t="shared" si="53"/>
        <v>-4.7138651899999058E-2</v>
      </c>
      <c r="AT51">
        <f t="shared" si="54"/>
        <v>-3.079756675099014E-2</v>
      </c>
      <c r="AU51">
        <f t="shared" si="55"/>
        <v>-7.7952963133819136E-2</v>
      </c>
      <c r="AW51">
        <v>48</v>
      </c>
      <c r="AX51">
        <f>IF(Z51&gt;0, (R51*SUMPRODUCT(K51:$K$98, X51:$X$98)-K51*$AZ$3)/Z51, 0)</f>
        <v>-3786690775.9179125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41"/>
        <v>50000</v>
      </c>
      <c r="S52">
        <f t="shared" si="42"/>
        <v>-14642701417.830044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-55.519821686047628</v>
      </c>
      <c r="AC52">
        <f t="shared" si="27"/>
        <v>-49.571283833775745</v>
      </c>
      <c r="AE52">
        <f t="shared" si="43"/>
        <v>0</v>
      </c>
      <c r="AF52">
        <f t="shared" si="44"/>
        <v>0</v>
      </c>
      <c r="AG52">
        <f t="shared" si="45"/>
        <v>-1.6926959861864717E-7</v>
      </c>
      <c r="AH52">
        <f t="shared" si="46"/>
        <v>-5.5649105523172511E-4</v>
      </c>
      <c r="AI52">
        <f t="shared" si="39"/>
        <v>-5.5666032483034378E-4</v>
      </c>
      <c r="AJ52">
        <f t="shared" si="47"/>
        <v>-5.9485378522718833</v>
      </c>
      <c r="AK52">
        <f t="shared" si="59"/>
        <v>-3.8863875180233345</v>
      </c>
      <c r="AL52">
        <f t="shared" si="40"/>
        <v>-9.8354820306200477</v>
      </c>
      <c r="AN52">
        <f t="shared" si="48"/>
        <v>0</v>
      </c>
      <c r="AO52">
        <f t="shared" si="49"/>
        <v>0</v>
      </c>
      <c r="AP52">
        <f t="shared" si="50"/>
        <v>-1.0693349297313306E-9</v>
      </c>
      <c r="AQ52">
        <f t="shared" si="51"/>
        <v>-3.5155475543071074E-6</v>
      </c>
      <c r="AR52">
        <f t="shared" si="52"/>
        <v>-3.5166168892368386E-6</v>
      </c>
      <c r="AS52">
        <f t="shared" si="53"/>
        <v>-3.7578982629917886E-2</v>
      </c>
      <c r="AT52">
        <f t="shared" si="54"/>
        <v>-2.4551661712491256E-2</v>
      </c>
      <c r="AU52">
        <f t="shared" si="55"/>
        <v>-6.2134160959298378E-2</v>
      </c>
      <c r="AW52">
        <v>49</v>
      </c>
      <c r="AX52">
        <f>IF(Z52&gt;0, (R52*SUMPRODUCT(K52:$K$98, X52:$X$98)-K52*$AZ$3)/Z52, 0)</f>
        <v>-14642701417.830044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41"/>
        <v>50000</v>
      </c>
      <c r="S53">
        <f t="shared" si="42"/>
        <v>-57470079073.481949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-49.571283833775745</v>
      </c>
      <c r="AC53">
        <f t="shared" si="27"/>
        <v>-44.26007789256635</v>
      </c>
      <c r="AE53">
        <f t="shared" si="43"/>
        <v>0</v>
      </c>
      <c r="AF53">
        <f t="shared" si="44"/>
        <v>0</v>
      </c>
      <c r="AG53">
        <f t="shared" si="45"/>
        <v>-3.8507061940853491E-8</v>
      </c>
      <c r="AH53">
        <f t="shared" si="46"/>
        <v>-1.290698406916072E-4</v>
      </c>
      <c r="AI53">
        <f t="shared" si="39"/>
        <v>-1.2910834775354806E-4</v>
      </c>
      <c r="AJ53">
        <f t="shared" si="47"/>
        <v>-5.3112059412093942</v>
      </c>
      <c r="AK53">
        <f t="shared" si="59"/>
        <v>-3.4699898683643027</v>
      </c>
      <c r="AL53">
        <f t="shared" si="40"/>
        <v>-8.7813249179214505</v>
      </c>
      <c r="AN53">
        <f t="shared" si="48"/>
        <v>0</v>
      </c>
      <c r="AO53">
        <f t="shared" si="49"/>
        <v>0</v>
      </c>
      <c r="AP53">
        <f t="shared" si="50"/>
        <v>-2.1719866409390019E-10</v>
      </c>
      <c r="AQ53">
        <f t="shared" si="51"/>
        <v>-7.2801703272218655E-7</v>
      </c>
      <c r="AR53">
        <f t="shared" si="52"/>
        <v>-7.2823423138628053E-7</v>
      </c>
      <c r="AS53">
        <f t="shared" si="53"/>
        <v>-2.9957799349380781E-2</v>
      </c>
      <c r="AT53">
        <f t="shared" si="54"/>
        <v>-1.9572440114640183E-2</v>
      </c>
      <c r="AU53">
        <f t="shared" si="55"/>
        <v>-4.9530967698252347E-2</v>
      </c>
      <c r="AW53">
        <v>50</v>
      </c>
      <c r="AX53">
        <f>IF(Z53&gt;0, (R53*SUMPRODUCT(K53:$K$98, X53:$X$98)-K53*$AZ$3)/Z53, 0)</f>
        <v>-57470079073.481949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41"/>
        <v>50000</v>
      </c>
      <c r="S54">
        <f t="shared" si="42"/>
        <v>-229245919107.79233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-44.26007789256635</v>
      </c>
      <c r="AC54">
        <f t="shared" si="27"/>
        <v>-39.517927319907535</v>
      </c>
      <c r="AE54">
        <f t="shared" si="43"/>
        <v>0</v>
      </c>
      <c r="AF54">
        <f t="shared" si="44"/>
        <v>0</v>
      </c>
      <c r="AG54">
        <f t="shared" si="45"/>
        <v>-8.6191124958098045E-9</v>
      </c>
      <c r="AH54">
        <f t="shared" si="46"/>
        <v>-2.9502878825635152E-5</v>
      </c>
      <c r="AI54">
        <f t="shared" si="39"/>
        <v>-2.951149793813096E-5</v>
      </c>
      <c r="AJ54">
        <f t="shared" si="47"/>
        <v>-4.7421505726588151</v>
      </c>
      <c r="AK54">
        <f t="shared" si="59"/>
        <v>-3.098205452479645</v>
      </c>
      <c r="AL54">
        <f t="shared" si="40"/>
        <v>-7.8403855366363979</v>
      </c>
      <c r="AN54">
        <f t="shared" si="48"/>
        <v>0</v>
      </c>
      <c r="AO54">
        <f t="shared" si="49"/>
        <v>0</v>
      </c>
      <c r="AP54">
        <f t="shared" si="50"/>
        <v>-4.3407152049529035E-11</v>
      </c>
      <c r="AQ54">
        <f t="shared" si="51"/>
        <v>-1.485809528191863E-7</v>
      </c>
      <c r="AR54">
        <f t="shared" si="52"/>
        <v>-1.4862435997123582E-7</v>
      </c>
      <c r="AS54">
        <f t="shared" si="53"/>
        <v>-2.3882186367707045E-2</v>
      </c>
      <c r="AT54">
        <f t="shared" si="54"/>
        <v>-1.5603030500163862E-2</v>
      </c>
      <c r="AU54">
        <f t="shared" si="55"/>
        <v>-3.9485365492230876E-2</v>
      </c>
      <c r="AW54">
        <v>51</v>
      </c>
      <c r="AX54">
        <f>IF(Z54&gt;0, (R54*SUMPRODUCT(K54:$K$98, X54:$X$98)-K54*$AZ$3)/Z54, 0)</f>
        <v>-229245919107.79233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41"/>
        <v>50000</v>
      </c>
      <c r="S55">
        <f t="shared" si="42"/>
        <v>-930082937509.42773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-39.517927319907535</v>
      </c>
      <c r="AC55">
        <f t="shared" si="27"/>
        <v>-35.283863807170768</v>
      </c>
      <c r="AE55">
        <f t="shared" si="43"/>
        <v>0</v>
      </c>
      <c r="AF55">
        <f t="shared" si="44"/>
        <v>0</v>
      </c>
      <c r="AG55">
        <f t="shared" si="45"/>
        <v>-1.896812767130948E-9</v>
      </c>
      <c r="AH55">
        <f t="shared" si="46"/>
        <v>-6.6361086037207588E-6</v>
      </c>
      <c r="AI55">
        <f t="shared" si="39"/>
        <v>-6.6380054164878901E-6</v>
      </c>
      <c r="AJ55">
        <f t="shared" si="47"/>
        <v>-4.2340635127367676</v>
      </c>
      <c r="AK55">
        <f t="shared" si="59"/>
        <v>-2.7662549123935278</v>
      </c>
      <c r="AL55">
        <f t="shared" si="40"/>
        <v>-7.0003250631357119</v>
      </c>
      <c r="AN55">
        <f t="shared" si="48"/>
        <v>0</v>
      </c>
      <c r="AO55">
        <f t="shared" si="49"/>
        <v>0</v>
      </c>
      <c r="AP55">
        <f t="shared" si="50"/>
        <v>-8.5291388585923312E-12</v>
      </c>
      <c r="AQ55">
        <f t="shared" si="51"/>
        <v>-2.9839683042330653E-8</v>
      </c>
      <c r="AR55">
        <f t="shared" si="52"/>
        <v>-2.9848212181189246E-8</v>
      </c>
      <c r="AS55">
        <f t="shared" si="53"/>
        <v>-1.9038735009599413E-2</v>
      </c>
      <c r="AT55">
        <f t="shared" si="54"/>
        <v>-1.2438640584307471E-2</v>
      </c>
      <c r="AU55">
        <f t="shared" si="55"/>
        <v>-3.1477405442119064E-2</v>
      </c>
      <c r="AW55">
        <v>52</v>
      </c>
      <c r="AX55">
        <f>IF(Z55&gt;0, (R55*SUMPRODUCT(K55:$K$98, X55:$X$98)-K55*$AZ$3)/Z55, 0)</f>
        <v>-930082937509.42773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41"/>
        <v>50000</v>
      </c>
      <c r="S56">
        <f t="shared" si="42"/>
        <v>-3843048496651.9526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-35.283863807170768</v>
      </c>
      <c r="AC56">
        <f t="shared" si="27"/>
        <v>-31.50344985369107</v>
      </c>
      <c r="AE56">
        <f t="shared" si="43"/>
        <v>0</v>
      </c>
      <c r="AF56">
        <f t="shared" si="44"/>
        <v>0</v>
      </c>
      <c r="AG56">
        <f t="shared" si="45"/>
        <v>-4.0987577805922486E-10</v>
      </c>
      <c r="AH56">
        <f t="shared" si="46"/>
        <v>-1.4679688614004138E-6</v>
      </c>
      <c r="AI56">
        <f t="shared" si="39"/>
        <v>-1.4683787371784731E-6</v>
      </c>
      <c r="AJ56">
        <f t="shared" si="47"/>
        <v>-3.7804139534796981</v>
      </c>
      <c r="AK56">
        <f t="shared" si="59"/>
        <v>-2.4698704665019542</v>
      </c>
      <c r="AL56">
        <f t="shared" si="40"/>
        <v>-6.2502858883603896</v>
      </c>
      <c r="AN56">
        <f t="shared" si="48"/>
        <v>0</v>
      </c>
      <c r="AO56">
        <f t="shared" si="49"/>
        <v>0</v>
      </c>
      <c r="AP56">
        <f t="shared" si="50"/>
        <v>-1.6455646613490224E-12</v>
      </c>
      <c r="AQ56">
        <f t="shared" si="51"/>
        <v>-5.8935848654424145E-9</v>
      </c>
      <c r="AR56">
        <f t="shared" si="52"/>
        <v>-5.8952304301037642E-9</v>
      </c>
      <c r="AS56">
        <f t="shared" si="53"/>
        <v>-1.5177563398777004E-2</v>
      </c>
      <c r="AT56">
        <f t="shared" si="54"/>
        <v>-9.9160081550317084E-3</v>
      </c>
      <c r="AU56">
        <f t="shared" si="55"/>
        <v>-2.5093577449039142E-2</v>
      </c>
      <c r="AW56">
        <v>53</v>
      </c>
      <c r="AX56">
        <f>IF(Z56&gt;0, (R56*SUMPRODUCT(K56:$K$98, X56:$X$98)-K56*$AZ$3)/Z56, 0)</f>
        <v>-3843048496651.9526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41"/>
        <v>50000</v>
      </c>
      <c r="S57">
        <f t="shared" si="42"/>
        <v>-16195347074760.684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-31.50344985369107</v>
      </c>
      <c r="AC57">
        <f t="shared" si="27"/>
        <v>-28.128080231620906</v>
      </c>
      <c r="AE57">
        <f t="shared" si="43"/>
        <v>0</v>
      </c>
      <c r="AF57">
        <f t="shared" si="44"/>
        <v>0</v>
      </c>
      <c r="AG57">
        <f t="shared" si="45"/>
        <v>-8.6840004421567956E-11</v>
      </c>
      <c r="AH57">
        <f t="shared" si="46"/>
        <v>-3.1893701585706462E-7</v>
      </c>
      <c r="AI57">
        <f t="shared" si="39"/>
        <v>-3.190238558614862E-7</v>
      </c>
      <c r="AJ57">
        <f t="shared" si="47"/>
        <v>-3.3753696220701634</v>
      </c>
      <c r="AK57">
        <f t="shared" si="59"/>
        <v>-2.2052414897583752</v>
      </c>
      <c r="AL57">
        <f t="shared" si="40"/>
        <v>-5.5806114308523949</v>
      </c>
      <c r="AN57">
        <f t="shared" si="48"/>
        <v>0</v>
      </c>
      <c r="AO57">
        <f t="shared" si="49"/>
        <v>0</v>
      </c>
      <c r="AP57">
        <f t="shared" si="50"/>
        <v>-3.1128952904115504E-13</v>
      </c>
      <c r="AQ57">
        <f t="shared" si="51"/>
        <v>-1.143272091258427E-9</v>
      </c>
      <c r="AR57">
        <f t="shared" si="52"/>
        <v>-1.1435833807874681E-9</v>
      </c>
      <c r="AS57">
        <f t="shared" si="53"/>
        <v>-1.2099460692025046E-2</v>
      </c>
      <c r="AT57">
        <f t="shared" si="54"/>
        <v>-7.9049809974261753E-3</v>
      </c>
      <c r="AU57">
        <f t="shared" si="55"/>
        <v>-2.0004442833034604E-2</v>
      </c>
      <c r="AW57">
        <v>54</v>
      </c>
      <c r="AX57">
        <f>IF(Z57&gt;0, (R57*SUMPRODUCT(K57:$K$98, X57:$X$98)-K57*$AZ$3)/Z57, 0)</f>
        <v>-16195347074760.684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41"/>
        <v>50000</v>
      </c>
      <c r="S58">
        <f t="shared" si="42"/>
        <v>-69662623256965.211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-28.128080231620906</v>
      </c>
      <c r="AC58">
        <f t="shared" si="27"/>
        <v>-25.114357350653695</v>
      </c>
      <c r="AE58">
        <f t="shared" si="43"/>
        <v>0</v>
      </c>
      <c r="AF58">
        <f t="shared" si="44"/>
        <v>0</v>
      </c>
      <c r="AG58">
        <f t="shared" si="45"/>
        <v>-1.8025704586241402E-11</v>
      </c>
      <c r="AH58">
        <f t="shared" si="46"/>
        <v>-6.7945899791110862E-8</v>
      </c>
      <c r="AI58">
        <f t="shared" si="39"/>
        <v>-6.7963925495697106E-8</v>
      </c>
      <c r="AJ58">
        <f t="shared" si="47"/>
        <v>-3.0137228809672116</v>
      </c>
      <c r="AK58">
        <f t="shared" si="59"/>
        <v>-1.9689656162134637</v>
      </c>
      <c r="AL58">
        <f t="shared" si="40"/>
        <v>-4.9826885651446009</v>
      </c>
      <c r="AN58">
        <f t="shared" si="48"/>
        <v>0</v>
      </c>
      <c r="AO58">
        <f t="shared" si="49"/>
        <v>0</v>
      </c>
      <c r="AP58">
        <f t="shared" si="50"/>
        <v>-5.7692439354643465E-14</v>
      </c>
      <c r="AQ58">
        <f t="shared" si="51"/>
        <v>-2.1746526935137743E-10</v>
      </c>
      <c r="AR58">
        <f t="shared" si="52"/>
        <v>-2.1752296179073207E-10</v>
      </c>
      <c r="AS58">
        <f t="shared" si="53"/>
        <v>-9.6456159985342498E-3</v>
      </c>
      <c r="AT58">
        <f t="shared" si="54"/>
        <v>-6.3018024544503762E-3</v>
      </c>
      <c r="AU58">
        <f t="shared" si="55"/>
        <v>-1.5947418670507588E-2</v>
      </c>
      <c r="AW58">
        <v>55</v>
      </c>
      <c r="AX58">
        <f>IF(Z58&gt;0, (R58*SUMPRODUCT(K58:$K$98, X58:$X$98)-K58*$AZ$3)/Z58, 0)</f>
        <v>-69662623256965.211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41"/>
        <v>50000</v>
      </c>
      <c r="S59">
        <f t="shared" si="42"/>
        <v>-306269802910114.81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-25.114357350653695</v>
      </c>
      <c r="AC59">
        <f t="shared" si="27"/>
        <v>-22.423533348986801</v>
      </c>
      <c r="AE59">
        <f t="shared" si="43"/>
        <v>0</v>
      </c>
      <c r="AF59">
        <f t="shared" si="44"/>
        <v>0</v>
      </c>
      <c r="AG59">
        <f t="shared" si="45"/>
        <v>-3.6607483231978537E-12</v>
      </c>
      <c r="AH59">
        <f t="shared" si="46"/>
        <v>-1.4184699217181135E-8</v>
      </c>
      <c r="AI59">
        <f t="shared" si="39"/>
        <v>-1.4188359965504332E-8</v>
      </c>
      <c r="AJ59">
        <f t="shared" si="47"/>
        <v>-2.6908240016668934</v>
      </c>
      <c r="AK59">
        <f t="shared" si="59"/>
        <v>-1.7580050145457589</v>
      </c>
      <c r="AL59">
        <f t="shared" si="40"/>
        <v>-4.4488290304010123</v>
      </c>
      <c r="AN59">
        <f t="shared" si="48"/>
        <v>0</v>
      </c>
      <c r="AO59">
        <f t="shared" si="49"/>
        <v>0</v>
      </c>
      <c r="AP59">
        <f t="shared" si="50"/>
        <v>-1.0461127668421104E-14</v>
      </c>
      <c r="AQ59">
        <f t="shared" si="51"/>
        <v>-4.0534867832558391E-11</v>
      </c>
      <c r="AR59">
        <f t="shared" si="52"/>
        <v>-4.0545328960226807E-11</v>
      </c>
      <c r="AS59">
        <f t="shared" si="53"/>
        <v>-7.6894260215352563E-3</v>
      </c>
      <c r="AT59">
        <f t="shared" si="54"/>
        <v>-5.0237583344223012E-3</v>
      </c>
      <c r="AU59">
        <f t="shared" si="55"/>
        <v>-1.2713184396502887E-2</v>
      </c>
      <c r="AW59">
        <v>56</v>
      </c>
      <c r="AX59">
        <f>IF(Z59&gt;0, (R59*SUMPRODUCT(K59:$K$98, X59:$X$98)-K59*$AZ$3)/Z59, 0)</f>
        <v>-306269802910114.81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41"/>
        <v>50000</v>
      </c>
      <c r="S60">
        <f t="shared" si="42"/>
        <v>-1377151764125061.3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-22.423533348986801</v>
      </c>
      <c r="AC60">
        <f t="shared" si="27"/>
        <v>-20.021011918773443</v>
      </c>
      <c r="AE60">
        <f t="shared" si="43"/>
        <v>0</v>
      </c>
      <c r="AF60">
        <f t="shared" si="44"/>
        <v>0</v>
      </c>
      <c r="AG60">
        <f t="shared" si="45"/>
        <v>-7.2689925832151434E-13</v>
      </c>
      <c r="AH60">
        <f t="shared" si="46"/>
        <v>-2.8972415816443613E-9</v>
      </c>
      <c r="AI60">
        <f t="shared" si="39"/>
        <v>-2.8979684809026827E-9</v>
      </c>
      <c r="AJ60">
        <f t="shared" si="47"/>
        <v>-2.4025214302133584</v>
      </c>
      <c r="AK60">
        <f t="shared" si="59"/>
        <v>-1.5696473344290762</v>
      </c>
      <c r="AL60">
        <f t="shared" si="40"/>
        <v>-3.9721687675404032</v>
      </c>
      <c r="AN60">
        <f t="shared" si="48"/>
        <v>0</v>
      </c>
      <c r="AO60">
        <f t="shared" si="49"/>
        <v>0</v>
      </c>
      <c r="AP60">
        <f t="shared" si="50"/>
        <v>-1.8546622536540661E-15</v>
      </c>
      <c r="AQ60">
        <f t="shared" si="51"/>
        <v>-7.3922273818253019E-12</v>
      </c>
      <c r="AR60">
        <f t="shared" si="52"/>
        <v>-7.3940820440789563E-12</v>
      </c>
      <c r="AS60">
        <f t="shared" si="53"/>
        <v>-6.1299633466413948E-3</v>
      </c>
      <c r="AT60">
        <f t="shared" si="54"/>
        <v>-4.0049093865311006E-3</v>
      </c>
      <c r="AU60">
        <f t="shared" si="55"/>
        <v>-1.0134872740566578E-2</v>
      </c>
      <c r="AW60">
        <v>57</v>
      </c>
      <c r="AX60">
        <f>IF(Z60&gt;0, (R60*SUMPRODUCT(K60:$K$98, X60:$X$98)-K60*$AZ$3)/Z60, 0)</f>
        <v>-1377151764125061.3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41"/>
        <v>50000</v>
      </c>
      <c r="S61">
        <f t="shared" si="42"/>
        <v>-6334205458158466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-20.021011918773443</v>
      </c>
      <c r="AC61">
        <f t="shared" si="27"/>
        <v>-17.875903498911288</v>
      </c>
      <c r="AE61">
        <f t="shared" si="43"/>
        <v>0</v>
      </c>
      <c r="AF61">
        <f t="shared" si="44"/>
        <v>0</v>
      </c>
      <c r="AG61">
        <f t="shared" si="45"/>
        <v>-1.411061230725244E-13</v>
      </c>
      <c r="AH61">
        <f t="shared" si="46"/>
        <v>-5.7852414266577473E-10</v>
      </c>
      <c r="AI61">
        <f t="shared" si="39"/>
        <v>-5.7866524878884728E-10</v>
      </c>
      <c r="AJ61">
        <f t="shared" si="47"/>
        <v>-2.1451084198621544</v>
      </c>
      <c r="AK61">
        <f t="shared" si="59"/>
        <v>-1.4014708343141411</v>
      </c>
      <c r="AL61">
        <f t="shared" si="40"/>
        <v>-3.5465792547549606</v>
      </c>
      <c r="AN61">
        <f t="shared" si="48"/>
        <v>0</v>
      </c>
      <c r="AO61">
        <f t="shared" si="49"/>
        <v>0</v>
      </c>
      <c r="AP61">
        <f t="shared" si="50"/>
        <v>-3.2145371151368622E-16</v>
      </c>
      <c r="AQ61">
        <f t="shared" si="51"/>
        <v>-1.3179352448412471E-12</v>
      </c>
      <c r="AR61">
        <f t="shared" si="52"/>
        <v>-1.3182566985527609E-12</v>
      </c>
      <c r="AS61">
        <f t="shared" si="53"/>
        <v>-4.8867692496202897E-3</v>
      </c>
      <c r="AT61">
        <f t="shared" si="54"/>
        <v>-3.1926892430948245E-3</v>
      </c>
      <c r="AU61">
        <f t="shared" si="55"/>
        <v>-8.0794584940333709E-3</v>
      </c>
      <c r="AW61">
        <v>58</v>
      </c>
      <c r="AX61">
        <f>IF(Z61&gt;0, (R61*SUMPRODUCT(K61:$K$98, X61:$X$98)-K61*$AZ$3)/Z61, 0)</f>
        <v>-6334205458158466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41"/>
        <v>50000</v>
      </c>
      <c r="S62">
        <f t="shared" si="42"/>
        <v>-2.9833654515909292E+16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-17.875903498911288</v>
      </c>
      <c r="AC62">
        <f t="shared" si="27"/>
        <v>-15.960628124029082</v>
      </c>
      <c r="AE62">
        <f t="shared" si="43"/>
        <v>0</v>
      </c>
      <c r="AF62">
        <f t="shared" si="44"/>
        <v>0</v>
      </c>
      <c r="AG62">
        <f t="shared" si="45"/>
        <v>-2.6749368092866081E-14</v>
      </c>
      <c r="AH62">
        <f t="shared" si="46"/>
        <v>-1.1294569374893308E-10</v>
      </c>
      <c r="AI62">
        <f t="shared" si="39"/>
        <v>-1.1297244311702595E-10</v>
      </c>
      <c r="AJ62">
        <f t="shared" si="47"/>
        <v>-1.9152753748822064</v>
      </c>
      <c r="AK62">
        <f t="shared" si="59"/>
        <v>-1.2513132449237903</v>
      </c>
      <c r="AL62">
        <f t="shared" si="40"/>
        <v>-3.1665886199189694</v>
      </c>
      <c r="AN62">
        <f t="shared" si="48"/>
        <v>0</v>
      </c>
      <c r="AO62">
        <f t="shared" si="49"/>
        <v>0</v>
      </c>
      <c r="AP62">
        <f t="shared" si="50"/>
        <v>-5.4408667409734041E-17</v>
      </c>
      <c r="AQ62">
        <f t="shared" si="51"/>
        <v>-2.2973345258897075E-13</v>
      </c>
      <c r="AR62">
        <f t="shared" si="52"/>
        <v>-2.297878612563805E-13</v>
      </c>
      <c r="AS62">
        <f t="shared" si="53"/>
        <v>-3.8957025268126343E-3</v>
      </c>
      <c r="AT62">
        <f t="shared" si="54"/>
        <v>-2.5451923175191108E-3</v>
      </c>
      <c r="AU62">
        <f t="shared" si="55"/>
        <v>-6.4408948445615335E-3</v>
      </c>
      <c r="AW62">
        <v>59</v>
      </c>
      <c r="AX62">
        <f>IF(Z62&gt;0, (R62*SUMPRODUCT(K62:$K$98, X62:$X$98)-K62*$AZ$3)/Z62, 0)</f>
        <v>-2.9833654515909292E+16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41"/>
        <v>50000</v>
      </c>
      <c r="S63">
        <f t="shared" si="42"/>
        <v>-1.4403307328600778E+17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-15.960628124029082</v>
      </c>
      <c r="AC63">
        <f t="shared" si="27"/>
        <v>-14.250560825026167</v>
      </c>
      <c r="AE63">
        <f t="shared" si="43"/>
        <v>0</v>
      </c>
      <c r="AF63">
        <f t="shared" si="44"/>
        <v>0</v>
      </c>
      <c r="AG63">
        <f t="shared" si="45"/>
        <v>-4.9469751980951974E-15</v>
      </c>
      <c r="AH63">
        <f t="shared" si="46"/>
        <v>-2.1534899213842224E-11</v>
      </c>
      <c r="AI63">
        <f t="shared" si="39"/>
        <v>-2.1539846189040318E-11</v>
      </c>
      <c r="AJ63">
        <f t="shared" si="47"/>
        <v>-1.7100672990029153</v>
      </c>
      <c r="AK63">
        <f t="shared" si="59"/>
        <v>-1.1172439686820359</v>
      </c>
      <c r="AL63">
        <f t="shared" si="40"/>
        <v>-2.8273112677064911</v>
      </c>
      <c r="AN63">
        <f t="shared" si="48"/>
        <v>0</v>
      </c>
      <c r="AO63">
        <f t="shared" si="49"/>
        <v>0</v>
      </c>
      <c r="AP63">
        <f t="shared" si="50"/>
        <v>-8.984135067860186E-18</v>
      </c>
      <c r="AQ63">
        <f t="shared" si="51"/>
        <v>-3.9109240588958296E-14</v>
      </c>
      <c r="AR63">
        <f t="shared" si="52"/>
        <v>-3.911822472402615E-14</v>
      </c>
      <c r="AS63">
        <f t="shared" si="53"/>
        <v>-3.1056302031367885E-3</v>
      </c>
      <c r="AT63">
        <f t="shared" si="54"/>
        <v>-2.0290117327162733E-3</v>
      </c>
      <c r="AU63">
        <f t="shared" si="55"/>
        <v>-5.1346419358921803E-3</v>
      </c>
      <c r="AW63">
        <v>60</v>
      </c>
      <c r="AX63">
        <f>IF(Z63&gt;0, (R63*SUMPRODUCT(K63:$K$98, X63:$X$98)-K63*$AZ$3)/Z63, 0)</f>
        <v>-1.4403307328600778E+17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41"/>
        <v>50000</v>
      </c>
      <c r="S64">
        <f t="shared" si="42"/>
        <v>-7.1343060492011853E+17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-14.250560825026167</v>
      </c>
      <c r="AC64">
        <f t="shared" si="27"/>
        <v>-12.723715022344823</v>
      </c>
      <c r="AE64">
        <f t="shared" si="43"/>
        <v>0</v>
      </c>
      <c r="AF64">
        <f t="shared" si="44"/>
        <v>0</v>
      </c>
      <c r="AG64">
        <f t="shared" si="45"/>
        <v>-8.9172758601864824E-16</v>
      </c>
      <c r="AH64">
        <f t="shared" si="46"/>
        <v>-4.0057778600955971E-12</v>
      </c>
      <c r="AI64">
        <f t="shared" si="39"/>
        <v>-4.0066695876816159E-12</v>
      </c>
      <c r="AJ64">
        <f t="shared" si="47"/>
        <v>-1.5268458026813434</v>
      </c>
      <c r="AK64">
        <f t="shared" si="59"/>
        <v>-0.99753925775183172</v>
      </c>
      <c r="AL64">
        <f t="shared" si="40"/>
        <v>-2.5243850604371816</v>
      </c>
      <c r="AN64">
        <f t="shared" si="48"/>
        <v>0</v>
      </c>
      <c r="AO64">
        <f t="shared" si="49"/>
        <v>0</v>
      </c>
      <c r="AP64">
        <f t="shared" si="50"/>
        <v>-1.4459414872801588E-18</v>
      </c>
      <c r="AQ64">
        <f t="shared" si="51"/>
        <v>-6.4953921887748261E-15</v>
      </c>
      <c r="AR64">
        <f t="shared" si="52"/>
        <v>-6.4968381302621065E-15</v>
      </c>
      <c r="AS64">
        <f t="shared" si="53"/>
        <v>-2.4757893838784533E-3</v>
      </c>
      <c r="AT64">
        <f t="shared" si="54"/>
        <v>-1.6175157308006231E-3</v>
      </c>
      <c r="AU64">
        <f t="shared" si="55"/>
        <v>-4.0933051146855729E-3</v>
      </c>
      <c r="AW64">
        <v>61</v>
      </c>
      <c r="AX64">
        <f>IF(Z64&gt;0, (R64*SUMPRODUCT(K64:$K$98, X64:$X$98)-K64*$AZ$3)/Z64, 0)</f>
        <v>-7.1343060492011853E+17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41"/>
        <v>50000</v>
      </c>
      <c r="S65">
        <f t="shared" si="42"/>
        <v>-3.6284228662974602E+18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-12.723715022344823</v>
      </c>
      <c r="AC65">
        <f t="shared" si="27"/>
        <v>-11.36045984137931</v>
      </c>
      <c r="AE65">
        <f t="shared" si="43"/>
        <v>0</v>
      </c>
      <c r="AF65">
        <f t="shared" si="44"/>
        <v>0</v>
      </c>
      <c r="AG65">
        <f t="shared" si="45"/>
        <v>-1.5654817891956218E-16</v>
      </c>
      <c r="AH65">
        <f t="shared" si="46"/>
        <v>-7.262621312388995E-13</v>
      </c>
      <c r="AI65">
        <f t="shared" si="39"/>
        <v>-7.2641867941781907E-13</v>
      </c>
      <c r="AJ65">
        <f t="shared" si="47"/>
        <v>-1.3632551809655133</v>
      </c>
      <c r="AK65">
        <f t="shared" si="59"/>
        <v>-0.89066005156413774</v>
      </c>
      <c r="AL65">
        <f t="shared" si="40"/>
        <v>-2.2539152325303773</v>
      </c>
      <c r="AN65">
        <f t="shared" si="48"/>
        <v>0</v>
      </c>
      <c r="AO65">
        <f t="shared" si="49"/>
        <v>0</v>
      </c>
      <c r="AP65">
        <f t="shared" si="50"/>
        <v>-2.266462376425181E-19</v>
      </c>
      <c r="AQ65">
        <f t="shared" si="51"/>
        <v>-1.0514627555783364E-15</v>
      </c>
      <c r="AR65">
        <f t="shared" si="52"/>
        <v>-1.051689401815979E-15</v>
      </c>
      <c r="AS65">
        <f t="shared" si="53"/>
        <v>-1.9736841389337567E-3</v>
      </c>
      <c r="AT65">
        <f t="shared" si="54"/>
        <v>-1.2894736374367245E-3</v>
      </c>
      <c r="AU65">
        <f t="shared" si="55"/>
        <v>-3.2631577763715322E-3</v>
      </c>
      <c r="AW65">
        <v>62</v>
      </c>
      <c r="AX65">
        <f>IF(Z65&gt;0, (R65*SUMPRODUCT(K65:$K$98, X65:$X$98)-K65*$AZ$3)/Z65, 0)</f>
        <v>-3.6284228662974602E+18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41"/>
        <v>50000</v>
      </c>
      <c r="S66">
        <f t="shared" si="42"/>
        <v>-1.8964251722565472E+19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-11.36045984137931</v>
      </c>
      <c r="AC66">
        <f t="shared" si="27"/>
        <v>-10.143267715517242</v>
      </c>
      <c r="AE66">
        <f t="shared" si="43"/>
        <v>0</v>
      </c>
      <c r="AF66">
        <f t="shared" si="44"/>
        <v>0</v>
      </c>
      <c r="AG66">
        <f t="shared" si="45"/>
        <v>-2.674312665721426E-17</v>
      </c>
      <c r="AH66">
        <f t="shared" si="46"/>
        <v>-1.2823957047315231E-13</v>
      </c>
      <c r="AI66">
        <f t="shared" si="39"/>
        <v>-1.2826631359980954E-13</v>
      </c>
      <c r="AJ66">
        <f t="shared" si="47"/>
        <v>-1.2171921258620682</v>
      </c>
      <c r="AK66">
        <f t="shared" si="59"/>
        <v>-0.79523218889655178</v>
      </c>
      <c r="AL66">
        <f t="shared" si="40"/>
        <v>-2.0124243147587482</v>
      </c>
      <c r="AN66">
        <f t="shared" si="48"/>
        <v>0</v>
      </c>
      <c r="AO66">
        <f t="shared" si="49"/>
        <v>0</v>
      </c>
      <c r="AP66">
        <f t="shared" si="50"/>
        <v>-3.4569623740751155E-20</v>
      </c>
      <c r="AQ66">
        <f t="shared" si="51"/>
        <v>-1.6576946131826038E-16</v>
      </c>
      <c r="AR66">
        <f t="shared" si="52"/>
        <v>-1.6580403094200116E-16</v>
      </c>
      <c r="AS66">
        <f t="shared" si="53"/>
        <v>-1.5734089117775518E-3</v>
      </c>
      <c r="AT66">
        <f t="shared" si="54"/>
        <v>-1.0279604890280011E-3</v>
      </c>
      <c r="AU66">
        <f t="shared" si="55"/>
        <v>-2.6013694008057186E-3</v>
      </c>
      <c r="AW66">
        <v>63</v>
      </c>
      <c r="AX66">
        <f>IF(Z66&gt;0, (R66*SUMPRODUCT(K66:$K$98, X66:$X$98)-K66*$AZ$3)/Z66, 0)</f>
        <v>-1.8964251722565472E+19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-1.0195899741239471E+20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-10.143267715517242</v>
      </c>
      <c r="AC67">
        <f t="shared" si="27"/>
        <v>-9.0564890317118216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-4.441240724975422E-18</v>
      </c>
      <c r="AH67">
        <f t="shared" ref="AH67:AH79" si="66">-X67*R67</f>
        <v>-2.2034454665666695E-14</v>
      </c>
      <c r="AI67">
        <f t="shared" si="39"/>
        <v>-2.203889590639167E-14</v>
      </c>
      <c r="AJ67">
        <f t="shared" ref="AJ67:AJ79" si="67">AB67-AC67</f>
        <v>-1.0867786838054201</v>
      </c>
      <c r="AK67">
        <f t="shared" si="59"/>
        <v>-0.71002874008620698</v>
      </c>
      <c r="AL67">
        <f t="shared" si="40"/>
        <v>-1.7968074238916492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-5.1258838650270877E-21</v>
      </c>
      <c r="AQ67">
        <f t="shared" ref="AQ67:AQ79" si="71">AH67*$K67</f>
        <v>-2.5431194262958306E-17</v>
      </c>
      <c r="AR67">
        <f t="shared" ref="AR67:AR79" si="72">AI67*$K67</f>
        <v>-2.5436320146823331E-17</v>
      </c>
      <c r="AS67">
        <f t="shared" ref="AS67:AS79" si="73">AJ67*$K67</f>
        <v>-1.2543119513532799E-3</v>
      </c>
      <c r="AT67">
        <f t="shared" ref="AT67:AT79" si="74">AK67*$K67</f>
        <v>-8.1948380821747534E-4</v>
      </c>
      <c r="AU67">
        <f t="shared" ref="AU67:AU79" si="75">AL67*$K67</f>
        <v>-2.0737957595707811E-3</v>
      </c>
      <c r="AW67">
        <v>64</v>
      </c>
      <c r="AX67">
        <f>IF(Z67&gt;0, (R67*SUMPRODUCT(K67:$K$98, X67:$X$98)-K67*$AZ$3)/Z67, 0)</f>
        <v>-1.0195899741239471E+20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1"/>
        <v>50000</v>
      </c>
      <c r="S68">
        <f t="shared" si="62"/>
        <v>-5.6436764575504328E+20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-9.0564890317118216</v>
      </c>
      <c r="AC68">
        <f t="shared" ref="AC68:AC79" si="79">S68*Z68</f>
        <v>-8.086150921171269</v>
      </c>
      <c r="AE68">
        <f t="shared" si="63"/>
        <v>0</v>
      </c>
      <c r="AF68">
        <f t="shared" si="64"/>
        <v>0</v>
      </c>
      <c r="AG68">
        <f t="shared" si="65"/>
        <v>-7.1639036911419282E-19</v>
      </c>
      <c r="AH68">
        <f t="shared" si="66"/>
        <v>-3.6804379486114753E-15</v>
      </c>
      <c r="AI68">
        <f t="shared" si="39"/>
        <v>-3.6811543389805892E-15</v>
      </c>
      <c r="AJ68">
        <f t="shared" si="67"/>
        <v>-0.97033811054055263</v>
      </c>
      <c r="AK68">
        <f t="shared" ref="AK68:AK79" si="80">G68*SUM(AB68:AB68, AE68:AF68)</f>
        <v>-0.63395423221982761</v>
      </c>
      <c r="AL68">
        <f t="shared" si="40"/>
        <v>-1.6042923427603839</v>
      </c>
      <c r="AN68">
        <f t="shared" si="68"/>
        <v>0</v>
      </c>
      <c r="AO68">
        <f t="shared" si="69"/>
        <v>0</v>
      </c>
      <c r="AP68">
        <f t="shared" si="70"/>
        <v>-7.3823760663741293E-22</v>
      </c>
      <c r="AQ68">
        <f t="shared" si="71"/>
        <v>-3.792677595484744E-18</v>
      </c>
      <c r="AR68">
        <f t="shared" si="72"/>
        <v>-3.7934158330913815E-18</v>
      </c>
      <c r="AS68">
        <f t="shared" si="73"/>
        <v>-9.9992980815790701E-4</v>
      </c>
      <c r="AT68">
        <f t="shared" si="74"/>
        <v>-6.5328747466316577E-4</v>
      </c>
      <c r="AU68">
        <f t="shared" si="75"/>
        <v>-1.6532172828210765E-3</v>
      </c>
      <c r="AW68">
        <v>65</v>
      </c>
      <c r="AX68">
        <f>IF(Z68&gt;0, (R68*SUMPRODUCT(K68:$K$98, X68:$X$98)-K68*$AZ$3)/Z68, 0)</f>
        <v>-5.6436764575504328E+20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0.83344103599999997</v>
      </c>
      <c r="Q69" s="5">
        <f t="shared" ref="Q69:Q79" si="81">$C$8</f>
        <v>50</v>
      </c>
      <c r="R69">
        <f t="shared" si="61"/>
        <v>50000</v>
      </c>
      <c r="S69">
        <f t="shared" si="62"/>
        <v>-3.2185936265512076E+21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-8.086150921171269</v>
      </c>
      <c r="AC69">
        <f t="shared" si="79"/>
        <v>-7.2197776081886325</v>
      </c>
      <c r="AE69">
        <f t="shared" si="63"/>
        <v>0</v>
      </c>
      <c r="AF69">
        <f t="shared" si="64"/>
        <v>0</v>
      </c>
      <c r="AG69">
        <f t="shared" si="65"/>
        <v>-1.1215733400809564E-19</v>
      </c>
      <c r="AH69">
        <f t="shared" si="66"/>
        <v>-5.9706913141495527E-16</v>
      </c>
      <c r="AI69">
        <f t="shared" si="39"/>
        <v>-5.9718128874896338E-16</v>
      </c>
      <c r="AJ69">
        <f t="shared" si="67"/>
        <v>-0.86637331298263653</v>
      </c>
      <c r="AK69">
        <f t="shared" si="80"/>
        <v>-0.56603056448198885</v>
      </c>
      <c r="AL69">
        <f t="shared" si="40"/>
        <v>-1.4324038774646259</v>
      </c>
      <c r="AN69">
        <f t="shared" si="68"/>
        <v>0</v>
      </c>
      <c r="AO69">
        <f t="shared" si="69"/>
        <v>0</v>
      </c>
      <c r="AP69">
        <f t="shared" si="70"/>
        <v>-1.031943882866008E-22</v>
      </c>
      <c r="AQ69">
        <f t="shared" si="71"/>
        <v>-5.4935492472325526E-19</v>
      </c>
      <c r="AR69">
        <f t="shared" si="72"/>
        <v>-5.4945811911154187E-19</v>
      </c>
      <c r="AS69">
        <f t="shared" si="73"/>
        <v>-7.9713792104425005E-4</v>
      </c>
      <c r="AT69">
        <f t="shared" si="74"/>
        <v>-5.2079677508224309E-4</v>
      </c>
      <c r="AU69">
        <f t="shared" si="75"/>
        <v>-1.3179346961264937E-3</v>
      </c>
      <c r="AW69">
        <v>66</v>
      </c>
      <c r="AX69">
        <f>IF(Z69&gt;0, (R69*SUMPRODUCT(K69:$K$98, X69:$X$98)-K69*$AZ$3)/Z69, 0)</f>
        <v>-3.2185936265512076E+21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0.83895010800000003</v>
      </c>
      <c r="Q70" s="5">
        <f t="shared" si="81"/>
        <v>50</v>
      </c>
      <c r="R70">
        <f t="shared" si="61"/>
        <v>50000</v>
      </c>
      <c r="S70">
        <f t="shared" si="62"/>
        <v>-1.9025133162099317E+22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-7.2197776081886325</v>
      </c>
      <c r="AC70">
        <f t="shared" si="79"/>
        <v>-6.4462300073112777</v>
      </c>
      <c r="AE70">
        <f t="shared" si="63"/>
        <v>0</v>
      </c>
      <c r="AF70">
        <f t="shared" si="64"/>
        <v>0</v>
      </c>
      <c r="AG70">
        <f t="shared" si="65"/>
        <v>-1.6941353188930776E-20</v>
      </c>
      <c r="AH70">
        <f t="shared" si="66"/>
        <v>-9.4094407479083907E-17</v>
      </c>
      <c r="AI70">
        <f t="shared" ref="AI70:AI79" si="88">SUM(AE70:AH70)</f>
        <v>-9.4111348832272837E-17</v>
      </c>
      <c r="AJ70">
        <f t="shared" si="67"/>
        <v>-0.77354760087735475</v>
      </c>
      <c r="AK70">
        <f t="shared" si="80"/>
        <v>-0.50538443257320431</v>
      </c>
      <c r="AL70">
        <f t="shared" ref="AL70:AL79" si="89">SUM(AI70:AK70)</f>
        <v>-1.2789320334505592</v>
      </c>
      <c r="AN70">
        <f t="shared" si="68"/>
        <v>0</v>
      </c>
      <c r="AO70">
        <f t="shared" si="69"/>
        <v>0</v>
      </c>
      <c r="AP70">
        <f t="shared" si="70"/>
        <v>-1.3917411790800997E-23</v>
      </c>
      <c r="AQ70">
        <f t="shared" si="71"/>
        <v>-7.7299056426819352E-20</v>
      </c>
      <c r="AR70">
        <f t="shared" si="72"/>
        <v>-7.7312973838610153E-20</v>
      </c>
      <c r="AS70">
        <f t="shared" si="73"/>
        <v>-6.3547347022022539E-4</v>
      </c>
      <c r="AT70">
        <f t="shared" si="74"/>
        <v>-4.1517600054387995E-4</v>
      </c>
      <c r="AU70">
        <f t="shared" si="75"/>
        <v>-1.0506494707641055E-3</v>
      </c>
      <c r="AW70">
        <v>67</v>
      </c>
      <c r="AX70">
        <f>IF(Z70&gt;0, (R70*SUMPRODUCT(K70:$K$98, X70:$X$98)-K70*$AZ$3)/Z70, 0)</f>
        <v>-1.9025133162099317E+22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0.84442925499999999</v>
      </c>
      <c r="Q71" s="5">
        <f t="shared" si="81"/>
        <v>50</v>
      </c>
      <c r="R71">
        <f t="shared" si="61"/>
        <v>50000</v>
      </c>
      <c r="S71">
        <f t="shared" si="62"/>
        <v>-1.1669052073332915E+23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-6.4462300073112777</v>
      </c>
      <c r="AC71">
        <f t="shared" si="79"/>
        <v>-5.7555625065279274</v>
      </c>
      <c r="AE71">
        <f t="shared" si="63"/>
        <v>0</v>
      </c>
      <c r="AF71">
        <f t="shared" si="64"/>
        <v>0</v>
      </c>
      <c r="AG71">
        <f t="shared" si="65"/>
        <v>-2.4661654050207795E-21</v>
      </c>
      <c r="AH71">
        <f t="shared" si="66"/>
        <v>-1.4305774252020688E-17</v>
      </c>
      <c r="AI71">
        <f t="shared" si="88"/>
        <v>-1.4308240417425709E-17</v>
      </c>
      <c r="AJ71">
        <f t="shared" si="67"/>
        <v>-0.69066750078335026</v>
      </c>
      <c r="AK71">
        <f t="shared" si="80"/>
        <v>-0.45123610051178947</v>
      </c>
      <c r="AL71">
        <f t="shared" si="89"/>
        <v>-1.1419036012951398</v>
      </c>
      <c r="AN71">
        <f t="shared" si="68"/>
        <v>0</v>
      </c>
      <c r="AO71">
        <f t="shared" si="69"/>
        <v>0</v>
      </c>
      <c r="AP71">
        <f t="shared" si="70"/>
        <v>-1.8089000025523984E-24</v>
      </c>
      <c r="AQ71">
        <f t="shared" si="71"/>
        <v>-1.0493097919673483E-20</v>
      </c>
      <c r="AR71">
        <f t="shared" si="72"/>
        <v>-1.0494906819676037E-20</v>
      </c>
      <c r="AS71">
        <f t="shared" si="73"/>
        <v>-5.0659555980566275E-4</v>
      </c>
      <c r="AT71">
        <f t="shared" si="74"/>
        <v>-3.3097576573970012E-4</v>
      </c>
      <c r="AU71">
        <f t="shared" si="75"/>
        <v>-8.3757132554536297E-4</v>
      </c>
      <c r="AW71">
        <v>68</v>
      </c>
      <c r="AX71">
        <f>IF(Z71&gt;0, (R71*SUMPRODUCT(K71:$K$98, X71:$X$98)-K71*$AZ$3)/Z71, 0)</f>
        <v>-1.1669052073332915E+23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0.84987168300000004</v>
      </c>
      <c r="Q72" s="5">
        <f t="shared" si="81"/>
        <v>50</v>
      </c>
      <c r="R72">
        <f t="shared" si="61"/>
        <v>50000</v>
      </c>
      <c r="S72">
        <f t="shared" si="62"/>
        <v>-7.4351827789719677E+23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-5.7555625065279274</v>
      </c>
      <c r="AC72">
        <f t="shared" si="79"/>
        <v>-5.1388950951142203</v>
      </c>
      <c r="AE72">
        <f t="shared" si="63"/>
        <v>0</v>
      </c>
      <c r="AF72">
        <f t="shared" si="64"/>
        <v>0</v>
      </c>
      <c r="AG72">
        <f t="shared" si="65"/>
        <v>-3.4557960764918509E-22</v>
      </c>
      <c r="AH72">
        <f t="shared" si="66"/>
        <v>-2.0959241433213867E-18</v>
      </c>
      <c r="AI72">
        <f t="shared" si="88"/>
        <v>-2.0962697229290358E-18</v>
      </c>
      <c r="AJ72">
        <f t="shared" si="67"/>
        <v>-0.61666741141370718</v>
      </c>
      <c r="AK72">
        <f t="shared" si="80"/>
        <v>-0.40288937545695497</v>
      </c>
      <c r="AL72">
        <f t="shared" si="89"/>
        <v>-1.0195567868706621</v>
      </c>
      <c r="AN72">
        <f t="shared" si="68"/>
        <v>0</v>
      </c>
      <c r="AO72">
        <f t="shared" si="69"/>
        <v>0</v>
      </c>
      <c r="AP72">
        <f t="shared" si="70"/>
        <v>-2.263197437312171E-25</v>
      </c>
      <c r="AQ72">
        <f t="shared" si="71"/>
        <v>-1.3726186513820634E-21</v>
      </c>
      <c r="AR72">
        <f t="shared" si="72"/>
        <v>-1.3728449711257945E-21</v>
      </c>
      <c r="AS72">
        <f t="shared" si="73"/>
        <v>-4.0385487867160714E-4</v>
      </c>
      <c r="AT72">
        <f t="shared" si="74"/>
        <v>-2.6385185406544972E-4</v>
      </c>
      <c r="AU72">
        <f t="shared" si="75"/>
        <v>-6.677067327370568E-4</v>
      </c>
      <c r="AW72">
        <v>69</v>
      </c>
      <c r="AX72">
        <f>IF(Z72&gt;0, (R72*SUMPRODUCT(K72:$K$98, X72:$X$98)-K72*$AZ$3)/Z72, 0)</f>
        <v>-7.4351827789719677E+23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0.85527059900000002</v>
      </c>
      <c r="Q73" s="5">
        <f t="shared" si="81"/>
        <v>50</v>
      </c>
      <c r="R73">
        <f t="shared" si="61"/>
        <v>50000</v>
      </c>
      <c r="S73">
        <f t="shared" si="62"/>
        <v>-4.9273254414999921E+24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-5.1388950951142203</v>
      </c>
      <c r="AC73">
        <f t="shared" si="79"/>
        <v>-4.5882991920662679</v>
      </c>
      <c r="AE73">
        <f t="shared" si="63"/>
        <v>0</v>
      </c>
      <c r="AF73">
        <f t="shared" si="64"/>
        <v>0</v>
      </c>
      <c r="AG73">
        <f t="shared" si="65"/>
        <v>-4.6559733536389701E-23</v>
      </c>
      <c r="AH73">
        <f t="shared" si="66"/>
        <v>-2.9556407803630354E-19</v>
      </c>
      <c r="AI73">
        <f t="shared" si="88"/>
        <v>-2.9561063776983993E-19</v>
      </c>
      <c r="AJ73">
        <f t="shared" si="67"/>
        <v>-0.55059590304795236</v>
      </c>
      <c r="AK73">
        <f t="shared" si="80"/>
        <v>-0.35972265665799547</v>
      </c>
      <c r="AL73">
        <f t="shared" si="89"/>
        <v>-0.91031855970594777</v>
      </c>
      <c r="AN73">
        <f t="shared" si="68"/>
        <v>0</v>
      </c>
      <c r="AO73">
        <f t="shared" si="69"/>
        <v>0</v>
      </c>
      <c r="AP73">
        <f t="shared" si="70"/>
        <v>-2.7224931703018184E-26</v>
      </c>
      <c r="AQ73">
        <f t="shared" si="71"/>
        <v>-1.7282555605939694E-22</v>
      </c>
      <c r="AR73">
        <f t="shared" si="72"/>
        <v>-1.7285278099109994E-22</v>
      </c>
      <c r="AS73">
        <f t="shared" si="73"/>
        <v>-3.2195063669611509E-4</v>
      </c>
      <c r="AT73">
        <f t="shared" si="74"/>
        <v>-2.103410826414618E-4</v>
      </c>
      <c r="AU73">
        <f t="shared" si="75"/>
        <v>-5.3229171933757687E-4</v>
      </c>
      <c r="AW73">
        <v>70</v>
      </c>
      <c r="AX73">
        <f>IF(Z73&gt;0, (R73*SUMPRODUCT(K73:$K$98, X73:$X$98)-K73*$AZ$3)/Z73, 0)</f>
        <v>-4.9273254414999921E+24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0.86061939499999995</v>
      </c>
      <c r="Q74" s="5">
        <f t="shared" si="81"/>
        <v>50</v>
      </c>
      <c r="R74">
        <f t="shared" si="61"/>
        <v>50000</v>
      </c>
      <c r="S74">
        <f t="shared" si="62"/>
        <v>-3.4003533339676304E+25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-4.5882991920662679</v>
      </c>
      <c r="AC74">
        <f t="shared" si="79"/>
        <v>-4.0966957072020245</v>
      </c>
      <c r="AE74">
        <f t="shared" si="63"/>
        <v>0</v>
      </c>
      <c r="AF74">
        <f t="shared" si="64"/>
        <v>0</v>
      </c>
      <c r="AG74">
        <f t="shared" si="65"/>
        <v>-6.0239264935768921E-24</v>
      </c>
      <c r="AH74">
        <f t="shared" si="66"/>
        <v>-4.0070209707448914E-20</v>
      </c>
      <c r="AI74">
        <f t="shared" si="88"/>
        <v>-4.0076233633942493E-20</v>
      </c>
      <c r="AJ74">
        <f t="shared" si="67"/>
        <v>-0.49160348486424343</v>
      </c>
      <c r="AK74">
        <f t="shared" si="80"/>
        <v>-0.32118094344463877</v>
      </c>
      <c r="AL74">
        <f t="shared" si="89"/>
        <v>-0.8127844283088822</v>
      </c>
      <c r="AN74">
        <f t="shared" si="68"/>
        <v>0</v>
      </c>
      <c r="AO74">
        <f t="shared" si="69"/>
        <v>0</v>
      </c>
      <c r="AP74">
        <f t="shared" si="70"/>
        <v>-3.1449804775180134E-27</v>
      </c>
      <c r="AQ74">
        <f t="shared" si="71"/>
        <v>-2.0919914509971278E-23</v>
      </c>
      <c r="AR74">
        <f t="shared" si="72"/>
        <v>-2.0923059490448796E-23</v>
      </c>
      <c r="AS74">
        <f t="shared" si="73"/>
        <v>-2.5665707644779593E-4</v>
      </c>
      <c r="AT74">
        <f t="shared" si="74"/>
        <v>-1.6768262327922654E-4</v>
      </c>
      <c r="AU74">
        <f t="shared" si="75"/>
        <v>-4.243396997270225E-4</v>
      </c>
      <c r="AW74">
        <v>71</v>
      </c>
      <c r="AX74">
        <f>IF(Z74&gt;0, (R74*SUMPRODUCT(K74:$K$98, X74:$X$98)-K74*$AZ$3)/Z74, 0)</f>
        <v>-3.4003533339676304E+25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0.86594101899999998</v>
      </c>
      <c r="Q75" s="5">
        <f t="shared" si="81"/>
        <v>50</v>
      </c>
      <c r="R75">
        <f t="shared" si="61"/>
        <v>50000</v>
      </c>
      <c r="S75">
        <f t="shared" si="62"/>
        <v>-2.4472470578096205E+26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-4.0966957072020245</v>
      </c>
      <c r="AC75">
        <f t="shared" si="79"/>
        <v>-3.657764024287522</v>
      </c>
      <c r="AE75">
        <f t="shared" si="63"/>
        <v>0</v>
      </c>
      <c r="AF75">
        <f t="shared" si="64"/>
        <v>0</v>
      </c>
      <c r="AG75">
        <f t="shared" si="65"/>
        <v>-7.4732218241205289E-25</v>
      </c>
      <c r="AH75">
        <f t="shared" si="66"/>
        <v>-5.2163650462290702E-21</v>
      </c>
      <c r="AI75">
        <f t="shared" si="88"/>
        <v>-5.2171123684114821E-21</v>
      </c>
      <c r="AJ75">
        <f t="shared" si="67"/>
        <v>-0.43893168291450246</v>
      </c>
      <c r="AK75">
        <f t="shared" si="80"/>
        <v>-0.28676869950414174</v>
      </c>
      <c r="AL75">
        <f t="shared" si="89"/>
        <v>-0.72570038241864421</v>
      </c>
      <c r="AN75">
        <f t="shared" si="68"/>
        <v>0</v>
      </c>
      <c r="AO75">
        <f t="shared" si="69"/>
        <v>0</v>
      </c>
      <c r="AP75">
        <f t="shared" si="70"/>
        <v>-3.4835988688015937E-28</v>
      </c>
      <c r="AQ75">
        <f t="shared" si="71"/>
        <v>-2.4315782137830846E-24</v>
      </c>
      <c r="AR75">
        <f t="shared" si="72"/>
        <v>-2.4319265736699647E-24</v>
      </c>
      <c r="AS75">
        <f t="shared" si="73"/>
        <v>-2.0460544997432685E-4</v>
      </c>
      <c r="AT75">
        <f t="shared" si="74"/>
        <v>-1.336755606498936E-4</v>
      </c>
      <c r="AU75">
        <f t="shared" si="75"/>
        <v>-3.3828101062422048E-4</v>
      </c>
      <c r="AW75">
        <v>72</v>
      </c>
      <c r="AX75">
        <f>IF(Z75&gt;0, (R75*SUMPRODUCT(K75:$K$98, X75:$X$98)-K75*$AZ$3)/Z75, 0)</f>
        <v>-2.4472470578096205E+26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0.87126245999999996</v>
      </c>
      <c r="Q76" s="5">
        <f t="shared" si="81"/>
        <v>50</v>
      </c>
      <c r="R76">
        <f t="shared" si="61"/>
        <v>50000</v>
      </c>
      <c r="S76">
        <f t="shared" si="62"/>
        <v>-1.8402284702053324E+27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-3.657764024287522</v>
      </c>
      <c r="AC76">
        <f t="shared" si="79"/>
        <v>-3.2658607359710019</v>
      </c>
      <c r="AE76">
        <f t="shared" si="63"/>
        <v>0</v>
      </c>
      <c r="AF76">
        <f t="shared" si="64"/>
        <v>0</v>
      </c>
      <c r="AG76">
        <f t="shared" si="65"/>
        <v>-8.8735197527038528E-26</v>
      </c>
      <c r="AH76">
        <f t="shared" si="66"/>
        <v>-6.5111376306089383E-22</v>
      </c>
      <c r="AI76">
        <f t="shared" si="88"/>
        <v>-6.5120249825842091E-22</v>
      </c>
      <c r="AJ76">
        <f t="shared" si="67"/>
        <v>-0.3919032883165201</v>
      </c>
      <c r="AK76">
        <f t="shared" si="80"/>
        <v>-0.25604348170012659</v>
      </c>
      <c r="AL76">
        <f t="shared" si="89"/>
        <v>-0.64794677001664669</v>
      </c>
      <c r="AN76">
        <f t="shared" si="68"/>
        <v>0</v>
      </c>
      <c r="AO76">
        <f t="shared" si="69"/>
        <v>0</v>
      </c>
      <c r="AP76">
        <f t="shared" si="70"/>
        <v>-3.6931603573953969E-29</v>
      </c>
      <c r="AQ76">
        <f t="shared" si="71"/>
        <v>-2.7099365357904404E-25</v>
      </c>
      <c r="AR76">
        <f t="shared" si="72"/>
        <v>-2.7103058518261799E-25</v>
      </c>
      <c r="AS76">
        <f t="shared" si="73"/>
        <v>-1.6311021203310497E-4</v>
      </c>
      <c r="AT76">
        <f t="shared" si="74"/>
        <v>-1.0656533852829529E-4</v>
      </c>
      <c r="AU76">
        <f t="shared" si="75"/>
        <v>-2.6967555056140027E-4</v>
      </c>
      <c r="AW76">
        <v>73</v>
      </c>
      <c r="AX76">
        <f>IF(Z76&gt;0, (R76*SUMPRODUCT(K76:$K$98, X76:$X$98)-K76*$AZ$3)/Z76, 0)</f>
        <v>-1.8402284702053324E+27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0.87658408399999999</v>
      </c>
      <c r="Q77" s="5">
        <f t="shared" si="81"/>
        <v>50</v>
      </c>
      <c r="R77">
        <f t="shared" si="61"/>
        <v>50000</v>
      </c>
      <c r="S77">
        <f t="shared" si="62"/>
        <v>-1.4487041960776511E+28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-3.2658607359710019</v>
      </c>
      <c r="AC77">
        <f t="shared" si="79"/>
        <v>-2.9159470856883942</v>
      </c>
      <c r="AE77">
        <f t="shared" si="63"/>
        <v>0</v>
      </c>
      <c r="AF77">
        <f t="shared" si="64"/>
        <v>0</v>
      </c>
      <c r="AG77">
        <f t="shared" si="65"/>
        <v>-1.0063983708970007E-26</v>
      </c>
      <c r="AH77">
        <f t="shared" si="66"/>
        <v>-7.7783861842798136E-23</v>
      </c>
      <c r="AI77">
        <f t="shared" si="88"/>
        <v>-7.7793925826507112E-23</v>
      </c>
      <c r="AJ77">
        <f t="shared" si="67"/>
        <v>-0.34991365028260768</v>
      </c>
      <c r="AK77">
        <f t="shared" si="80"/>
        <v>-0.22861025151797015</v>
      </c>
      <c r="AL77">
        <f t="shared" si="89"/>
        <v>-0.57852390180057789</v>
      </c>
      <c r="AN77">
        <f t="shared" si="68"/>
        <v>0</v>
      </c>
      <c r="AO77">
        <f t="shared" si="69"/>
        <v>0</v>
      </c>
      <c r="AP77">
        <f t="shared" si="70"/>
        <v>-3.7398496863293405E-30</v>
      </c>
      <c r="AQ77">
        <f t="shared" si="71"/>
        <v>-2.8905049901362111E-26</v>
      </c>
      <c r="AR77">
        <f t="shared" si="72"/>
        <v>-2.8908789751048442E-26</v>
      </c>
      <c r="AS77">
        <f t="shared" si="73"/>
        <v>-1.3003046239884022E-4</v>
      </c>
      <c r="AT77">
        <f t="shared" si="74"/>
        <v>-8.4953235433908857E-5</v>
      </c>
      <c r="AU77">
        <f t="shared" si="75"/>
        <v>-2.149836978327491E-4</v>
      </c>
      <c r="AW77">
        <v>74</v>
      </c>
      <c r="AX77">
        <f>IF(Z77&gt;0, (R77*SUMPRODUCT(K77:$K$98, X77:$X$98)-K77*$AZ$3)/Z77, 0)</f>
        <v>-1.4487041960776511E+28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0.88190570700000004</v>
      </c>
      <c r="Q78" s="5">
        <f t="shared" si="81"/>
        <v>50</v>
      </c>
      <c r="R78">
        <f t="shared" si="61"/>
        <v>50000</v>
      </c>
      <c r="S78">
        <f t="shared" si="62"/>
        <v>-1.1966273643651528E+29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-2.9159470856883942</v>
      </c>
      <c r="AC78">
        <f t="shared" si="79"/>
        <v>-2.6035241836503515</v>
      </c>
      <c r="AE78">
        <f t="shared" si="63"/>
        <v>0</v>
      </c>
      <c r="AF78">
        <f t="shared" si="64"/>
        <v>0</v>
      </c>
      <c r="AG78">
        <f t="shared" si="65"/>
        <v>-1.0878592037846303E-27</v>
      </c>
      <c r="AH78">
        <f t="shared" si="66"/>
        <v>-8.8754846680956773E-24</v>
      </c>
      <c r="AI78">
        <f t="shared" si="88"/>
        <v>-8.8765725272994618E-24</v>
      </c>
      <c r="AJ78">
        <f t="shared" si="67"/>
        <v>-0.31242290203804268</v>
      </c>
      <c r="AK78">
        <f t="shared" si="80"/>
        <v>-0.20411629599818762</v>
      </c>
      <c r="AL78">
        <f t="shared" si="89"/>
        <v>-0.51653919803623027</v>
      </c>
      <c r="AN78">
        <f t="shared" si="68"/>
        <v>0</v>
      </c>
      <c r="AO78">
        <f t="shared" si="69"/>
        <v>0</v>
      </c>
      <c r="AP78">
        <f t="shared" si="70"/>
        <v>-3.6094322122325146E-31</v>
      </c>
      <c r="AQ78">
        <f t="shared" si="71"/>
        <v>-2.9448167693714335E-27</v>
      </c>
      <c r="AR78">
        <f t="shared" si="72"/>
        <v>-2.9451777125926565E-27</v>
      </c>
      <c r="AS78">
        <f t="shared" si="73"/>
        <v>-1.0365948851948361E-4</v>
      </c>
      <c r="AT78">
        <f t="shared" si="74"/>
        <v>-6.7724199166062539E-5</v>
      </c>
      <c r="AU78">
        <f t="shared" si="75"/>
        <v>-1.7138368768554614E-4</v>
      </c>
      <c r="AW78">
        <v>75</v>
      </c>
      <c r="AX78">
        <f>IF(Z78&gt;0, (R78*SUMPRODUCT(K78:$K$98, X78:$X$98)-K78*$AZ$3)/Z78, 0)</f>
        <v>-1.1966273643651528E+29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-2.6035241836503515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-2.6035241836503515</v>
      </c>
      <c r="AK79">
        <f t="shared" si="80"/>
        <v>-0.18224669285552464</v>
      </c>
      <c r="AL79">
        <f t="shared" si="89"/>
        <v>-2.7857708765058762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-3.2227073323504598E-28</v>
      </c>
      <c r="AR79">
        <f t="shared" si="72"/>
        <v>-3.2227073323504598E-28</v>
      </c>
      <c r="AS79">
        <f t="shared" si="73"/>
        <v>-7.7127595624615656E-4</v>
      </c>
      <c r="AT79">
        <f t="shared" si="74"/>
        <v>-5.3989316937230964E-5</v>
      </c>
      <c r="AU79">
        <f t="shared" si="75"/>
        <v>-8.2526527318338753E-4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14169.925691374687</v>
      </c>
      <c r="AO81" s="6">
        <f t="shared" ref="AO81:AU81" si="90">SUM(AO3:AO79)</f>
        <v>-1416.9925691374688</v>
      </c>
      <c r="AP81" s="6">
        <f t="shared" si="90"/>
        <v>-2933.9772014386567</v>
      </c>
      <c r="AQ81" s="6">
        <f t="shared" si="90"/>
        <v>-7846.851191334822</v>
      </c>
      <c r="AR81" s="6">
        <f t="shared" si="90"/>
        <v>1972.1047294637372</v>
      </c>
      <c r="AS81" s="6">
        <f t="shared" si="90"/>
        <v>-1094.4004041737987</v>
      </c>
      <c r="AT81" s="6">
        <f t="shared" si="90"/>
        <v>483.41126512190783</v>
      </c>
      <c r="AU81" s="6">
        <f t="shared" si="90"/>
        <v>1361.1155904118464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27706.961509977122</v>
      </c>
      <c r="K3">
        <v>1</v>
      </c>
      <c r="L3" s="2">
        <v>0</v>
      </c>
      <c r="O3">
        <f>$C$3</f>
        <v>27706.961509977122</v>
      </c>
      <c r="P3" s="2">
        <f>O3*C5</f>
        <v>2770.6961509977123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27706.961509977122</v>
      </c>
      <c r="AF3">
        <f t="shared" ref="AF3:AF34" si="3">-$Z3*P3</f>
        <v>-2770.6961509977123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22416.357154979411</v>
      </c>
      <c r="AJ3">
        <f t="shared" ref="AJ3:AJ34" si="7">AB3-AC3</f>
        <v>0</v>
      </c>
      <c r="AL3">
        <f t="shared" ref="AL3:AL23" si="8">SUM(AI3:AK3)</f>
        <v>22416.357154979411</v>
      </c>
      <c r="AN3">
        <f t="shared" ref="AN3:AN34" si="9">AE3*$K3</f>
        <v>27706.961509977122</v>
      </c>
      <c r="AO3">
        <f t="shared" ref="AO3:AO34" si="10">AF3*$K3</f>
        <v>-2770.6961509977123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22416.357154979411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22416.357154979411</v>
      </c>
      <c r="AW3">
        <v>0</v>
      </c>
      <c r="AX3">
        <f>IF(Z3&gt;0, (R3*SUMPRODUCT(K3:$K$98, X3:$X$98)-K3*$AZ$3)/Z3, 0)</f>
        <v>0</v>
      </c>
      <c r="AZ3">
        <f>C6*ABS(SUMPRODUCT(X4:X69, K4:K69))/1</f>
        <v>17848.568188657337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905.94314411507253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879.02246831379671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-879.02246831379671</v>
      </c>
      <c r="AK4">
        <f t="shared" ref="AK4:AK35" si="27">G4*SUM(AB4:AB4, AE4:AF4)</f>
        <v>0</v>
      </c>
      <c r="AL4">
        <f t="shared" si="8"/>
        <v>-1864.8042183137968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-937.23307663053799</v>
      </c>
      <c r="AR4">
        <f t="shared" si="13"/>
        <v>-937.23307663053799</v>
      </c>
      <c r="AS4">
        <f t="shared" si="14"/>
        <v>-835.73157284065087</v>
      </c>
      <c r="AT4">
        <f t="shared" si="15"/>
        <v>0</v>
      </c>
      <c r="AU4">
        <f t="shared" si="16"/>
        <v>-1772.964649471189</v>
      </c>
      <c r="AW4">
        <v>1</v>
      </c>
      <c r="AX4">
        <f>IF(Z4&gt;0, (R4*SUMPRODUCT(K4:$K$98, X4:$X$98)-K4*$AZ$3)/Z4, 0)</f>
        <v>905.94314411507253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</v>
      </c>
      <c r="S5">
        <f t="shared" si="1"/>
        <v>866.19615456761107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879.02246831379671</v>
      </c>
      <c r="AC5">
        <f>S5*Z5</f>
        <v>812.72423986709873</v>
      </c>
      <c r="AE5">
        <f t="shared" si="2"/>
        <v>0</v>
      </c>
      <c r="AF5">
        <f t="shared" si="3"/>
        <v>0</v>
      </c>
      <c r="AG5">
        <f t="shared" si="4"/>
        <v>-46.913406136788701</v>
      </c>
      <c r="AH5">
        <f t="shared" si="5"/>
        <v>-1115.6699307113065</v>
      </c>
      <c r="AI5">
        <f t="shared" si="6"/>
        <v>-1162.5833368480953</v>
      </c>
      <c r="AJ5">
        <f t="shared" si="7"/>
        <v>66.298228446697976</v>
      </c>
      <c r="AK5">
        <f t="shared" si="27"/>
        <v>3.6039921200865668</v>
      </c>
      <c r="AL5">
        <f t="shared" si="8"/>
        <v>-1092.6811162813108</v>
      </c>
      <c r="AN5">
        <f t="shared" si="9"/>
        <v>0</v>
      </c>
      <c r="AO5">
        <f t="shared" si="10"/>
        <v>0</v>
      </c>
      <c r="AP5">
        <f t="shared" si="11"/>
        <v>-42.313795823897031</v>
      </c>
      <c r="AQ5">
        <f t="shared" si="12"/>
        <v>-1006.2844193689801</v>
      </c>
      <c r="AR5">
        <f t="shared" si="13"/>
        <v>-1048.5982151928772</v>
      </c>
      <c r="AS5">
        <f t="shared" si="14"/>
        <v>59.798039259821891</v>
      </c>
      <c r="AT5">
        <f t="shared" si="15"/>
        <v>3.2506398336463986</v>
      </c>
      <c r="AU5">
        <f t="shared" si="16"/>
        <v>-985.54953609940901</v>
      </c>
      <c r="AW5">
        <v>2</v>
      </c>
      <c r="AX5">
        <f>IF(Z5&gt;0, (R5*SUMPRODUCT(K5:$K$98, X5:$X$98)-K5*$AZ$3)/Z5, 0)</f>
        <v>866.19615456761107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</v>
      </c>
      <c r="S6">
        <f t="shared" si="1"/>
        <v>747.72561836223599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812.72423986709873</v>
      </c>
      <c r="AC6">
        <f t="shared" ref="AC6:AC69" si="30">S6*Z6</f>
        <v>676.01760954392375</v>
      </c>
      <c r="AE6">
        <f t="shared" si="2"/>
        <v>0</v>
      </c>
      <c r="AF6">
        <f t="shared" si="3"/>
        <v>0</v>
      </c>
      <c r="AG6">
        <f t="shared" si="4"/>
        <v>-45.204924971316601</v>
      </c>
      <c r="AH6">
        <f t="shared" si="5"/>
        <v>-1239.347104104211</v>
      </c>
      <c r="AI6">
        <f t="shared" si="6"/>
        <v>-1284.5520290755276</v>
      </c>
      <c r="AJ6">
        <f t="shared" si="7"/>
        <v>136.70663032317498</v>
      </c>
      <c r="AK6">
        <f t="shared" si="27"/>
        <v>5.7703421030564011</v>
      </c>
      <c r="AL6">
        <f t="shared" si="8"/>
        <v>-1142.0750566492961</v>
      </c>
      <c r="AN6">
        <f t="shared" si="9"/>
        <v>0</v>
      </c>
      <c r="AO6">
        <f t="shared" si="10"/>
        <v>0</v>
      </c>
      <c r="AP6">
        <f t="shared" si="11"/>
        <v>-38.570449496635462</v>
      </c>
      <c r="AQ6">
        <f t="shared" si="12"/>
        <v>-1057.4550210620698</v>
      </c>
      <c r="AR6">
        <f t="shared" si="13"/>
        <v>-1096.0254705587054</v>
      </c>
      <c r="AS6">
        <f t="shared" si="14"/>
        <v>116.64295835201476</v>
      </c>
      <c r="AT6">
        <f t="shared" si="15"/>
        <v>4.9234610787534274</v>
      </c>
      <c r="AU6">
        <f t="shared" si="16"/>
        <v>-974.45905112793707</v>
      </c>
      <c r="AW6">
        <v>3</v>
      </c>
      <c r="AX6">
        <f>IF(Z6&gt;0, (R6*SUMPRODUCT(K6:$K$98, X6:$X$98)-K6*$AZ$3)/Z6, 0)</f>
        <v>747.72561836223599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</v>
      </c>
      <c r="S7">
        <f t="shared" si="1"/>
        <v>612.88825321285822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676.01760954392375</v>
      </c>
      <c r="AC7">
        <f t="shared" si="30"/>
        <v>531.90373409443964</v>
      </c>
      <c r="AE7">
        <f t="shared" si="2"/>
        <v>0</v>
      </c>
      <c r="AF7">
        <f t="shared" si="3"/>
        <v>0</v>
      </c>
      <c r="AG7">
        <f t="shared" si="4"/>
        <v>-43.393206780038227</v>
      </c>
      <c r="AH7">
        <f t="shared" si="5"/>
        <v>-1359.6689415652138</v>
      </c>
      <c r="AI7">
        <f t="shared" si="6"/>
        <v>-1403.0621483452521</v>
      </c>
      <c r="AJ7">
        <f t="shared" si="7"/>
        <v>144.11387544948411</v>
      </c>
      <c r="AK7">
        <f t="shared" si="27"/>
        <v>9.3290430117061476</v>
      </c>
      <c r="AL7">
        <f t="shared" si="8"/>
        <v>-1249.619229884062</v>
      </c>
      <c r="AN7">
        <f t="shared" si="9"/>
        <v>0</v>
      </c>
      <c r="AO7">
        <f t="shared" si="10"/>
        <v>0</v>
      </c>
      <c r="AP7">
        <f t="shared" si="11"/>
        <v>-34.80412399903831</v>
      </c>
      <c r="AQ7">
        <f t="shared" si="12"/>
        <v>-1090.5413531605138</v>
      </c>
      <c r="AR7">
        <f t="shared" si="13"/>
        <v>-1125.3454771595523</v>
      </c>
      <c r="AS7">
        <f t="shared" si="14"/>
        <v>115.58853478036013</v>
      </c>
      <c r="AT7">
        <f t="shared" si="15"/>
        <v>7.4824884783842771</v>
      </c>
      <c r="AU7">
        <f t="shared" si="16"/>
        <v>-1002.2744539008079</v>
      </c>
      <c r="AW7">
        <v>4</v>
      </c>
      <c r="AX7">
        <f>IF(Z7&gt;0, (R7*SUMPRODUCT(K7:$K$98, X7:$X$98)-K7*$AZ$3)/Z7, 0)</f>
        <v>612.88825321285822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</v>
      </c>
      <c r="S8">
        <f t="shared" si="1"/>
        <v>479.61464389149006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531.90373409443964</v>
      </c>
      <c r="AC8">
        <f t="shared" si="30"/>
        <v>397.87931143513015</v>
      </c>
      <c r="AE8">
        <f t="shared" si="2"/>
        <v>0</v>
      </c>
      <c r="AF8">
        <f t="shared" si="3"/>
        <v>0</v>
      </c>
      <c r="AG8">
        <f t="shared" si="4"/>
        <v>-41.479062045189337</v>
      </c>
      <c r="AH8">
        <f t="shared" si="5"/>
        <v>-1480.2126670485011</v>
      </c>
      <c r="AI8">
        <f t="shared" si="6"/>
        <v>-1521.6917290936904</v>
      </c>
      <c r="AJ8">
        <f t="shared" si="7"/>
        <v>134.02442265930949</v>
      </c>
      <c r="AK8">
        <f t="shared" si="27"/>
        <v>11.489120656439896</v>
      </c>
      <c r="AL8">
        <f t="shared" si="8"/>
        <v>-1376.1781857779411</v>
      </c>
      <c r="AN8">
        <f t="shared" si="9"/>
        <v>0</v>
      </c>
      <c r="AO8">
        <f t="shared" si="10"/>
        <v>0</v>
      </c>
      <c r="AP8">
        <f t="shared" si="11"/>
        <v>-31.045966440044413</v>
      </c>
      <c r="AQ8">
        <f t="shared" si="12"/>
        <v>-1107.8995165139258</v>
      </c>
      <c r="AR8">
        <f t="shared" si="13"/>
        <v>-1138.9454829539702</v>
      </c>
      <c r="AS8">
        <f t="shared" si="14"/>
        <v>100.31368895213063</v>
      </c>
      <c r="AT8">
        <f t="shared" si="15"/>
        <v>8.5992989411587324</v>
      </c>
      <c r="AU8">
        <f t="shared" si="16"/>
        <v>-1030.032495060681</v>
      </c>
      <c r="AW8">
        <v>5</v>
      </c>
      <c r="AX8">
        <f>IF(Z8&gt;0, (R8*SUMPRODUCT(K8:$K$98, X8:$X$98)-K8*$AZ$3)/Z8, 0)</f>
        <v>479.61464389149006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</v>
      </c>
      <c r="S9">
        <f t="shared" si="1"/>
        <v>241.734007257771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397.87931143513015</v>
      </c>
      <c r="AC9">
        <f t="shared" si="30"/>
        <v>190.72431884744401</v>
      </c>
      <c r="AE9">
        <f t="shared" si="2"/>
        <v>0</v>
      </c>
      <c r="AF9">
        <f t="shared" si="3"/>
        <v>0</v>
      </c>
      <c r="AG9">
        <f t="shared" si="4"/>
        <v>-39.44921134825411</v>
      </c>
      <c r="AH9">
        <f t="shared" si="5"/>
        <v>-1615.0600764833364</v>
      </c>
      <c r="AI9">
        <f t="shared" si="6"/>
        <v>-1654.5092878315904</v>
      </c>
      <c r="AJ9">
        <f t="shared" si="7"/>
        <v>207.15499258768614</v>
      </c>
      <c r="AK9">
        <f t="shared" si="27"/>
        <v>8.8727086450034029</v>
      </c>
      <c r="AL9">
        <f t="shared" si="8"/>
        <v>-1438.4815865989008</v>
      </c>
      <c r="AN9">
        <f t="shared" si="9"/>
        <v>0</v>
      </c>
      <c r="AO9">
        <f t="shared" si="10"/>
        <v>0</v>
      </c>
      <c r="AP9">
        <f t="shared" si="11"/>
        <v>-27.535836600419415</v>
      </c>
      <c r="AQ9">
        <f t="shared" si="12"/>
        <v>-1127.3236864816113</v>
      </c>
      <c r="AR9">
        <f t="shared" si="13"/>
        <v>-1154.8595230820306</v>
      </c>
      <c r="AS9">
        <f t="shared" si="14"/>
        <v>144.59569233208686</v>
      </c>
      <c r="AT9">
        <f t="shared" si="15"/>
        <v>6.1932152025836418</v>
      </c>
      <c r="AU9">
        <f t="shared" si="16"/>
        <v>-1004.07061554736</v>
      </c>
      <c r="AW9">
        <v>6</v>
      </c>
      <c r="AX9">
        <f>IF(Z9&gt;0, (R9*SUMPRODUCT(K9:$K$98, X9:$X$98)-K9*$AZ$3)/Z9, 0)</f>
        <v>241.734007257771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</v>
      </c>
      <c r="S10">
        <f t="shared" si="1"/>
        <v>-395.20616094602673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190.72431884744401</v>
      </c>
      <c r="AC10">
        <f t="shared" si="30"/>
        <v>-294.94824818912275</v>
      </c>
      <c r="AE10">
        <f t="shared" si="2"/>
        <v>0</v>
      </c>
      <c r="AF10">
        <f t="shared" si="3"/>
        <v>0</v>
      </c>
      <c r="AG10">
        <f t="shared" si="4"/>
        <v>-37.315745215495745</v>
      </c>
      <c r="AH10">
        <f t="shared" si="5"/>
        <v>-1738.9740192758252</v>
      </c>
      <c r="AI10">
        <f t="shared" si="6"/>
        <v>-1776.289764491321</v>
      </c>
      <c r="AJ10">
        <f t="shared" si="7"/>
        <v>485.67256703656676</v>
      </c>
      <c r="AK10">
        <f t="shared" si="27"/>
        <v>0.8201145710440092</v>
      </c>
      <c r="AL10">
        <f t="shared" si="8"/>
        <v>-1289.7970828837101</v>
      </c>
      <c r="AN10">
        <f t="shared" si="9"/>
        <v>0</v>
      </c>
      <c r="AO10">
        <f t="shared" si="10"/>
        <v>0</v>
      </c>
      <c r="AP10">
        <f t="shared" si="11"/>
        <v>-24.705170932485405</v>
      </c>
      <c r="AQ10">
        <f t="shared" si="12"/>
        <v>-1151.30088238249</v>
      </c>
      <c r="AR10">
        <f t="shared" si="13"/>
        <v>-1176.0060533149754</v>
      </c>
      <c r="AS10">
        <f t="shared" si="14"/>
        <v>321.54319085860857</v>
      </c>
      <c r="AT10">
        <f t="shared" si="15"/>
        <v>0.5429630453541251</v>
      </c>
      <c r="AU10">
        <f t="shared" si="16"/>
        <v>-853.91989941101258</v>
      </c>
      <c r="AW10">
        <v>7</v>
      </c>
      <c r="AX10">
        <f>IF(Z10&gt;0, (R10*SUMPRODUCT(K10:$K$98, X10:$X$98)-K10*$AZ$3)/Z10, 0)</f>
        <v>-395.20616094602673</v>
      </c>
    </row>
    <row r="11" spans="1:52" x14ac:dyDescent="0.25">
      <c r="A11" t="s">
        <v>33</v>
      </c>
      <c r="C11" s="25">
        <f>AU71</f>
        <v>4490.0081010614495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</v>
      </c>
      <c r="S11">
        <f t="shared" si="1"/>
        <v>-1233.9939681834769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-294.94824818912275</v>
      </c>
      <c r="AC11">
        <f t="shared" si="30"/>
        <v>-866.4223759469952</v>
      </c>
      <c r="AE11">
        <f t="shared" si="2"/>
        <v>0</v>
      </c>
      <c r="AF11">
        <f t="shared" si="3"/>
        <v>0</v>
      </c>
      <c r="AG11">
        <f t="shared" si="4"/>
        <v>-35.106426704112167</v>
      </c>
      <c r="AH11">
        <f t="shared" si="5"/>
        <v>-1836.1610592286131</v>
      </c>
      <c r="AI11">
        <f t="shared" si="6"/>
        <v>-1871.2674859327253</v>
      </c>
      <c r="AJ11">
        <f t="shared" si="7"/>
        <v>571.47412775787245</v>
      </c>
      <c r="AK11">
        <f t="shared" si="27"/>
        <v>-0.47191719710259644</v>
      </c>
      <c r="AL11">
        <f t="shared" si="8"/>
        <v>-1300.2652753719556</v>
      </c>
      <c r="AN11">
        <f t="shared" si="9"/>
        <v>0</v>
      </c>
      <c r="AO11">
        <f t="shared" si="10"/>
        <v>0</v>
      </c>
      <c r="AP11">
        <f t="shared" si="11"/>
        <v>-22.102011151588261</v>
      </c>
      <c r="AQ11">
        <f t="shared" si="12"/>
        <v>-1155.9949564000849</v>
      </c>
      <c r="AR11">
        <f t="shared" si="13"/>
        <v>-1178.0969675516733</v>
      </c>
      <c r="AS11">
        <f t="shared" si="14"/>
        <v>359.78391224502434</v>
      </c>
      <c r="AT11">
        <f t="shared" si="15"/>
        <v>-0.2971056906730446</v>
      </c>
      <c r="AU11">
        <f t="shared" si="16"/>
        <v>-818.61016099732194</v>
      </c>
      <c r="AW11">
        <v>8</v>
      </c>
      <c r="AX11">
        <f>IF(Z11&gt;0, (R11*SUMPRODUCT(K11:$K$98, X11:$X$98)-K11*$AZ$3)/Z11, 0)</f>
        <v>-1233.9939681834769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</v>
      </c>
      <c r="S12">
        <f t="shared" si="1"/>
        <v>-1945.6041018815445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-866.4223759469952</v>
      </c>
      <c r="AC12">
        <f t="shared" si="30"/>
        <v>-1277.4839661105761</v>
      </c>
      <c r="AE12">
        <f t="shared" si="2"/>
        <v>0</v>
      </c>
      <c r="AF12">
        <f t="shared" si="3"/>
        <v>0</v>
      </c>
      <c r="AG12">
        <f t="shared" si="4"/>
        <v>-32.830008039023809</v>
      </c>
      <c r="AH12">
        <f t="shared" si="5"/>
        <v>-1925.3543980472371</v>
      </c>
      <c r="AI12">
        <f t="shared" si="6"/>
        <v>-1958.1844060862609</v>
      </c>
      <c r="AJ12">
        <f t="shared" si="7"/>
        <v>411.06159016358095</v>
      </c>
      <c r="AK12">
        <f t="shared" si="27"/>
        <v>-18.194869894886899</v>
      </c>
      <c r="AL12">
        <f t="shared" si="8"/>
        <v>-1565.3176858175668</v>
      </c>
      <c r="AN12">
        <f t="shared" si="9"/>
        <v>0</v>
      </c>
      <c r="AO12">
        <f t="shared" si="10"/>
        <v>0</v>
      </c>
      <c r="AP12">
        <f t="shared" si="11"/>
        <v>-19.298639109021298</v>
      </c>
      <c r="AQ12">
        <f t="shared" si="12"/>
        <v>-1131.7913672367597</v>
      </c>
      <c r="AR12">
        <f t="shared" si="13"/>
        <v>-1151.0900063457811</v>
      </c>
      <c r="AS12">
        <f t="shared" si="14"/>
        <v>241.63653175831666</v>
      </c>
      <c r="AT12">
        <f t="shared" si="15"/>
        <v>-10.695587625797593</v>
      </c>
      <c r="AU12">
        <f t="shared" si="16"/>
        <v>-920.14906221326203</v>
      </c>
      <c r="AW12">
        <v>9</v>
      </c>
      <c r="AX12">
        <f>IF(Z12&gt;0, (R12*SUMPRODUCT(K12:$K$98, X12:$X$98)-K12*$AZ$3)/Z12, 0)</f>
        <v>-1945.6041018815445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</v>
      </c>
      <c r="S13">
        <f t="shared" si="1"/>
        <v>-2106.4716674104561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-1277.4839661105761</v>
      </c>
      <c r="AC13">
        <f t="shared" si="30"/>
        <v>-1285.1304144793667</v>
      </c>
      <c r="AE13">
        <f t="shared" si="2"/>
        <v>0</v>
      </c>
      <c r="AF13">
        <f t="shared" si="3"/>
        <v>0</v>
      </c>
      <c r="AG13">
        <f t="shared" si="4"/>
        <v>-30.504336572900907</v>
      </c>
      <c r="AH13">
        <f t="shared" si="5"/>
        <v>-1997.3713857326652</v>
      </c>
      <c r="AI13">
        <f t="shared" si="6"/>
        <v>-2027.8757223055661</v>
      </c>
      <c r="AJ13">
        <f t="shared" si="7"/>
        <v>7.6464483687905158</v>
      </c>
      <c r="AK13">
        <f t="shared" si="27"/>
        <v>-89.423877627740339</v>
      </c>
      <c r="AL13">
        <f t="shared" si="8"/>
        <v>-2109.6531515645161</v>
      </c>
      <c r="AN13">
        <f t="shared" si="9"/>
        <v>0</v>
      </c>
      <c r="AO13">
        <f t="shared" si="10"/>
        <v>0</v>
      </c>
      <c r="AP13">
        <f t="shared" si="11"/>
        <v>-16.010292160604408</v>
      </c>
      <c r="AQ13">
        <f t="shared" si="12"/>
        <v>-1048.3263375483455</v>
      </c>
      <c r="AR13">
        <f t="shared" si="13"/>
        <v>-1064.3366297089499</v>
      </c>
      <c r="AS13">
        <f t="shared" si="14"/>
        <v>4.0132612647628898</v>
      </c>
      <c r="AT13">
        <f t="shared" si="15"/>
        <v>-46.934389264054296</v>
      </c>
      <c r="AU13">
        <f t="shared" si="16"/>
        <v>-1107.2577577082413</v>
      </c>
      <c r="AW13">
        <v>10</v>
      </c>
      <c r="AX13">
        <f>IF(Z13&gt;0, (R13*SUMPRODUCT(K13:$K$98, X13:$X$98)-K13*$AZ$3)/Z13, 0)</f>
        <v>-2106.4716674104561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</v>
      </c>
      <c r="S14">
        <f t="shared" si="1"/>
        <v>-2362.7697529392817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-1285.1304144793667</v>
      </c>
      <c r="AC14">
        <f t="shared" si="30"/>
        <v>-1329.7559316098832</v>
      </c>
      <c r="AE14">
        <f t="shared" si="2"/>
        <v>0</v>
      </c>
      <c r="AF14">
        <f t="shared" si="3"/>
        <v>0</v>
      </c>
      <c r="AG14">
        <f t="shared" si="4"/>
        <v>-28.139769648643693</v>
      </c>
      <c r="AH14">
        <f t="shared" si="5"/>
        <v>-2059.5235585282098</v>
      </c>
      <c r="AI14">
        <f t="shared" si="6"/>
        <v>-2087.6633281768536</v>
      </c>
      <c r="AJ14">
        <f t="shared" si="7"/>
        <v>44.625517130516528</v>
      </c>
      <c r="AK14">
        <f t="shared" si="27"/>
        <v>-89.959129013555682</v>
      </c>
      <c r="AL14">
        <f t="shared" si="8"/>
        <v>-2132.9969400598929</v>
      </c>
      <c r="AN14">
        <f t="shared" si="9"/>
        <v>0</v>
      </c>
      <c r="AO14">
        <f t="shared" si="10"/>
        <v>0</v>
      </c>
      <c r="AP14">
        <f t="shared" si="11"/>
        <v>-13.186823346359143</v>
      </c>
      <c r="AQ14">
        <f t="shared" si="12"/>
        <v>-965.13133131796883</v>
      </c>
      <c r="AR14">
        <f t="shared" si="13"/>
        <v>-978.31815466432795</v>
      </c>
      <c r="AS14">
        <f t="shared" si="14"/>
        <v>20.912353529816787</v>
      </c>
      <c r="AT14">
        <f t="shared" si="15"/>
        <v>-42.156533529096158</v>
      </c>
      <c r="AU14">
        <f t="shared" si="16"/>
        <v>-999.56233466360743</v>
      </c>
      <c r="AW14">
        <v>11</v>
      </c>
      <c r="AX14">
        <f>IF(Z14&gt;0, (R14*SUMPRODUCT(K14:$K$98, X14:$X$98)-K14*$AZ$3)/Z14, 0)</f>
        <v>-2362.7697529392817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</v>
      </c>
      <c r="S15">
        <f t="shared" si="1"/>
        <v>-2716.8362889535929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-1329.7559316098832</v>
      </c>
      <c r="AC15">
        <f t="shared" si="30"/>
        <v>-1398.7258161262143</v>
      </c>
      <c r="AE15">
        <f t="shared" si="2"/>
        <v>0</v>
      </c>
      <c r="AF15">
        <f t="shared" si="3"/>
        <v>0</v>
      </c>
      <c r="AG15">
        <f t="shared" si="4"/>
        <v>-25.741812670371512</v>
      </c>
      <c r="AH15">
        <f t="shared" si="5"/>
        <v>-2116.5592817857441</v>
      </c>
      <c r="AI15">
        <f t="shared" si="6"/>
        <v>-2142.3010944561156</v>
      </c>
      <c r="AJ15">
        <f t="shared" si="7"/>
        <v>68.969884516331149</v>
      </c>
      <c r="AK15">
        <f t="shared" si="27"/>
        <v>-93.08291521269183</v>
      </c>
      <c r="AL15">
        <f t="shared" si="8"/>
        <v>-2166.4141251524761</v>
      </c>
      <c r="AN15">
        <f t="shared" si="9"/>
        <v>0</v>
      </c>
      <c r="AO15">
        <f t="shared" si="10"/>
        <v>0</v>
      </c>
      <c r="AP15">
        <f t="shared" si="11"/>
        <v>-10.770621225813889</v>
      </c>
      <c r="AQ15">
        <f t="shared" si="12"/>
        <v>-885.58869641428123</v>
      </c>
      <c r="AR15">
        <f t="shared" si="13"/>
        <v>-896.35931764009513</v>
      </c>
      <c r="AS15">
        <f t="shared" si="14"/>
        <v>28.857660943533233</v>
      </c>
      <c r="AT15">
        <f t="shared" si="15"/>
        <v>-38.946784175163678</v>
      </c>
      <c r="AU15">
        <f t="shared" si="16"/>
        <v>-906.44844087172544</v>
      </c>
      <c r="AW15">
        <v>12</v>
      </c>
      <c r="AX15">
        <f>IF(Z15&gt;0, (R15*SUMPRODUCT(K15:$K$98, X15:$X$98)-K15*$AZ$3)/Z15, 0)</f>
        <v>-2716.8362889535929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</v>
      </c>
      <c r="S16">
        <f t="shared" si="1"/>
        <v>-3179.9637656013469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-1398.7258161262143</v>
      </c>
      <c r="AC16">
        <f t="shared" si="30"/>
        <v>-1484.1703636104667</v>
      </c>
      <c r="AE16">
        <f t="shared" si="2"/>
        <v>0</v>
      </c>
      <c r="AF16">
        <f t="shared" si="3"/>
        <v>0</v>
      </c>
      <c r="AG16">
        <f t="shared" si="4"/>
        <v>-23.336277910855419</v>
      </c>
      <c r="AH16">
        <f t="shared" si="5"/>
        <v>-2148.1166328123786</v>
      </c>
      <c r="AI16">
        <f t="shared" si="6"/>
        <v>-2171.4529107232343</v>
      </c>
      <c r="AJ16">
        <f t="shared" si="7"/>
        <v>85.444547484252325</v>
      </c>
      <c r="AK16">
        <f t="shared" si="27"/>
        <v>-97.910807128835017</v>
      </c>
      <c r="AL16">
        <f t="shared" si="8"/>
        <v>-2183.9191703678171</v>
      </c>
      <c r="AN16">
        <f t="shared" si="9"/>
        <v>0</v>
      </c>
      <c r="AO16">
        <f t="shared" si="10"/>
        <v>0</v>
      </c>
      <c r="AP16">
        <f t="shared" si="11"/>
        <v>-8.7179664454551897</v>
      </c>
      <c r="AQ16">
        <f t="shared" si="12"/>
        <v>-802.49338807672939</v>
      </c>
      <c r="AR16">
        <f t="shared" si="13"/>
        <v>-811.21135452218459</v>
      </c>
      <c r="AS16">
        <f t="shared" si="14"/>
        <v>31.920373110071054</v>
      </c>
      <c r="AT16">
        <f t="shared" si="15"/>
        <v>-36.577518251081258</v>
      </c>
      <c r="AU16">
        <f t="shared" si="16"/>
        <v>-815.86849966319483</v>
      </c>
      <c r="AW16">
        <v>13</v>
      </c>
      <c r="AX16">
        <f>IF(Z16&gt;0, (R16*SUMPRODUCT(K16:$K$98, X16:$X$98)-K16*$AZ$3)/Z16, 0)</f>
        <v>-3179.9637656013469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</v>
      </c>
      <c r="S17">
        <f t="shared" si="1"/>
        <v>-3752.1240204492024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-1484.1703636104667</v>
      </c>
      <c r="AC17">
        <f t="shared" si="30"/>
        <v>-1572.2493329996705</v>
      </c>
      <c r="AE17">
        <f t="shared" si="2"/>
        <v>0</v>
      </c>
      <c r="AF17">
        <f t="shared" si="3"/>
        <v>0</v>
      </c>
      <c r="AG17">
        <f t="shared" si="4"/>
        <v>-20.951457420261946</v>
      </c>
      <c r="AH17">
        <f t="shared" si="5"/>
        <v>-2151.4577114849194</v>
      </c>
      <c r="AI17">
        <f t="shared" si="6"/>
        <v>-2172.4091689051816</v>
      </c>
      <c r="AJ17">
        <f t="shared" si="7"/>
        <v>88.078969389203849</v>
      </c>
      <c r="AK17">
        <f t="shared" si="27"/>
        <v>-103.89192545273268</v>
      </c>
      <c r="AL17">
        <f t="shared" si="8"/>
        <v>-2188.2221249687104</v>
      </c>
      <c r="AN17">
        <f t="shared" si="9"/>
        <v>0</v>
      </c>
      <c r="AO17">
        <f t="shared" si="10"/>
        <v>0</v>
      </c>
      <c r="AP17">
        <f t="shared" si="11"/>
        <v>-6.9884332435626266</v>
      </c>
      <c r="AQ17">
        <f t="shared" si="12"/>
        <v>-717.6263823308002</v>
      </c>
      <c r="AR17">
        <f t="shared" si="13"/>
        <v>-724.61481557436286</v>
      </c>
      <c r="AS17">
        <f t="shared" si="14"/>
        <v>29.379053943186324</v>
      </c>
      <c r="AT17">
        <f t="shared" si="15"/>
        <v>-34.65352175784485</v>
      </c>
      <c r="AU17">
        <f t="shared" si="16"/>
        <v>-729.88928338902144</v>
      </c>
      <c r="AW17">
        <v>14</v>
      </c>
      <c r="AX17">
        <f>IF(Z17&gt;0, (R17*SUMPRODUCT(K17:$K$98, X17:$X$98)-K17*$AZ$3)/Z17, 0)</f>
        <v>-3752.1240204492024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</v>
      </c>
      <c r="S18">
        <f t="shared" si="1"/>
        <v>-4439.9287871291353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-1572.2493329996705</v>
      </c>
      <c r="AC18">
        <f t="shared" si="30"/>
        <v>-1652.0056986451802</v>
      </c>
      <c r="AE18">
        <f t="shared" si="2"/>
        <v>0</v>
      </c>
      <c r="AF18">
        <f t="shared" si="3"/>
        <v>0</v>
      </c>
      <c r="AG18">
        <f t="shared" si="4"/>
        <v>-18.603966165337638</v>
      </c>
      <c r="AH18">
        <f t="shared" si="5"/>
        <v>-2137.9766807216911</v>
      </c>
      <c r="AI18">
        <f t="shared" si="6"/>
        <v>-2156.5806468870287</v>
      </c>
      <c r="AJ18">
        <f t="shared" si="7"/>
        <v>79.756365645509732</v>
      </c>
      <c r="AK18">
        <f t="shared" si="27"/>
        <v>-110.05745330997695</v>
      </c>
      <c r="AL18">
        <f t="shared" si="8"/>
        <v>-2186.8817345514963</v>
      </c>
      <c r="AN18">
        <f t="shared" si="9"/>
        <v>0</v>
      </c>
      <c r="AO18">
        <f t="shared" si="10"/>
        <v>0</v>
      </c>
      <c r="AP18">
        <f t="shared" si="11"/>
        <v>-5.5405528344835027</v>
      </c>
      <c r="AQ18">
        <f t="shared" si="12"/>
        <v>-636.72297902274829</v>
      </c>
      <c r="AR18">
        <f t="shared" si="13"/>
        <v>-642.26353185723178</v>
      </c>
      <c r="AS18">
        <f t="shared" si="14"/>
        <v>23.752696270145673</v>
      </c>
      <c r="AT18">
        <f t="shared" si="15"/>
        <v>-32.77683529809633</v>
      </c>
      <c r="AU18">
        <f t="shared" si="16"/>
        <v>-651.28767088518259</v>
      </c>
      <c r="AW18">
        <v>15</v>
      </c>
      <c r="AX18">
        <f>IF(Z18&gt;0, (R18*SUMPRODUCT(K18:$K$98, X18:$X$98)-K18*$AZ$3)/Z18, 0)</f>
        <v>-4439.9287871291353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</v>
      </c>
      <c r="S19">
        <f t="shared" si="1"/>
        <v>-5269.4706821141799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-1652.0056986451802</v>
      </c>
      <c r="AC19">
        <f t="shared" si="30"/>
        <v>-1719.2018770560621</v>
      </c>
      <c r="AE19">
        <f t="shared" si="2"/>
        <v>0</v>
      </c>
      <c r="AF19">
        <f t="shared" si="3"/>
        <v>0</v>
      </c>
      <c r="AG19">
        <f t="shared" si="4"/>
        <v>-16.312851714797812</v>
      </c>
      <c r="AH19">
        <f t="shared" si="5"/>
        <v>-2105.0747888864498</v>
      </c>
      <c r="AI19">
        <f t="shared" si="6"/>
        <v>-2121.3876406012478</v>
      </c>
      <c r="AJ19">
        <f t="shared" si="7"/>
        <v>67.196178410881885</v>
      </c>
      <c r="AK19">
        <f t="shared" si="27"/>
        <v>-115.64039890516263</v>
      </c>
      <c r="AL19">
        <f t="shared" si="8"/>
        <v>-2169.8318610955289</v>
      </c>
      <c r="AN19">
        <f t="shared" si="9"/>
        <v>0</v>
      </c>
      <c r="AO19">
        <f t="shared" si="10"/>
        <v>0</v>
      </c>
      <c r="AP19">
        <f t="shared" si="11"/>
        <v>-4.3376991307201527</v>
      </c>
      <c r="AQ19">
        <f t="shared" si="12"/>
        <v>-559.75382118937125</v>
      </c>
      <c r="AR19">
        <f t="shared" si="13"/>
        <v>-564.09152032009138</v>
      </c>
      <c r="AS19">
        <f t="shared" si="14"/>
        <v>17.867924614075445</v>
      </c>
      <c r="AT19">
        <f t="shared" si="15"/>
        <v>-30.749575033041538</v>
      </c>
      <c r="AU19">
        <f t="shared" si="16"/>
        <v>-576.97317073905765</v>
      </c>
      <c r="AW19">
        <v>16</v>
      </c>
      <c r="AX19">
        <f>IF(Z19&gt;0, (R19*SUMPRODUCT(K19:$K$98, X19:$X$98)-K19*$AZ$3)/Z19, 0)</f>
        <v>-5269.4706821141799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</v>
      </c>
      <c r="S20">
        <f t="shared" si="1"/>
        <v>-6279.739302127984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-1719.2018770560621</v>
      </c>
      <c r="AC20">
        <f t="shared" si="30"/>
        <v>-1770.4496262705525</v>
      </c>
      <c r="AE20">
        <f t="shared" si="2"/>
        <v>0</v>
      </c>
      <c r="AF20">
        <f t="shared" si="3"/>
        <v>0</v>
      </c>
      <c r="AG20">
        <f t="shared" si="4"/>
        <v>-14.096521695340195</v>
      </c>
      <c r="AH20">
        <f t="shared" si="5"/>
        <v>-2053.2015023096392</v>
      </c>
      <c r="AI20">
        <f t="shared" si="6"/>
        <v>-2067.2980240049792</v>
      </c>
      <c r="AJ20">
        <f t="shared" si="7"/>
        <v>51.247749214490341</v>
      </c>
      <c r="AK20">
        <f t="shared" si="27"/>
        <v>-120.34413139392436</v>
      </c>
      <c r="AL20">
        <f t="shared" si="8"/>
        <v>-2136.3944061844131</v>
      </c>
      <c r="AN20">
        <f t="shared" si="9"/>
        <v>0</v>
      </c>
      <c r="AO20">
        <f t="shared" si="10"/>
        <v>0</v>
      </c>
      <c r="AP20">
        <f t="shared" si="11"/>
        <v>-3.3467515900245792</v>
      </c>
      <c r="AQ20">
        <f t="shared" si="12"/>
        <v>-487.46460587984126</v>
      </c>
      <c r="AR20">
        <f t="shared" si="13"/>
        <v>-490.81135746986581</v>
      </c>
      <c r="AS20">
        <f t="shared" si="14"/>
        <v>12.167078508840422</v>
      </c>
      <c r="AT20">
        <f t="shared" si="15"/>
        <v>-28.571722996452515</v>
      </c>
      <c r="AU20">
        <f t="shared" si="16"/>
        <v>-507.21600195747789</v>
      </c>
      <c r="AW20">
        <v>17</v>
      </c>
      <c r="AX20">
        <f>IF(Z20&gt;0, (R20*SUMPRODUCT(K20:$K$98, X20:$X$98)-K20*$AZ$3)/Z20, 0)</f>
        <v>-6279.739302127984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</v>
      </c>
      <c r="S21">
        <f t="shared" si="1"/>
        <v>-7532.2034730011974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-1770.4496262705525</v>
      </c>
      <c r="AC21">
        <f t="shared" si="30"/>
        <v>-1803.8909536013932</v>
      </c>
      <c r="AE21">
        <f t="shared" si="2"/>
        <v>0</v>
      </c>
      <c r="AF21">
        <f t="shared" si="3"/>
        <v>0</v>
      </c>
      <c r="AG21">
        <f t="shared" si="4"/>
        <v>-11.974523524672092</v>
      </c>
      <c r="AH21">
        <f t="shared" si="5"/>
        <v>-1981.0329537147015</v>
      </c>
      <c r="AI21">
        <f t="shared" si="6"/>
        <v>-1993.0074772393737</v>
      </c>
      <c r="AJ21">
        <f t="shared" si="7"/>
        <v>33.44132733084075</v>
      </c>
      <c r="AK21">
        <f t="shared" si="27"/>
        <v>-123.93147383893869</v>
      </c>
      <c r="AL21">
        <f t="shared" si="8"/>
        <v>-2083.4976237474716</v>
      </c>
      <c r="AN21">
        <f t="shared" si="9"/>
        <v>0</v>
      </c>
      <c r="AO21">
        <f t="shared" si="10"/>
        <v>0</v>
      </c>
      <c r="AP21">
        <f t="shared" si="11"/>
        <v>-2.5383513363968122</v>
      </c>
      <c r="AQ21">
        <f t="shared" si="12"/>
        <v>-419.93801549991423</v>
      </c>
      <c r="AR21">
        <f t="shared" si="13"/>
        <v>-422.47636683631106</v>
      </c>
      <c r="AS21">
        <f t="shared" si="14"/>
        <v>7.0888697780939349</v>
      </c>
      <c r="AT21">
        <f t="shared" si="15"/>
        <v>-26.270909367920844</v>
      </c>
      <c r="AU21">
        <f t="shared" si="16"/>
        <v>-441.65840642613796</v>
      </c>
      <c r="AW21">
        <v>18</v>
      </c>
      <c r="AX21">
        <f>IF(Z21&gt;0, (R21*SUMPRODUCT(K21:$K$98, X21:$X$98)-K21*$AZ$3)/Z21, 0)</f>
        <v>-7532.2034730011974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</v>
      </c>
      <c r="S22">
        <f t="shared" si="1"/>
        <v>-9120.1114964751705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-1803.8909536013932</v>
      </c>
      <c r="AC22">
        <f t="shared" si="30"/>
        <v>-1818.451041825414</v>
      </c>
      <c r="AE22">
        <f t="shared" si="2"/>
        <v>0</v>
      </c>
      <c r="AF22">
        <f t="shared" si="3"/>
        <v>0</v>
      </c>
      <c r="AG22">
        <f t="shared" si="4"/>
        <v>-9.9694561986891639</v>
      </c>
      <c r="AH22">
        <f t="shared" si="5"/>
        <v>-1885.3220907362058</v>
      </c>
      <c r="AI22">
        <f t="shared" si="6"/>
        <v>-1895.291546934895</v>
      </c>
      <c r="AJ22">
        <f t="shared" si="7"/>
        <v>14.560088224020774</v>
      </c>
      <c r="AK22">
        <f t="shared" si="27"/>
        <v>-126.27236675209754</v>
      </c>
      <c r="AL22">
        <f t="shared" si="8"/>
        <v>-2007.0038254629717</v>
      </c>
      <c r="AN22">
        <f t="shared" si="9"/>
        <v>0</v>
      </c>
      <c r="AO22">
        <f t="shared" si="10"/>
        <v>0</v>
      </c>
      <c r="AP22">
        <f t="shared" si="11"/>
        <v>-1.8868915455735291</v>
      </c>
      <c r="AQ22">
        <f t="shared" si="12"/>
        <v>-356.82972499150981</v>
      </c>
      <c r="AR22">
        <f t="shared" si="13"/>
        <v>-358.71661653708333</v>
      </c>
      <c r="AS22">
        <f t="shared" si="14"/>
        <v>2.7557478387157999</v>
      </c>
      <c r="AT22">
        <f t="shared" si="15"/>
        <v>-23.899223439631623</v>
      </c>
      <c r="AU22">
        <f t="shared" si="16"/>
        <v>-379.86009213799912</v>
      </c>
      <c r="AW22">
        <v>19</v>
      </c>
      <c r="AX22">
        <f>IF(Z22&gt;0, (R22*SUMPRODUCT(K22:$K$98, X22:$X$98)-K22*$AZ$3)/Z22, 0)</f>
        <v>-9120.1114964751705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</v>
      </c>
      <c r="S23">
        <f t="shared" si="1"/>
        <v>-11194.427252363943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-1818.451041825414</v>
      </c>
      <c r="AC23">
        <f t="shared" si="30"/>
        <v>-1813.3361888920188</v>
      </c>
      <c r="AE23">
        <f t="shared" si="2"/>
        <v>0</v>
      </c>
      <c r="AF23">
        <f t="shared" si="3"/>
        <v>0</v>
      </c>
      <c r="AG23">
        <f t="shared" si="4"/>
        <v>-8.0992807761071202</v>
      </c>
      <c r="AH23">
        <f t="shared" si="5"/>
        <v>-1770.4808605951509</v>
      </c>
      <c r="AI23">
        <f t="shared" si="6"/>
        <v>-1778.5801413712582</v>
      </c>
      <c r="AJ23">
        <f t="shared" si="7"/>
        <v>-5.1148529333952411</v>
      </c>
      <c r="AK23">
        <f t="shared" si="27"/>
        <v>-127.29157292777899</v>
      </c>
      <c r="AL23">
        <f t="shared" si="8"/>
        <v>-1910.9865672324324</v>
      </c>
      <c r="AN23">
        <f t="shared" si="9"/>
        <v>0</v>
      </c>
      <c r="AO23">
        <f t="shared" si="10"/>
        <v>0</v>
      </c>
      <c r="AP23">
        <f t="shared" si="11"/>
        <v>-1.3686862399912898</v>
      </c>
      <c r="AQ23">
        <f t="shared" si="12"/>
        <v>-299.19110832816875</v>
      </c>
      <c r="AR23">
        <f t="shared" si="13"/>
        <v>-300.55979456816004</v>
      </c>
      <c r="AS23">
        <f t="shared" si="14"/>
        <v>-0.86435191260056177</v>
      </c>
      <c r="AT23">
        <f t="shared" si="15"/>
        <v>-21.510826596733683</v>
      </c>
      <c r="AU23">
        <f t="shared" si="16"/>
        <v>-322.93497307749431</v>
      </c>
      <c r="AW23">
        <v>20</v>
      </c>
      <c r="AX23">
        <f>IF(Z23&gt;0, (R23*SUMPRODUCT(K23:$K$98, X23:$X$98)-K23*$AZ$3)/Z23, 0)</f>
        <v>-11194.427252363943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</v>
      </c>
      <c r="S24">
        <f t="shared" si="1"/>
        <v>-13997.44731918133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-1813.3361888920188</v>
      </c>
      <c r="AC24">
        <f t="shared" si="30"/>
        <v>-1789.3624955015227</v>
      </c>
      <c r="AE24">
        <f t="shared" si="2"/>
        <v>0</v>
      </c>
      <c r="AF24">
        <f t="shared" si="3"/>
        <v>0</v>
      </c>
      <c r="AG24">
        <f t="shared" si="4"/>
        <v>-6.39174577585114</v>
      </c>
      <c r="AH24">
        <f t="shared" si="5"/>
        <v>-1626.5421924949085</v>
      </c>
      <c r="AI24">
        <f t="shared" ref="AI24:AI69" si="39">SUM(AE24:AH24)</f>
        <v>-1632.9339382707597</v>
      </c>
      <c r="AJ24">
        <f t="shared" si="7"/>
        <v>-23.97369339049601</v>
      </c>
      <c r="AK24">
        <f t="shared" si="27"/>
        <v>-126.93353322244133</v>
      </c>
      <c r="AL24">
        <f t="shared" ref="AL24:AL69" si="40">SUM(AI24:AK24)</f>
        <v>-1783.841164883697</v>
      </c>
      <c r="AN24">
        <f t="shared" si="9"/>
        <v>0</v>
      </c>
      <c r="AO24">
        <f t="shared" si="10"/>
        <v>0</v>
      </c>
      <c r="AP24">
        <f t="shared" si="11"/>
        <v>-0.96440380840637829</v>
      </c>
      <c r="AQ24">
        <f t="shared" si="12"/>
        <v>-245.41706444306539</v>
      </c>
      <c r="AR24">
        <f t="shared" si="13"/>
        <v>-246.38146825147174</v>
      </c>
      <c r="AS24">
        <f t="shared" si="14"/>
        <v>-3.6172153928137751</v>
      </c>
      <c r="AT24">
        <f t="shared" si="15"/>
        <v>-19.15207318111754</v>
      </c>
      <c r="AU24">
        <f t="shared" si="16"/>
        <v>-269.15075682540311</v>
      </c>
      <c r="AW24">
        <v>21</v>
      </c>
      <c r="AX24">
        <f>IF(Z24&gt;0, (R24*SUMPRODUCT(K24:$K$98, X24:$X$98)-K24*$AZ$3)/Z24, 0)</f>
        <v>-13997.44731918133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</v>
      </c>
      <c r="S25">
        <f t="shared" si="1"/>
        <v>-17915.084311511997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-1789.3624955015227</v>
      </c>
      <c r="AC25">
        <f t="shared" si="30"/>
        <v>-1746.2395584100655</v>
      </c>
      <c r="AE25">
        <f t="shared" si="2"/>
        <v>0</v>
      </c>
      <c r="AF25">
        <f t="shared" si="3"/>
        <v>0</v>
      </c>
      <c r="AG25">
        <f t="shared" si="4"/>
        <v>-4.8736571038294114</v>
      </c>
      <c r="AH25">
        <f t="shared" si="5"/>
        <v>-1454.1712142632182</v>
      </c>
      <c r="AI25">
        <f t="shared" si="39"/>
        <v>-1459.0448713670476</v>
      </c>
      <c r="AJ25">
        <f t="shared" si="7"/>
        <v>-43.122937091457288</v>
      </c>
      <c r="AK25">
        <f t="shared" si="27"/>
        <v>-125.2553746851066</v>
      </c>
      <c r="AL25">
        <f t="shared" si="40"/>
        <v>-1627.4231831436114</v>
      </c>
      <c r="AN25">
        <f t="shared" si="9"/>
        <v>0</v>
      </c>
      <c r="AO25">
        <f t="shared" si="10"/>
        <v>0</v>
      </c>
      <c r="AP25">
        <f t="shared" si="11"/>
        <v>-0.65656294917414093</v>
      </c>
      <c r="AQ25">
        <f t="shared" si="12"/>
        <v>-195.90113147078281</v>
      </c>
      <c r="AR25">
        <f t="shared" si="13"/>
        <v>-196.55769441995696</v>
      </c>
      <c r="AS25">
        <f t="shared" si="14"/>
        <v>-5.8093793122153885</v>
      </c>
      <c r="AT25">
        <f t="shared" si="15"/>
        <v>-16.873989378232658</v>
      </c>
      <c r="AU25">
        <f t="shared" si="16"/>
        <v>-219.24106311040498</v>
      </c>
      <c r="AW25">
        <v>22</v>
      </c>
      <c r="AX25">
        <f>IF(Z25&gt;0, (R25*SUMPRODUCT(K25:$K$98, X25:$X$98)-K25*$AZ$3)/Z25, 0)</f>
        <v>-17915.084311511997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</v>
      </c>
      <c r="S26">
        <f t="shared" si="1"/>
        <v>-23619.697913046115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-1746.2395584100655</v>
      </c>
      <c r="AC26">
        <f t="shared" si="30"/>
        <v>-1684.5156885107383</v>
      </c>
      <c r="AE26">
        <f t="shared" si="2"/>
        <v>0</v>
      </c>
      <c r="AF26">
        <f t="shared" si="3"/>
        <v>0</v>
      </c>
      <c r="AG26">
        <f t="shared" si="4"/>
        <v>-3.5659128552620314</v>
      </c>
      <c r="AH26">
        <f t="shared" si="5"/>
        <v>-1259.0076775290852</v>
      </c>
      <c r="AI26">
        <f t="shared" si="39"/>
        <v>-1262.5735903843472</v>
      </c>
      <c r="AJ26">
        <f t="shared" si="7"/>
        <v>-61.723869899327156</v>
      </c>
      <c r="AK26">
        <f t="shared" si="27"/>
        <v>-122.23676908870459</v>
      </c>
      <c r="AL26">
        <f t="shared" si="40"/>
        <v>-1446.5342293723788</v>
      </c>
      <c r="AN26">
        <f t="shared" si="9"/>
        <v>0</v>
      </c>
      <c r="AO26">
        <f t="shared" si="10"/>
        <v>0</v>
      </c>
      <c r="AP26">
        <f t="shared" si="11"/>
        <v>-0.42891783368482339</v>
      </c>
      <c r="AQ26">
        <f t="shared" si="12"/>
        <v>-151.43691603160465</v>
      </c>
      <c r="AR26">
        <f t="shared" si="13"/>
        <v>-151.86583386528949</v>
      </c>
      <c r="AS26">
        <f t="shared" si="14"/>
        <v>-7.4243173174566754</v>
      </c>
      <c r="AT26">
        <f t="shared" si="15"/>
        <v>-14.702975737837125</v>
      </c>
      <c r="AU26">
        <f t="shared" si="16"/>
        <v>-173.99312692058328</v>
      </c>
      <c r="AW26">
        <v>23</v>
      </c>
      <c r="AX26">
        <f>IF(Z26&gt;0, (R26*SUMPRODUCT(K26:$K$98, X26:$X$98)-K26*$AZ$3)/Z26, 0)</f>
        <v>-23619.697913046115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</v>
      </c>
      <c r="S27">
        <f t="shared" si="1"/>
        <v>-32297.054667017288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-1684.5156885107383</v>
      </c>
      <c r="AC27">
        <f t="shared" si="30"/>
        <v>-1605.9302818904603</v>
      </c>
      <c r="AE27">
        <f t="shared" si="2"/>
        <v>0</v>
      </c>
      <c r="AF27">
        <f t="shared" si="3"/>
        <v>0</v>
      </c>
      <c r="AG27">
        <f t="shared" si="4"/>
        <v>-2.4861868960615841</v>
      </c>
      <c r="AH27">
        <f t="shared" si="5"/>
        <v>-1044.0668306478269</v>
      </c>
      <c r="AI27">
        <f t="shared" si="39"/>
        <v>-1046.5530175438885</v>
      </c>
      <c r="AJ27">
        <f t="shared" si="7"/>
        <v>-78.585406620278036</v>
      </c>
      <c r="AK27">
        <f t="shared" si="27"/>
        <v>-117.91609819575169</v>
      </c>
      <c r="AL27">
        <f t="shared" si="40"/>
        <v>-1243.0545223599181</v>
      </c>
      <c r="AN27">
        <f t="shared" si="9"/>
        <v>0</v>
      </c>
      <c r="AO27">
        <f t="shared" si="10"/>
        <v>0</v>
      </c>
      <c r="AP27">
        <f t="shared" si="11"/>
        <v>-0.26700483680916359</v>
      </c>
      <c r="AQ27">
        <f t="shared" si="12"/>
        <v>-112.12789118009991</v>
      </c>
      <c r="AR27">
        <f t="shared" si="13"/>
        <v>-112.39489601690907</v>
      </c>
      <c r="AS27">
        <f t="shared" si="14"/>
        <v>-8.4397048763583182</v>
      </c>
      <c r="AT27">
        <f t="shared" si="15"/>
        <v>-12.663637076442104</v>
      </c>
      <c r="AU27">
        <f t="shared" si="16"/>
        <v>-133.49823796970949</v>
      </c>
      <c r="AW27">
        <v>24</v>
      </c>
      <c r="AX27">
        <f>IF(Z27&gt;0, (R27*SUMPRODUCT(K27:$K$98, X27:$X$98)-K27*$AZ$3)/Z27, 0)</f>
        <v>-32297.054667017288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</v>
      </c>
      <c r="S28">
        <f t="shared" si="1"/>
        <v>-46173.708865395311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-1605.9302818904603</v>
      </c>
      <c r="AC28">
        <f t="shared" si="30"/>
        <v>-1512.681099274236</v>
      </c>
      <c r="AE28">
        <f t="shared" si="2"/>
        <v>0</v>
      </c>
      <c r="AF28">
        <f t="shared" si="3"/>
        <v>0</v>
      </c>
      <c r="AG28">
        <f t="shared" si="4"/>
        <v>-1.6380329157486291</v>
      </c>
      <c r="AH28">
        <f t="shared" si="5"/>
        <v>-823.29211135233948</v>
      </c>
      <c r="AI28">
        <f t="shared" si="39"/>
        <v>-824.93014426808816</v>
      </c>
      <c r="AJ28">
        <f t="shared" si="7"/>
        <v>-93.249182616224289</v>
      </c>
      <c r="AK28">
        <f t="shared" si="27"/>
        <v>-112.41511973233223</v>
      </c>
      <c r="AL28">
        <f t="shared" si="40"/>
        <v>-1030.5944466166447</v>
      </c>
      <c r="AN28">
        <f t="shared" si="9"/>
        <v>0</v>
      </c>
      <c r="AO28">
        <f t="shared" si="10"/>
        <v>0</v>
      </c>
      <c r="AP28">
        <f t="shared" si="11"/>
        <v>-0.15706881146928817</v>
      </c>
      <c r="AQ28">
        <f t="shared" si="12"/>
        <v>-78.944392495954659</v>
      </c>
      <c r="AR28">
        <f t="shared" si="13"/>
        <v>-79.101461307423961</v>
      </c>
      <c r="AS28">
        <f t="shared" si="14"/>
        <v>-8.9415408830896776</v>
      </c>
      <c r="AT28">
        <f t="shared" si="15"/>
        <v>-10.779337263479484</v>
      </c>
      <c r="AU28">
        <f t="shared" si="16"/>
        <v>-98.822339453993123</v>
      </c>
      <c r="AW28">
        <v>25</v>
      </c>
      <c r="AX28">
        <f>IF(Z28&gt;0, (R28*SUMPRODUCT(K28:$K$98, X28:$X$98)-K28*$AZ$3)/Z28, 0)</f>
        <v>-46173.708865395311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</v>
      </c>
      <c r="S29">
        <f t="shared" si="1"/>
        <v>-69670.639012421758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-1512.681099274236</v>
      </c>
      <c r="AC29">
        <f t="shared" si="30"/>
        <v>-1408.2531044520438</v>
      </c>
      <c r="AE29">
        <f t="shared" si="2"/>
        <v>0</v>
      </c>
      <c r="AF29">
        <f t="shared" si="3"/>
        <v>0</v>
      </c>
      <c r="AG29">
        <f t="shared" si="4"/>
        <v>-1.0106503431100744</v>
      </c>
      <c r="AH29">
        <f t="shared" si="5"/>
        <v>-611.00224348106849</v>
      </c>
      <c r="AI29">
        <f t="shared" si="39"/>
        <v>-612.0128938241786</v>
      </c>
      <c r="AJ29">
        <f t="shared" si="7"/>
        <v>-104.4279948221922</v>
      </c>
      <c r="AK29">
        <f t="shared" si="27"/>
        <v>-105.88767694919653</v>
      </c>
      <c r="AL29">
        <f t="shared" si="40"/>
        <v>-822.3285655955674</v>
      </c>
      <c r="AN29">
        <f t="shared" si="9"/>
        <v>0</v>
      </c>
      <c r="AO29">
        <f t="shared" si="10"/>
        <v>0</v>
      </c>
      <c r="AP29">
        <f t="shared" si="11"/>
        <v>-8.652671939896911E-2</v>
      </c>
      <c r="AQ29">
        <f t="shared" si="12"/>
        <v>-52.310890739062387</v>
      </c>
      <c r="AR29">
        <f t="shared" si="13"/>
        <v>-52.397417458461362</v>
      </c>
      <c r="AS29">
        <f t="shared" si="14"/>
        <v>-8.9405914389450647</v>
      </c>
      <c r="AT29">
        <f t="shared" si="15"/>
        <v>-9.0655619657707192</v>
      </c>
      <c r="AU29">
        <f t="shared" si="16"/>
        <v>-70.403570863177151</v>
      </c>
      <c r="AW29">
        <v>26</v>
      </c>
      <c r="AX29">
        <f>IF(Z29&gt;0, (R29*SUMPRODUCT(K29:$K$98, X29:$X$98)-K29*$AZ$3)/Z29, 0)</f>
        <v>-69670.639012421758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</v>
      </c>
      <c r="S30">
        <f t="shared" si="1"/>
        <v>-112367.11917715194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-1408.2531044520438</v>
      </c>
      <c r="AC30">
        <f t="shared" si="30"/>
        <v>-1296.8386493713324</v>
      </c>
      <c r="AE30">
        <f t="shared" si="2"/>
        <v>0</v>
      </c>
      <c r="AF30">
        <f t="shared" si="3"/>
        <v>0</v>
      </c>
      <c r="AG30">
        <f t="shared" si="4"/>
        <v>-0.57705432820023017</v>
      </c>
      <c r="AH30">
        <f t="shared" si="5"/>
        <v>-423.48951147874357</v>
      </c>
      <c r="AI30">
        <f t="shared" si="39"/>
        <v>-424.0665658069438</v>
      </c>
      <c r="AJ30">
        <f t="shared" si="7"/>
        <v>-111.41445508071138</v>
      </c>
      <c r="AK30">
        <f t="shared" si="27"/>
        <v>-98.57771731164307</v>
      </c>
      <c r="AL30">
        <f t="shared" si="40"/>
        <v>-634.0587381992982</v>
      </c>
      <c r="AN30">
        <f t="shared" si="9"/>
        <v>0</v>
      </c>
      <c r="AO30">
        <f t="shared" si="10"/>
        <v>0</v>
      </c>
      <c r="AP30">
        <f t="shared" si="11"/>
        <v>-4.4111110408947919E-2</v>
      </c>
      <c r="AQ30">
        <f t="shared" si="12"/>
        <v>-32.372329059783709</v>
      </c>
      <c r="AR30">
        <f t="shared" si="13"/>
        <v>-32.416440170192658</v>
      </c>
      <c r="AS30">
        <f t="shared" si="14"/>
        <v>-8.5167289959442467</v>
      </c>
      <c r="AT30">
        <f t="shared" si="15"/>
        <v>-7.5354647902183602</v>
      </c>
      <c r="AU30">
        <f t="shared" si="16"/>
        <v>-48.468633956355262</v>
      </c>
      <c r="AW30">
        <v>27</v>
      </c>
      <c r="AX30">
        <f>IF(Z30&gt;0, (R30*SUMPRODUCT(K30:$K$98, X30:$X$98)-K30*$AZ$3)/Z30, 0)</f>
        <v>-112367.11917715194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</v>
      </c>
      <c r="S31">
        <f t="shared" si="1"/>
        <v>-197427.46796548777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-1296.8386493713324</v>
      </c>
      <c r="AC31">
        <f t="shared" si="30"/>
        <v>-1183.027633949175</v>
      </c>
      <c r="AE31">
        <f t="shared" si="2"/>
        <v>0</v>
      </c>
      <c r="AF31">
        <f t="shared" si="3"/>
        <v>0</v>
      </c>
      <c r="AG31">
        <f t="shared" si="4"/>
        <v>-0.29961069909380078</v>
      </c>
      <c r="AH31">
        <f t="shared" si="5"/>
        <v>-271.67308582442706</v>
      </c>
      <c r="AI31">
        <f t="shared" si="39"/>
        <v>-271.97269652352088</v>
      </c>
      <c r="AJ31">
        <f t="shared" si="7"/>
        <v>-113.81101542215742</v>
      </c>
      <c r="AK31">
        <f t="shared" si="27"/>
        <v>-90.778705455993276</v>
      </c>
      <c r="AL31">
        <f t="shared" si="40"/>
        <v>-476.56241740167161</v>
      </c>
      <c r="AN31">
        <f t="shared" si="9"/>
        <v>0</v>
      </c>
      <c r="AO31">
        <f t="shared" si="10"/>
        <v>0</v>
      </c>
      <c r="AP31">
        <f t="shared" si="11"/>
        <v>-2.0448929746615777E-2</v>
      </c>
      <c r="AQ31">
        <f t="shared" si="12"/>
        <v>-18.542141061293542</v>
      </c>
      <c r="AR31">
        <f t="shared" si="13"/>
        <v>-18.562589991040159</v>
      </c>
      <c r="AS31">
        <f t="shared" si="14"/>
        <v>-7.7677915568364826</v>
      </c>
      <c r="AT31">
        <f t="shared" si="15"/>
        <v>-6.1957980004484492</v>
      </c>
      <c r="AU31">
        <f t="shared" si="16"/>
        <v>-32.526179548325089</v>
      </c>
      <c r="AW31">
        <v>28</v>
      </c>
      <c r="AX31">
        <f>IF(Z31&gt;0, (R31*SUMPRODUCT(K31:$K$98, X31:$X$98)-K31*$AZ$3)/Z31, 0)</f>
        <v>-197427.46796548777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</v>
      </c>
      <c r="S32">
        <f t="shared" si="1"/>
        <v>-387696.34962731187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-1183.027633949175</v>
      </c>
      <c r="AC32">
        <f t="shared" si="30"/>
        <v>-1071.048931723021</v>
      </c>
      <c r="AE32">
        <f t="shared" si="2"/>
        <v>0</v>
      </c>
      <c r="AF32">
        <f t="shared" si="3"/>
        <v>0</v>
      </c>
      <c r="AG32">
        <f t="shared" si="4"/>
        <v>-0.13812987054851153</v>
      </c>
      <c r="AH32">
        <f t="shared" si="5"/>
        <v>-158.48472155435127</v>
      </c>
      <c r="AI32">
        <f t="shared" si="39"/>
        <v>-158.62285142489978</v>
      </c>
      <c r="AJ32">
        <f t="shared" si="7"/>
        <v>-111.97870222615393</v>
      </c>
      <c r="AK32">
        <f t="shared" si="27"/>
        <v>-82.811934376442252</v>
      </c>
      <c r="AL32">
        <f t="shared" si="40"/>
        <v>-353.41348802749593</v>
      </c>
      <c r="AN32">
        <f t="shared" si="9"/>
        <v>0</v>
      </c>
      <c r="AO32">
        <f t="shared" si="10"/>
        <v>0</v>
      </c>
      <c r="AP32">
        <f t="shared" si="11"/>
        <v>-8.4174946119930493E-3</v>
      </c>
      <c r="AQ32">
        <f t="shared" si="12"/>
        <v>-9.6578986461762533</v>
      </c>
      <c r="AR32">
        <f t="shared" si="13"/>
        <v>-9.6663161407882452</v>
      </c>
      <c r="AS32">
        <f t="shared" si="14"/>
        <v>-6.8238688627134305</v>
      </c>
      <c r="AT32">
        <f t="shared" si="15"/>
        <v>-5.0464755280981199</v>
      </c>
      <c r="AU32">
        <f t="shared" si="16"/>
        <v>-21.536660531599793</v>
      </c>
      <c r="AW32">
        <v>29</v>
      </c>
      <c r="AX32">
        <f>IF(Z32&gt;0, (R32*SUMPRODUCT(K32:$K$98, X32:$X$98)-K32*$AZ$3)/Z32, 0)</f>
        <v>-387696.34962731187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</v>
      </c>
      <c r="S33">
        <f t="shared" si="1"/>
        <v>-882624.84135309805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-1071.048931723021</v>
      </c>
      <c r="AC33">
        <f t="shared" si="30"/>
        <v>-964.17036314826237</v>
      </c>
      <c r="AE33">
        <f t="shared" si="2"/>
        <v>0</v>
      </c>
      <c r="AF33">
        <f t="shared" si="3"/>
        <v>0</v>
      </c>
      <c r="AG33">
        <f t="shared" si="4"/>
        <v>-5.4619489389747512E-2</v>
      </c>
      <c r="AH33">
        <f t="shared" si="5"/>
        <v>-82.129082453278897</v>
      </c>
      <c r="AI33">
        <f t="shared" si="39"/>
        <v>-82.183701942668648</v>
      </c>
      <c r="AJ33">
        <f t="shared" si="7"/>
        <v>-106.87856857475867</v>
      </c>
      <c r="AK33">
        <f t="shared" si="27"/>
        <v>-74.973425220611475</v>
      </c>
      <c r="AL33">
        <f t="shared" si="40"/>
        <v>-264.03569573803878</v>
      </c>
      <c r="AN33">
        <f t="shared" si="9"/>
        <v>0</v>
      </c>
      <c r="AO33">
        <f t="shared" si="10"/>
        <v>0</v>
      </c>
      <c r="AP33">
        <f t="shared" si="11"/>
        <v>-2.9718361101450244E-3</v>
      </c>
      <c r="AQ33">
        <f t="shared" si="12"/>
        <v>-4.4686278772416879</v>
      </c>
      <c r="AR33">
        <f t="shared" si="13"/>
        <v>-4.471599713351833</v>
      </c>
      <c r="AS33">
        <f t="shared" si="14"/>
        <v>-5.8152427464966339</v>
      </c>
      <c r="AT33">
        <f t="shared" si="15"/>
        <v>-4.0792899175965882</v>
      </c>
      <c r="AU33">
        <f t="shared" si="16"/>
        <v>-14.366132377445055</v>
      </c>
      <c r="AW33">
        <v>30</v>
      </c>
      <c r="AX33">
        <f>IF(Z33&gt;0, (R33*SUMPRODUCT(K33:$K$98, X33:$X$98)-K33*$AZ$3)/Z33, 0)</f>
        <v>-882624.84135309805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</v>
      </c>
      <c r="S34">
        <f t="shared" si="1"/>
        <v>-2438678.5497539211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-964.17036314826237</v>
      </c>
      <c r="AC34">
        <f t="shared" si="30"/>
        <v>-864.58857386395482</v>
      </c>
      <c r="AE34">
        <f t="shared" si="2"/>
        <v>0</v>
      </c>
      <c r="AF34">
        <f t="shared" si="3"/>
        <v>0</v>
      </c>
      <c r="AG34">
        <f t="shared" si="4"/>
        <v>-1.7726579297447743E-2</v>
      </c>
      <c r="AH34">
        <f t="shared" si="5"/>
        <v>-36.346715198402293</v>
      </c>
      <c r="AI34">
        <f t="shared" si="39"/>
        <v>-36.364441777699739</v>
      </c>
      <c r="AJ34">
        <f t="shared" si="7"/>
        <v>-99.581789284307547</v>
      </c>
      <c r="AK34">
        <f t="shared" si="27"/>
        <v>-67.491925420378365</v>
      </c>
      <c r="AL34">
        <f t="shared" si="40"/>
        <v>-203.43815648238564</v>
      </c>
      <c r="AN34">
        <f t="shared" si="9"/>
        <v>0</v>
      </c>
      <c r="AO34">
        <f t="shared" si="10"/>
        <v>0</v>
      </c>
      <c r="AP34">
        <f t="shared" si="11"/>
        <v>-8.6116056633180429E-4</v>
      </c>
      <c r="AQ34">
        <f t="shared" si="12"/>
        <v>-1.7657302810285296</v>
      </c>
      <c r="AR34">
        <f t="shared" si="13"/>
        <v>-1.7665914415948614</v>
      </c>
      <c r="AS34">
        <f t="shared" si="14"/>
        <v>-4.8377021092138035</v>
      </c>
      <c r="AT34">
        <f t="shared" si="15"/>
        <v>-3.2787704690551998</v>
      </c>
      <c r="AU34">
        <f t="shared" si="16"/>
        <v>-9.8830640198638644</v>
      </c>
      <c r="AW34">
        <v>31</v>
      </c>
      <c r="AX34">
        <f>IF(Z34&gt;0, (R34*SUMPRODUCT(K34:$K$98, X34:$X$98)-K34*$AZ$3)/Z34, 0)</f>
        <v>-2438678.5497539211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-8709383.1364800539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-864.58857386395482</v>
      </c>
      <c r="AC35">
        <f t="shared" si="30"/>
        <v>-773.45214596502888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-4.4403382756544102E-3</v>
      </c>
      <c r="AH35">
        <f t="shared" ref="AH35:AH69" si="46">-X35*R35</f>
        <v>-13.108975228818853</v>
      </c>
      <c r="AI35">
        <f t="shared" si="39"/>
        <v>-13.113415567094508</v>
      </c>
      <c r="AJ35">
        <f t="shared" ref="AJ35:AJ69" si="47">AB35-AC35</f>
        <v>-91.136427898925945</v>
      </c>
      <c r="AK35">
        <f t="shared" si="27"/>
        <v>-60.521200170476845</v>
      </c>
      <c r="AL35">
        <f t="shared" si="40"/>
        <v>-164.7710436364973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-1.9260042061315259E-4</v>
      </c>
      <c r="AQ35">
        <f t="shared" ref="AQ35:AQ69" si="51">AH35*$K35</f>
        <v>-0.56860400855513848</v>
      </c>
      <c r="AR35">
        <f t="shared" ref="AR35:AR69" si="52">AI35*$K35</f>
        <v>-0.56879660897575168</v>
      </c>
      <c r="AS35">
        <f t="shared" ref="AS35:AS69" si="53">AJ35*$K35</f>
        <v>-3.9530579106445378</v>
      </c>
      <c r="AT35">
        <f t="shared" ref="AT35:AT69" si="54">AK35*$K35</f>
        <v>-2.6251172512591374</v>
      </c>
      <c r="AU35">
        <f t="shared" ref="AU35:AU69" si="55">AL35*$K35</f>
        <v>-7.1469717708794267</v>
      </c>
      <c r="AW35">
        <v>32</v>
      </c>
      <c r="AX35">
        <f>IF(Z35&gt;0, (R35*SUMPRODUCT(K35:$K$98, X35:$X$98)-K35*$AZ$3)/Z35, 0)</f>
        <v>-8709383.1364800539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41"/>
        <v>50000</v>
      </c>
      <c r="S36">
        <f t="shared" si="42"/>
        <v>-31345138.167420488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-773.45214596502888</v>
      </c>
      <c r="AC36">
        <f t="shared" si="30"/>
        <v>-691.07239445576727</v>
      </c>
      <c r="AE36">
        <f t="shared" si="43"/>
        <v>0</v>
      </c>
      <c r="AF36">
        <f t="shared" si="44"/>
        <v>0</v>
      </c>
      <c r="AG36">
        <f t="shared" si="45"/>
        <v>-1.1023597834608594E-3</v>
      </c>
      <c r="AH36">
        <f t="shared" si="46"/>
        <v>-3.2935751094370072</v>
      </c>
      <c r="AI36">
        <f t="shared" si="39"/>
        <v>-3.2946774692204679</v>
      </c>
      <c r="AJ36">
        <f t="shared" si="47"/>
        <v>-82.379751509261609</v>
      </c>
      <c r="AK36">
        <f t="shared" ref="AK36:AK69" si="59">G36*SUM(AB36:AB36, AE36:AF36)</f>
        <v>-54.141650217552026</v>
      </c>
      <c r="AL36">
        <f t="shared" si="40"/>
        <v>-139.81607919603411</v>
      </c>
      <c r="AN36">
        <f t="shared" si="48"/>
        <v>0</v>
      </c>
      <c r="AO36">
        <f t="shared" si="49"/>
        <v>0</v>
      </c>
      <c r="AP36">
        <f t="shared" si="50"/>
        <v>-4.2692001145673383E-5</v>
      </c>
      <c r="AQ36">
        <f t="shared" si="51"/>
        <v>-0.12755301350345255</v>
      </c>
      <c r="AR36">
        <f t="shared" si="52"/>
        <v>-0.12759570550459823</v>
      </c>
      <c r="AS36">
        <f t="shared" si="53"/>
        <v>-3.1903889261745357</v>
      </c>
      <c r="AT36">
        <f t="shared" si="54"/>
        <v>-2.0967885692089459</v>
      </c>
      <c r="AU36">
        <f t="shared" si="55"/>
        <v>-5.4147732008880798</v>
      </c>
      <c r="AW36">
        <v>33</v>
      </c>
      <c r="AX36">
        <f>IF(Z36&gt;0, (R36*SUMPRODUCT(K36:$K$98, X36:$X$98)-K36*$AZ$3)/Z36, 0)</f>
        <v>-31345138.167420488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41"/>
        <v>50000</v>
      </c>
      <c r="S37">
        <f t="shared" si="42"/>
        <v>-113856256.78655308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-691.07239445576727</v>
      </c>
      <c r="AC37">
        <f t="shared" si="30"/>
        <v>-617.13891575693458</v>
      </c>
      <c r="AE37">
        <f t="shared" si="43"/>
        <v>0</v>
      </c>
      <c r="AF37">
        <f t="shared" si="44"/>
        <v>0</v>
      </c>
      <c r="AG37">
        <f t="shared" si="45"/>
        <v>-2.7101668945339038E-4</v>
      </c>
      <c r="AH37">
        <f t="shared" si="46"/>
        <v>-0.82031949617286026</v>
      </c>
      <c r="AI37">
        <f t="shared" si="39"/>
        <v>-0.82059051286231366</v>
      </c>
      <c r="AJ37">
        <f t="shared" si="47"/>
        <v>-73.933478698832687</v>
      </c>
      <c r="AK37">
        <f t="shared" si="59"/>
        <v>-48.375067611903717</v>
      </c>
      <c r="AL37">
        <f t="shared" si="40"/>
        <v>-123.12913682359871</v>
      </c>
      <c r="AN37">
        <f t="shared" si="48"/>
        <v>0</v>
      </c>
      <c r="AO37">
        <f t="shared" si="49"/>
        <v>0</v>
      </c>
      <c r="AP37">
        <f t="shared" si="50"/>
        <v>-9.371328566351246E-6</v>
      </c>
      <c r="AQ37">
        <f t="shared" si="51"/>
        <v>-2.8365351017770754E-2</v>
      </c>
      <c r="AR37">
        <f t="shared" si="52"/>
        <v>-2.8374722346337103E-2</v>
      </c>
      <c r="AS37">
        <f t="shared" si="53"/>
        <v>-2.5565027834171437</v>
      </c>
      <c r="AT37">
        <f t="shared" si="54"/>
        <v>-1.6727333431935072</v>
      </c>
      <c r="AU37">
        <f t="shared" si="55"/>
        <v>-4.2576108489569879</v>
      </c>
      <c r="AW37">
        <v>34</v>
      </c>
      <c r="AX37">
        <f>IF(Z37&gt;0, (R37*SUMPRODUCT(K37:$K$98, X37:$X$98)-K37*$AZ$3)/Z37, 0)</f>
        <v>-113856256.78655308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41"/>
        <v>50000</v>
      </c>
      <c r="S38">
        <f t="shared" si="42"/>
        <v>-418022771.0328151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-617.13891575693458</v>
      </c>
      <c r="AC38">
        <f t="shared" si="30"/>
        <v>-551.04135993622344</v>
      </c>
      <c r="AE38">
        <f t="shared" si="43"/>
        <v>0</v>
      </c>
      <c r="AF38">
        <f t="shared" si="44"/>
        <v>0</v>
      </c>
      <c r="AG38">
        <f t="shared" si="45"/>
        <v>-6.5910447722113003E-5</v>
      </c>
      <c r="AH38">
        <f t="shared" si="46"/>
        <v>-0.20239607483674349</v>
      </c>
      <c r="AI38">
        <f t="shared" si="39"/>
        <v>-0.2024619852844656</v>
      </c>
      <c r="AJ38">
        <f t="shared" si="47"/>
        <v>-66.097555820711136</v>
      </c>
      <c r="AK38">
        <f t="shared" si="59"/>
        <v>-43.199724102985428</v>
      </c>
      <c r="AL38">
        <f t="shared" si="40"/>
        <v>-109.49974190898104</v>
      </c>
      <c r="AN38">
        <f t="shared" si="48"/>
        <v>0</v>
      </c>
      <c r="AO38">
        <f t="shared" si="49"/>
        <v>0</v>
      </c>
      <c r="AP38">
        <f t="shared" si="50"/>
        <v>-2.0348920169198427E-6</v>
      </c>
      <c r="AQ38">
        <f t="shared" si="51"/>
        <v>-6.2486930551227766E-3</v>
      </c>
      <c r="AR38">
        <f t="shared" si="52"/>
        <v>-6.2507279471396967E-3</v>
      </c>
      <c r="AS38">
        <f t="shared" si="53"/>
        <v>-2.0406687152931209</v>
      </c>
      <c r="AT38">
        <f t="shared" si="54"/>
        <v>-1.3337304896020599</v>
      </c>
      <c r="AU38">
        <f t="shared" si="55"/>
        <v>-3.3806499328423212</v>
      </c>
      <c r="AW38">
        <v>35</v>
      </c>
      <c r="AX38">
        <f>IF(Z38&gt;0, (R38*SUMPRODUCT(K38:$K$98, X38:$X$98)-K38*$AZ$3)/Z38, 0)</f>
        <v>-418022771.0328151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41"/>
        <v>50000</v>
      </c>
      <c r="S39">
        <f t="shared" si="42"/>
        <v>-1553468392.9002249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-551.04135993622344</v>
      </c>
      <c r="AC39">
        <f t="shared" si="30"/>
        <v>-492.00660758309226</v>
      </c>
      <c r="AE39">
        <f t="shared" si="43"/>
        <v>0</v>
      </c>
      <c r="AF39">
        <f t="shared" si="44"/>
        <v>0</v>
      </c>
      <c r="AG39">
        <f t="shared" si="45"/>
        <v>-1.5835745671804359E-5</v>
      </c>
      <c r="AH39">
        <f t="shared" si="46"/>
        <v>-4.9415597573087514E-2</v>
      </c>
      <c r="AI39">
        <f t="shared" si="39"/>
        <v>-4.9431433318759321E-2</v>
      </c>
      <c r="AJ39">
        <f t="shared" si="47"/>
        <v>-59.034752353131182</v>
      </c>
      <c r="AK39">
        <f t="shared" si="59"/>
        <v>-38.572895195535644</v>
      </c>
      <c r="AL39">
        <f t="shared" si="40"/>
        <v>-97.657078981985592</v>
      </c>
      <c r="AN39">
        <f t="shared" si="48"/>
        <v>0</v>
      </c>
      <c r="AO39">
        <f t="shared" si="49"/>
        <v>0</v>
      </c>
      <c r="AP39">
        <f t="shared" si="50"/>
        <v>-4.3652347296327439E-7</v>
      </c>
      <c r="AQ39">
        <f t="shared" si="51"/>
        <v>-1.3621757205640862E-3</v>
      </c>
      <c r="AR39">
        <f t="shared" si="52"/>
        <v>-1.3626122440370497E-3</v>
      </c>
      <c r="AS39">
        <f t="shared" si="53"/>
        <v>-1.627334491017963</v>
      </c>
      <c r="AT39">
        <f t="shared" si="54"/>
        <v>-1.0632889995817332</v>
      </c>
      <c r="AU39">
        <f t="shared" si="55"/>
        <v>-2.6919861028437335</v>
      </c>
      <c r="AW39">
        <v>36</v>
      </c>
      <c r="AX39">
        <f>IF(Z39&gt;0, (R39*SUMPRODUCT(K39:$K$98, X39:$X$98)-K39*$AZ$3)/Z39, 0)</f>
        <v>-1553468392.9002249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41"/>
        <v>50000</v>
      </c>
      <c r="S40">
        <f t="shared" si="42"/>
        <v>-5843909601.4378824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-492.00660758309226</v>
      </c>
      <c r="AC40">
        <f t="shared" si="30"/>
        <v>-439.29279025328918</v>
      </c>
      <c r="AE40">
        <f t="shared" si="43"/>
        <v>0</v>
      </c>
      <c r="AF40">
        <f t="shared" si="44"/>
        <v>0</v>
      </c>
      <c r="AG40">
        <f t="shared" si="45"/>
        <v>-3.7585522382584603E-6</v>
      </c>
      <c r="AH40">
        <f t="shared" si="46"/>
        <v>-1.1918835976827856E-2</v>
      </c>
      <c r="AI40">
        <f t="shared" si="39"/>
        <v>-1.1922594529066114E-2</v>
      </c>
      <c r="AJ40">
        <f t="shared" si="47"/>
        <v>-52.713817329803078</v>
      </c>
      <c r="AK40">
        <f t="shared" si="59"/>
        <v>-34.440462530816461</v>
      </c>
      <c r="AL40">
        <f t="shared" si="40"/>
        <v>-87.166202455148607</v>
      </c>
      <c r="AN40">
        <f t="shared" si="48"/>
        <v>0</v>
      </c>
      <c r="AO40">
        <f t="shared" si="49"/>
        <v>0</v>
      </c>
      <c r="AP40">
        <f t="shared" si="50"/>
        <v>-9.2506372605746898E-8</v>
      </c>
      <c r="AQ40">
        <f t="shared" si="51"/>
        <v>-2.9334919724571882E-4</v>
      </c>
      <c r="AR40">
        <f t="shared" si="52"/>
        <v>-2.9344170361832455E-4</v>
      </c>
      <c r="AS40">
        <f t="shared" si="53"/>
        <v>-1.2974048831210403</v>
      </c>
      <c r="AT40">
        <f t="shared" si="54"/>
        <v>-0.84765677250935334</v>
      </c>
      <c r="AU40">
        <f t="shared" si="55"/>
        <v>-2.1453550973340119</v>
      </c>
      <c r="AW40">
        <v>37</v>
      </c>
      <c r="AX40">
        <f>IF(Z40&gt;0, (R40*SUMPRODUCT(K40:$K$98, X40:$X$98)-K40*$AZ$3)/Z40, 0)</f>
        <v>-5843909601.4378824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41"/>
        <v>50000</v>
      </c>
      <c r="S41">
        <f t="shared" si="42"/>
        <v>-22279403225.319363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-439.29279025328918</v>
      </c>
      <c r="AC41">
        <f t="shared" si="30"/>
        <v>-392.22595904398327</v>
      </c>
      <c r="AE41">
        <f t="shared" si="43"/>
        <v>0</v>
      </c>
      <c r="AF41">
        <f t="shared" si="44"/>
        <v>0</v>
      </c>
      <c r="AG41">
        <f t="shared" si="45"/>
        <v>-8.8024341378731193E-7</v>
      </c>
      <c r="AH41">
        <f t="shared" si="46"/>
        <v>-2.8407233020885637E-3</v>
      </c>
      <c r="AI41">
        <f t="shared" si="39"/>
        <v>-2.841603545502351E-3</v>
      </c>
      <c r="AJ41">
        <f t="shared" si="47"/>
        <v>-47.066831209305917</v>
      </c>
      <c r="AK41">
        <f t="shared" si="59"/>
        <v>-30.750495317730245</v>
      </c>
      <c r="AL41">
        <f t="shared" si="40"/>
        <v>-77.820168130581663</v>
      </c>
      <c r="AN41">
        <f t="shared" si="48"/>
        <v>0</v>
      </c>
      <c r="AO41">
        <f t="shared" si="49"/>
        <v>0</v>
      </c>
      <c r="AP41">
        <f t="shared" si="50"/>
        <v>-1.934353405859296E-8</v>
      </c>
      <c r="AQ41">
        <f t="shared" si="51"/>
        <v>-6.242549172684403E-5</v>
      </c>
      <c r="AR41">
        <f t="shared" si="52"/>
        <v>-6.2444835260902626E-5</v>
      </c>
      <c r="AS41">
        <f t="shared" si="53"/>
        <v>-1.0343035099916567</v>
      </c>
      <c r="AT41">
        <f t="shared" si="54"/>
        <v>-0.67574859883114324</v>
      </c>
      <c r="AU41">
        <f t="shared" si="55"/>
        <v>-1.7101145536580609</v>
      </c>
      <c r="AW41">
        <v>38</v>
      </c>
      <c r="AX41">
        <f>IF(Z41&gt;0, (R41*SUMPRODUCT(K41:$K$98, X41:$X$98)-K41*$AZ$3)/Z41, 0)</f>
        <v>-22279403225.319363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41"/>
        <v>50000</v>
      </c>
      <c r="S42">
        <f t="shared" si="42"/>
        <v>-86151899782.243683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-392.22595904398327</v>
      </c>
      <c r="AC42">
        <f t="shared" si="30"/>
        <v>-350.20180311366863</v>
      </c>
      <c r="AE42">
        <f t="shared" si="43"/>
        <v>0</v>
      </c>
      <c r="AF42">
        <f t="shared" si="44"/>
        <v>0</v>
      </c>
      <c r="AG42">
        <f t="shared" si="45"/>
        <v>-2.032467095901737E-7</v>
      </c>
      <c r="AH42">
        <f t="shared" si="46"/>
        <v>-6.6819427005926509E-4</v>
      </c>
      <c r="AI42">
        <f t="shared" si="39"/>
        <v>-6.6839751676885529E-4</v>
      </c>
      <c r="AJ42">
        <f t="shared" si="47"/>
        <v>-42.024155930314635</v>
      </c>
      <c r="AK42">
        <f t="shared" si="59"/>
        <v>-27.455817133078831</v>
      </c>
      <c r="AL42">
        <f t="shared" si="40"/>
        <v>-69.480641460910235</v>
      </c>
      <c r="AN42">
        <f t="shared" si="48"/>
        <v>0</v>
      </c>
      <c r="AO42">
        <f t="shared" si="49"/>
        <v>0</v>
      </c>
      <c r="AP42">
        <f t="shared" si="50"/>
        <v>-3.9878474721502516E-9</v>
      </c>
      <c r="AQ42">
        <f t="shared" si="51"/>
        <v>-1.3110454954641738E-5</v>
      </c>
      <c r="AR42">
        <f t="shared" si="52"/>
        <v>-1.3114442802113888E-5</v>
      </c>
      <c r="AS42">
        <f t="shared" si="53"/>
        <v>-0.82454433990037623</v>
      </c>
      <c r="AT42">
        <f t="shared" si="54"/>
        <v>-0.53870299386761367</v>
      </c>
      <c r="AU42">
        <f t="shared" si="55"/>
        <v>-1.363260448210792</v>
      </c>
      <c r="AW42">
        <v>39</v>
      </c>
      <c r="AX42">
        <f>IF(Z42&gt;0, (R42*SUMPRODUCT(K42:$K$98, X42:$X$98)-K42*$AZ$3)/Z42, 0)</f>
        <v>-86151899782.243683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41"/>
        <v>50000</v>
      </c>
      <c r="S43">
        <f t="shared" si="42"/>
        <v>-338131345503.11536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-350.20180311366863</v>
      </c>
      <c r="AC43">
        <f t="shared" si="30"/>
        <v>-312.68019269215353</v>
      </c>
      <c r="AE43">
        <f t="shared" si="43"/>
        <v>0</v>
      </c>
      <c r="AF43">
        <f t="shared" si="44"/>
        <v>0</v>
      </c>
      <c r="AG43">
        <f t="shared" si="45"/>
        <v>-4.6236499048455223E-8</v>
      </c>
      <c r="AH43">
        <f t="shared" si="46"/>
        <v>-1.5497774344581673E-4</v>
      </c>
      <c r="AI43">
        <f t="shared" si="39"/>
        <v>-1.5502397994486517E-4</v>
      </c>
      <c r="AJ43">
        <f t="shared" si="47"/>
        <v>-37.521610421515106</v>
      </c>
      <c r="AK43">
        <f t="shared" si="59"/>
        <v>-24.514126217956807</v>
      </c>
      <c r="AL43">
        <f t="shared" si="40"/>
        <v>-62.035891663451856</v>
      </c>
      <c r="AN43">
        <f t="shared" si="48"/>
        <v>0</v>
      </c>
      <c r="AO43">
        <f t="shared" si="49"/>
        <v>0</v>
      </c>
      <c r="AP43">
        <f t="shared" si="50"/>
        <v>-8.0999424920954551E-10</v>
      </c>
      <c r="AQ43">
        <f t="shared" si="51"/>
        <v>-2.7149780699232661E-6</v>
      </c>
      <c r="AR43">
        <f t="shared" si="52"/>
        <v>-2.7157880641724752E-6</v>
      </c>
      <c r="AS43">
        <f t="shared" si="53"/>
        <v>-0.65732244629199721</v>
      </c>
      <c r="AT43">
        <f t="shared" si="54"/>
        <v>-0.42945079470945297</v>
      </c>
      <c r="AU43">
        <f t="shared" si="55"/>
        <v>-1.0867759567895143</v>
      </c>
      <c r="AW43">
        <v>40</v>
      </c>
      <c r="AX43">
        <f>IF(Z43&gt;0, (R43*SUMPRODUCT(K43:$K$98, X43:$X$98)-K43*$AZ$3)/Z43, 0)</f>
        <v>-338131345503.11536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41"/>
        <v>50000</v>
      </c>
      <c r="S44">
        <f t="shared" si="42"/>
        <v>-1348792828288.4846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-312.68019269215353</v>
      </c>
      <c r="AC44">
        <f t="shared" si="30"/>
        <v>-279.17874582501554</v>
      </c>
      <c r="AE44">
        <f t="shared" si="43"/>
        <v>0</v>
      </c>
      <c r="AF44">
        <f t="shared" si="44"/>
        <v>0</v>
      </c>
      <c r="AG44">
        <f t="shared" si="45"/>
        <v>-1.0349207823831334E-8</v>
      </c>
      <c r="AH44">
        <f t="shared" si="46"/>
        <v>-3.5424926234139332E-5</v>
      </c>
      <c r="AI44">
        <f t="shared" si="39"/>
        <v>-3.5435275441963165E-5</v>
      </c>
      <c r="AJ44">
        <f t="shared" si="47"/>
        <v>-33.501446867137986</v>
      </c>
      <c r="AK44">
        <f t="shared" si="59"/>
        <v>-21.88761348845075</v>
      </c>
      <c r="AL44">
        <f t="shared" si="40"/>
        <v>-55.389095790864175</v>
      </c>
      <c r="AN44">
        <f t="shared" si="48"/>
        <v>0</v>
      </c>
      <c r="AO44">
        <f t="shared" si="49"/>
        <v>0</v>
      </c>
      <c r="AP44">
        <f t="shared" si="50"/>
        <v>-1.618773470884819E-10</v>
      </c>
      <c r="AQ44">
        <f t="shared" si="51"/>
        <v>-5.5409971248066984E-7</v>
      </c>
      <c r="AR44">
        <f t="shared" si="52"/>
        <v>-5.5426158982775832E-7</v>
      </c>
      <c r="AS44">
        <f t="shared" si="53"/>
        <v>-0.52401357039039143</v>
      </c>
      <c r="AT44">
        <f t="shared" si="54"/>
        <v>-0.34235555666876172</v>
      </c>
      <c r="AU44">
        <f t="shared" si="55"/>
        <v>-0.86636968132074288</v>
      </c>
      <c r="AW44">
        <v>41</v>
      </c>
      <c r="AX44">
        <f>IF(Z44&gt;0, (R44*SUMPRODUCT(K44:$K$98, X44:$X$98)-K44*$AZ$3)/Z44, 0)</f>
        <v>-1348792828288.4846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41"/>
        <v>50000</v>
      </c>
      <c r="S45">
        <f t="shared" si="42"/>
        <v>-5472242204129.751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-279.17874582501554</v>
      </c>
      <c r="AC45">
        <f t="shared" si="30"/>
        <v>-249.26673782365449</v>
      </c>
      <c r="AE45">
        <f t="shared" si="43"/>
        <v>0</v>
      </c>
      <c r="AF45">
        <f t="shared" si="44"/>
        <v>0</v>
      </c>
      <c r="AG45">
        <f t="shared" si="45"/>
        <v>-2.2775557854104093E-9</v>
      </c>
      <c r="AH45">
        <f t="shared" si="46"/>
        <v>-7.9681599601826108E-6</v>
      </c>
      <c r="AI45">
        <f t="shared" si="39"/>
        <v>-7.9704375159680212E-6</v>
      </c>
      <c r="AJ45">
        <f t="shared" si="47"/>
        <v>-29.912008001361045</v>
      </c>
      <c r="AK45">
        <f t="shared" si="59"/>
        <v>-19.542512207751091</v>
      </c>
      <c r="AL45">
        <f t="shared" si="40"/>
        <v>-49.454528179549655</v>
      </c>
      <c r="AN45">
        <f t="shared" si="48"/>
        <v>0</v>
      </c>
      <c r="AO45">
        <f t="shared" si="49"/>
        <v>0</v>
      </c>
      <c r="AP45">
        <f t="shared" si="50"/>
        <v>-3.1807531851037207E-11</v>
      </c>
      <c r="AQ45">
        <f t="shared" si="51"/>
        <v>-1.1128048030753161E-7</v>
      </c>
      <c r="AR45">
        <f t="shared" si="52"/>
        <v>-1.1131228783938264E-7</v>
      </c>
      <c r="AS45">
        <f t="shared" si="53"/>
        <v>-0.417740436184454</v>
      </c>
      <c r="AT45">
        <f t="shared" si="54"/>
        <v>-0.27292375601913776</v>
      </c>
      <c r="AU45">
        <f t="shared" si="55"/>
        <v>-0.69066430351587971</v>
      </c>
      <c r="AW45">
        <v>42</v>
      </c>
      <c r="AX45">
        <f>IF(Z45&gt;0, (R45*SUMPRODUCT(K45:$K$98, X45:$X$98)-K45*$AZ$3)/Z45, 0)</f>
        <v>-5472242204129.751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41"/>
        <v>50000</v>
      </c>
      <c r="S46">
        <f t="shared" si="42"/>
        <v>-22610985880528.465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-249.26673782365449</v>
      </c>
      <c r="AC46">
        <f t="shared" si="30"/>
        <v>-222.55958743898785</v>
      </c>
      <c r="AE46">
        <f t="shared" si="43"/>
        <v>0</v>
      </c>
      <c r="AF46">
        <f t="shared" si="44"/>
        <v>0</v>
      </c>
      <c r="AG46">
        <f t="shared" si="45"/>
        <v>-4.9214923359588191E-10</v>
      </c>
      <c r="AH46">
        <f t="shared" si="46"/>
        <v>-1.7626309939604233E-6</v>
      </c>
      <c r="AI46">
        <f t="shared" si="39"/>
        <v>-1.7631231431940191E-6</v>
      </c>
      <c r="AJ46">
        <f t="shared" si="47"/>
        <v>-26.707150384666647</v>
      </c>
      <c r="AK46">
        <f t="shared" si="59"/>
        <v>-17.448671647655818</v>
      </c>
      <c r="AL46">
        <f t="shared" si="40"/>
        <v>-44.155823795445613</v>
      </c>
      <c r="AN46">
        <f t="shared" si="48"/>
        <v>0</v>
      </c>
      <c r="AO46">
        <f t="shared" si="49"/>
        <v>0</v>
      </c>
      <c r="AP46">
        <f t="shared" si="50"/>
        <v>-6.1367684647402711E-12</v>
      </c>
      <c r="AQ46">
        <f t="shared" si="51"/>
        <v>-2.1978817725015829E-8</v>
      </c>
      <c r="AR46">
        <f t="shared" si="52"/>
        <v>-2.1984954493480568E-8</v>
      </c>
      <c r="AS46">
        <f t="shared" si="53"/>
        <v>-0.33302012291311972</v>
      </c>
      <c r="AT46">
        <f t="shared" si="54"/>
        <v>-0.21757314775555889</v>
      </c>
      <c r="AU46">
        <f t="shared" si="55"/>
        <v>-0.55059329265363322</v>
      </c>
      <c r="AW46">
        <v>43</v>
      </c>
      <c r="AX46">
        <f>IF(Z46&gt;0, (R46*SUMPRODUCT(K46:$K$98, X46:$X$98)-K46*$AZ$3)/Z46, 0)</f>
        <v>-22610985880528.465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41"/>
        <v>50000</v>
      </c>
      <c r="S47">
        <f t="shared" si="42"/>
        <v>-95287052537922.156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-222.55958743898785</v>
      </c>
      <c r="AC47">
        <f t="shared" si="30"/>
        <v>-198.71391737529959</v>
      </c>
      <c r="AE47">
        <f t="shared" si="43"/>
        <v>0</v>
      </c>
      <c r="AF47">
        <f t="shared" si="44"/>
        <v>0</v>
      </c>
      <c r="AG47">
        <f t="shared" si="45"/>
        <v>-1.0427120583681388E-10</v>
      </c>
      <c r="AH47">
        <f t="shared" si="46"/>
        <v>-3.8295653542310928E-7</v>
      </c>
      <c r="AI47">
        <f t="shared" si="39"/>
        <v>-3.8306080662894611E-7</v>
      </c>
      <c r="AJ47">
        <f t="shared" si="47"/>
        <v>-23.84567006368826</v>
      </c>
      <c r="AK47">
        <f t="shared" si="59"/>
        <v>-15.579171120729152</v>
      </c>
      <c r="AL47">
        <f t="shared" si="40"/>
        <v>-39.424841567478218</v>
      </c>
      <c r="AN47">
        <f t="shared" si="48"/>
        <v>0</v>
      </c>
      <c r="AO47">
        <f t="shared" si="49"/>
        <v>0</v>
      </c>
      <c r="AP47">
        <f t="shared" si="50"/>
        <v>-1.1608852633341987E-12</v>
      </c>
      <c r="AQ47">
        <f t="shared" si="51"/>
        <v>-4.2635797188915762E-9</v>
      </c>
      <c r="AR47">
        <f t="shared" si="52"/>
        <v>-4.2647406041549105E-9</v>
      </c>
      <c r="AS47">
        <f t="shared" si="53"/>
        <v>-0.26548160394911019</v>
      </c>
      <c r="AT47">
        <f t="shared" si="54"/>
        <v>-0.1734479813853933</v>
      </c>
      <c r="AU47">
        <f t="shared" si="55"/>
        <v>-0.43892958959924405</v>
      </c>
      <c r="AW47">
        <v>44</v>
      </c>
      <c r="AX47">
        <f>IF(Z47&gt;0, (R47*SUMPRODUCT(K47:$K$98, X47:$X$98)-K47*$AZ$3)/Z47, 0)</f>
        <v>-95287052537922.156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41"/>
        <v>50000</v>
      </c>
      <c r="S48">
        <f t="shared" si="42"/>
        <v>-409867476840733.38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-198.71391737529959</v>
      </c>
      <c r="AC48">
        <f t="shared" si="30"/>
        <v>-177.42314051736042</v>
      </c>
      <c r="AE48">
        <f t="shared" si="43"/>
        <v>0</v>
      </c>
      <c r="AF48">
        <f t="shared" si="44"/>
        <v>0</v>
      </c>
      <c r="AG48">
        <f t="shared" si="45"/>
        <v>-2.1643964274128492E-11</v>
      </c>
      <c r="AH48">
        <f t="shared" si="46"/>
        <v>-8.1584529504317247E-8</v>
      </c>
      <c r="AI48">
        <f t="shared" si="39"/>
        <v>-8.1606173468591373E-8</v>
      </c>
      <c r="AJ48">
        <f t="shared" si="47"/>
        <v>-21.290776857939164</v>
      </c>
      <c r="AK48">
        <f t="shared" si="59"/>
        <v>-13.909974216270973</v>
      </c>
      <c r="AL48">
        <f t="shared" si="40"/>
        <v>-35.200751155816313</v>
      </c>
      <c r="AN48">
        <f t="shared" si="48"/>
        <v>0</v>
      </c>
      <c r="AO48">
        <f t="shared" si="49"/>
        <v>0</v>
      </c>
      <c r="AP48">
        <f t="shared" si="50"/>
        <v>-2.1515115801968727E-13</v>
      </c>
      <c r="AQ48">
        <f t="shared" si="51"/>
        <v>-8.1098849439179191E-10</v>
      </c>
      <c r="AR48">
        <f t="shared" si="52"/>
        <v>-8.112036455498116E-10</v>
      </c>
      <c r="AS48">
        <f t="shared" si="53"/>
        <v>-0.21164030942334461</v>
      </c>
      <c r="AT48">
        <f t="shared" si="54"/>
        <v>-0.13827166884728176</v>
      </c>
      <c r="AU48">
        <f t="shared" si="55"/>
        <v>-0.34991197908183003</v>
      </c>
      <c r="AW48">
        <v>45</v>
      </c>
      <c r="AX48">
        <f>IF(Z48&gt;0, (R48*SUMPRODUCT(K48:$K$98, X48:$X$98)-K48*$AZ$3)/Z48, 0)</f>
        <v>-409867476840733.38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41"/>
        <v>50000</v>
      </c>
      <c r="S49">
        <f t="shared" si="42"/>
        <v>-1801971063991294.5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-177.42314051736042</v>
      </c>
      <c r="AC49">
        <f t="shared" si="30"/>
        <v>-158.4135183197761</v>
      </c>
      <c r="AE49">
        <f t="shared" si="43"/>
        <v>0</v>
      </c>
      <c r="AF49">
        <f t="shared" si="44"/>
        <v>0</v>
      </c>
      <c r="AG49">
        <f t="shared" si="45"/>
        <v>-4.3955622119951371E-12</v>
      </c>
      <c r="AH49">
        <f t="shared" si="46"/>
        <v>-1.7031962419392069E-8</v>
      </c>
      <c r="AI49">
        <f t="shared" si="39"/>
        <v>-1.7036357981604065E-8</v>
      </c>
      <c r="AJ49">
        <f t="shared" si="47"/>
        <v>-19.009622197584321</v>
      </c>
      <c r="AK49">
        <f t="shared" si="59"/>
        <v>-12.419619836215231</v>
      </c>
      <c r="AL49">
        <f t="shared" si="40"/>
        <v>-31.42924205083591</v>
      </c>
      <c r="AN49">
        <f t="shared" si="48"/>
        <v>0</v>
      </c>
      <c r="AO49">
        <f t="shared" si="49"/>
        <v>0</v>
      </c>
      <c r="AP49">
        <f t="shared" si="50"/>
        <v>-3.901245565674697E-14</v>
      </c>
      <c r="AQ49">
        <f t="shared" si="51"/>
        <v>-1.5116580009279802E-10</v>
      </c>
      <c r="AR49">
        <f t="shared" si="52"/>
        <v>-1.5120481254845478E-10</v>
      </c>
      <c r="AS49">
        <f t="shared" si="53"/>
        <v>-0.16871835894188264</v>
      </c>
      <c r="AT49">
        <f t="shared" si="54"/>
        <v>-0.11022932784611394</v>
      </c>
      <c r="AU49">
        <f t="shared" si="55"/>
        <v>-0.27894768693920141</v>
      </c>
      <c r="AW49">
        <v>46</v>
      </c>
      <c r="AX49">
        <f>IF(Z49&gt;0, (R49*SUMPRODUCT(K49:$K$98, X49:$X$98)-K49*$AZ$3)/Z49, 0)</f>
        <v>-1801971063991294.5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41"/>
        <v>50000</v>
      </c>
      <c r="S50">
        <f t="shared" si="42"/>
        <v>-8102619344435232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-158.4135183197761</v>
      </c>
      <c r="AC50">
        <f t="shared" si="30"/>
        <v>-141.4406413570743</v>
      </c>
      <c r="AE50">
        <f t="shared" si="43"/>
        <v>0</v>
      </c>
      <c r="AF50">
        <f t="shared" si="44"/>
        <v>0</v>
      </c>
      <c r="AG50">
        <f t="shared" si="45"/>
        <v>-8.7280813366984713E-13</v>
      </c>
      <c r="AH50">
        <f t="shared" si="46"/>
        <v>-3.4787984562053385E-9</v>
      </c>
      <c r="AI50">
        <f t="shared" si="39"/>
        <v>-3.4796712643390082E-9</v>
      </c>
      <c r="AJ50">
        <f t="shared" si="47"/>
        <v>-16.972876962701804</v>
      </c>
      <c r="AK50">
        <f t="shared" si="59"/>
        <v>-11.088946282384327</v>
      </c>
      <c r="AL50">
        <f t="shared" si="40"/>
        <v>-28.061823248565801</v>
      </c>
      <c r="AN50">
        <f t="shared" si="48"/>
        <v>0</v>
      </c>
      <c r="AO50">
        <f t="shared" si="49"/>
        <v>0</v>
      </c>
      <c r="AP50">
        <f t="shared" si="50"/>
        <v>-6.9165515633021801E-15</v>
      </c>
      <c r="AQ50">
        <f t="shared" si="51"/>
        <v>-2.7567672633286655E-11</v>
      </c>
      <c r="AR50">
        <f t="shared" si="52"/>
        <v>-2.7574589184849956E-11</v>
      </c>
      <c r="AS50">
        <f t="shared" si="53"/>
        <v>-0.13450124278346459</v>
      </c>
      <c r="AT50">
        <f t="shared" si="54"/>
        <v>-8.7874145285876906E-2</v>
      </c>
      <c r="AU50">
        <f t="shared" si="55"/>
        <v>-0.22237538809691609</v>
      </c>
      <c r="AW50">
        <v>47</v>
      </c>
      <c r="AX50">
        <f>IF(Z50&gt;0, (R50*SUMPRODUCT(K50:$K$98, X50:$X$98)-K50*$AZ$3)/Z50, 0)</f>
        <v>-8102619344435232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41"/>
        <v>50000</v>
      </c>
      <c r="S51">
        <f t="shared" si="42"/>
        <v>-3.7267973664108488E+16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-141.4406413570743</v>
      </c>
      <c r="AC51">
        <f t="shared" si="30"/>
        <v>-126.28628692598319</v>
      </c>
      <c r="AE51">
        <f t="shared" si="43"/>
        <v>0</v>
      </c>
      <c r="AF51">
        <f t="shared" si="44"/>
        <v>0</v>
      </c>
      <c r="AG51">
        <f t="shared" si="45"/>
        <v>-1.6943004208410342E-13</v>
      </c>
      <c r="AH51">
        <f t="shared" si="46"/>
        <v>-6.9465001024904528E-10</v>
      </c>
      <c r="AI51">
        <f t="shared" si="39"/>
        <v>-6.9481944029112939E-10</v>
      </c>
      <c r="AJ51">
        <f t="shared" si="47"/>
        <v>-15.154354431091107</v>
      </c>
      <c r="AK51">
        <f t="shared" si="59"/>
        <v>-9.9008448949952026</v>
      </c>
      <c r="AL51">
        <f t="shared" si="40"/>
        <v>-25.055199326781128</v>
      </c>
      <c r="AN51">
        <f t="shared" si="48"/>
        <v>0</v>
      </c>
      <c r="AO51">
        <f t="shared" si="49"/>
        <v>0</v>
      </c>
      <c r="AP51">
        <f t="shared" si="50"/>
        <v>-1.1987903277369313E-15</v>
      </c>
      <c r="AQ51">
        <f t="shared" si="51"/>
        <v>-4.9149472148248175E-12</v>
      </c>
      <c r="AR51">
        <f t="shared" si="52"/>
        <v>-4.916146005152554E-12</v>
      </c>
      <c r="AS51">
        <f t="shared" si="53"/>
        <v>-0.10722356727074091</v>
      </c>
      <c r="AT51">
        <f t="shared" si="54"/>
        <v>-7.005273061699499E-2</v>
      </c>
      <c r="AU51">
        <f t="shared" si="55"/>
        <v>-0.17727629789265203</v>
      </c>
      <c r="AW51">
        <v>48</v>
      </c>
      <c r="AX51">
        <f>IF(Z51&gt;0, (R51*SUMPRODUCT(K51:$K$98, X51:$X$98)-K51*$AZ$3)/Z51, 0)</f>
        <v>-3.7267973664108488E+16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41"/>
        <v>50000</v>
      </c>
      <c r="S52">
        <f t="shared" si="42"/>
        <v>-1.7552948955435747E+17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-126.28628692598319</v>
      </c>
      <c r="AC52">
        <f t="shared" si="30"/>
        <v>-112.75561332677496</v>
      </c>
      <c r="AE52">
        <f t="shared" si="43"/>
        <v>0</v>
      </c>
      <c r="AF52">
        <f t="shared" si="44"/>
        <v>0</v>
      </c>
      <c r="AG52">
        <f t="shared" si="45"/>
        <v>-3.2118709401207801E-14</v>
      </c>
      <c r="AH52">
        <f t="shared" si="46"/>
        <v>-1.3561703226205458E-10</v>
      </c>
      <c r="AI52">
        <f t="shared" si="39"/>
        <v>-1.3564915097145578E-10</v>
      </c>
      <c r="AJ52">
        <f t="shared" si="47"/>
        <v>-13.530673599208228</v>
      </c>
      <c r="AK52">
        <f t="shared" si="59"/>
        <v>-8.8400400848188241</v>
      </c>
      <c r="AL52">
        <f t="shared" si="40"/>
        <v>-22.370713684162702</v>
      </c>
      <c r="AN52">
        <f t="shared" si="48"/>
        <v>0</v>
      </c>
      <c r="AO52">
        <f t="shared" si="49"/>
        <v>0</v>
      </c>
      <c r="AP52">
        <f t="shared" si="50"/>
        <v>-2.0290505879901085E-16</v>
      </c>
      <c r="AQ52">
        <f t="shared" si="51"/>
        <v>-8.567399630398837E-13</v>
      </c>
      <c r="AR52">
        <f t="shared" si="52"/>
        <v>-8.5694286809868263E-13</v>
      </c>
      <c r="AS52">
        <f t="shared" si="53"/>
        <v>-8.5477971357539317E-2</v>
      </c>
      <c r="AT52">
        <f t="shared" si="54"/>
        <v>-5.5845607953609933E-2</v>
      </c>
      <c r="AU52">
        <f t="shared" si="55"/>
        <v>-0.1413235793120062</v>
      </c>
      <c r="AW52">
        <v>49</v>
      </c>
      <c r="AX52">
        <f>IF(Z52&gt;0, (R52*SUMPRODUCT(K52:$K$98, X52:$X$98)-K52*$AZ$3)/Z52, 0)</f>
        <v>-1.7552948955435747E+17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41"/>
        <v>50000</v>
      </c>
      <c r="S53">
        <f t="shared" si="42"/>
        <v>-8.4743395480952781E+17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-112.75561332677496</v>
      </c>
      <c r="AC53">
        <f t="shared" si="30"/>
        <v>-100.67465475604982</v>
      </c>
      <c r="AE53">
        <f t="shared" si="43"/>
        <v>0</v>
      </c>
      <c r="AF53">
        <f t="shared" si="44"/>
        <v>0</v>
      </c>
      <c r="AG53">
        <f t="shared" si="45"/>
        <v>-5.9399705537334642E-15</v>
      </c>
      <c r="AH53">
        <f t="shared" si="46"/>
        <v>-2.5857551753462257E-11</v>
      </c>
      <c r="AI53">
        <f t="shared" si="39"/>
        <v>-2.5863491724015991E-11</v>
      </c>
      <c r="AJ53">
        <f t="shared" si="47"/>
        <v>-12.080958570725144</v>
      </c>
      <c r="AK53">
        <f t="shared" si="59"/>
        <v>-7.8928929328742479</v>
      </c>
      <c r="AL53">
        <f t="shared" si="40"/>
        <v>-19.973851503625255</v>
      </c>
      <c r="AN53">
        <f t="shared" si="48"/>
        <v>0</v>
      </c>
      <c r="AO53">
        <f t="shared" si="49"/>
        <v>0</v>
      </c>
      <c r="AP53">
        <f t="shared" si="50"/>
        <v>-3.3504339308194369E-17</v>
      </c>
      <c r="AQ53">
        <f t="shared" si="51"/>
        <v>-1.4584923945164556E-13</v>
      </c>
      <c r="AR53">
        <f t="shared" si="52"/>
        <v>-1.4588274379095377E-13</v>
      </c>
      <c r="AS53">
        <f t="shared" si="53"/>
        <v>-6.8142515431731637E-2</v>
      </c>
      <c r="AT53">
        <f t="shared" si="54"/>
        <v>-4.4519776748734086E-2</v>
      </c>
      <c r="AU53">
        <f t="shared" si="55"/>
        <v>-0.11266229218061161</v>
      </c>
      <c r="AW53">
        <v>50</v>
      </c>
      <c r="AX53">
        <f>IF(Z53&gt;0, (R53*SUMPRODUCT(K53:$K$98, X53:$X$98)-K53*$AZ$3)/Z53, 0)</f>
        <v>-8.4743395480952781E+17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41"/>
        <v>50000</v>
      </c>
      <c r="S54">
        <f t="shared" si="42"/>
        <v>-4.1975450861142042E+18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-100.67465475604982</v>
      </c>
      <c r="AC54">
        <f t="shared" si="30"/>
        <v>-89.888084603616022</v>
      </c>
      <c r="AE54">
        <f t="shared" si="43"/>
        <v>0</v>
      </c>
      <c r="AF54">
        <f t="shared" si="44"/>
        <v>0</v>
      </c>
      <c r="AG54">
        <f t="shared" si="45"/>
        <v>-1.0707220858802993E-15</v>
      </c>
      <c r="AH54">
        <f t="shared" si="46"/>
        <v>-4.8098487623158306E-12</v>
      </c>
      <c r="AI54">
        <f t="shared" si="39"/>
        <v>-4.8109194844017106E-12</v>
      </c>
      <c r="AJ54">
        <f t="shared" si="47"/>
        <v>-10.786570152433796</v>
      </c>
      <c r="AK54">
        <f t="shared" si="59"/>
        <v>-7.0472258329234876</v>
      </c>
      <c r="AL54">
        <f t="shared" si="40"/>
        <v>-17.833795985362094</v>
      </c>
      <c r="AN54">
        <f t="shared" si="48"/>
        <v>0</v>
      </c>
      <c r="AO54">
        <f t="shared" si="49"/>
        <v>0</v>
      </c>
      <c r="AP54">
        <f t="shared" si="50"/>
        <v>-5.3923181078318568E-18</v>
      </c>
      <c r="AQ54">
        <f t="shared" si="51"/>
        <v>-2.4223124673518522E-14</v>
      </c>
      <c r="AR54">
        <f t="shared" si="52"/>
        <v>-2.4228516991626355E-14</v>
      </c>
      <c r="AS54">
        <f t="shared" si="53"/>
        <v>-5.4322796103105572E-2</v>
      </c>
      <c r="AT54">
        <f t="shared" si="54"/>
        <v>-3.5490893454029344E-2</v>
      </c>
      <c r="AU54">
        <f t="shared" si="55"/>
        <v>-8.981368955715914E-2</v>
      </c>
      <c r="AW54">
        <v>51</v>
      </c>
      <c r="AX54">
        <f>IF(Z54&gt;0, (R54*SUMPRODUCT(K54:$K$98, X54:$X$98)-K54*$AZ$3)/Z54, 0)</f>
        <v>-4.1975450861142042E+18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41"/>
        <v>50000</v>
      </c>
      <c r="S55">
        <f t="shared" si="42"/>
        <v>-2.1348213081602593E+19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-89.888084603616022</v>
      </c>
      <c r="AC55">
        <f t="shared" si="30"/>
        <v>-80.257218396085761</v>
      </c>
      <c r="AE55">
        <f t="shared" si="43"/>
        <v>0</v>
      </c>
      <c r="AF55">
        <f t="shared" si="44"/>
        <v>0</v>
      </c>
      <c r="AG55">
        <f t="shared" si="45"/>
        <v>-1.8797174753996064E-16</v>
      </c>
      <c r="AH55">
        <f t="shared" si="46"/>
        <v>-8.7204311748153567E-13</v>
      </c>
      <c r="AI55">
        <f t="shared" si="39"/>
        <v>-8.722310892290756E-13</v>
      </c>
      <c r="AJ55">
        <f t="shared" si="47"/>
        <v>-9.6308662075302607</v>
      </c>
      <c r="AK55">
        <f t="shared" si="59"/>
        <v>-6.2921659222531225</v>
      </c>
      <c r="AL55">
        <f t="shared" si="40"/>
        <v>-15.923032129784255</v>
      </c>
      <c r="AN55">
        <f t="shared" si="48"/>
        <v>0</v>
      </c>
      <c r="AO55">
        <f t="shared" si="49"/>
        <v>0</v>
      </c>
      <c r="AP55">
        <f t="shared" si="50"/>
        <v>-8.4522687955416171E-19</v>
      </c>
      <c r="AQ55">
        <f t="shared" si="51"/>
        <v>-3.9211971621900684E-15</v>
      </c>
      <c r="AR55">
        <f t="shared" si="52"/>
        <v>-3.9220423890696227E-15</v>
      </c>
      <c r="AS55">
        <f t="shared" si="53"/>
        <v>-4.3305800464848568E-2</v>
      </c>
      <c r="AT55">
        <f t="shared" si="54"/>
        <v>-2.8293122970367818E-2</v>
      </c>
      <c r="AU55">
        <f t="shared" si="55"/>
        <v>-7.1598923435220313E-2</v>
      </c>
      <c r="AW55">
        <v>52</v>
      </c>
      <c r="AX55">
        <f>IF(Z55&gt;0, (R55*SUMPRODUCT(K55:$K$98, X55:$X$98)-K55*$AZ$3)/Z55, 0)</f>
        <v>-2.1348213081602593E+19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41"/>
        <v>50000</v>
      </c>
      <c r="S56">
        <f t="shared" si="42"/>
        <v>-1.1157819846935305E+20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-80.257218396085761</v>
      </c>
      <c r="AC56">
        <f t="shared" si="30"/>
        <v>-71.658230710790846</v>
      </c>
      <c r="AE56">
        <f t="shared" si="43"/>
        <v>0</v>
      </c>
      <c r="AF56">
        <f t="shared" si="44"/>
        <v>0</v>
      </c>
      <c r="AG56">
        <f t="shared" si="45"/>
        <v>-3.2111215136025458E-17</v>
      </c>
      <c r="AH56">
        <f t="shared" si="46"/>
        <v>-1.5398081492853559E-13</v>
      </c>
      <c r="AI56">
        <f t="shared" si="39"/>
        <v>-1.5401292614367162E-13</v>
      </c>
      <c r="AJ56">
        <f t="shared" si="47"/>
        <v>-8.5989876852949152</v>
      </c>
      <c r="AK56">
        <f t="shared" si="59"/>
        <v>-5.618005287726004</v>
      </c>
      <c r="AL56">
        <f t="shared" si="40"/>
        <v>-14.216992973021075</v>
      </c>
      <c r="AN56">
        <f t="shared" si="48"/>
        <v>0</v>
      </c>
      <c r="AO56">
        <f t="shared" si="49"/>
        <v>0</v>
      </c>
      <c r="AP56">
        <f t="shared" si="50"/>
        <v>-1.2891974517504687E-19</v>
      </c>
      <c r="AQ56">
        <f t="shared" si="51"/>
        <v>-6.1820044300229257E-16</v>
      </c>
      <c r="AR56">
        <f t="shared" si="52"/>
        <v>-6.1832936274746759E-16</v>
      </c>
      <c r="AS56">
        <f t="shared" si="53"/>
        <v>-3.4523118993023572E-2</v>
      </c>
      <c r="AT56">
        <f t="shared" si="54"/>
        <v>-2.2555104408775371E-2</v>
      </c>
      <c r="AU56">
        <f t="shared" si="55"/>
        <v>-5.707822340179957E-2</v>
      </c>
      <c r="AW56">
        <v>53</v>
      </c>
      <c r="AX56">
        <f>IF(Z56&gt;0, (R56*SUMPRODUCT(K56:$K$98, X56:$X$98)-K56*$AZ$3)/Z56, 0)</f>
        <v>-1.1157819846935305E+20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41"/>
        <v>50000</v>
      </c>
      <c r="S57">
        <f t="shared" si="42"/>
        <v>-5.9988664016095635E+20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-71.658230710790846</v>
      </c>
      <c r="AC57">
        <f t="shared" si="30"/>
        <v>-63.980563134634686</v>
      </c>
      <c r="AE57">
        <f t="shared" si="43"/>
        <v>0</v>
      </c>
      <c r="AF57">
        <f t="shared" si="44"/>
        <v>0</v>
      </c>
      <c r="AG57">
        <f t="shared" si="45"/>
        <v>-5.3327211218996288E-18</v>
      </c>
      <c r="AH57">
        <f t="shared" si="46"/>
        <v>-2.6457381862765576E-14</v>
      </c>
      <c r="AI57">
        <f t="shared" si="39"/>
        <v>-2.6462714583887474E-14</v>
      </c>
      <c r="AJ57">
        <f t="shared" si="47"/>
        <v>-7.6776675761561606</v>
      </c>
      <c r="AK57">
        <f t="shared" si="59"/>
        <v>-5.0160761497553601</v>
      </c>
      <c r="AL57">
        <f t="shared" si="40"/>
        <v>-12.693743725911547</v>
      </c>
      <c r="AN57">
        <f t="shared" si="48"/>
        <v>0</v>
      </c>
      <c r="AO57">
        <f t="shared" si="49"/>
        <v>0</v>
      </c>
      <c r="AP57">
        <f t="shared" si="50"/>
        <v>-1.91158470983641E-20</v>
      </c>
      <c r="AQ57">
        <f t="shared" si="51"/>
        <v>-9.4839999083150534E-17</v>
      </c>
      <c r="AR57">
        <f t="shared" si="52"/>
        <v>-9.4859114930248895E-17</v>
      </c>
      <c r="AS57">
        <f t="shared" si="53"/>
        <v>-2.7521619095203689E-2</v>
      </c>
      <c r="AT57">
        <f t="shared" si="54"/>
        <v>-1.7980791142199751E-2</v>
      </c>
      <c r="AU57">
        <f t="shared" si="55"/>
        <v>-4.5502410237403534E-2</v>
      </c>
      <c r="AW57">
        <v>54</v>
      </c>
      <c r="AX57">
        <f>IF(Z57&gt;0, (R57*SUMPRODUCT(K57:$K$98, X57:$X$98)-K57*$AZ$3)/Z57, 0)</f>
        <v>-5.9988664016095635E+20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41"/>
        <v>50000</v>
      </c>
      <c r="S58">
        <f t="shared" si="42"/>
        <v>-3.3205172610532623E+21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-63.980563134634686</v>
      </c>
      <c r="AC58">
        <f t="shared" si="30"/>
        <v>-57.125502798780964</v>
      </c>
      <c r="AE58">
        <f t="shared" si="43"/>
        <v>0</v>
      </c>
      <c r="AF58">
        <f t="shared" si="44"/>
        <v>0</v>
      </c>
      <c r="AG58">
        <f t="shared" si="45"/>
        <v>-8.6018981844805785E-19</v>
      </c>
      <c r="AH58">
        <f t="shared" si="46"/>
        <v>-4.4192040922325747E-15</v>
      </c>
      <c r="AI58">
        <f t="shared" si="39"/>
        <v>-4.4200642820510229E-15</v>
      </c>
      <c r="AJ58">
        <f t="shared" si="47"/>
        <v>-6.8550603358537217</v>
      </c>
      <c r="AK58">
        <f t="shared" si="59"/>
        <v>-4.4786394194244288</v>
      </c>
      <c r="AL58">
        <f t="shared" si="40"/>
        <v>-11.333699755278154</v>
      </c>
      <c r="AN58">
        <f t="shared" si="48"/>
        <v>0</v>
      </c>
      <c r="AO58">
        <f t="shared" si="49"/>
        <v>0</v>
      </c>
      <c r="AP58">
        <f t="shared" si="50"/>
        <v>-2.7530934337055019E-21</v>
      </c>
      <c r="AQ58">
        <f t="shared" si="51"/>
        <v>-1.4143949983598476E-17</v>
      </c>
      <c r="AR58">
        <f t="shared" si="52"/>
        <v>-1.4146703077032183E-17</v>
      </c>
      <c r="AS58">
        <f t="shared" si="53"/>
        <v>-2.1940066242987655E-2</v>
      </c>
      <c r="AT58">
        <f t="shared" si="54"/>
        <v>-1.433417661208526E-2</v>
      </c>
      <c r="AU58">
        <f t="shared" si="55"/>
        <v>-3.6274242855072927E-2</v>
      </c>
      <c r="AW58">
        <v>55</v>
      </c>
      <c r="AX58">
        <f>IF(Z58&gt;0, (R58*SUMPRODUCT(K58:$K$98, X58:$X$98)-K58*$AZ$3)/Z58, 0)</f>
        <v>-3.3205172610532623E+21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41"/>
        <v>50000</v>
      </c>
      <c r="S59">
        <f t="shared" si="42"/>
        <v>-1.8936939021337943E+22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-57.125502798780964</v>
      </c>
      <c r="AC59">
        <f t="shared" si="30"/>
        <v>-51.004913213197291</v>
      </c>
      <c r="AE59">
        <f t="shared" si="43"/>
        <v>0</v>
      </c>
      <c r="AF59">
        <f t="shared" si="44"/>
        <v>0</v>
      </c>
      <c r="AG59">
        <f t="shared" si="45"/>
        <v>-1.3467042681957598E-19</v>
      </c>
      <c r="AH59">
        <f t="shared" si="46"/>
        <v>-7.1691749344400133E-16</v>
      </c>
      <c r="AI59">
        <f t="shared" si="39"/>
        <v>-7.1705216387082094E-16</v>
      </c>
      <c r="AJ59">
        <f t="shared" si="47"/>
        <v>-6.1205895855836729</v>
      </c>
      <c r="AK59">
        <f t="shared" si="59"/>
        <v>-3.9987851959146679</v>
      </c>
      <c r="AL59">
        <f t="shared" si="40"/>
        <v>-10.119374781498342</v>
      </c>
      <c r="AN59">
        <f t="shared" si="48"/>
        <v>0</v>
      </c>
      <c r="AO59">
        <f t="shared" si="49"/>
        <v>0</v>
      </c>
      <c r="AP59">
        <f t="shared" si="50"/>
        <v>-3.84840585514407E-22</v>
      </c>
      <c r="AQ59">
        <f t="shared" si="51"/>
        <v>-2.0486973603502776E-18</v>
      </c>
      <c r="AR59">
        <f t="shared" si="52"/>
        <v>-2.0490822009357921E-18</v>
      </c>
      <c r="AS59">
        <f t="shared" si="53"/>
        <v>-1.7490486481973554E-2</v>
      </c>
      <c r="AT59">
        <f t="shared" si="54"/>
        <v>-1.1427117834889394E-2</v>
      </c>
      <c r="AU59">
        <f t="shared" si="55"/>
        <v>-2.8917604316862952E-2</v>
      </c>
      <c r="AW59">
        <v>56</v>
      </c>
      <c r="AX59">
        <f>IF(Z59&gt;0, (R59*SUMPRODUCT(K59:$K$98, X59:$X$98)-K59*$AZ$3)/Z59, 0)</f>
        <v>-1.8936939021337943E+22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41"/>
        <v>50000</v>
      </c>
      <c r="S60">
        <f t="shared" si="42"/>
        <v>-1.1193640091481651E+23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-51.004913213197291</v>
      </c>
      <c r="AC60">
        <f t="shared" si="30"/>
        <v>-45.540101083211859</v>
      </c>
      <c r="AE60">
        <f t="shared" si="43"/>
        <v>0</v>
      </c>
      <c r="AF60">
        <f t="shared" si="44"/>
        <v>0</v>
      </c>
      <c r="AG60">
        <f t="shared" si="45"/>
        <v>-2.0341953426690853E-20</v>
      </c>
      <c r="AH60">
        <f t="shared" si="46"/>
        <v>-1.1298176912468937E-16</v>
      </c>
      <c r="AI60">
        <f t="shared" si="39"/>
        <v>-1.1300211107811606E-16</v>
      </c>
      <c r="AJ60">
        <f t="shared" si="47"/>
        <v>-5.4648121299854324</v>
      </c>
      <c r="AK60">
        <f t="shared" si="59"/>
        <v>-3.5703439249238107</v>
      </c>
      <c r="AL60">
        <f t="shared" si="40"/>
        <v>-9.035156054909244</v>
      </c>
      <c r="AN60">
        <f t="shared" si="48"/>
        <v>0</v>
      </c>
      <c r="AO60">
        <f t="shared" si="49"/>
        <v>0</v>
      </c>
      <c r="AP60">
        <f t="shared" si="50"/>
        <v>-5.1901900784971371E-23</v>
      </c>
      <c r="AQ60">
        <f t="shared" si="51"/>
        <v>-2.8826968819651339E-19</v>
      </c>
      <c r="AR60">
        <f t="shared" si="52"/>
        <v>-2.8832159009729835E-19</v>
      </c>
      <c r="AS60">
        <f t="shared" si="53"/>
        <v>-1.3943308738818229E-2</v>
      </c>
      <c r="AT60">
        <f t="shared" si="54"/>
        <v>-9.1096283760278961E-3</v>
      </c>
      <c r="AU60">
        <f t="shared" si="55"/>
        <v>-2.3052937114846128E-2</v>
      </c>
      <c r="AW60">
        <v>57</v>
      </c>
      <c r="AX60">
        <f>IF(Z60&gt;0, (R60*SUMPRODUCT(K60:$K$98, X60:$X$98)-K60*$AZ$3)/Z60, 0)</f>
        <v>-1.1193640091481651E+23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41"/>
        <v>50000</v>
      </c>
      <c r="S61">
        <f t="shared" si="42"/>
        <v>-6.8656112945300035E+23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-45.540101083211859</v>
      </c>
      <c r="AC61">
        <f t="shared" si="30"/>
        <v>-40.660804538582013</v>
      </c>
      <c r="AE61">
        <f t="shared" si="43"/>
        <v>0</v>
      </c>
      <c r="AF61">
        <f t="shared" si="44"/>
        <v>0</v>
      </c>
      <c r="AG61">
        <f t="shared" si="45"/>
        <v>-2.9611933150786915E-21</v>
      </c>
      <c r="AH61">
        <f t="shared" si="46"/>
        <v>-1.7177340577345252E-17</v>
      </c>
      <c r="AI61">
        <f t="shared" si="39"/>
        <v>-1.718030177066033E-17</v>
      </c>
      <c r="AJ61">
        <f t="shared" si="47"/>
        <v>-4.8792965446298453</v>
      </c>
      <c r="AK61">
        <f t="shared" si="59"/>
        <v>-3.1878070758248302</v>
      </c>
      <c r="AL61">
        <f t="shared" si="40"/>
        <v>-8.0671036204546755</v>
      </c>
      <c r="AN61">
        <f t="shared" si="48"/>
        <v>0</v>
      </c>
      <c r="AO61">
        <f t="shared" si="49"/>
        <v>0</v>
      </c>
      <c r="AP61">
        <f t="shared" si="50"/>
        <v>-6.7458913965931874E-24</v>
      </c>
      <c r="AQ61">
        <f t="shared" si="51"/>
        <v>-3.9131681618694004E-20</v>
      </c>
      <c r="AR61">
        <f t="shared" si="52"/>
        <v>-3.9138427510090594E-20</v>
      </c>
      <c r="AS61">
        <f t="shared" si="53"/>
        <v>-1.111552035938952E-2</v>
      </c>
      <c r="AT61">
        <f t="shared" si="54"/>
        <v>-7.2621399681344822E-3</v>
      </c>
      <c r="AU61">
        <f t="shared" si="55"/>
        <v>-1.8377660327524001E-2</v>
      </c>
      <c r="AW61">
        <v>58</v>
      </c>
      <c r="AX61">
        <f>IF(Z61&gt;0, (R61*SUMPRODUCT(K61:$K$98, X61:$X$98)-K61*$AZ$3)/Z61, 0)</f>
        <v>-6.8656112945300035E+23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41"/>
        <v>50000</v>
      </c>
      <c r="S62">
        <f t="shared" si="42"/>
        <v>-4.3745691203882724E+24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-40.660804538582013</v>
      </c>
      <c r="AC62">
        <f t="shared" si="30"/>
        <v>-36.304289766591083</v>
      </c>
      <c r="AE62">
        <f t="shared" si="43"/>
        <v>0</v>
      </c>
      <c r="AF62">
        <f t="shared" si="44"/>
        <v>0</v>
      </c>
      <c r="AG62">
        <f t="shared" si="45"/>
        <v>-4.1494703555362768E-22</v>
      </c>
      <c r="AH62">
        <f t="shared" si="46"/>
        <v>-2.5166343463742767E-18</v>
      </c>
      <c r="AI62">
        <f t="shared" si="39"/>
        <v>-2.5170492934098304E-18</v>
      </c>
      <c r="AJ62">
        <f t="shared" si="47"/>
        <v>-4.3565147719909305</v>
      </c>
      <c r="AK62">
        <f t="shared" si="59"/>
        <v>-2.8462563177007412</v>
      </c>
      <c r="AL62">
        <f t="shared" si="40"/>
        <v>-7.2027710896916712</v>
      </c>
      <c r="AN62">
        <f t="shared" si="48"/>
        <v>0</v>
      </c>
      <c r="AO62">
        <f t="shared" si="49"/>
        <v>0</v>
      </c>
      <c r="AP62">
        <f t="shared" si="50"/>
        <v>-8.4400929291909169E-25</v>
      </c>
      <c r="AQ62">
        <f t="shared" si="51"/>
        <v>-5.1188768522838148E-21</v>
      </c>
      <c r="AR62">
        <f t="shared" si="52"/>
        <v>-5.1197208615767341E-21</v>
      </c>
      <c r="AS62">
        <f t="shared" si="53"/>
        <v>-8.8612247762990381E-3</v>
      </c>
      <c r="AT62">
        <f t="shared" si="54"/>
        <v>-5.7893335205153711E-3</v>
      </c>
      <c r="AU62">
        <f t="shared" si="55"/>
        <v>-1.4650558296814409E-2</v>
      </c>
      <c r="AW62">
        <v>59</v>
      </c>
      <c r="AX62">
        <f>IF(Z62&gt;0, (R62*SUMPRODUCT(K62:$K$98, X62:$X$98)-K62*$AZ$3)/Z62, 0)</f>
        <v>-4.3745691203882724E+24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41"/>
        <v>50000</v>
      </c>
      <c r="S63">
        <f t="shared" si="42"/>
        <v>-2.899044497392931E+25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-36.304289766591083</v>
      </c>
      <c r="AC63">
        <f t="shared" si="30"/>
        <v>-32.414544434456324</v>
      </c>
      <c r="AE63">
        <f t="shared" si="43"/>
        <v>0</v>
      </c>
      <c r="AF63">
        <f t="shared" si="44"/>
        <v>0</v>
      </c>
      <c r="AG63">
        <f t="shared" si="45"/>
        <v>-5.5905565546865965E-23</v>
      </c>
      <c r="AH63">
        <f t="shared" si="46"/>
        <v>-3.5489199965122539E-19</v>
      </c>
      <c r="AI63">
        <f t="shared" si="39"/>
        <v>-3.5494790521677224E-19</v>
      </c>
      <c r="AJ63">
        <f t="shared" si="47"/>
        <v>-3.8897453321347584</v>
      </c>
      <c r="AK63">
        <f t="shared" si="59"/>
        <v>-2.5413002836613758</v>
      </c>
      <c r="AL63">
        <f t="shared" si="40"/>
        <v>-6.4310456157961342</v>
      </c>
      <c r="AN63">
        <f t="shared" si="48"/>
        <v>0</v>
      </c>
      <c r="AO63">
        <f t="shared" si="49"/>
        <v>0</v>
      </c>
      <c r="AP63">
        <f t="shared" si="50"/>
        <v>-1.0152934506555604E-25</v>
      </c>
      <c r="AQ63">
        <f t="shared" si="51"/>
        <v>-6.4451458349685527E-22</v>
      </c>
      <c r="AR63">
        <f t="shared" si="52"/>
        <v>-6.4461611284192076E-22</v>
      </c>
      <c r="AS63">
        <f t="shared" si="53"/>
        <v>-7.0641141392690007E-3</v>
      </c>
      <c r="AT63">
        <f t="shared" si="54"/>
        <v>-4.6152212376557476E-3</v>
      </c>
      <c r="AU63">
        <f t="shared" si="55"/>
        <v>-1.1679335376924749E-2</v>
      </c>
      <c r="AW63">
        <v>60</v>
      </c>
      <c r="AX63">
        <f>IF(Z63&gt;0, (R63*SUMPRODUCT(K63:$K$98, X63:$X$98)-K63*$AZ$3)/Z63, 0)</f>
        <v>-2.899044497392931E+25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41"/>
        <v>50000</v>
      </c>
      <c r="S64">
        <f t="shared" si="42"/>
        <v>-2.0006341653433843E+26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-32.414544434456324</v>
      </c>
      <c r="AC64">
        <f t="shared" si="30"/>
        <v>-28.94155753076457</v>
      </c>
      <c r="AE64">
        <f t="shared" si="43"/>
        <v>0</v>
      </c>
      <c r="AF64">
        <f t="shared" si="44"/>
        <v>0</v>
      </c>
      <c r="AG64">
        <f t="shared" si="45"/>
        <v>-7.233095893320682E-24</v>
      </c>
      <c r="AH64">
        <f t="shared" si="46"/>
        <v>-4.8113413998076628E-20</v>
      </c>
      <c r="AI64">
        <f t="shared" si="39"/>
        <v>-4.8120647093969949E-20</v>
      </c>
      <c r="AJ64">
        <f t="shared" si="47"/>
        <v>-3.4729869036917549</v>
      </c>
      <c r="AK64">
        <f t="shared" si="59"/>
        <v>-2.2690181104119431</v>
      </c>
      <c r="AL64">
        <f t="shared" si="40"/>
        <v>-5.7420050141036985</v>
      </c>
      <c r="AN64">
        <f t="shared" si="48"/>
        <v>0</v>
      </c>
      <c r="AO64">
        <f t="shared" si="49"/>
        <v>0</v>
      </c>
      <c r="AP64">
        <f t="shared" si="50"/>
        <v>-1.1728507223067337E-26</v>
      </c>
      <c r="AQ64">
        <f t="shared" si="51"/>
        <v>-7.8016181718808096E-23</v>
      </c>
      <c r="AR64">
        <f t="shared" si="52"/>
        <v>-7.8027910226031155E-23</v>
      </c>
      <c r="AS64">
        <f t="shared" si="53"/>
        <v>-5.631468542146854E-3</v>
      </c>
      <c r="AT64">
        <f t="shared" si="54"/>
        <v>-3.6792261142026056E-3</v>
      </c>
      <c r="AU64">
        <f t="shared" si="55"/>
        <v>-9.3106946563494605E-3</v>
      </c>
      <c r="AW64">
        <v>61</v>
      </c>
      <c r="AX64">
        <f>IF(Z64&gt;0, (R64*SUMPRODUCT(K64:$K$98, X64:$X$98)-K64*$AZ$3)/Z64, 0)</f>
        <v>-2.0006341653433843E+26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41"/>
        <v>50000</v>
      </c>
      <c r="S65">
        <f t="shared" si="42"/>
        <v>-1.4398639182526249E+27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-28.94155753076457</v>
      </c>
      <c r="AC65">
        <f t="shared" si="30"/>
        <v>-25.840676366754078</v>
      </c>
      <c r="AE65">
        <f t="shared" si="43"/>
        <v>0</v>
      </c>
      <c r="AF65">
        <f t="shared" si="44"/>
        <v>0</v>
      </c>
      <c r="AG65">
        <f t="shared" si="45"/>
        <v>-8.9733050600064818E-25</v>
      </c>
      <c r="AH65">
        <f t="shared" si="46"/>
        <v>-6.2634344283868276E-21</v>
      </c>
      <c r="AI65">
        <f t="shared" si="39"/>
        <v>-6.2643317588928283E-21</v>
      </c>
      <c r="AJ65">
        <f t="shared" si="47"/>
        <v>-3.1008811640104916</v>
      </c>
      <c r="AK65">
        <f t="shared" si="59"/>
        <v>-2.0259090271535203</v>
      </c>
      <c r="AL65">
        <f t="shared" si="40"/>
        <v>-5.1267901911640124</v>
      </c>
      <c r="AN65">
        <f t="shared" si="48"/>
        <v>0</v>
      </c>
      <c r="AO65">
        <f t="shared" si="49"/>
        <v>0</v>
      </c>
      <c r="AP65">
        <f t="shared" si="50"/>
        <v>-1.2991309417364936E-27</v>
      </c>
      <c r="AQ65">
        <f t="shared" si="51"/>
        <v>-9.0680316929390982E-24</v>
      </c>
      <c r="AR65">
        <f t="shared" si="52"/>
        <v>-9.0693308238808352E-24</v>
      </c>
      <c r="AS65">
        <f t="shared" si="53"/>
        <v>-4.4893722434206362E-3</v>
      </c>
      <c r="AT65">
        <f t="shared" si="54"/>
        <v>-2.9330565323681477E-3</v>
      </c>
      <c r="AU65">
        <f t="shared" si="55"/>
        <v>-7.4224287757887848E-3</v>
      </c>
      <c r="AW65">
        <v>62</v>
      </c>
      <c r="AX65">
        <f>IF(Z65&gt;0, (R65*SUMPRODUCT(K65:$K$98, X65:$X$98)-K65*$AZ$3)/Z65, 0)</f>
        <v>-1.4398639182526249E+27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41"/>
        <v>50000</v>
      </c>
      <c r="S66">
        <f t="shared" si="42"/>
        <v>-1.0827180554305983E+28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-25.840676366754078</v>
      </c>
      <c r="AC66">
        <f t="shared" si="30"/>
        <v>-23.072032470316142</v>
      </c>
      <c r="AE66">
        <f t="shared" si="43"/>
        <v>0</v>
      </c>
      <c r="AF66">
        <f t="shared" si="44"/>
        <v>0</v>
      </c>
      <c r="AG66">
        <f t="shared" si="45"/>
        <v>-1.0654681684947226E-25</v>
      </c>
      <c r="AH66">
        <f t="shared" si="46"/>
        <v>-7.8181038409116949E-22</v>
      </c>
      <c r="AI66">
        <f t="shared" si="39"/>
        <v>-7.8191693090801899E-22</v>
      </c>
      <c r="AJ66">
        <f t="shared" si="47"/>
        <v>-2.7686438964379363</v>
      </c>
      <c r="AK66">
        <f t="shared" si="59"/>
        <v>-1.8088473456727856</v>
      </c>
      <c r="AL66">
        <f t="shared" si="40"/>
        <v>-4.5774912421107219</v>
      </c>
      <c r="AN66">
        <f t="shared" si="48"/>
        <v>0</v>
      </c>
      <c r="AO66">
        <f t="shared" si="49"/>
        <v>0</v>
      </c>
      <c r="AP66">
        <f t="shared" si="50"/>
        <v>-1.3772822514256666E-28</v>
      </c>
      <c r="AQ66">
        <f t="shared" si="51"/>
        <v>-1.0106107322852269E-24</v>
      </c>
      <c r="AR66">
        <f t="shared" si="52"/>
        <v>-1.0107484605103694E-24</v>
      </c>
      <c r="AS66">
        <f t="shared" si="53"/>
        <v>-3.5789000665024167E-3</v>
      </c>
      <c r="AT66">
        <f t="shared" si="54"/>
        <v>-2.338214710114913E-3</v>
      </c>
      <c r="AU66">
        <f t="shared" si="55"/>
        <v>-5.9171147766173297E-3</v>
      </c>
      <c r="AW66">
        <v>63</v>
      </c>
      <c r="AX66">
        <f>IF(Z66&gt;0, (R66*SUMPRODUCT(K66:$K$98, X66:$X$98)-K66*$AZ$3)/Z66, 0)</f>
        <v>-1.0827180554305983E+28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41"/>
        <v>50000</v>
      </c>
      <c r="S67">
        <f t="shared" si="42"/>
        <v>-8.5236057123729046E+28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-23.072032470316142</v>
      </c>
      <c r="AC67">
        <f t="shared" si="30"/>
        <v>-20.600028991353692</v>
      </c>
      <c r="AE67">
        <f t="shared" si="43"/>
        <v>0</v>
      </c>
      <c r="AF67">
        <f t="shared" si="44"/>
        <v>0</v>
      </c>
      <c r="AG67">
        <f t="shared" si="45"/>
        <v>-1.2084104829867129E-26</v>
      </c>
      <c r="AH67">
        <f t="shared" si="46"/>
        <v>-9.3397243851110397E-23</v>
      </c>
      <c r="AI67">
        <f t="shared" si="39"/>
        <v>-9.3409327955940265E-23</v>
      </c>
      <c r="AJ67">
        <f t="shared" si="47"/>
        <v>-2.4720034789624492</v>
      </c>
      <c r="AK67">
        <f t="shared" si="59"/>
        <v>-1.6150422729221301</v>
      </c>
      <c r="AL67">
        <f t="shared" si="40"/>
        <v>-4.0870457518845793</v>
      </c>
      <c r="AN67">
        <f t="shared" si="48"/>
        <v>0</v>
      </c>
      <c r="AO67">
        <f t="shared" si="49"/>
        <v>0</v>
      </c>
      <c r="AP67">
        <f t="shared" si="50"/>
        <v>-1.394694001214145E-29</v>
      </c>
      <c r="AQ67">
        <f t="shared" si="51"/>
        <v>-1.0779497328352013E-25</v>
      </c>
      <c r="AR67">
        <f t="shared" si="52"/>
        <v>-1.0780892022353226E-25</v>
      </c>
      <c r="AS67">
        <f t="shared" si="53"/>
        <v>-2.8530772213826729E-3</v>
      </c>
      <c r="AT67">
        <f t="shared" si="54"/>
        <v>-1.8640104513033425E-3</v>
      </c>
      <c r="AU67">
        <f t="shared" si="55"/>
        <v>-4.7170876726860154E-3</v>
      </c>
      <c r="AW67">
        <v>64</v>
      </c>
      <c r="AX67">
        <f>IF(Z67&gt;0, (R67*SUMPRODUCT(K67:$K$98, X67:$X$98)-K67*$AZ$3)/Z67, 0)</f>
        <v>-8.5236057123729046E+28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41"/>
        <v>50000</v>
      </c>
      <c r="S68">
        <f t="shared" si="42"/>
        <v>-7.0404847767403409E+29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-20.600028991353692</v>
      </c>
      <c r="AC68">
        <f t="shared" si="30"/>
        <v>-18.392883027994365</v>
      </c>
      <c r="AE68">
        <f t="shared" si="43"/>
        <v>0</v>
      </c>
      <c r="AF68">
        <f t="shared" si="44"/>
        <v>0</v>
      </c>
      <c r="AG68">
        <f t="shared" si="45"/>
        <v>-1.3062227681223713E-27</v>
      </c>
      <c r="AH68">
        <f t="shared" si="46"/>
        <v>-1.0657041013446088E-23</v>
      </c>
      <c r="AI68">
        <f t="shared" si="39"/>
        <v>-1.0658347236214209E-23</v>
      </c>
      <c r="AJ68">
        <f t="shared" si="47"/>
        <v>-2.2071459633593271</v>
      </c>
      <c r="AK68">
        <f t="shared" si="59"/>
        <v>-1.4420020293947586</v>
      </c>
      <c r="AL68">
        <f t="shared" si="40"/>
        <v>-3.6491479927540857</v>
      </c>
      <c r="AN68">
        <f t="shared" si="48"/>
        <v>0</v>
      </c>
      <c r="AO68">
        <f t="shared" si="49"/>
        <v>0</v>
      </c>
      <c r="AP68">
        <f t="shared" si="50"/>
        <v>-1.3460576965409283E-30</v>
      </c>
      <c r="AQ68">
        <f t="shared" si="51"/>
        <v>-1.0982041064191246E-26</v>
      </c>
      <c r="AR68">
        <f t="shared" si="52"/>
        <v>-1.0983387121887785E-26</v>
      </c>
      <c r="AS68">
        <f t="shared" si="53"/>
        <v>-2.2744556930665411E-3</v>
      </c>
      <c r="AT68">
        <f t="shared" si="54"/>
        <v>-1.4859777194701385E-3</v>
      </c>
      <c r="AU68">
        <f t="shared" si="55"/>
        <v>-3.7604334125366798E-3</v>
      </c>
      <c r="AW68">
        <v>65</v>
      </c>
      <c r="AX68">
        <f>IF(Z68&gt;0, (R68*SUMPRODUCT(K68:$K$98, X68:$X$98)-K68*$AZ$3)/Z68, 0)</f>
        <v>-7.0404847767403409E+29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-18.392883027994365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-18.392883027994365</v>
      </c>
      <c r="AK69">
        <f t="shared" si="59"/>
        <v>-1.2875018119596058</v>
      </c>
      <c r="AL69">
        <f t="shared" si="40"/>
        <v>-19.68038483995397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-1.2018372290544002E-27</v>
      </c>
      <c r="AR69">
        <f t="shared" si="52"/>
        <v>-1.2018372290544002E-27</v>
      </c>
      <c r="AS69">
        <f t="shared" si="53"/>
        <v>-1.6923033430554596E-2</v>
      </c>
      <c r="AT69">
        <f t="shared" si="54"/>
        <v>-1.1846123401388219E-3</v>
      </c>
      <c r="AU69">
        <f t="shared" si="55"/>
        <v>-1.8107645770693417E-2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27706.961509977122</v>
      </c>
      <c r="AO71" s="6">
        <f t="shared" si="62"/>
        <v>-2770.6961509977123</v>
      </c>
      <c r="AP71" s="6">
        <f t="shared" si="62"/>
        <v>-2837.6148093945162</v>
      </c>
      <c r="AQ71" s="6">
        <f t="shared" si="62"/>
        <v>-17848.56818865734</v>
      </c>
      <c r="AR71" s="6">
        <f t="shared" si="62"/>
        <v>4250.0823609275512</v>
      </c>
      <c r="AS71" s="6">
        <f t="shared" si="62"/>
        <v>705.31423402718008</v>
      </c>
      <c r="AT71" s="6">
        <f t="shared" si="62"/>
        <v>-465.38849389328584</v>
      </c>
      <c r="AU71" s="6">
        <f t="shared" si="62"/>
        <v>4490.0081010614495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5990.4914781374691</v>
      </c>
      <c r="K3">
        <v>1</v>
      </c>
      <c r="L3" s="2">
        <v>0</v>
      </c>
      <c r="O3">
        <f>$C$3</f>
        <v>5990.4914781374691</v>
      </c>
      <c r="P3">
        <f>O3*C5</f>
        <v>599.04914781374691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5990.4914781374691</v>
      </c>
      <c r="AF3">
        <f t="shared" ref="AF3:AF34" si="4">-$Z3*P3</f>
        <v>-599.04914781374691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2871.5341263237219</v>
      </c>
      <c r="AJ3">
        <f t="shared" ref="AJ3:AJ34" si="8">AB3-AC3</f>
        <v>0</v>
      </c>
      <c r="AL3">
        <f t="shared" ref="AL3:AL34" si="9">SUM(AI3:AK3)</f>
        <v>2871.5341263237219</v>
      </c>
      <c r="AN3">
        <f t="shared" ref="AN3:AN34" si="10">AE3*$K3</f>
        <v>5990.4914781374691</v>
      </c>
      <c r="AO3">
        <f t="shared" ref="AO3:AO34" si="11">AF3*$K3</f>
        <v>-599.04914781374691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2871.5341263237219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2871.5341263237219</v>
      </c>
      <c r="AW3">
        <v>0</v>
      </c>
      <c r="AX3">
        <f>IF(Z3&gt;0, (R3*SUMPRODUCT(K3:$K$98, X3:$X$98)-K3*$AZ$3)/Z3, 0)</f>
        <v>0</v>
      </c>
      <c r="AZ3">
        <f>C6*SUMPRODUCT(X4:X98, K4:K98)/1</f>
        <v>2761.4393782924526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137.52476731996569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135.99787012316892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-135.99787012316892</v>
      </c>
      <c r="AK4">
        <f>G4*SUM(AB4, AE4:AF4)</f>
        <v>0</v>
      </c>
      <c r="AL4">
        <f t="shared" si="9"/>
        <v>-246.26857012316893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-104.83998859098688</v>
      </c>
      <c r="AR4">
        <f t="shared" si="14"/>
        <v>-104.83998859098688</v>
      </c>
      <c r="AS4">
        <f t="shared" si="15"/>
        <v>-129.30012371474513</v>
      </c>
      <c r="AT4">
        <f t="shared" si="16"/>
        <v>0</v>
      </c>
      <c r="AU4">
        <f t="shared" si="17"/>
        <v>-234.140112305732</v>
      </c>
      <c r="AW4">
        <v>1</v>
      </c>
      <c r="AX4">
        <f>IF(Z4&gt;0, (R4*SUMPRODUCT(K4:$K$98, X4:$X$98)-K4*$AZ$3)/Z4, 0)</f>
        <v>137.52476731996569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</v>
      </c>
      <c r="S5">
        <f t="shared" si="1"/>
        <v>169.65258472923472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135.99787012316892</v>
      </c>
      <c r="AC5">
        <f t="shared" si="2"/>
        <v>165.90447634477869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-110.1165813776997</v>
      </c>
      <c r="AI5">
        <f t="shared" si="7"/>
        <v>-159.01193909051085</v>
      </c>
      <c r="AJ5">
        <f t="shared" si="8"/>
        <v>-29.906606221609763</v>
      </c>
      <c r="AK5">
        <f>G5*SUM(AB5, AE5:AF5)</f>
        <v>0.55759126750499266</v>
      </c>
      <c r="AL5">
        <f t="shared" si="9"/>
        <v>-188.36095404461562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-99.320235406818284</v>
      </c>
      <c r="AR5">
        <f t="shared" si="14"/>
        <v>-143.42166298092624</v>
      </c>
      <c r="AS5">
        <f t="shared" si="15"/>
        <v>-26.974422316663343</v>
      </c>
      <c r="AT5">
        <f t="shared" si="16"/>
        <v>0.50292240511379849</v>
      </c>
      <c r="AU5">
        <f t="shared" si="17"/>
        <v>-169.8931628924758</v>
      </c>
      <c r="AW5">
        <v>2</v>
      </c>
      <c r="AX5">
        <f>IF(Z5&gt;0, (R5*SUMPRODUCT(K5:$K$98, X5:$X$98)-K5*$AZ$3)/Z5, 0)</f>
        <v>169.65258472923472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100000</v>
      </c>
      <c r="S6">
        <f t="shared" si="1"/>
        <v>207.97878625262993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165.90447634477869</v>
      </c>
      <c r="AC6">
        <f t="shared" si="2"/>
        <v>201.12087848659985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-110.21561256474017</v>
      </c>
      <c r="AI6">
        <f t="shared" si="7"/>
        <v>-158.56690889414085</v>
      </c>
      <c r="AJ6">
        <f t="shared" si="8"/>
        <v>-35.216402141821163</v>
      </c>
      <c r="AK6">
        <f>G6*SUM(AB6, AE6:AF6)</f>
        <v>1.1779217820479286</v>
      </c>
      <c r="AL6">
        <f t="shared" si="9"/>
        <v>-192.6053892539141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-94.039879965876167</v>
      </c>
      <c r="AR6">
        <f t="shared" si="14"/>
        <v>-135.29492539186327</v>
      </c>
      <c r="AS6">
        <f t="shared" si="15"/>
        <v>-30.047886621340343</v>
      </c>
      <c r="AT6">
        <f t="shared" si="16"/>
        <v>1.0050447519666181</v>
      </c>
      <c r="AU6">
        <f t="shared" si="17"/>
        <v>-164.33776726123699</v>
      </c>
      <c r="AW6">
        <v>3</v>
      </c>
      <c r="AX6">
        <f>IF(Z6&gt;0, (R6*SUMPRODUCT(K6:$K$98, X6:$X$98)-K6*$AZ$3)/Z6, 0)</f>
        <v>207.97878625262993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</v>
      </c>
      <c r="S7">
        <f t="shared" si="1"/>
        <v>259.75216292480667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201.12087848659985</v>
      </c>
      <c r="AC7">
        <f t="shared" si="2"/>
        <v>248.38847924694437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-110.38446227853919</v>
      </c>
      <c r="AI7">
        <f t="shared" si="7"/>
        <v>-158.19705341350658</v>
      </c>
      <c r="AJ7">
        <f t="shared" si="8"/>
        <v>-47.267600760344521</v>
      </c>
      <c r="AK7">
        <f>G7*SUM(AB7, AE7:AF7)</f>
        <v>2.7754681231150777</v>
      </c>
      <c r="AL7">
        <f t="shared" si="9"/>
        <v>-202.68918605073603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-88.535390624247853</v>
      </c>
      <c r="AR7">
        <f t="shared" si="14"/>
        <v>-126.88414320692708</v>
      </c>
      <c r="AS7">
        <f t="shared" si="15"/>
        <v>-37.911635485692003</v>
      </c>
      <c r="AT7">
        <f t="shared" si="16"/>
        <v>2.2261027446515484</v>
      </c>
      <c r="AU7">
        <f t="shared" si="17"/>
        <v>-162.56967594796754</v>
      </c>
      <c r="AW7">
        <v>4</v>
      </c>
      <c r="AX7">
        <f>IF(Z7&gt;0, (R7*SUMPRODUCT(K7:$K$98, X7:$X$98)-K7*$AZ$3)/Z7, 0)</f>
        <v>259.75216292480667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100000</v>
      </c>
      <c r="S8">
        <f t="shared" si="1"/>
        <v>325.5571606406977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248.38847924694437</v>
      </c>
      <c r="AC8">
        <f t="shared" si="2"/>
        <v>307.84050643518185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-110.87931134563479</v>
      </c>
      <c r="AI8">
        <f t="shared" si="7"/>
        <v>-158.15833691357969</v>
      </c>
      <c r="AJ8">
        <f t="shared" si="8"/>
        <v>-59.45202718823748</v>
      </c>
      <c r="AK8">
        <f>G8*SUM(AB8, AE8:AF8)</f>
        <v>5.365191151733999</v>
      </c>
      <c r="AL8">
        <f t="shared" si="9"/>
        <v>-212.24517295008317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-82.990193345778692</v>
      </c>
      <c r="AR8">
        <f t="shared" si="14"/>
        <v>-118.3772770628912</v>
      </c>
      <c r="AS8">
        <f t="shared" si="15"/>
        <v>-44.498249233981774</v>
      </c>
      <c r="AT8">
        <f t="shared" si="16"/>
        <v>4.0157018078106503</v>
      </c>
      <c r="AU8">
        <f t="shared" si="17"/>
        <v>-158.85982448906233</v>
      </c>
      <c r="AW8">
        <v>5</v>
      </c>
      <c r="AX8">
        <f>IF(Z8&gt;0, (R8*SUMPRODUCT(K8:$K$98, X8:$X$98)-K8*$AZ$3)/Z8, 0)</f>
        <v>325.5571606406977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100000</v>
      </c>
      <c r="S9">
        <f t="shared" si="1"/>
        <v>389.52747311180798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307.84050643518185</v>
      </c>
      <c r="AC9">
        <f t="shared" si="2"/>
        <v>364.20890879636295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-112.28541633064189</v>
      </c>
      <c r="AI9">
        <f t="shared" si="7"/>
        <v>-159.03550893474204</v>
      </c>
      <c r="AJ9">
        <f t="shared" si="8"/>
        <v>-56.368402361181097</v>
      </c>
      <c r="AK9">
        <f t="shared" ref="AK9:AK40" si="30">G9*SUM(AB9:AB9, AE9:AF9)</f>
        <v>6.8648432935045554</v>
      </c>
      <c r="AL9">
        <f t="shared" si="9"/>
        <v>-208.53906800241859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-78.376037720902545</v>
      </c>
      <c r="AR9">
        <f t="shared" si="14"/>
        <v>-111.00794256778993</v>
      </c>
      <c r="AS9">
        <f t="shared" si="15"/>
        <v>-39.345555051580817</v>
      </c>
      <c r="AT9">
        <f t="shared" si="16"/>
        <v>4.7917105756232639</v>
      </c>
      <c r="AU9">
        <f t="shared" si="17"/>
        <v>-145.56178704374747</v>
      </c>
      <c r="AW9">
        <v>6</v>
      </c>
      <c r="AX9">
        <f>IF(Z9&gt;0, (R9*SUMPRODUCT(K9:$K$98, X9:$X$98)-K9*$AZ$3)/Z9, 0)</f>
        <v>389.52747311180798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</v>
      </c>
      <c r="S10">
        <f t="shared" si="1"/>
        <v>416.55116183939634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364.20890879636295</v>
      </c>
      <c r="AC10">
        <f t="shared" si="2"/>
        <v>385.10585754879503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-114.14904661013485</v>
      </c>
      <c r="AI10">
        <f t="shared" si="7"/>
        <v>-160.3745637648889</v>
      </c>
      <c r="AJ10">
        <f t="shared" si="8"/>
        <v>-20.896948752432081</v>
      </c>
      <c r="AK10">
        <f t="shared" si="30"/>
        <v>1.5660983078243607</v>
      </c>
      <c r="AL10">
        <f t="shared" si="9"/>
        <v>-179.70541420949664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-75.573238374254984</v>
      </c>
      <c r="AR10">
        <f t="shared" si="14"/>
        <v>-106.1771911066931</v>
      </c>
      <c r="AS10">
        <f t="shared" si="15"/>
        <v>-13.834982737577455</v>
      </c>
      <c r="AT10">
        <f t="shared" si="16"/>
        <v>1.0368472120398724</v>
      </c>
      <c r="AU10">
        <f t="shared" si="17"/>
        <v>-118.97532663223069</v>
      </c>
      <c r="AW10">
        <v>7</v>
      </c>
      <c r="AX10">
        <f>IF(Z10&gt;0, (R10*SUMPRODUCT(K10:$K$98, X10:$X$98)-K10*$AZ$3)/Z10, 0)</f>
        <v>416.55116183939634</v>
      </c>
    </row>
    <row r="11" spans="1:52" x14ac:dyDescent="0.25">
      <c r="A11" t="s">
        <v>33</v>
      </c>
      <c r="C11" s="25">
        <f>AU100</f>
        <v>-628.86639511292094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</v>
      </c>
      <c r="S11">
        <f t="shared" si="1"/>
        <v>436.7548377200784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385.10585754879503</v>
      </c>
      <c r="AC11">
        <f t="shared" si="2"/>
        <v>399.24045544935507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-115.86952845734669</v>
      </c>
      <c r="AI11">
        <f t="shared" si="7"/>
        <v>-161.57485567632455</v>
      </c>
      <c r="AJ11">
        <f t="shared" si="8"/>
        <v>-14.134597900560038</v>
      </c>
      <c r="AK11">
        <f t="shared" si="30"/>
        <v>0.6161693720780721</v>
      </c>
      <c r="AL11">
        <f t="shared" si="9"/>
        <v>-175.09328420480651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-72.948170763092065</v>
      </c>
      <c r="AR11">
        <f t="shared" si="14"/>
        <v>-101.72294925008951</v>
      </c>
      <c r="AS11">
        <f t="shared" si="15"/>
        <v>-8.8987421891274643</v>
      </c>
      <c r="AT11">
        <f t="shared" si="16"/>
        <v>0.3879227711700286</v>
      </c>
      <c r="AU11">
        <f t="shared" si="17"/>
        <v>-110.23376866804693</v>
      </c>
      <c r="AW11">
        <v>8</v>
      </c>
      <c r="AX11">
        <f>IF(Z11&gt;0, (R11*SUMPRODUCT(K11:$K$98, X11:$X$98)-K11*$AZ$3)/Z11, 0)</f>
        <v>436.7548377200784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</v>
      </c>
      <c r="S12">
        <f t="shared" si="1"/>
        <v>488.55212949532989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399.24045544935507</v>
      </c>
      <c r="AC12">
        <f t="shared" si="2"/>
        <v>441.54457327245336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-118.35760125972067</v>
      </c>
      <c r="AI12">
        <f t="shared" si="7"/>
        <v>-163.54669640587889</v>
      </c>
      <c r="AJ12">
        <f t="shared" si="8"/>
        <v>-42.304117823098295</v>
      </c>
      <c r="AK12">
        <f t="shared" si="30"/>
        <v>8.3840495644364577</v>
      </c>
      <c r="AL12">
        <f t="shared" si="9"/>
        <v>-197.46676466454073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-69.574781395293016</v>
      </c>
      <c r="AR12">
        <f t="shared" si="14"/>
        <v>-96.138528740475351</v>
      </c>
      <c r="AS12">
        <f t="shared" si="15"/>
        <v>-24.867855704544795</v>
      </c>
      <c r="AT12">
        <f t="shared" si="16"/>
        <v>4.9284406700077525</v>
      </c>
      <c r="AU12">
        <f t="shared" si="17"/>
        <v>-116.0779437750124</v>
      </c>
      <c r="AW12">
        <v>9</v>
      </c>
      <c r="AX12">
        <f>IF(Z12&gt;0, (R12*SUMPRODUCT(K12:$K$98, X12:$X$98)-K12*$AZ$3)/Z12, 0)</f>
        <v>488.55212949532989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</v>
      </c>
      <c r="S13">
        <f t="shared" si="1"/>
        <v>610.93511363656114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441.54457327245336</v>
      </c>
      <c r="AC13">
        <f t="shared" si="2"/>
        <v>545.8917565444508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-120.93297773177187</v>
      </c>
      <c r="AI13">
        <f t="shared" si="7"/>
        <v>-165.60971543760263</v>
      </c>
      <c r="AJ13">
        <f t="shared" si="8"/>
        <v>-104.34718327199744</v>
      </c>
      <c r="AK13">
        <f t="shared" si="30"/>
        <v>30.908120129071737</v>
      </c>
      <c r="AL13">
        <f t="shared" si="9"/>
        <v>-239.04877858052834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-63.47203456499917</v>
      </c>
      <c r="AR13">
        <f t="shared" si="14"/>
        <v>-86.920753790333208</v>
      </c>
      <c r="AS13">
        <f t="shared" si="15"/>
        <v>-54.766930804354757</v>
      </c>
      <c r="AT13">
        <f t="shared" si="16"/>
        <v>16.222219166080929</v>
      </c>
      <c r="AU13">
        <f t="shared" si="17"/>
        <v>-125.46546542860703</v>
      </c>
      <c r="AW13">
        <v>10</v>
      </c>
      <c r="AX13">
        <f>IF(Z13&gt;0, (R13*SUMPRODUCT(K13:$K$98, X13:$X$98)-K13*$AZ$3)/Z13, 0)</f>
        <v>610.93511363656114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</v>
      </c>
      <c r="S14">
        <f t="shared" si="1"/>
        <v>721.91196607604854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545.8917565444508</v>
      </c>
      <c r="AC14">
        <f t="shared" si="2"/>
        <v>637.70719043238932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-124.07418082669868</v>
      </c>
      <c r="AI14">
        <f t="shared" si="7"/>
        <v>-168.24211406505776</v>
      </c>
      <c r="AJ14">
        <f t="shared" si="8"/>
        <v>-91.815433887938525</v>
      </c>
      <c r="AK14">
        <f t="shared" si="30"/>
        <v>38.21242295811156</v>
      </c>
      <c r="AL14">
        <f t="shared" si="9"/>
        <v>-221.84512499488471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-58.143486063851149</v>
      </c>
      <c r="AR14">
        <f t="shared" si="14"/>
        <v>-78.841407207498406</v>
      </c>
      <c r="AS14">
        <f t="shared" si="15"/>
        <v>-43.026432777068564</v>
      </c>
      <c r="AT14">
        <f t="shared" si="16"/>
        <v>17.907057430701574</v>
      </c>
      <c r="AU14">
        <f t="shared" si="17"/>
        <v>-103.96078255386539</v>
      </c>
      <c r="AW14">
        <v>11</v>
      </c>
      <c r="AX14">
        <f>IF(Z14&gt;0, (R14*SUMPRODUCT(K14:$K$98, X14:$X$98)-K14*$AZ$3)/Z14, 0)</f>
        <v>721.91196607604854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</v>
      </c>
      <c r="S15">
        <f t="shared" si="1"/>
        <v>822.47216423006421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637.70719043238932</v>
      </c>
      <c r="AC15">
        <f t="shared" si="2"/>
        <v>718.21322977294676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-128.79510669691871</v>
      </c>
      <c r="AI15">
        <f t="shared" si="7"/>
        <v>-172.45696304954575</v>
      </c>
      <c r="AJ15">
        <f t="shared" si="8"/>
        <v>-80.506039340557436</v>
      </c>
      <c r="AK15">
        <f t="shared" si="30"/>
        <v>44.63950333026726</v>
      </c>
      <c r="AL15">
        <f t="shared" si="9"/>
        <v>-208.32349905983591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-53.889107489599979</v>
      </c>
      <c r="AR15">
        <f t="shared" si="14"/>
        <v>-72.157646803900519</v>
      </c>
      <c r="AS15">
        <f t="shared" si="15"/>
        <v>-33.684498727070476</v>
      </c>
      <c r="AT15">
        <f t="shared" si="16"/>
        <v>18.677596183121761</v>
      </c>
      <c r="AU15">
        <f t="shared" si="17"/>
        <v>-87.164549347849231</v>
      </c>
      <c r="AW15">
        <v>12</v>
      </c>
      <c r="AX15">
        <f>IF(Z15&gt;0, (R15*SUMPRODUCT(K15:$K$98, X15:$X$98)-K15*$AZ$3)/Z15, 0)</f>
        <v>822.47216423006421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</v>
      </c>
      <c r="S16">
        <f t="shared" si="1"/>
        <v>913.06014372344794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718.21322977294676</v>
      </c>
      <c r="AC16">
        <f t="shared" si="2"/>
        <v>788.1183413944259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-134.32797148538742</v>
      </c>
      <c r="AI16">
        <f t="shared" si="7"/>
        <v>-177.48604528874549</v>
      </c>
      <c r="AJ16">
        <f t="shared" si="8"/>
        <v>-69.905111621479136</v>
      </c>
      <c r="AK16">
        <f t="shared" si="30"/>
        <v>50.274926084106276</v>
      </c>
      <c r="AL16">
        <f t="shared" si="9"/>
        <v>-197.11623082611834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-50.182242111151751</v>
      </c>
      <c r="AR16">
        <f t="shared" si="14"/>
        <v>-66.305234848272534</v>
      </c>
      <c r="AS16">
        <f t="shared" si="15"/>
        <v>-26.115150831245625</v>
      </c>
      <c r="AT16">
        <f t="shared" si="16"/>
        <v>18.781706333943475</v>
      </c>
      <c r="AU16">
        <f t="shared" si="17"/>
        <v>-73.638679345574687</v>
      </c>
      <c r="AW16">
        <v>13</v>
      </c>
      <c r="AX16">
        <f>IF(Z16&gt;0, (R16*SUMPRODUCT(K16:$K$98, X16:$X$98)-K16*$AZ$3)/Z16, 0)</f>
        <v>913.06014372344794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</v>
      </c>
      <c r="S17">
        <f t="shared" si="1"/>
        <v>994.53238385079453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788.1183413944259</v>
      </c>
      <c r="AC17">
        <f t="shared" si="2"/>
        <v>848.46665206102352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-139.86150661306644</v>
      </c>
      <c r="AI17">
        <f t="shared" si="7"/>
        <v>-182.51806892508438</v>
      </c>
      <c r="AJ17">
        <f t="shared" si="8"/>
        <v>-60.348310666597627</v>
      </c>
      <c r="AK17">
        <f t="shared" si="30"/>
        <v>55.168283897609818</v>
      </c>
      <c r="AL17">
        <f t="shared" si="9"/>
        <v>-187.69809569407218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-46.651303663689831</v>
      </c>
      <c r="AR17">
        <f t="shared" si="14"/>
        <v>-60.879551949134395</v>
      </c>
      <c r="AS17">
        <f t="shared" si="15"/>
        <v>-20.129393960318733</v>
      </c>
      <c r="AT17">
        <f t="shared" si="16"/>
        <v>18.401577582259524</v>
      </c>
      <c r="AU17">
        <f t="shared" si="17"/>
        <v>-62.607368327193598</v>
      </c>
      <c r="AW17">
        <v>14</v>
      </c>
      <c r="AX17">
        <f>IF(Z17&gt;0, (R17*SUMPRODUCT(K17:$K$98, X17:$X$98)-K17*$AZ$3)/Z17, 0)</f>
        <v>994.53238385079453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</v>
      </c>
      <c r="S18">
        <f t="shared" si="1"/>
        <v>1068.0306657012311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848.46665206102352</v>
      </c>
      <c r="AC18">
        <f t="shared" si="2"/>
        <v>900.50334194889547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-145.62199617826241</v>
      </c>
      <c r="AI18">
        <f t="shared" si="7"/>
        <v>-187.77918186907107</v>
      </c>
      <c r="AJ18">
        <f t="shared" si="8"/>
        <v>-52.036689887871944</v>
      </c>
      <c r="AK18">
        <f t="shared" si="30"/>
        <v>59.392665644271652</v>
      </c>
      <c r="AL18">
        <f t="shared" si="9"/>
        <v>-180.42320611267135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-43.36851381679422</v>
      </c>
      <c r="AR18">
        <f t="shared" si="14"/>
        <v>-55.923584740769869</v>
      </c>
      <c r="AS18">
        <f t="shared" si="15"/>
        <v>-15.497342184623104</v>
      </c>
      <c r="AT18">
        <f t="shared" si="16"/>
        <v>17.688067106680212</v>
      </c>
      <c r="AU18">
        <f t="shared" si="17"/>
        <v>-53.732859818712761</v>
      </c>
      <c r="AW18">
        <v>15</v>
      </c>
      <c r="AX18">
        <f>IF(Z18&gt;0, (R18*SUMPRODUCT(K18:$K$98, X18:$X$98)-K18*$AZ$3)/Z18, 0)</f>
        <v>1068.0306657012311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</v>
      </c>
      <c r="S19">
        <f t="shared" si="1"/>
        <v>1134.4958248113776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900.50334194889547</v>
      </c>
      <c r="AC19">
        <f t="shared" si="2"/>
        <v>945.24910808885284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-152.35708085903903</v>
      </c>
      <c r="AI19">
        <f t="shared" si="7"/>
        <v>-194.01651615251006</v>
      </c>
      <c r="AJ19">
        <f t="shared" si="8"/>
        <v>-44.745766139957368</v>
      </c>
      <c r="AK19">
        <f t="shared" si="30"/>
        <v>63.035233936422692</v>
      </c>
      <c r="AL19">
        <f t="shared" si="9"/>
        <v>-175.72704835604475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-40.512792536562621</v>
      </c>
      <c r="AR19">
        <f t="shared" si="14"/>
        <v>-51.590322046308522</v>
      </c>
      <c r="AS19">
        <f t="shared" si="15"/>
        <v>-11.898206045276124</v>
      </c>
      <c r="AT19">
        <f t="shared" si="16"/>
        <v>16.761500946074843</v>
      </c>
      <c r="AU19">
        <f t="shared" si="17"/>
        <v>-46.727027145509808</v>
      </c>
      <c r="AW19">
        <v>16</v>
      </c>
      <c r="AX19">
        <f>IF(Z19&gt;0, (R19*SUMPRODUCT(K19:$K$98, X19:$X$98)-K19*$AZ$3)/Z19, 0)</f>
        <v>1134.4958248113776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</v>
      </c>
      <c r="S20">
        <f t="shared" si="1"/>
        <v>1194.5187710576095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945.24910808885284</v>
      </c>
      <c r="AC20">
        <f t="shared" si="2"/>
        <v>983.40977979939009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-158.82326430153486</v>
      </c>
      <c r="AI20">
        <f t="shared" si="7"/>
        <v>-199.98669360992042</v>
      </c>
      <c r="AJ20">
        <f t="shared" si="8"/>
        <v>-38.160671710537258</v>
      </c>
      <c r="AK20">
        <f t="shared" si="30"/>
        <v>66.167437566219704</v>
      </c>
      <c r="AL20">
        <f t="shared" si="9"/>
        <v>-171.97992775423796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-37.707317012094165</v>
      </c>
      <c r="AR20">
        <f t="shared" si="14"/>
        <v>-47.480208188095652</v>
      </c>
      <c r="AS20">
        <f t="shared" si="15"/>
        <v>-9.0599859656062751</v>
      </c>
      <c r="AT20">
        <f t="shared" si="16"/>
        <v>15.70926372253944</v>
      </c>
      <c r="AU20">
        <f t="shared" si="17"/>
        <v>-40.830930431162486</v>
      </c>
      <c r="AW20">
        <v>17</v>
      </c>
      <c r="AX20">
        <f>IF(Z20&gt;0, (R20*SUMPRODUCT(K20:$K$98, X20:$X$98)-K20*$AZ$3)/Z20, 0)</f>
        <v>1194.5187710576095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</v>
      </c>
      <c r="S21">
        <f t="shared" si="1"/>
        <v>1249.0537383858596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983.40977979939009</v>
      </c>
      <c r="AC21">
        <f t="shared" si="2"/>
        <v>1015.9466272936346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-166.28675280106452</v>
      </c>
      <c r="AI21">
        <f t="shared" si="7"/>
        <v>-206.95540443996569</v>
      </c>
      <c r="AJ21">
        <f t="shared" si="8"/>
        <v>-32.536847494244512</v>
      </c>
      <c r="AK21">
        <f t="shared" si="30"/>
        <v>68.83868458595731</v>
      </c>
      <c r="AL21">
        <f t="shared" si="9"/>
        <v>-170.65356734825289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-35.24935253816097</v>
      </c>
      <c r="AR21">
        <f t="shared" si="14"/>
        <v>-43.870265597821778</v>
      </c>
      <c r="AS21">
        <f t="shared" si="15"/>
        <v>-6.8971387587145312</v>
      </c>
      <c r="AT21">
        <f t="shared" si="16"/>
        <v>14.592377446546319</v>
      </c>
      <c r="AU21">
        <f t="shared" si="17"/>
        <v>-36.175026909989988</v>
      </c>
      <c r="AW21">
        <v>18</v>
      </c>
      <c r="AX21">
        <f>IF(Z21&gt;0, (R21*SUMPRODUCT(K21:$K$98, X21:$X$98)-K21*$AZ$3)/Z21, 0)</f>
        <v>1249.0537383858596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</v>
      </c>
      <c r="S22">
        <f t="shared" si="1"/>
        <v>1298.5931649692263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1015.9466272936346</v>
      </c>
      <c r="AC22">
        <f t="shared" si="2"/>
        <v>1043.4152787789913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-174.26362686392926</v>
      </c>
      <c r="AI22">
        <f t="shared" si="7"/>
        <v>-214.43846017300947</v>
      </c>
      <c r="AJ22">
        <f t="shared" si="8"/>
        <v>-27.468651485356645</v>
      </c>
      <c r="AK22">
        <f t="shared" si="30"/>
        <v>71.116263910554423</v>
      </c>
      <c r="AL22">
        <f t="shared" si="9"/>
        <v>-170.79084774781171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-32.982397201741335</v>
      </c>
      <c r="AR22">
        <f t="shared" si="14"/>
        <v>-40.586177368376354</v>
      </c>
      <c r="AS22">
        <f t="shared" si="15"/>
        <v>-5.1989160916159243</v>
      </c>
      <c r="AT22">
        <f t="shared" si="16"/>
        <v>13.459979606836013</v>
      </c>
      <c r="AU22">
        <f t="shared" si="17"/>
        <v>-32.325113853156267</v>
      </c>
      <c r="AW22">
        <v>19</v>
      </c>
      <c r="AX22">
        <f>IF(Z22&gt;0, (R22*SUMPRODUCT(K22:$K$98, X22:$X$98)-K22*$AZ$3)/Z22, 0)</f>
        <v>1298.5931649692263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</v>
      </c>
      <c r="S23">
        <f t="shared" si="1"/>
        <v>1343.7333394249079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1043.4152787789913</v>
      </c>
      <c r="AC23">
        <f t="shared" si="2"/>
        <v>1066.4310994553898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-182.87158269060234</v>
      </c>
      <c r="AI23">
        <f t="shared" si="7"/>
        <v>-222.55323187524644</v>
      </c>
      <c r="AJ23">
        <f t="shared" si="8"/>
        <v>-23.015820676398562</v>
      </c>
      <c r="AK23">
        <f t="shared" si="30"/>
        <v>73.039069514529388</v>
      </c>
      <c r="AL23">
        <f t="shared" si="9"/>
        <v>-172.52998303711561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-30.903215462343713</v>
      </c>
      <c r="AR23">
        <f t="shared" si="14"/>
        <v>-37.60896239476314</v>
      </c>
      <c r="AS23">
        <f t="shared" si="15"/>
        <v>-3.8894116567514212</v>
      </c>
      <c r="AT23">
        <f t="shared" si="16"/>
        <v>12.342771190401006</v>
      </c>
      <c r="AU23">
        <f t="shared" si="17"/>
        <v>-29.155602861113557</v>
      </c>
      <c r="AW23">
        <v>20</v>
      </c>
      <c r="AX23">
        <f>IF(Z23&gt;0, (R23*SUMPRODUCT(K23:$K$98, X23:$X$98)-K23*$AZ$3)/Z23, 0)</f>
        <v>1343.7333394249079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</v>
      </c>
      <c r="S24">
        <f t="shared" si="1"/>
        <v>1384.9920027293251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1066.4310994553898</v>
      </c>
      <c r="AC24">
        <f t="shared" si="2"/>
        <v>1085.5262928128138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-191.86315470670533</v>
      </c>
      <c r="AI24">
        <f t="shared" si="7"/>
        <v>-231.05205582214964</v>
      </c>
      <c r="AJ24">
        <f t="shared" si="8"/>
        <v>-19.095193357424023</v>
      </c>
      <c r="AK24">
        <f t="shared" si="30"/>
        <v>74.650176961877293</v>
      </c>
      <c r="AL24">
        <f t="shared" si="9"/>
        <v>-175.49707221769637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-28.94882925273561</v>
      </c>
      <c r="AR24">
        <f t="shared" si="14"/>
        <v>-34.861756144444271</v>
      </c>
      <c r="AS24">
        <f t="shared" si="15"/>
        <v>-2.8811341755380839</v>
      </c>
      <c r="AT24">
        <f t="shared" si="16"/>
        <v>11.263419648547863</v>
      </c>
      <c r="AU24">
        <f t="shared" si="17"/>
        <v>-26.479470671434495</v>
      </c>
      <c r="AW24">
        <v>21</v>
      </c>
      <c r="AX24">
        <f>IF(Z24&gt;0, (R24*SUMPRODUCT(K24:$K$98, X24:$X$98)-K24*$AZ$3)/Z24, 0)</f>
        <v>1384.9920027293251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</v>
      </c>
      <c r="S25">
        <f t="shared" si="1"/>
        <v>1424.4565961520905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1085.5262928128138</v>
      </c>
      <c r="AC25">
        <f t="shared" si="2"/>
        <v>1101.2189000062999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-286.02458394799521</v>
      </c>
      <c r="AI25">
        <f t="shared" si="7"/>
        <v>-324.67858376031108</v>
      </c>
      <c r="AJ25">
        <f t="shared" si="8"/>
        <v>-15.692607193486083</v>
      </c>
      <c r="AK25">
        <f t="shared" si="30"/>
        <v>75.986840496896974</v>
      </c>
      <c r="AL25">
        <f t="shared" si="9"/>
        <v>-264.38435045690017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-38.532284970488881</v>
      </c>
      <c r="AR25">
        <f t="shared" si="14"/>
        <v>-43.739623848353254</v>
      </c>
      <c r="AS25">
        <f t="shared" si="15"/>
        <v>-2.1140560855401525</v>
      </c>
      <c r="AT25">
        <f t="shared" si="16"/>
        <v>10.236695572174581</v>
      </c>
      <c r="AU25">
        <f t="shared" si="17"/>
        <v>-35.616984361718828</v>
      </c>
      <c r="AW25">
        <v>22</v>
      </c>
      <c r="AX25">
        <f>IF(Z25&gt;0, (R25*SUMPRODUCT(K25:$K$98, X25:$X$98)-K25*$AZ$3)/Z25, 0)</f>
        <v>1424.4565961520905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</v>
      </c>
      <c r="S26">
        <f t="shared" si="1"/>
        <v>1447.978194613801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1101.2189000062999</v>
      </c>
      <c r="AC26">
        <f t="shared" si="2"/>
        <v>1102.5450404342228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-391.15969225672774</v>
      </c>
      <c r="AI26">
        <f t="shared" si="7"/>
        <v>-429.2315722247921</v>
      </c>
      <c r="AJ26">
        <f t="shared" si="8"/>
        <v>-1.3261404279228373</v>
      </c>
      <c r="AK26">
        <f t="shared" si="30"/>
        <v>77.085323000441008</v>
      </c>
      <c r="AL26">
        <f t="shared" si="9"/>
        <v>-353.47238965227393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-47.04976667615432</v>
      </c>
      <c r="AR26">
        <f t="shared" si="14"/>
        <v>-51.629157408071364</v>
      </c>
      <c r="AS26">
        <f t="shared" si="15"/>
        <v>-0.15951182841363376</v>
      </c>
      <c r="AT26">
        <f t="shared" si="16"/>
        <v>9.2720352662164203</v>
      </c>
      <c r="AU26">
        <f t="shared" si="17"/>
        <v>-42.516633970268579</v>
      </c>
      <c r="AW26">
        <v>23</v>
      </c>
      <c r="AX26">
        <f>IF(Z26&gt;0, (R26*SUMPRODUCT(K26:$K$98, X26:$X$98)-K26*$AZ$3)/Z26, 0)</f>
        <v>1447.978194613801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</v>
      </c>
      <c r="S27">
        <f t="shared" si="1"/>
        <v>1457.0400111416604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1102.5450404342228</v>
      </c>
      <c r="AC27">
        <f t="shared" si="2"/>
        <v>1091.0831535780792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-498.78137462432954</v>
      </c>
      <c r="AI27">
        <f t="shared" si="7"/>
        <v>-536.22314510540104</v>
      </c>
      <c r="AJ27">
        <f t="shared" si="8"/>
        <v>11.461886856143565</v>
      </c>
      <c r="AK27">
        <f t="shared" si="30"/>
        <v>77.178152830395604</v>
      </c>
      <c r="AL27">
        <f t="shared" si="9"/>
        <v>-447.58310541886186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-53.566785242890496</v>
      </c>
      <c r="AR27">
        <f t="shared" si="14"/>
        <v>-57.587856157945723</v>
      </c>
      <c r="AS27">
        <f t="shared" si="15"/>
        <v>1.2309530045378787</v>
      </c>
      <c r="AT27">
        <f t="shared" si="16"/>
        <v>8.2885724055405134</v>
      </c>
      <c r="AU27">
        <f t="shared" si="17"/>
        <v>-48.068330747867329</v>
      </c>
      <c r="AW27">
        <v>24</v>
      </c>
      <c r="AX27">
        <f>IF(Z27&gt;0, (R27*SUMPRODUCT(K27:$K$98, X27:$X$98)-K27*$AZ$3)/Z27, 0)</f>
        <v>1457.0400111416604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</v>
      </c>
      <c r="S28">
        <f t="shared" si="1"/>
        <v>1454.3919981062809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1091.0831535780792</v>
      </c>
      <c r="AC28">
        <f t="shared" si="2"/>
        <v>1069.2912610316264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-613.17473937651118</v>
      </c>
      <c r="AI28">
        <f t="shared" si="7"/>
        <v>-649.93550478308373</v>
      </c>
      <c r="AJ28">
        <f t="shared" si="8"/>
        <v>21.7918925464528</v>
      </c>
      <c r="AK28">
        <f t="shared" si="30"/>
        <v>76.37582075046555</v>
      </c>
      <c r="AL28">
        <f t="shared" si="9"/>
        <v>-551.76779148616538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-58.796515387996564</v>
      </c>
      <c r="AR28">
        <f t="shared" si="14"/>
        <v>-62.321456599860305</v>
      </c>
      <c r="AS28">
        <f t="shared" si="15"/>
        <v>2.0895957761468114</v>
      </c>
      <c r="AT28">
        <f t="shared" si="16"/>
        <v>7.3235765135918394</v>
      </c>
      <c r="AU28">
        <f t="shared" si="17"/>
        <v>-52.908284310121651</v>
      </c>
      <c r="AW28">
        <v>25</v>
      </c>
      <c r="AX28">
        <f>IF(Z28&gt;0, (R28*SUMPRODUCT(K28:$K$98, X28:$X$98)-K28*$AZ$3)/Z28, 0)</f>
        <v>1454.3919981062809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</v>
      </c>
      <c r="S29">
        <f t="shared" si="1"/>
        <v>1441.7645994411528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1069.2912610316264</v>
      </c>
      <c r="AC29">
        <f t="shared" si="2"/>
        <v>1038.8651855511639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-731.19735647251298</v>
      </c>
      <c r="AI29">
        <f t="shared" si="7"/>
        <v>-767.22491554678356</v>
      </c>
      <c r="AJ29">
        <f t="shared" si="8"/>
        <v>30.426075480462487</v>
      </c>
      <c r="AK29">
        <f t="shared" si="30"/>
        <v>74.850388272213848</v>
      </c>
      <c r="AL29">
        <f t="shared" si="9"/>
        <v>-661.9484517941072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-62.601382288230532</v>
      </c>
      <c r="AR29">
        <f t="shared" si="14"/>
        <v>-65.68587784685883</v>
      </c>
      <c r="AS29">
        <f t="shared" si="15"/>
        <v>2.6049251488980065</v>
      </c>
      <c r="AT29">
        <f t="shared" si="16"/>
        <v>6.4083078654121088</v>
      </c>
      <c r="AU29">
        <f t="shared" si="17"/>
        <v>-56.67264483254872</v>
      </c>
      <c r="AW29">
        <v>26</v>
      </c>
      <c r="AX29">
        <f>IF(Z29&gt;0, (R29*SUMPRODUCT(K29:$K$98, X29:$X$98)-K29*$AZ$3)/Z29, 0)</f>
        <v>1441.7645994411528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</v>
      </c>
      <c r="S30">
        <f t="shared" si="1"/>
        <v>1421.2624782328699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1038.8651855511639</v>
      </c>
      <c r="AC30">
        <f t="shared" si="2"/>
        <v>1001.5945531803743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-862.39391526947736</v>
      </c>
      <c r="AI30">
        <f t="shared" si="7"/>
        <v>-897.6300017953705</v>
      </c>
      <c r="AJ30">
        <f t="shared" si="8"/>
        <v>37.270632370789599</v>
      </c>
      <c r="AK30">
        <f t="shared" si="30"/>
        <v>72.720562988581477</v>
      </c>
      <c r="AL30">
        <f t="shared" si="9"/>
        <v>-787.63880643599941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-65.92300127286633</v>
      </c>
      <c r="AR30">
        <f t="shared" si="14"/>
        <v>-68.616513524945972</v>
      </c>
      <c r="AS30">
        <f t="shared" si="15"/>
        <v>2.8490367356689252</v>
      </c>
      <c r="AT30">
        <f t="shared" si="16"/>
        <v>5.5588956294546854</v>
      </c>
      <c r="AU30">
        <f t="shared" si="17"/>
        <v>-60.208581159822366</v>
      </c>
      <c r="AW30">
        <v>27</v>
      </c>
      <c r="AX30">
        <f>IF(Z30&gt;0, (R30*SUMPRODUCT(K30:$K$98, X30:$X$98)-K30*$AZ$3)/Z30, 0)</f>
        <v>1421.2624782328699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</v>
      </c>
      <c r="S31">
        <f t="shared" si="1"/>
        <v>1393.6364899821585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1001.5945531803743</v>
      </c>
      <c r="AC31">
        <f t="shared" si="2"/>
        <v>958.28829290522344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-1005.7405169329537</v>
      </c>
      <c r="AI31">
        <f t="shared" si="7"/>
        <v>-1040.1213723351214</v>
      </c>
      <c r="AJ31">
        <f t="shared" si="8"/>
        <v>43.306260275150862</v>
      </c>
      <c r="AK31">
        <f t="shared" si="30"/>
        <v>70.111618722626204</v>
      </c>
      <c r="AL31">
        <f t="shared" si="9"/>
        <v>-926.7034933373443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-68.643467126813761</v>
      </c>
      <c r="AR31">
        <f t="shared" si="14"/>
        <v>-70.990017830356479</v>
      </c>
      <c r="AS31">
        <f t="shared" si="15"/>
        <v>2.9557244672292837</v>
      </c>
      <c r="AT31">
        <f t="shared" si="16"/>
        <v>4.7852348731766607</v>
      </c>
      <c r="AU31">
        <f t="shared" si="17"/>
        <v>-63.249058489950535</v>
      </c>
      <c r="AW31">
        <v>28</v>
      </c>
      <c r="AX31">
        <f>IF(Z31&gt;0, (R31*SUMPRODUCT(K31:$K$98, X31:$X$98)-K31*$AZ$3)/Z31, 0)</f>
        <v>1393.6364899821585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</v>
      </c>
      <c r="S32">
        <f t="shared" si="1"/>
        <v>1359.6424512282169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958.28829290522344</v>
      </c>
      <c r="AC32">
        <f t="shared" si="2"/>
        <v>909.83834452636972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-1156.6225843480745</v>
      </c>
      <c r="AI32">
        <f t="shared" si="7"/>
        <v>-1190.0813199040465</v>
      </c>
      <c r="AJ32">
        <f t="shared" si="8"/>
        <v>48.449948378853719</v>
      </c>
      <c r="AK32">
        <f t="shared" si="30"/>
        <v>67.080180503365654</v>
      </c>
      <c r="AL32">
        <f t="shared" si="9"/>
        <v>-1074.551191021827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-70.4834105266184</v>
      </c>
      <c r="AR32">
        <f t="shared" si="14"/>
        <v>-72.522352032522306</v>
      </c>
      <c r="AS32">
        <f t="shared" si="15"/>
        <v>2.9524908537948185</v>
      </c>
      <c r="AT32">
        <f t="shared" si="16"/>
        <v>4.0877983575630461</v>
      </c>
      <c r="AU32">
        <f t="shared" si="17"/>
        <v>-65.482062821164433</v>
      </c>
      <c r="AW32">
        <v>29</v>
      </c>
      <c r="AX32">
        <f>IF(Z32&gt;0, (R32*SUMPRODUCT(K32:$K$98, X32:$X$98)-K32*$AZ$3)/Z32, 0)</f>
        <v>1359.6424512282169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</v>
      </c>
      <c r="S33">
        <f t="shared" si="1"/>
        <v>1320.4965097740765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909.83834452636972</v>
      </c>
      <c r="AC33">
        <f t="shared" si="2"/>
        <v>857.38486145328693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-1319.3204355661326</v>
      </c>
      <c r="AI33">
        <f t="shared" si="7"/>
        <v>-1351.7849235487618</v>
      </c>
      <c r="AJ33">
        <f t="shared" si="8"/>
        <v>52.453483073082793</v>
      </c>
      <c r="AK33">
        <f t="shared" si="30"/>
        <v>63.688684116845884</v>
      </c>
      <c r="AL33">
        <f t="shared" si="9"/>
        <v>-1235.6427563588329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-71.783975922771248</v>
      </c>
      <c r="AR33">
        <f t="shared" si="14"/>
        <v>-73.550362587349923</v>
      </c>
      <c r="AS33">
        <f t="shared" si="15"/>
        <v>2.8539841152145353</v>
      </c>
      <c r="AT33">
        <f t="shared" si="16"/>
        <v>3.4652892837476856</v>
      </c>
      <c r="AU33">
        <f t="shared" si="17"/>
        <v>-67.231089188387685</v>
      </c>
      <c r="AW33">
        <v>30</v>
      </c>
      <c r="AX33">
        <f>IF(Z33&gt;0, (R33*SUMPRODUCT(K33:$K$98, X33:$X$98)-K33*$AZ$3)/Z33, 0)</f>
        <v>1320.4965097740765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</v>
      </c>
      <c r="S34">
        <f t="shared" si="1"/>
        <v>1276.8646954412986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857.38486145328693</v>
      </c>
      <c r="AC34">
        <f t="shared" si="2"/>
        <v>801.69903504260139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-1493.1562071767692</v>
      </c>
      <c r="AI34">
        <f t="shared" si="7"/>
        <v>-1524.5494721759837</v>
      </c>
      <c r="AJ34">
        <f t="shared" si="8"/>
        <v>55.685826410685536</v>
      </c>
      <c r="AK34">
        <f t="shared" si="30"/>
        <v>60.016940301730088</v>
      </c>
      <c r="AL34">
        <f t="shared" si="9"/>
        <v>-1408.8467054635682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-72.537810223731697</v>
      </c>
      <c r="AR34">
        <f t="shared" si="14"/>
        <v>-74.062900959631335</v>
      </c>
      <c r="AS34">
        <f t="shared" si="15"/>
        <v>2.7052279519819673</v>
      </c>
      <c r="AT34">
        <f t="shared" si="16"/>
        <v>2.9156342818595249</v>
      </c>
      <c r="AU34">
        <f t="shared" si="17"/>
        <v>-68.442038725789857</v>
      </c>
      <c r="AW34">
        <v>31</v>
      </c>
      <c r="AX34">
        <f>IF(Z34&gt;0, (R34*SUMPRODUCT(K34:$K$98, X34:$X$98)-K34*$AZ$3)/Z34, 0)</f>
        <v>1276.8646954412986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1228.9830649079581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801.69903504260139</v>
      </c>
      <c r="AC35">
        <f t="shared" ref="AC35:AC66" si="33">S35*Z35</f>
        <v>743.53457259751724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-1658.6794807313004</v>
      </c>
      <c r="AI35">
        <f t="shared" ref="AI35:AI66" si="38">SUM(AE35:AH35)</f>
        <v>-1688.9294733401571</v>
      </c>
      <c r="AJ35">
        <f t="shared" ref="AJ35:AJ66" si="39">AB35-AC35</f>
        <v>58.164462445084155</v>
      </c>
      <c r="AK35">
        <f t="shared" si="30"/>
        <v>56.118932452982101</v>
      </c>
      <c r="AL35">
        <f t="shared" ref="AL35:AL66" si="40">SUM(AI35:AK35)</f>
        <v>-1574.6460784420908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-71.945501855750422</v>
      </c>
      <c r="AR35">
        <f t="shared" ref="AR35:AR66" si="45">AI35*$K35</f>
        <v>-73.257600380305263</v>
      </c>
      <c r="AS35">
        <f t="shared" ref="AS35:AS66" si="46">AJ35*$K35</f>
        <v>2.5228933554640314</v>
      </c>
      <c r="AT35">
        <f t="shared" ref="AT35:AT66" si="47">AK35*$K35</f>
        <v>2.4341681475185597</v>
      </c>
      <c r="AU35">
        <f t="shared" ref="AU35:AU66" si="48">AL35*$K35</f>
        <v>-68.30053887732268</v>
      </c>
      <c r="AW35">
        <v>32</v>
      </c>
      <c r="AX35">
        <f>IF(Z35&gt;0, (R35*SUMPRODUCT(K35:$K$98, X35:$X$98)-K35*$AZ$3)/Z35, 0)</f>
        <v>1228.9830649079581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</v>
      </c>
      <c r="S36">
        <f t="shared" si="32"/>
        <v>1178.5091640340345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743.53457259751724</v>
      </c>
      <c r="AC36">
        <f t="shared" si="33"/>
        <v>684.42241697270231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-1819.7121423799545</v>
      </c>
      <c r="AI36">
        <f t="shared" si="38"/>
        <v>-1848.7497789915326</v>
      </c>
      <c r="AJ36">
        <f t="shared" si="39"/>
        <v>59.112155624814932</v>
      </c>
      <c r="AK36">
        <f t="shared" si="30"/>
        <v>52.04742008182621</v>
      </c>
      <c r="AL36">
        <f t="shared" si="40"/>
        <v>-1737.5902032848915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-70.473500605566272</v>
      </c>
      <c r="AR36">
        <f t="shared" si="45"/>
        <v>-71.598065229646792</v>
      </c>
      <c r="AS36">
        <f t="shared" si="46"/>
        <v>2.2892854524635569</v>
      </c>
      <c r="AT36">
        <f t="shared" si="47"/>
        <v>2.0156835827107833</v>
      </c>
      <c r="AU36">
        <f t="shared" si="48"/>
        <v>-67.293096194472454</v>
      </c>
      <c r="AW36">
        <v>33</v>
      </c>
      <c r="AX36">
        <f>IF(Z36&gt;0, (R36*SUMPRODUCT(K36:$K$98, X36:$X$98)-K36*$AZ$3)/Z36, 0)</f>
        <v>1178.5091640340345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</v>
      </c>
      <c r="S37">
        <f t="shared" si="32"/>
        <v>1126.5863275019944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684.42241697270231</v>
      </c>
      <c r="AC37">
        <f t="shared" si="33"/>
        <v>625.40726121618547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-1981.041767735034</v>
      </c>
      <c r="AI37">
        <f t="shared" si="38"/>
        <v>-2008.798507096629</v>
      </c>
      <c r="AJ37">
        <f t="shared" si="39"/>
        <v>59.015155756516833</v>
      </c>
      <c r="AK37">
        <f t="shared" si="30"/>
        <v>47.909569188089165</v>
      </c>
      <c r="AL37">
        <f t="shared" si="40"/>
        <v>-1901.8737821520231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-68.501291734297837</v>
      </c>
      <c r="AR37">
        <f t="shared" si="45"/>
        <v>-69.461075890073289</v>
      </c>
      <c r="AS37">
        <f t="shared" si="46"/>
        <v>2.0406507662098363</v>
      </c>
      <c r="AT37">
        <f t="shared" si="47"/>
        <v>1.6566371437842269</v>
      </c>
      <c r="AU37">
        <f t="shared" si="48"/>
        <v>-65.763787980079229</v>
      </c>
      <c r="AW37">
        <v>34</v>
      </c>
      <c r="AX37">
        <f>IF(Z37&gt;0, (R37*SUMPRODUCT(K37:$K$98, X37:$X$98)-K37*$AZ$3)/Z37, 0)</f>
        <v>1126.5863275019944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</v>
      </c>
      <c r="S38">
        <f t="shared" si="32"/>
        <v>1074.1869217344388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625.40726121618547</v>
      </c>
      <c r="AC38">
        <f t="shared" si="33"/>
        <v>567.13663452568187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-2161.5147202425555</v>
      </c>
      <c r="AI38">
        <f t="shared" si="38"/>
        <v>-2187.9131348504134</v>
      </c>
      <c r="AJ38">
        <f t="shared" si="39"/>
        <v>58.270626690503605</v>
      </c>
      <c r="AK38">
        <f t="shared" si="30"/>
        <v>43.778508285132986</v>
      </c>
      <c r="AL38">
        <f t="shared" si="40"/>
        <v>-2085.8639998747772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-66.733715225554747</v>
      </c>
      <c r="AR38">
        <f t="shared" si="45"/>
        <v>-67.548729005636346</v>
      </c>
      <c r="AS38">
        <f t="shared" si="46"/>
        <v>1.799023328946987</v>
      </c>
      <c r="AT38">
        <f t="shared" si="47"/>
        <v>1.3515996340620877</v>
      </c>
      <c r="AU38">
        <f t="shared" si="48"/>
        <v>-64.39810604262729</v>
      </c>
      <c r="AW38">
        <v>35</v>
      </c>
      <c r="AX38">
        <f>IF(Z38&gt;0, (R38*SUMPRODUCT(K38:$K$98, X38:$X$98)-K38*$AZ$3)/Z38, 0)</f>
        <v>1074.1869217344388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</v>
      </c>
      <c r="S39">
        <f t="shared" si="32"/>
        <v>1020.2684739921342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567.13663452568187</v>
      </c>
      <c r="AC39">
        <f t="shared" si="33"/>
        <v>509.53744166065769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-2327.3548739862244</v>
      </c>
      <c r="AI39">
        <f t="shared" si="38"/>
        <v>-2352.3256270110105</v>
      </c>
      <c r="AJ39">
        <f t="shared" si="39"/>
        <v>57.599192865024179</v>
      </c>
      <c r="AK39">
        <f t="shared" si="30"/>
        <v>39.699564416797735</v>
      </c>
      <c r="AL39">
        <f t="shared" si="40"/>
        <v>-2255.0268697291885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-64.155174847204492</v>
      </c>
      <c r="AR39">
        <f t="shared" si="45"/>
        <v>-64.843511226103018</v>
      </c>
      <c r="AS39">
        <f t="shared" si="46"/>
        <v>1.5877622835336249</v>
      </c>
      <c r="AT39">
        <f t="shared" si="47"/>
        <v>1.0943464294962486</v>
      </c>
      <c r="AU39">
        <f t="shared" si="48"/>
        <v>-62.161402513073142</v>
      </c>
      <c r="AW39">
        <v>36</v>
      </c>
      <c r="AX39">
        <f>IF(Z39&gt;0, (R39*SUMPRODUCT(K39:$K$98, X39:$X$98)-K39*$AZ$3)/Z39, 0)</f>
        <v>1020.2684739921342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</v>
      </c>
      <c r="S40">
        <f t="shared" si="32"/>
        <v>965.28959331210751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509.53744166065769</v>
      </c>
      <c r="AC40">
        <f t="shared" si="33"/>
        <v>453.53809034964115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-2457.4250927561452</v>
      </c>
      <c r="AI40">
        <f t="shared" si="38"/>
        <v>-2480.9174257043051</v>
      </c>
      <c r="AJ40">
        <f t="shared" si="39"/>
        <v>55.99935131101654</v>
      </c>
      <c r="AK40">
        <f t="shared" si="30"/>
        <v>35.667620916246044</v>
      </c>
      <c r="AL40">
        <f t="shared" si="40"/>
        <v>-2389.2504534770424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-60.482724961818057</v>
      </c>
      <c r="AR40">
        <f t="shared" si="45"/>
        <v>-61.060923791399233</v>
      </c>
      <c r="AS40">
        <f t="shared" si="46"/>
        <v>1.3782692190164498</v>
      </c>
      <c r="AT40">
        <f t="shared" si="47"/>
        <v>0.87785988361508471</v>
      </c>
      <c r="AU40">
        <f t="shared" si="48"/>
        <v>-58.804794688767693</v>
      </c>
      <c r="AW40">
        <v>37</v>
      </c>
      <c r="AX40">
        <f>IF(Z40&gt;0, (R40*SUMPRODUCT(K40:$K$98, X40:$X$98)-K40*$AZ$3)/Z40, 0)</f>
        <v>965.28959331210751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</v>
      </c>
      <c r="S41">
        <f t="shared" si="32"/>
        <v>911.14103414903082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453.53809034964115</v>
      </c>
      <c r="AC41">
        <f t="shared" si="33"/>
        <v>400.33735068799098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-2576.7969462316078</v>
      </c>
      <c r="AI41">
        <f t="shared" si="38"/>
        <v>-2598.7659573771703</v>
      </c>
      <c r="AJ41">
        <f t="shared" si="39"/>
        <v>53.200739661650175</v>
      </c>
      <c r="AK41">
        <f t="shared" ref="AK41:AK72" si="61">G41*SUM(AB41:AB41, AE41:AF41)</f>
        <v>31.747666324474885</v>
      </c>
      <c r="AL41">
        <f t="shared" si="40"/>
        <v>-2513.8175513910455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-56.625654575534305</v>
      </c>
      <c r="AR41">
        <f t="shared" si="45"/>
        <v>-57.108428213679893</v>
      </c>
      <c r="AS41">
        <f t="shared" si="46"/>
        <v>1.1690974376732122</v>
      </c>
      <c r="AT41">
        <f t="shared" si="47"/>
        <v>0.69766164132494035</v>
      </c>
      <c r="AU41">
        <f t="shared" si="48"/>
        <v>-55.24166913468175</v>
      </c>
      <c r="AW41">
        <v>38</v>
      </c>
      <c r="AX41">
        <f>IF(Z41&gt;0, (R41*SUMPRODUCT(K41:$K$98, X41:$X$98)-K41*$AZ$3)/Z41, 0)</f>
        <v>911.14103414903082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</v>
      </c>
      <c r="S42">
        <f t="shared" si="32"/>
        <v>857.83101566198695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400.33735068799098</v>
      </c>
      <c r="AC42">
        <f t="shared" si="33"/>
        <v>350.21346870189211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-2673.1808400917848</v>
      </c>
      <c r="AI42">
        <f t="shared" si="38"/>
        <v>-2693.5935707058461</v>
      </c>
      <c r="AJ42">
        <f t="shared" si="39"/>
        <v>50.123881986098866</v>
      </c>
      <c r="AK42">
        <f t="shared" si="61"/>
        <v>28.023614548159372</v>
      </c>
      <c r="AL42">
        <f t="shared" si="40"/>
        <v>-2615.446074171588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-52.449741878999149</v>
      </c>
      <c r="AR42">
        <f t="shared" si="45"/>
        <v>-52.85025442034906</v>
      </c>
      <c r="AS42">
        <f t="shared" si="46"/>
        <v>0.98346682450934864</v>
      </c>
      <c r="AT42">
        <f t="shared" si="47"/>
        <v>0.54984358989983528</v>
      </c>
      <c r="AU42">
        <f t="shared" si="48"/>
        <v>-51.316944005939881</v>
      </c>
      <c r="AW42">
        <v>39</v>
      </c>
      <c r="AX42">
        <f>IF(Z42&gt;0, (R42*SUMPRODUCT(K42:$K$98, X42:$X$98)-K42*$AZ$3)/Z42, 0)</f>
        <v>857.83101566198695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</v>
      </c>
      <c r="S43">
        <f t="shared" si="32"/>
        <v>806.05967642064172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350.21346870189211</v>
      </c>
      <c r="AC43">
        <f t="shared" si="33"/>
        <v>303.56888092060353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-2756.3621646435936</v>
      </c>
      <c r="AI43">
        <f t="shared" si="38"/>
        <v>-2775.1925868691924</v>
      </c>
      <c r="AJ43">
        <f t="shared" si="39"/>
        <v>46.644587781288578</v>
      </c>
      <c r="AK43">
        <f t="shared" si="61"/>
        <v>24.514942809132449</v>
      </c>
      <c r="AL43">
        <f t="shared" si="40"/>
        <v>-2704.0330562787713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-48.287338964836231</v>
      </c>
      <c r="AR43">
        <f t="shared" si="45"/>
        <v>-48.61721977386847</v>
      </c>
      <c r="AS43">
        <f t="shared" si="46"/>
        <v>0.81714335291689622</v>
      </c>
      <c r="AT43">
        <f t="shared" si="47"/>
        <v>0.42946510016444711</v>
      </c>
      <c r="AU43">
        <f t="shared" si="48"/>
        <v>-47.370611320787127</v>
      </c>
      <c r="AW43">
        <v>40</v>
      </c>
      <c r="AX43">
        <f>IF(Z43&gt;0, (R43*SUMPRODUCT(K43:$K$98, X43:$X$98)-K43*$AZ$3)/Z43, 0)</f>
        <v>806.05967642064172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</v>
      </c>
      <c r="S44">
        <f t="shared" si="32"/>
        <v>756.03213786545405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303.56888092060353</v>
      </c>
      <c r="AC44">
        <f t="shared" si="33"/>
        <v>260.46471525729442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-2832.6958919122903</v>
      </c>
      <c r="AI44">
        <f t="shared" si="38"/>
        <v>-2849.9216619696767</v>
      </c>
      <c r="AJ44">
        <f t="shared" si="39"/>
        <v>43.104165663309118</v>
      </c>
      <c r="AK44">
        <f t="shared" si="61"/>
        <v>21.249821664442248</v>
      </c>
      <c r="AL44">
        <f t="shared" si="40"/>
        <v>-2785.5676746419254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-44.307671069788718</v>
      </c>
      <c r="AR44">
        <f t="shared" si="45"/>
        <v>-44.577108306523385</v>
      </c>
      <c r="AS44">
        <f t="shared" si="46"/>
        <v>0.67421469399536826</v>
      </c>
      <c r="AT44">
        <f t="shared" si="47"/>
        <v>0.33237952273237886</v>
      </c>
      <c r="AU44">
        <f t="shared" si="48"/>
        <v>-43.570514089795637</v>
      </c>
      <c r="AW44">
        <v>41</v>
      </c>
      <c r="AX44">
        <f>IF(Z44&gt;0, (R44*SUMPRODUCT(K44:$K$98, X44:$X$98)-K44*$AZ$3)/Z44, 0)</f>
        <v>756.03213786545405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</v>
      </c>
      <c r="S45">
        <f t="shared" si="32"/>
        <v>706.91666422991329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260.46471525729442</v>
      </c>
      <c r="AC45">
        <f t="shared" si="33"/>
        <v>220.78487749244061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-2874.9306544261767</v>
      </c>
      <c r="AI45">
        <f t="shared" si="38"/>
        <v>-2890.5467014557762</v>
      </c>
      <c r="AJ45">
        <f t="shared" si="39"/>
        <v>39.679837764853801</v>
      </c>
      <c r="AK45">
        <f t="shared" si="61"/>
        <v>18.232530068010611</v>
      </c>
      <c r="AL45">
        <f t="shared" si="40"/>
        <v>-2832.634333622912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-40.150256229050306</v>
      </c>
      <c r="AR45">
        <f t="shared" si="45"/>
        <v>-40.36834437269232</v>
      </c>
      <c r="AS45">
        <f t="shared" si="46"/>
        <v>0.55415446314617756</v>
      </c>
      <c r="AT45">
        <f t="shared" si="47"/>
        <v>0.25462901263634202</v>
      </c>
      <c r="AU45">
        <f t="shared" si="48"/>
        <v>-39.559560896909801</v>
      </c>
      <c r="AW45">
        <v>42</v>
      </c>
      <c r="AX45">
        <f>IF(Z45&gt;0, (R45*SUMPRODUCT(K45:$K$98, X45:$X$98)-K45*$AZ$3)/Z45, 0)</f>
        <v>706.91666422991329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</v>
      </c>
      <c r="S46">
        <f t="shared" si="32"/>
        <v>658.93071002534066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220.78487749244061</v>
      </c>
      <c r="AC46">
        <f t="shared" si="33"/>
        <v>184.76661528565364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-2879.4021851372263</v>
      </c>
      <c r="AI46">
        <f t="shared" si="38"/>
        <v>-2893.4223706039616</v>
      </c>
      <c r="AJ46">
        <f t="shared" si="39"/>
        <v>36.018262206786972</v>
      </c>
      <c r="AK46">
        <f t="shared" si="61"/>
        <v>15.454941424470844</v>
      </c>
      <c r="AL46">
        <f t="shared" si="40"/>
        <v>-2841.949166972704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-35.904200028814621</v>
      </c>
      <c r="AR46">
        <f t="shared" si="45"/>
        <v>-36.079022270055212</v>
      </c>
      <c r="AS46">
        <f t="shared" si="46"/>
        <v>0.44912339708498966</v>
      </c>
      <c r="AT46">
        <f t="shared" si="47"/>
        <v>0.19271267876438355</v>
      </c>
      <c r="AU46">
        <f t="shared" si="48"/>
        <v>-35.437186194205843</v>
      </c>
      <c r="AW46">
        <v>43</v>
      </c>
      <c r="AX46">
        <f>IF(Z46&gt;0, (R46*SUMPRODUCT(K46:$K$98, X46:$X$98)-K46*$AZ$3)/Z46, 0)</f>
        <v>658.93071002534066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</v>
      </c>
      <c r="S47">
        <f t="shared" si="32"/>
        <v>612.69167939665806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184.76661528565364</v>
      </c>
      <c r="AC47">
        <f t="shared" si="33"/>
        <v>152.55169563385988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-2861.3598554040755</v>
      </c>
      <c r="AI47">
        <f t="shared" si="38"/>
        <v>-2873.809159088441</v>
      </c>
      <c r="AJ47">
        <f t="shared" si="39"/>
        <v>32.214919651793764</v>
      </c>
      <c r="AK47">
        <f t="shared" si="61"/>
        <v>12.933663069995756</v>
      </c>
      <c r="AL47">
        <f t="shared" si="40"/>
        <v>-2828.6605763666512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-31.856450326595393</v>
      </c>
      <c r="AR47">
        <f t="shared" si="45"/>
        <v>-31.99505247538583</v>
      </c>
      <c r="AS47">
        <f t="shared" si="46"/>
        <v>0.35865918287922038</v>
      </c>
      <c r="AT47">
        <f t="shared" si="47"/>
        <v>0.14399467943610203</v>
      </c>
      <c r="AU47">
        <f t="shared" si="48"/>
        <v>-31.492398613070502</v>
      </c>
      <c r="AW47">
        <v>44</v>
      </c>
      <c r="AX47">
        <f>IF(Z47&gt;0, (R47*SUMPRODUCT(K47:$K$98, X47:$X$98)-K47*$AZ$3)/Z47, 0)</f>
        <v>612.69167939665806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</v>
      </c>
      <c r="S48">
        <f t="shared" si="32"/>
        <v>567.91666589636702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152.55169563385988</v>
      </c>
      <c r="AC48">
        <f t="shared" si="33"/>
        <v>123.9892456438902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-2817.3256274758128</v>
      </c>
      <c r="AI48">
        <f t="shared" si="38"/>
        <v>-2828.241775309597</v>
      </c>
      <c r="AJ48">
        <f t="shared" si="39"/>
        <v>28.562449989969679</v>
      </c>
      <c r="AK48">
        <f t="shared" si="61"/>
        <v>10.678618694370192</v>
      </c>
      <c r="AL48">
        <f t="shared" si="40"/>
        <v>-2789.0007066252574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-28.005538338210471</v>
      </c>
      <c r="AR48">
        <f t="shared" si="45"/>
        <v>-28.114049968418627</v>
      </c>
      <c r="AS48">
        <f t="shared" si="46"/>
        <v>0.28392415148120198</v>
      </c>
      <c r="AT48">
        <f t="shared" si="47"/>
        <v>0.10615047913799695</v>
      </c>
      <c r="AU48">
        <f t="shared" si="48"/>
        <v>-27.72397533779943</v>
      </c>
      <c r="AW48">
        <v>45</v>
      </c>
      <c r="AX48">
        <f>IF(Z48&gt;0, (R48*SUMPRODUCT(K48:$K$98, X48:$X$98)-K48*$AZ$3)/Z48, 0)</f>
        <v>567.91666589636702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</v>
      </c>
      <c r="S49">
        <f t="shared" si="32"/>
        <v>524.35282120907675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123.9892456438902</v>
      </c>
      <c r="AC49">
        <f t="shared" si="33"/>
        <v>98.924779034809845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-2747.9010443561069</v>
      </c>
      <c r="AI49">
        <f t="shared" si="38"/>
        <v>-2757.3340801893751</v>
      </c>
      <c r="AJ49">
        <f t="shared" si="39"/>
        <v>25.064466609080355</v>
      </c>
      <c r="AK49">
        <f t="shared" si="61"/>
        <v>8.679247195072314</v>
      </c>
      <c r="AL49">
        <f t="shared" si="40"/>
        <v>-2723.5903663852228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-24.388772692040313</v>
      </c>
      <c r="AR49">
        <f t="shared" si="45"/>
        <v>-24.472494835967574</v>
      </c>
      <c r="AS49">
        <f t="shared" si="46"/>
        <v>0.22245763908843166</v>
      </c>
      <c r="AT49">
        <f t="shared" si="47"/>
        <v>7.7031954048493584E-2</v>
      </c>
      <c r="AU49">
        <f t="shared" si="48"/>
        <v>-24.173005242830651</v>
      </c>
      <c r="AW49">
        <v>46</v>
      </c>
      <c r="AX49">
        <f>IF(Z49&gt;0, (R49*SUMPRODUCT(K49:$K$98, X49:$X$98)-K49*$AZ$3)/Z49, 0)</f>
        <v>524.35282120907675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</v>
      </c>
      <c r="S50">
        <f t="shared" si="32"/>
        <v>481.4769620644106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98.924779034809845</v>
      </c>
      <c r="AC50">
        <f t="shared" si="33"/>
        <v>77.161963243778558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-2651.3143090402536</v>
      </c>
      <c r="AI50">
        <f t="shared" si="38"/>
        <v>-2659.3273573606689</v>
      </c>
      <c r="AJ50">
        <f t="shared" si="39"/>
        <v>21.762815791031286</v>
      </c>
      <c r="AK50">
        <f t="shared" si="61"/>
        <v>6.9247345324366902</v>
      </c>
      <c r="AL50">
        <f t="shared" si="40"/>
        <v>-2630.6398070372011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-21.010290144631504</v>
      </c>
      <c r="AR50">
        <f t="shared" si="45"/>
        <v>-21.07378939463775</v>
      </c>
      <c r="AS50">
        <f t="shared" si="46"/>
        <v>0.17245902252126888</v>
      </c>
      <c r="AT50">
        <f t="shared" si="47"/>
        <v>5.4874927957413715E-2</v>
      </c>
      <c r="AU50">
        <f t="shared" si="48"/>
        <v>-20.846455444159066</v>
      </c>
      <c r="AW50">
        <v>47</v>
      </c>
      <c r="AX50">
        <f>IF(Z50&gt;0, (R50*SUMPRODUCT(K50:$K$98, X50:$X$98)-K50*$AZ$3)/Z50, 0)</f>
        <v>481.4769620644106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</v>
      </c>
      <c r="S51">
        <f t="shared" si="32"/>
        <v>438.41685710304392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77.161963243778558</v>
      </c>
      <c r="AC51">
        <f t="shared" si="33"/>
        <v>58.496277475047989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-2523.2197308709988</v>
      </c>
      <c r="AI51">
        <f t="shared" si="38"/>
        <v>-2529.8910388427744</v>
      </c>
      <c r="AJ51">
        <f t="shared" si="39"/>
        <v>18.665685768730569</v>
      </c>
      <c r="AK51">
        <f t="shared" si="61"/>
        <v>5.4013374270644992</v>
      </c>
      <c r="AL51">
        <f t="shared" si="40"/>
        <v>-2505.8240156469792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-17.852863464565804</v>
      </c>
      <c r="AR51">
        <f t="shared" si="45"/>
        <v>-17.900065834178324</v>
      </c>
      <c r="AS51">
        <f t="shared" si="46"/>
        <v>0.13206774480421687</v>
      </c>
      <c r="AT51">
        <f t="shared" si="47"/>
        <v>3.8216782482968649E-2</v>
      </c>
      <c r="AU51">
        <f t="shared" si="48"/>
        <v>-17.729781306891137</v>
      </c>
      <c r="AW51">
        <v>48</v>
      </c>
      <c r="AX51">
        <f>IF(Z51&gt;0, (R51*SUMPRODUCT(K51:$K$98, X51:$X$98)-K51*$AZ$3)/Z51, 0)</f>
        <v>438.41685710304392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</v>
      </c>
      <c r="S52">
        <f t="shared" si="32"/>
        <v>394.2631063162255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58.496277475047989</v>
      </c>
      <c r="AC52">
        <f t="shared" si="33"/>
        <v>42.736810774679419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-2369.522036862516</v>
      </c>
      <c r="AI52">
        <f t="shared" si="38"/>
        <v>-2374.9418707361428</v>
      </c>
      <c r="AJ52">
        <f t="shared" si="39"/>
        <v>15.75946670036857</v>
      </c>
      <c r="AK52">
        <f t="shared" si="61"/>
        <v>4.09473942325336</v>
      </c>
      <c r="AL52">
        <f t="shared" si="40"/>
        <v>-2355.0876646125207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-14.969094872693143</v>
      </c>
      <c r="AR52">
        <f t="shared" si="45"/>
        <v>-15.003333848396439</v>
      </c>
      <c r="AS52">
        <f t="shared" si="46"/>
        <v>9.955803259514194E-2</v>
      </c>
      <c r="AT52">
        <f t="shared" si="47"/>
        <v>2.5867893166672741E-2</v>
      </c>
      <c r="AU52">
        <f t="shared" si="48"/>
        <v>-14.877907922634622</v>
      </c>
      <c r="AW52">
        <v>49</v>
      </c>
      <c r="AX52">
        <f>IF(Z52&gt;0, (R52*SUMPRODUCT(K52:$K$98, X52:$X$98)-K52*$AZ$3)/Z52, 0)</f>
        <v>394.2631063162255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</v>
      </c>
      <c r="S53">
        <f t="shared" si="32"/>
        <v>346.45161955402386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42.736810774679419</v>
      </c>
      <c r="AC53">
        <f t="shared" si="33"/>
        <v>29.636820155733812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-2176.8818035727227</v>
      </c>
      <c r="AI53">
        <f t="shared" si="38"/>
        <v>-2181.1589982058267</v>
      </c>
      <c r="AJ53">
        <f t="shared" si="39"/>
        <v>13.099990618945608</v>
      </c>
      <c r="AK53">
        <f t="shared" si="61"/>
        <v>2.9915767542275598</v>
      </c>
      <c r="AL53">
        <f t="shared" si="40"/>
        <v>-2165.0674308326538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-12.278678138377742</v>
      </c>
      <c r="AR53">
        <f t="shared" si="45"/>
        <v>-12.302803608189144</v>
      </c>
      <c r="AS53">
        <f t="shared" si="46"/>
        <v>7.3890354617237919E-2</v>
      </c>
      <c r="AT53">
        <f t="shared" si="47"/>
        <v>1.687395614733286E-2</v>
      </c>
      <c r="AU53">
        <f t="shared" si="48"/>
        <v>-12.212039297424575</v>
      </c>
      <c r="AW53">
        <v>50</v>
      </c>
      <c r="AX53">
        <f>IF(Z53&gt;0, (R53*SUMPRODUCT(K53:$K$98, X53:$X$98)-K53*$AZ$3)/Z53, 0)</f>
        <v>346.45161955402386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</v>
      </c>
      <c r="S54">
        <f t="shared" si="32"/>
        <v>291.70608733287111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29.636820155733812</v>
      </c>
      <c r="AC54">
        <f t="shared" si="33"/>
        <v>19.026985101059232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-1946.1892044455894</v>
      </c>
      <c r="AI54">
        <f t="shared" si="38"/>
        <v>-1949.4505325301398</v>
      </c>
      <c r="AJ54">
        <f t="shared" si="39"/>
        <v>10.60983505467458</v>
      </c>
      <c r="AK54">
        <f t="shared" si="61"/>
        <v>2.0745774109013668</v>
      </c>
      <c r="AL54">
        <f t="shared" si="40"/>
        <v>-1936.7661200645639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-9.801302715980448</v>
      </c>
      <c r="AR54">
        <f t="shared" si="45"/>
        <v>-9.8177272566878919</v>
      </c>
      <c r="AS54">
        <f t="shared" si="46"/>
        <v>5.3432731463080016E-2</v>
      </c>
      <c r="AT54">
        <f t="shared" si="47"/>
        <v>1.0447885110826966E-2</v>
      </c>
      <c r="AU54">
        <f t="shared" si="48"/>
        <v>-9.7538466401139861</v>
      </c>
      <c r="AW54">
        <v>51</v>
      </c>
      <c r="AX54">
        <f>IF(Z54&gt;0, (R54*SUMPRODUCT(K54:$K$98, X54:$X$98)-K54*$AZ$3)/Z54, 0)</f>
        <v>291.70608733287111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</v>
      </c>
      <c r="S55">
        <f t="shared" si="32"/>
        <v>224.53350212888802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19.026985101059232</v>
      </c>
      <c r="AC55">
        <f t="shared" si="33"/>
        <v>10.715720852670898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-1684.9921978153659</v>
      </c>
      <c r="AI55">
        <f t="shared" si="38"/>
        <v>-1687.378416520163</v>
      </c>
      <c r="AJ55">
        <f t="shared" si="39"/>
        <v>8.3112642483883334</v>
      </c>
      <c r="AK55">
        <f t="shared" si="61"/>
        <v>1.3318889570741463</v>
      </c>
      <c r="AL55">
        <f t="shared" si="40"/>
        <v>-1677.7352633147004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-7.5766742399935483</v>
      </c>
      <c r="AR55">
        <f t="shared" si="45"/>
        <v>-7.587404023677454</v>
      </c>
      <c r="AS55">
        <f t="shared" si="46"/>
        <v>3.7372126597492644E-2</v>
      </c>
      <c r="AT55">
        <f t="shared" si="47"/>
        <v>5.9889231325101462E-3</v>
      </c>
      <c r="AU55">
        <f t="shared" si="48"/>
        <v>-7.5440429739474508</v>
      </c>
      <c r="AW55">
        <v>52</v>
      </c>
      <c r="AX55">
        <f>IF(Z55&gt;0, (R55*SUMPRODUCT(K55:$K$98, X55:$X$98)-K55*$AZ$3)/Z55, 0)</f>
        <v>224.53350212888802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</v>
      </c>
      <c r="S56">
        <f t="shared" si="32"/>
        <v>134.32276966046433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10.715720852670898</v>
      </c>
      <c r="AC56">
        <f t="shared" si="33"/>
        <v>4.4694381015988736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-1397.3262395762986</v>
      </c>
      <c r="AI56">
        <f t="shared" si="38"/>
        <v>-1398.9899329742595</v>
      </c>
      <c r="AJ56">
        <f t="shared" si="39"/>
        <v>6.2462827510720249</v>
      </c>
      <c r="AK56">
        <f t="shared" si="61"/>
        <v>0.75010045968696293</v>
      </c>
      <c r="AL56">
        <f t="shared" si="40"/>
        <v>-1391.9935497635006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-5.6099696622966215</v>
      </c>
      <c r="AR56">
        <f t="shared" si="45"/>
        <v>-5.6166490398289248</v>
      </c>
      <c r="AS56">
        <f t="shared" si="46"/>
        <v>2.5077505698501815E-2</v>
      </c>
      <c r="AT56">
        <f t="shared" si="47"/>
        <v>3.0114948845407687E-3</v>
      </c>
      <c r="AU56">
        <f t="shared" si="48"/>
        <v>-5.5885600392458823</v>
      </c>
      <c r="AW56">
        <v>53</v>
      </c>
      <c r="AX56">
        <f>IF(Z56&gt;0, (R56*SUMPRODUCT(K56:$K$98, X56:$X$98)-K56*$AZ$3)/Z56, 0)</f>
        <v>134.32276966046433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</v>
      </c>
      <c r="S57">
        <f t="shared" si="32"/>
        <v>2.1584106908118423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4.4694381015988736</v>
      </c>
      <c r="AC57">
        <f t="shared" si="33"/>
        <v>4.7317982982182379E-2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-1101.8525215622315</v>
      </c>
      <c r="AI57">
        <f t="shared" si="38"/>
        <v>-1102.9486517654316</v>
      </c>
      <c r="AJ57">
        <f t="shared" si="39"/>
        <v>4.4221201186166912</v>
      </c>
      <c r="AK57">
        <f t="shared" si="61"/>
        <v>0.31286066711192118</v>
      </c>
      <c r="AL57">
        <f t="shared" si="40"/>
        <v>-1098.213670979703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-3.9497367002059756</v>
      </c>
      <c r="AR57">
        <f t="shared" si="45"/>
        <v>-3.9536659244960335</v>
      </c>
      <c r="AS57">
        <f t="shared" si="46"/>
        <v>1.5851676865480654E-2</v>
      </c>
      <c r="AT57">
        <f t="shared" si="47"/>
        <v>1.1214906121836087E-3</v>
      </c>
      <c r="AU57">
        <f t="shared" si="48"/>
        <v>-3.9366927570183692</v>
      </c>
      <c r="AW57">
        <v>54</v>
      </c>
      <c r="AX57">
        <f>IF(Z57&gt;0, (R57*SUMPRODUCT(K57:$K$98, X57:$X$98)-K57*$AZ$3)/Z57, 0)</f>
        <v>2.1584106908118423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</v>
      </c>
      <c r="S58">
        <f t="shared" si="32"/>
        <v>-210.10142158120291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4.7317982982182379E-2</v>
      </c>
      <c r="AC58">
        <f t="shared" si="33"/>
        <v>-2.8418387675095671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-817.73449954954776</v>
      </c>
      <c r="AI58">
        <f t="shared" si="38"/>
        <v>-818.41080120094125</v>
      </c>
      <c r="AJ58">
        <f t="shared" si="39"/>
        <v>2.8891567504917495</v>
      </c>
      <c r="AK58">
        <f t="shared" si="61"/>
        <v>3.3122588087527668E-3</v>
      </c>
      <c r="AL58">
        <f t="shared" si="40"/>
        <v>-815.51833219164075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-2.6172124256086602</v>
      </c>
      <c r="AR58">
        <f t="shared" si="45"/>
        <v>-2.6193769730093899</v>
      </c>
      <c r="AS58">
        <f t="shared" si="46"/>
        <v>9.2469340000739218E-3</v>
      </c>
      <c r="AT58">
        <f t="shared" si="47"/>
        <v>1.0601099642823886E-5</v>
      </c>
      <c r="AU58">
        <f t="shared" si="48"/>
        <v>-2.610119437909673</v>
      </c>
      <c r="AW58">
        <v>55</v>
      </c>
      <c r="AX58">
        <f>IF(Z58&gt;0, (R58*SUMPRODUCT(K58:$K$98, X58:$X$98)-K58*$AZ$3)/Z58, 0)</f>
        <v>-210.10142158120291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</v>
      </c>
      <c r="S59">
        <f t="shared" si="32"/>
        <v>-584.24225047902098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-2.8418387675095671</v>
      </c>
      <c r="AC59">
        <f t="shared" si="33"/>
        <v>-4.5121048094448089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-566.77694301180202</v>
      </c>
      <c r="AI59">
        <f t="shared" si="38"/>
        <v>-567.16309317517562</v>
      </c>
      <c r="AJ59">
        <f t="shared" si="39"/>
        <v>1.6702660419352418</v>
      </c>
      <c r="AK59">
        <f t="shared" si="61"/>
        <v>-0.19892871372566973</v>
      </c>
      <c r="AL59">
        <f t="shared" si="40"/>
        <v>-565.69175584696598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-1.6196486174128719</v>
      </c>
      <c r="AR59">
        <f t="shared" si="45"/>
        <v>-1.6207520983958816</v>
      </c>
      <c r="AS59">
        <f t="shared" si="46"/>
        <v>4.7730312936808249E-3</v>
      </c>
      <c r="AT59">
        <f t="shared" si="47"/>
        <v>-5.6846810746638457E-4</v>
      </c>
      <c r="AU59">
        <f t="shared" si="48"/>
        <v>-1.616547535209667</v>
      </c>
      <c r="AW59">
        <v>56</v>
      </c>
      <c r="AX59">
        <f>IF(Z59&gt;0, (R59*SUMPRODUCT(K59:$K$98, X59:$X$98)-K59*$AZ$3)/Z59, 0)</f>
        <v>-584.24225047902098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</v>
      </c>
      <c r="S60">
        <f t="shared" si="32"/>
        <v>-1318.323958427583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-4.5121048094448089</v>
      </c>
      <c r="AC60">
        <f t="shared" si="33"/>
        <v>-5.2862655842921296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-363.5935174509757</v>
      </c>
      <c r="AI60">
        <f t="shared" si="38"/>
        <v>-363.79400935399008</v>
      </c>
      <c r="AJ60">
        <f t="shared" si="39"/>
        <v>0.77416077484732071</v>
      </c>
      <c r="AK60">
        <f t="shared" si="61"/>
        <v>-0.31584733666113662</v>
      </c>
      <c r="AL60">
        <f t="shared" si="40"/>
        <v>-363.33569591580391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-0.92769825360224445</v>
      </c>
      <c r="AR60">
        <f t="shared" si="45"/>
        <v>-0.92820980284435362</v>
      </c>
      <c r="AS60">
        <f t="shared" si="46"/>
        <v>1.9752486344315943E-3</v>
      </c>
      <c r="AT60">
        <f t="shared" si="47"/>
        <v>-8.0587526609289474E-4</v>
      </c>
      <c r="AU60">
        <f t="shared" si="48"/>
        <v>-0.92704042947601495</v>
      </c>
      <c r="AW60">
        <v>57</v>
      </c>
      <c r="AX60">
        <f>IF(Z60&gt;0, (R60*SUMPRODUCT(K60:$K$98, X60:$X$98)-K60*$AZ$3)/Z60, 0)</f>
        <v>-1318.323958427583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</v>
      </c>
      <c r="S61">
        <f t="shared" si="32"/>
        <v>-2952.983793903772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-5.2862655842921296</v>
      </c>
      <c r="AC61">
        <f t="shared" si="33"/>
        <v>-5.4590639784608488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-212.10793552595575</v>
      </c>
      <c r="AI61">
        <f t="shared" si="38"/>
        <v>-212.20036854217702</v>
      </c>
      <c r="AJ61">
        <f t="shared" si="39"/>
        <v>0.17279839416871923</v>
      </c>
      <c r="AK61">
        <f t="shared" si="61"/>
        <v>-0.3700385909004491</v>
      </c>
      <c r="AL61">
        <f t="shared" si="40"/>
        <v>-212.39760873890873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-0.48320286626598152</v>
      </c>
      <c r="AR61">
        <f t="shared" si="45"/>
        <v>-0.48341343782364143</v>
      </c>
      <c r="AS61">
        <f t="shared" si="46"/>
        <v>3.9365184117907021E-4</v>
      </c>
      <c r="AT61">
        <f t="shared" si="47"/>
        <v>-8.429845272349165E-4</v>
      </c>
      <c r="AU61">
        <f t="shared" si="48"/>
        <v>-0.48386277050969723</v>
      </c>
      <c r="AW61">
        <v>58</v>
      </c>
      <c r="AX61">
        <f>IF(Z61&gt;0, (R61*SUMPRODUCT(K61:$K$98, X61:$X$98)-K61*$AZ$3)/Z61, 0)</f>
        <v>-2952.983793903772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</v>
      </c>
      <c r="S62">
        <f t="shared" si="32"/>
        <v>-7206.9108711807312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-5.4590639784608488</v>
      </c>
      <c r="AC62">
        <f t="shared" si="33"/>
        <v>-5.2682491130897526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-109.9174100503551</v>
      </c>
      <c r="AI62">
        <f t="shared" si="38"/>
        <v>-109.95396003138897</v>
      </c>
      <c r="AJ62">
        <f t="shared" si="39"/>
        <v>-0.19081486537109615</v>
      </c>
      <c r="AK62">
        <f t="shared" si="61"/>
        <v>-0.38213447849225946</v>
      </c>
      <c r="AL62">
        <f t="shared" si="40"/>
        <v>-110.52690937525233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-0.22357387229510242</v>
      </c>
      <c r="AR62">
        <f t="shared" si="45"/>
        <v>-0.22364821557510067</v>
      </c>
      <c r="AS62">
        <f t="shared" si="46"/>
        <v>-3.8812066553370171E-4</v>
      </c>
      <c r="AT62">
        <f t="shared" si="47"/>
        <v>-7.7726799653343877E-4</v>
      </c>
      <c r="AU62">
        <f t="shared" si="48"/>
        <v>-0.22481360423716781</v>
      </c>
      <c r="AW62">
        <v>59</v>
      </c>
      <c r="AX62">
        <f>IF(Z62&gt;0, (R62*SUMPRODUCT(K62:$K$98, X62:$X$98)-K62*$AZ$3)/Z62, 0)</f>
        <v>-7206.9108711807312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</v>
      </c>
      <c r="S63">
        <f t="shared" si="32"/>
        <v>-20611.81850405072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-5.2682491130897526</v>
      </c>
      <c r="AC63">
        <f t="shared" si="33"/>
        <v>-4.8900214392803205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-48.64460528606282</v>
      </c>
      <c r="AI63">
        <f t="shared" si="38"/>
        <v>-48.656467464643328</v>
      </c>
      <c r="AJ63">
        <f t="shared" si="39"/>
        <v>-0.37822767380943212</v>
      </c>
      <c r="AK63">
        <f t="shared" si="61"/>
        <v>-0.3687774379162827</v>
      </c>
      <c r="AL63">
        <f t="shared" si="40"/>
        <v>-49.403472576369047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-8.8342812873007645E-2</v>
      </c>
      <c r="AR63">
        <f t="shared" si="45"/>
        <v>-8.8364355615855317E-2</v>
      </c>
      <c r="AS63">
        <f t="shared" si="46"/>
        <v>-6.8689418722270952E-4</v>
      </c>
      <c r="AT63">
        <f t="shared" si="47"/>
        <v>-6.6973174102328528E-4</v>
      </c>
      <c r="AU63">
        <f t="shared" si="48"/>
        <v>-8.9720981544101325E-2</v>
      </c>
      <c r="AW63">
        <v>60</v>
      </c>
      <c r="AX63">
        <f>IF(Z63&gt;0, (R63*SUMPRODUCT(K63:$K$98, X63:$X$98)-K63*$AZ$3)/Z63, 0)</f>
        <v>-20611.81850405072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</v>
      </c>
      <c r="S64">
        <f t="shared" si="32"/>
        <v>-74730.734916383939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-4.8900214392803205</v>
      </c>
      <c r="AC64">
        <f t="shared" si="33"/>
        <v>-4.4410414431314233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-17.544389423633497</v>
      </c>
      <c r="AI64">
        <f t="shared" si="38"/>
        <v>-17.547360785716382</v>
      </c>
      <c r="AJ64">
        <f t="shared" si="39"/>
        <v>-0.44897999614889716</v>
      </c>
      <c r="AK64">
        <f t="shared" si="61"/>
        <v>-0.34230150074962246</v>
      </c>
      <c r="AL64">
        <f t="shared" si="40"/>
        <v>-18.338642282614902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-2.8448329887262674E-2</v>
      </c>
      <c r="AR64">
        <f t="shared" si="45"/>
        <v>-2.8453147968229033E-2</v>
      </c>
      <c r="AS64">
        <f t="shared" si="46"/>
        <v>-7.2802368522554607E-4</v>
      </c>
      <c r="AT64">
        <f t="shared" si="47"/>
        <v>-5.5504388206937107E-4</v>
      </c>
      <c r="AU64">
        <f t="shared" si="48"/>
        <v>-2.9736215535523951E-2</v>
      </c>
      <c r="AW64">
        <v>61</v>
      </c>
      <c r="AX64">
        <f>IF(Z64&gt;0, (R64*SUMPRODUCT(K64:$K$98, X64:$X$98)-K64*$AZ$3)/Z64, 0)</f>
        <v>-74730.734916383939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</v>
      </c>
      <c r="S65">
        <f t="shared" si="32"/>
        <v>-270427.8532293188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-4.4410414431314233</v>
      </c>
      <c r="AC65">
        <f t="shared" si="33"/>
        <v>-3.9897372649634129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-4.4079543448153746</v>
      </c>
      <c r="AI65">
        <f t="shared" si="38"/>
        <v>-4.4086920161050216</v>
      </c>
      <c r="AJ65">
        <f t="shared" si="39"/>
        <v>-0.45130417816801049</v>
      </c>
      <c r="AK65">
        <f t="shared" si="61"/>
        <v>-0.31087290101919968</v>
      </c>
      <c r="AL65">
        <f t="shared" si="40"/>
        <v>-5.1708690952922316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-6.3817175954868624E-3</v>
      </c>
      <c r="AR65">
        <f t="shared" si="45"/>
        <v>-6.3827855761147386E-3</v>
      </c>
      <c r="AS65">
        <f t="shared" si="46"/>
        <v>-6.5338603566053089E-4</v>
      </c>
      <c r="AT65">
        <f t="shared" si="47"/>
        <v>-4.5007341437819891E-4</v>
      </c>
      <c r="AU65">
        <f t="shared" si="48"/>
        <v>-7.4862450261534682E-3</v>
      </c>
      <c r="AW65">
        <v>62</v>
      </c>
      <c r="AX65">
        <f>IF(Z65&gt;0, (R65*SUMPRODUCT(K65:$K$98, X65:$X$98)-K65*$AZ$3)/Z65, 0)</f>
        <v>-270427.8532293188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</v>
      </c>
      <c r="S66">
        <f t="shared" si="32"/>
        <v>-983628.53379037487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-3.9897372649634129</v>
      </c>
      <c r="AC66">
        <f t="shared" si="33"/>
        <v>-3.5677685289381214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-1.0978741237542364</v>
      </c>
      <c r="AI66">
        <f t="shared" si="38"/>
        <v>-1.0980554812691099</v>
      </c>
      <c r="AJ66">
        <f t="shared" si="39"/>
        <v>-0.4219687360252915</v>
      </c>
      <c r="AK66">
        <f t="shared" si="61"/>
        <v>-0.27928160854743894</v>
      </c>
      <c r="AL66">
        <f t="shared" si="40"/>
        <v>-1.7993058258418404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-1.4191719561950529E-3</v>
      </c>
      <c r="AR66">
        <f t="shared" si="45"/>
        <v>-1.4194063888076675E-3</v>
      </c>
      <c r="AS66">
        <f t="shared" si="46"/>
        <v>-5.4545979689400248E-4</v>
      </c>
      <c r="AT66">
        <f t="shared" si="47"/>
        <v>-3.610146356088944E-4</v>
      </c>
      <c r="AU66">
        <f t="shared" si="48"/>
        <v>-2.3258808213105645E-3</v>
      </c>
      <c r="AW66">
        <v>63</v>
      </c>
      <c r="AX66">
        <f>IF(Z66&gt;0, (R66*SUMPRODUCT(K66:$K$98, X66:$X$98)-K66*$AZ$3)/Z66, 0)</f>
        <v>-983628.53379037487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-3612615.6212544134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-3.5677685289381214</v>
      </c>
      <c r="AC67">
        <f t="shared" ref="AC67:AC98" si="64">S67*Z67</f>
        <v>-3.1867319387329061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-0.2708766698211727</v>
      </c>
      <c r="AI67">
        <f t="shared" ref="AI67:AI98" si="69">SUM(AE67:AH67)</f>
        <v>-0.27092077542598691</v>
      </c>
      <c r="AJ67">
        <f t="shared" ref="AJ67:AJ98" si="70">AB67-AC67</f>
        <v>-0.3810365902052153</v>
      </c>
      <c r="AK67">
        <f t="shared" si="61"/>
        <v>-0.24974379702566851</v>
      </c>
      <c r="AL67">
        <f t="shared" ref="AL67:AL98" si="71">SUM(AI67:AK67)</f>
        <v>-0.90170116265687072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-3.1263388706684049E-4</v>
      </c>
      <c r="AR67">
        <f t="shared" ref="AR67:AR98" si="76">AI67*$K67</f>
        <v>-3.1268479180767181E-4</v>
      </c>
      <c r="AS67">
        <f t="shared" ref="AS67:AS98" si="77">AJ67*$K67</f>
        <v>-4.3977560115898923E-4</v>
      </c>
      <c r="AT67">
        <f t="shared" ref="AT67:AT98" si="78">AK67*$K67</f>
        <v>-2.882432587734948E-4</v>
      </c>
      <c r="AU67">
        <f t="shared" ref="AU67:AU98" si="79">AL67*$K67</f>
        <v>-1.0407036517401558E-3</v>
      </c>
      <c r="AW67">
        <v>64</v>
      </c>
      <c r="AX67">
        <f>IF(Z67&gt;0, (R67*SUMPRODUCT(K67:$K$98, X67:$X$98)-K67*$AZ$3)/Z67, 0)</f>
        <v>-3612615.6212544134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</v>
      </c>
      <c r="S68">
        <f t="shared" si="63"/>
        <v>-13426433.392689221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-3.1867319387329061</v>
      </c>
      <c r="AC68">
        <f t="shared" si="64"/>
        <v>-2.8455662135472855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-6.6135336461530678E-2</v>
      </c>
      <c r="AI68">
        <f t="shared" si="69"/>
        <v>-6.6145933342065963E-2</v>
      </c>
      <c r="AJ68">
        <f t="shared" si="70"/>
        <v>-0.34116572518562061</v>
      </c>
      <c r="AK68">
        <f t="shared" si="61"/>
        <v>-0.22307123571130344</v>
      </c>
      <c r="AL68">
        <f t="shared" si="71"/>
        <v>-0.63038289423898997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-6.8152217852803025E-5</v>
      </c>
      <c r="AR68">
        <f t="shared" si="76"/>
        <v>-6.8163137898718585E-5</v>
      </c>
      <c r="AS68">
        <f t="shared" si="77"/>
        <v>-3.5157000887543077E-4</v>
      </c>
      <c r="AT68">
        <f t="shared" si="78"/>
        <v>-2.2987407740389775E-4</v>
      </c>
      <c r="AU68">
        <f t="shared" si="79"/>
        <v>-6.4960722417804707E-4</v>
      </c>
      <c r="AW68">
        <v>65</v>
      </c>
      <c r="AX68">
        <f>IF(Z68&gt;0, (R68*SUMPRODUCT(K68:$K$98, X68:$X$98)-K68*$AZ$3)/Z68, 0)</f>
        <v>-13426433.392689221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</v>
      </c>
      <c r="S69">
        <f t="shared" si="63"/>
        <v>-50509215.920013383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-2.8455662135472855</v>
      </c>
      <c r="AC69">
        <f t="shared" si="64"/>
        <v>-2.5407429737359535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-1.5951567243347547E-2</v>
      </c>
      <c r="AI69">
        <f t="shared" si="69"/>
        <v>-1.5954082371455812E-2</v>
      </c>
      <c r="AJ69">
        <f t="shared" si="70"/>
        <v>-0.30482323981133197</v>
      </c>
      <c r="AK69">
        <f t="shared" si="61"/>
        <v>-0.19918963494830999</v>
      </c>
      <c r="AL69">
        <f t="shared" si="71"/>
        <v>-0.51996695713109775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-1.4676813054160248E-5</v>
      </c>
      <c r="AR69">
        <f t="shared" si="76"/>
        <v>-1.4679127188219249E-5</v>
      </c>
      <c r="AS69">
        <f t="shared" si="77"/>
        <v>-2.8046358310906082E-4</v>
      </c>
      <c r="AT69">
        <f t="shared" si="78"/>
        <v>-1.8327158641305143E-4</v>
      </c>
      <c r="AU69">
        <f t="shared" si="79"/>
        <v>-4.7841429671033147E-4</v>
      </c>
      <c r="AW69">
        <v>66</v>
      </c>
      <c r="AX69">
        <f>IF(Z69&gt;0, (R69*SUMPRODUCT(K69:$K$98, X69:$X$98)-K69*$AZ$3)/Z69, 0)</f>
        <v>-50509215.920013383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</v>
      </c>
      <c r="S70">
        <f t="shared" si="63"/>
        <v>-192562997.75059241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-2.5407429737359535</v>
      </c>
      <c r="AC70">
        <f t="shared" si="64"/>
        <v>-2.2685331933800925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-3.8018803900907541E-3</v>
      </c>
      <c r="AI70">
        <f t="shared" si="69"/>
        <v>-3.8024694267228898E-3</v>
      </c>
      <c r="AJ70">
        <f t="shared" si="70"/>
        <v>-0.27220978035586096</v>
      </c>
      <c r="AK70">
        <f t="shared" si="61"/>
        <v>-0.17785200816151675</v>
      </c>
      <c r="AL70">
        <f t="shared" si="71"/>
        <v>-0.45386425794410062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-3.1232649705240949E-6</v>
      </c>
      <c r="AR70">
        <f t="shared" si="76"/>
        <v>-3.1237488672516986E-6</v>
      </c>
      <c r="AS70">
        <f t="shared" si="77"/>
        <v>-2.2362178300912403E-4</v>
      </c>
      <c r="AT70">
        <f t="shared" si="78"/>
        <v>-1.4610637106733676E-4</v>
      </c>
      <c r="AU70">
        <f t="shared" si="79"/>
        <v>-3.7285190294371247E-4</v>
      </c>
      <c r="AW70">
        <v>67</v>
      </c>
      <c r="AX70">
        <f>IF(Z70&gt;0, (R70*SUMPRODUCT(K70:$K$98, X70:$X$98)-K70*$AZ$3)/Z70, 0)</f>
        <v>-192562997.75059241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</v>
      </c>
      <c r="S71">
        <f t="shared" si="63"/>
        <v>-744619928.76182878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-2.2685331933800925</v>
      </c>
      <c r="AC71">
        <f t="shared" si="64"/>
        <v>-2.0254787656013891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-8.9427741527714814E-4</v>
      </c>
      <c r="AI71">
        <f t="shared" si="69"/>
        <v>-8.9441342283532409E-4</v>
      </c>
      <c r="AJ71">
        <f t="shared" si="70"/>
        <v>-0.24305442777870345</v>
      </c>
      <c r="AK71">
        <f t="shared" si="61"/>
        <v>-0.1587973235366065</v>
      </c>
      <c r="AL71">
        <f t="shared" si="71"/>
        <v>-0.40274616473814528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-6.5594076353680554E-7</v>
      </c>
      <c r="AR71">
        <f t="shared" si="76"/>
        <v>-6.5604052329818681E-7</v>
      </c>
      <c r="AS71">
        <f t="shared" si="77"/>
        <v>-1.7827723725836786E-4</v>
      </c>
      <c r="AT71">
        <f t="shared" si="78"/>
        <v>-1.1647575558633757E-4</v>
      </c>
      <c r="AU71">
        <f t="shared" si="79"/>
        <v>-2.9540903336800362E-4</v>
      </c>
      <c r="AW71">
        <v>68</v>
      </c>
      <c r="AX71">
        <f>IF(Z71&gt;0, (R71*SUMPRODUCT(K71:$K$98, X71:$X$98)-K71*$AZ$3)/Z71, 0)</f>
        <v>-744619928.76182878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</v>
      </c>
      <c r="S72">
        <f t="shared" si="63"/>
        <v>-2922505584.8974104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-2.0254787656013891</v>
      </c>
      <c r="AC72">
        <f t="shared" si="64"/>
        <v>-1.8084637509674435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-2.074143734005943E-4</v>
      </c>
      <c r="AI72">
        <f t="shared" si="69"/>
        <v>-2.0744531369648822E-4</v>
      </c>
      <c r="AJ72">
        <f t="shared" si="70"/>
        <v>-0.21701501463394557</v>
      </c>
      <c r="AK72">
        <f t="shared" si="61"/>
        <v>-0.14178351359209726</v>
      </c>
      <c r="AL72">
        <f t="shared" si="71"/>
        <v>-0.35900597353973929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-1.3583546828332125E-7</v>
      </c>
      <c r="AR72">
        <f t="shared" si="76"/>
        <v>-1.3585573105254339E-7</v>
      </c>
      <c r="AS72">
        <f t="shared" si="77"/>
        <v>-1.4212291874478813E-4</v>
      </c>
      <c r="AT72">
        <f t="shared" si="78"/>
        <v>-9.2853883016296259E-5</v>
      </c>
      <c r="AU72">
        <f t="shared" si="79"/>
        <v>-2.351126574921369E-4</v>
      </c>
      <c r="AW72">
        <v>69</v>
      </c>
      <c r="AX72">
        <f>IF(Z72&gt;0, (R72*SUMPRODUCT(K72:$K$98, X72:$X$98)-K72*$AZ$3)/Z72, 0)</f>
        <v>-2922505584.8974104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</v>
      </c>
      <c r="S73">
        <f t="shared" si="63"/>
        <v>-11657762227.015997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-1.8084637509674435</v>
      </c>
      <c r="AC73">
        <f t="shared" si="64"/>
        <v>-1.61469989521835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-4.7410929558315346E-5</v>
      </c>
      <c r="AI73">
        <f t="shared" si="69"/>
        <v>-4.7417854986471172E-5</v>
      </c>
      <c r="AJ73">
        <f t="shared" si="70"/>
        <v>-0.19376385574909349</v>
      </c>
      <c r="AK73">
        <f t="shared" ref="AK73:AK98" si="92">G73*SUM(AB73:AB73, AE73:AF73)</f>
        <v>-0.12659246256772105</v>
      </c>
      <c r="AL73">
        <f t="shared" si="71"/>
        <v>-0.32040373617180101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-2.7722652626285382E-8</v>
      </c>
      <c r="AR73">
        <f t="shared" si="76"/>
        <v>-2.7726702140623972E-8</v>
      </c>
      <c r="AS73">
        <f t="shared" si="77"/>
        <v>-1.1329978371030824E-4</v>
      </c>
      <c r="AT73">
        <f t="shared" si="78"/>
        <v>-7.4022570271572386E-5</v>
      </c>
      <c r="AU73">
        <f t="shared" si="79"/>
        <v>-1.8735008068402126E-4</v>
      </c>
      <c r="AW73">
        <v>70</v>
      </c>
      <c r="AX73">
        <f>IF(Z73&gt;0, (R73*SUMPRODUCT(K73:$K$98, X73:$X$98)-K73*$AZ$3)/Z73, 0)</f>
        <v>-11657762227.015997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</v>
      </c>
      <c r="S74">
        <f t="shared" si="63"/>
        <v>-47297181647.19072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-1.61469989521835</v>
      </c>
      <c r="AC74">
        <f t="shared" si="64"/>
        <v>-1.4416963590262155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-1.0664182279017375E-5</v>
      </c>
      <c r="AI74">
        <f t="shared" si="69"/>
        <v>-1.0665706361752136E-5</v>
      </c>
      <c r="AJ74">
        <f t="shared" si="70"/>
        <v>-0.17300353619213449</v>
      </c>
      <c r="AK74">
        <f t="shared" si="92"/>
        <v>-0.11302899266528452</v>
      </c>
      <c r="AL74">
        <f t="shared" si="71"/>
        <v>-0.28604319456378074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-5.5675720996868599E-9</v>
      </c>
      <c r="AR74">
        <f t="shared" si="76"/>
        <v>-5.5683677950613062E-9</v>
      </c>
      <c r="AS74">
        <f t="shared" si="77"/>
        <v>-9.0321942747142021E-5</v>
      </c>
      <c r="AT74">
        <f t="shared" si="78"/>
        <v>-5.9010344117723939E-5</v>
      </c>
      <c r="AU74">
        <f t="shared" si="79"/>
        <v>-1.4933785523266101E-4</v>
      </c>
      <c r="AW74">
        <v>71</v>
      </c>
      <c r="AX74">
        <f>IF(Z74&gt;0, (R74*SUMPRODUCT(K74:$K$98, X74:$X$98)-K74*$AZ$3)/Z74, 0)</f>
        <v>-47297181647.19072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</v>
      </c>
      <c r="S75">
        <f t="shared" si="63"/>
        <v>-195429198866.89252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-1.4416963590262155</v>
      </c>
      <c r="AC75">
        <f t="shared" si="64"/>
        <v>-1.2872288968127277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-2.3590161723872753E-6</v>
      </c>
      <c r="AI75">
        <f t="shared" si="69"/>
        <v>-2.3593455062084943E-6</v>
      </c>
      <c r="AJ75">
        <f t="shared" si="70"/>
        <v>-0.15446746221348784</v>
      </c>
      <c r="AK75">
        <f t="shared" si="92"/>
        <v>-0.10091874513183509</v>
      </c>
      <c r="AL75">
        <f t="shared" si="71"/>
        <v>-0.25538856669082916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-1.0996416623268211E-9</v>
      </c>
      <c r="AR75">
        <f t="shared" si="76"/>
        <v>-1.0997951793712843E-9</v>
      </c>
      <c r="AS75">
        <f t="shared" si="77"/>
        <v>-7.2004108709416588E-5</v>
      </c>
      <c r="AT75">
        <f t="shared" si="78"/>
        <v>-4.7042685826271419E-5</v>
      </c>
      <c r="AU75">
        <f t="shared" si="79"/>
        <v>-1.1904789433086739E-4</v>
      </c>
      <c r="AW75">
        <v>72</v>
      </c>
      <c r="AX75">
        <f>IF(Z75&gt;0, (R75*SUMPRODUCT(K75:$K$98, X75:$X$98)-K75*$AZ$3)/Z75, 0)</f>
        <v>-195429198866.89252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</v>
      </c>
      <c r="S76">
        <f t="shared" si="63"/>
        <v>-823576311618.2854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-1.2872288968127277</v>
      </c>
      <c r="AC76">
        <f t="shared" si="64"/>
        <v>-1.1493115159649943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-5.1252965792612155E-7</v>
      </c>
      <c r="AI76">
        <f t="shared" si="69"/>
        <v>-5.1259943358016551E-7</v>
      </c>
      <c r="AJ76">
        <f t="shared" si="70"/>
        <v>-0.13791738084773342</v>
      </c>
      <c r="AK76">
        <f t="shared" si="92"/>
        <v>-9.0106022776890948E-2</v>
      </c>
      <c r="AL76">
        <f t="shared" si="71"/>
        <v>-0.22802391622405793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-2.1331492658991414E-10</v>
      </c>
      <c r="AR76">
        <f t="shared" si="76"/>
        <v>-2.1334396722842154E-10</v>
      </c>
      <c r="AS76">
        <f t="shared" si="77"/>
        <v>-5.7401236232944395E-5</v>
      </c>
      <c r="AT76">
        <f t="shared" si="78"/>
        <v>-3.7502141264832373E-5</v>
      </c>
      <c r="AU76">
        <f t="shared" si="79"/>
        <v>-9.4903590841743989E-5</v>
      </c>
      <c r="AW76">
        <v>73</v>
      </c>
      <c r="AX76">
        <f>IF(Z76&gt;0, (R76*SUMPRODUCT(K76:$K$98, X76:$X$98)-K76*$AZ$3)/Z76, 0)</f>
        <v>-823576311618.2854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</v>
      </c>
      <c r="S77">
        <f t="shared" si="63"/>
        <v>-3542528978407.6372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-1.1493115159649943</v>
      </c>
      <c r="AC77">
        <f t="shared" si="64"/>
        <v>-1.0261709965824386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-1.091886079257338E-7</v>
      </c>
      <c r="AI77">
        <f t="shared" si="69"/>
        <v>-1.0920309151927442E-7</v>
      </c>
      <c r="AJ77">
        <f t="shared" si="70"/>
        <v>-0.12314051938255566</v>
      </c>
      <c r="AK77">
        <f t="shared" si="92"/>
        <v>-8.045180611754961E-2</v>
      </c>
      <c r="AL77">
        <f t="shared" si="71"/>
        <v>-0.20359243470319677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-4.0575282404107263E-11</v>
      </c>
      <c r="AR77">
        <f t="shared" si="76"/>
        <v>-4.0580664613014413E-11</v>
      </c>
      <c r="AS77">
        <f t="shared" si="77"/>
        <v>-4.5759914374346225E-5</v>
      </c>
      <c r="AT77">
        <f t="shared" si="78"/>
        <v>-2.9896477436184164E-5</v>
      </c>
      <c r="AU77">
        <f t="shared" si="79"/>
        <v>-7.5656432391195001E-5</v>
      </c>
      <c r="AW77">
        <v>74</v>
      </c>
      <c r="AX77">
        <f>IF(Z77&gt;0, (R77*SUMPRODUCT(K77:$K$98, X77:$X$98)-K77*$AZ$3)/Z77, 0)</f>
        <v>-3542528978407.6372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</v>
      </c>
      <c r="S78">
        <f t="shared" si="63"/>
        <v>-15574631004789.02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-1.0261709965824386</v>
      </c>
      <c r="AC78">
        <f t="shared" si="64"/>
        <v>-0.91622410412670097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-2.2794717063587686E-8</v>
      </c>
      <c r="AI78">
        <f t="shared" si="69"/>
        <v>-2.2797658462661106E-8</v>
      </c>
      <c r="AJ78">
        <f t="shared" si="70"/>
        <v>-0.10994689245573763</v>
      </c>
      <c r="AK78">
        <f t="shared" si="92"/>
        <v>-7.1831969760770706E-2</v>
      </c>
      <c r="AL78">
        <f t="shared" si="71"/>
        <v>-0.18177888501416681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-7.5631097987500408E-12</v>
      </c>
      <c r="AR78">
        <f t="shared" si="76"/>
        <v>-7.5640857320810924E-12</v>
      </c>
      <c r="AS78">
        <f t="shared" si="77"/>
        <v>-3.6479523626218205E-5</v>
      </c>
      <c r="AT78">
        <f t="shared" si="78"/>
        <v>-2.3833288776767788E-5</v>
      </c>
      <c r="AU78">
        <f t="shared" si="79"/>
        <v>-6.0312819967071727E-5</v>
      </c>
      <c r="AW78">
        <v>75</v>
      </c>
      <c r="AX78">
        <f>IF(Z78&gt;0, (R78*SUMPRODUCT(K78:$K$98, X78:$X$98)-K78*$AZ$3)/Z78, 0)</f>
        <v>-15574631004789.02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</v>
      </c>
      <c r="S79">
        <f t="shared" si="63"/>
        <v>-70031816261923.453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-0.91622410412670097</v>
      </c>
      <c r="AC79">
        <f t="shared" si="64"/>
        <v>-0.8180572358339846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-4.6558479039479221E-9</v>
      </c>
      <c r="AI79">
        <f t="shared" si="69"/>
        <v>-4.6564319650786332E-9</v>
      </c>
      <c r="AJ79">
        <f t="shared" si="70"/>
        <v>-9.8166868292716369E-2</v>
      </c>
      <c r="AK79">
        <f t="shared" si="92"/>
        <v>-6.4135687288869078E-2</v>
      </c>
      <c r="AL79">
        <f t="shared" si="71"/>
        <v>-0.16230256023801742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-1.379262603667965E-12</v>
      </c>
      <c r="AR79">
        <f t="shared" si="76"/>
        <v>-1.3794356277212557E-12</v>
      </c>
      <c r="AS79">
        <f t="shared" si="77"/>
        <v>-2.9081252899290731E-5</v>
      </c>
      <c r="AT79">
        <f t="shared" si="78"/>
        <v>-1.8999751895475459E-5</v>
      </c>
      <c r="AU79">
        <f t="shared" si="79"/>
        <v>-4.8081006174201825E-5</v>
      </c>
      <c r="AW79">
        <v>76</v>
      </c>
      <c r="AX79">
        <f>IF(Z79&gt;0, (R79*SUMPRODUCT(K79:$K$98, X79:$X$98)-K79*$AZ$3)/Z79, 0)</f>
        <v>-70031816261923.453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</v>
      </c>
      <c r="S80">
        <f t="shared" si="63"/>
        <v>-322111131370784.75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-0.8180572358339846</v>
      </c>
      <c r="AC80">
        <f t="shared" si="64"/>
        <v>-0.73040824628154299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-9.2968443987504151E-10</v>
      </c>
      <c r="AI80">
        <f t="shared" si="69"/>
        <v>-9.2979781817450807E-10</v>
      </c>
      <c r="AJ80">
        <f t="shared" si="70"/>
        <v>-8.7648989552441603E-2</v>
      </c>
      <c r="AK80">
        <f t="shared" si="92"/>
        <v>-5.7264006508378928E-2</v>
      </c>
      <c r="AL80">
        <f t="shared" si="71"/>
        <v>-0.14491299699061835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-2.4590406969011108E-13</v>
      </c>
      <c r="AR80">
        <f t="shared" si="76"/>
        <v>-2.4593405855951403E-13</v>
      </c>
      <c r="AS80">
        <f t="shared" si="77"/>
        <v>-2.3183396764248715E-5</v>
      </c>
      <c r="AT80">
        <f t="shared" si="78"/>
        <v>-1.5146485886183131E-5</v>
      </c>
      <c r="AU80">
        <f t="shared" si="79"/>
        <v>-3.8329882896365906E-5</v>
      </c>
      <c r="AW80">
        <v>77</v>
      </c>
      <c r="AX80">
        <f>IF(Z80&gt;0, (R80*SUMPRODUCT(K80:$K$98, X80:$X$98)-K80*$AZ$3)/Z80, 0)</f>
        <v>-322111131370784.75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</v>
      </c>
      <c r="S81">
        <f t="shared" si="63"/>
        <v>-1517120382741886.8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-0.73040824628154299</v>
      </c>
      <c r="AC81">
        <f t="shared" si="64"/>
        <v>-0.65215021989444877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-1.8150297677367222E-10</v>
      </c>
      <c r="AI81">
        <f t="shared" si="69"/>
        <v>-1.8152446980175729E-10</v>
      </c>
      <c r="AJ81">
        <f t="shared" si="70"/>
        <v>-7.8258026387094226E-2</v>
      </c>
      <c r="AK81">
        <f t="shared" si="92"/>
        <v>-5.1128577239708012E-2</v>
      </c>
      <c r="AL81">
        <f t="shared" si="71"/>
        <v>-0.12938660380832673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-4.2864314583523314E-14</v>
      </c>
      <c r="AR81">
        <f t="shared" si="76"/>
        <v>-4.2869390444721668E-14</v>
      </c>
      <c r="AS81">
        <f t="shared" si="77"/>
        <v>-1.8481661961527986E-5</v>
      </c>
      <c r="AT81">
        <f t="shared" si="78"/>
        <v>-1.2074685814897963E-5</v>
      </c>
      <c r="AU81">
        <f t="shared" si="79"/>
        <v>-3.0556347819295342E-5</v>
      </c>
      <c r="AW81">
        <v>78</v>
      </c>
      <c r="AX81">
        <f>IF(Z81&gt;0, (R81*SUMPRODUCT(K81:$K$98, X81:$X$98)-K81*$AZ$3)/Z81, 0)</f>
        <v>-1517120382741886.8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</v>
      </c>
      <c r="S82">
        <f t="shared" si="63"/>
        <v>-7324463422831491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-0.65215021989444877</v>
      </c>
      <c r="AC82">
        <f t="shared" si="64"/>
        <v>-0.58227698204865219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-3.4606439449758142E-11</v>
      </c>
      <c r="AI82">
        <f t="shared" si="69"/>
        <v>-3.4610414327837498E-11</v>
      </c>
      <c r="AJ82">
        <f t="shared" si="70"/>
        <v>-6.9873237845796576E-2</v>
      </c>
      <c r="AK82">
        <f t="shared" si="92"/>
        <v>-4.5650515392611418E-2</v>
      </c>
      <c r="AL82">
        <f t="shared" si="71"/>
        <v>-0.11552375327301841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-7.2971122526379922E-15</v>
      </c>
      <c r="AR82">
        <f t="shared" si="76"/>
        <v>-7.2979503952495058E-15</v>
      </c>
      <c r="AS82">
        <f t="shared" si="77"/>
        <v>-1.4733467762734958E-5</v>
      </c>
      <c r="AT82">
        <f t="shared" si="78"/>
        <v>-9.6258656049919677E-6</v>
      </c>
      <c r="AU82">
        <f t="shared" si="79"/>
        <v>-2.4359333375024873E-5</v>
      </c>
      <c r="AW82">
        <v>79</v>
      </c>
      <c r="AX82">
        <f>IF(Z82&gt;0, (R82*SUMPRODUCT(K82:$K$98, X82:$X$98)-K82*$AZ$3)/Z82, 0)</f>
        <v>-7324463422831491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</v>
      </c>
      <c r="S83">
        <f t="shared" si="63"/>
        <v>-3.6279836646196432E+16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-0.58227698204865219</v>
      </c>
      <c r="AC83">
        <f t="shared" si="64"/>
        <v>-0.51989016254344589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-6.4372583121017871E-12</v>
      </c>
      <c r="AI83">
        <f t="shared" si="69"/>
        <v>-6.4379748122442956E-12</v>
      </c>
      <c r="AJ83">
        <f t="shared" si="70"/>
        <v>-6.2386819505206303E-2</v>
      </c>
      <c r="AK83">
        <f t="shared" si="92"/>
        <v>-4.0759388743405657E-2</v>
      </c>
      <c r="AL83">
        <f t="shared" si="71"/>
        <v>-0.10314620825504994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-1.211928567587162E-15</v>
      </c>
      <c r="AR83">
        <f t="shared" si="76"/>
        <v>-1.2120634615046165E-15</v>
      </c>
      <c r="AS83">
        <f t="shared" si="77"/>
        <v>-1.1745430295553434E-5</v>
      </c>
      <c r="AT83">
        <f t="shared" si="78"/>
        <v>-7.673681126429036E-6</v>
      </c>
      <c r="AU83">
        <f t="shared" si="79"/>
        <v>-1.9419111423194535E-5</v>
      </c>
      <c r="AW83">
        <v>80</v>
      </c>
      <c r="AX83">
        <f>IF(Z83&gt;0, (R83*SUMPRODUCT(K83:$K$98, X83:$X$98)-K83*$AZ$3)/Z83, 0)</f>
        <v>-3.6279836646196432E+16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</v>
      </c>
      <c r="S84">
        <f t="shared" si="63"/>
        <v>-1.8451491702873504E+17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-0.51989016254344589</v>
      </c>
      <c r="AC84">
        <f t="shared" si="64"/>
        <v>-0.46418764512807775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-1.1670984024488058E-12</v>
      </c>
      <c r="AI84">
        <f t="shared" si="69"/>
        <v>-1.1672241883886646E-12</v>
      </c>
      <c r="AJ84">
        <f t="shared" si="70"/>
        <v>-5.5702517415368136E-2</v>
      </c>
      <c r="AK84">
        <f t="shared" si="92"/>
        <v>-3.6392311378041213E-2</v>
      </c>
      <c r="AL84">
        <f t="shared" si="71"/>
        <v>-9.2094828794576575E-2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-1.9618488217563117E-16</v>
      </c>
      <c r="AR84">
        <f t="shared" si="76"/>
        <v>-1.962060263222933E-16</v>
      </c>
      <c r="AS84">
        <f t="shared" si="77"/>
        <v>-9.3633851208183721E-6</v>
      </c>
      <c r="AT84">
        <f t="shared" si="78"/>
        <v>-6.1174116122681201E-6</v>
      </c>
      <c r="AU84">
        <f t="shared" si="79"/>
        <v>-1.5480796733282699E-5</v>
      </c>
      <c r="AW84">
        <v>81</v>
      </c>
      <c r="AX84">
        <f>IF(Z84&gt;0, (R84*SUMPRODUCT(K84:$K$98, X84:$X$98)-K84*$AZ$3)/Z84, 0)</f>
        <v>-1.8451491702873504E+17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</v>
      </c>
      <c r="S85">
        <f t="shared" si="63"/>
        <v>-9.6438244990774157E+17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-0.46418764512807775</v>
      </c>
      <c r="AC85">
        <f t="shared" si="64"/>
        <v>-0.41445325457864096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-2.0608013469547778E-13</v>
      </c>
      <c r="AI85">
        <f t="shared" si="69"/>
        <v>-2.0610162270859013E-13</v>
      </c>
      <c r="AJ85">
        <f t="shared" si="70"/>
        <v>-4.9734390549436791E-2</v>
      </c>
      <c r="AK85">
        <f t="shared" si="92"/>
        <v>-3.2493135158965444E-2</v>
      </c>
      <c r="AL85">
        <f t="shared" si="71"/>
        <v>-8.2227525708608334E-2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-3.0929732950125256E-17</v>
      </c>
      <c r="AR85">
        <f t="shared" si="76"/>
        <v>-3.0932957999003335E-17</v>
      </c>
      <c r="AS85">
        <f t="shared" si="77"/>
        <v>-7.4644332914688707E-6</v>
      </c>
      <c r="AT85">
        <f t="shared" si="78"/>
        <v>-4.876763083759673E-6</v>
      </c>
      <c r="AU85">
        <f t="shared" si="79"/>
        <v>-1.2341196375259476E-5</v>
      </c>
      <c r="AW85">
        <v>82</v>
      </c>
      <c r="AX85">
        <f>IF(Z85&gt;0, (R85*SUMPRODUCT(K85:$K$98, X85:$X$98)-K85*$AZ$3)/Z85, 0)</f>
        <v>-9.6438244990774157E+17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</v>
      </c>
      <c r="S86">
        <f t="shared" si="63"/>
        <v>-5.1848851804525947E+18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-0.41445325457864096</v>
      </c>
      <c r="AC86">
        <f t="shared" si="64"/>
        <v>-0.37004754873092943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-3.5409221729985798E-14</v>
      </c>
      <c r="AI86">
        <f t="shared" si="69"/>
        <v>-3.5412790252102022E-14</v>
      </c>
      <c r="AJ86">
        <f t="shared" si="70"/>
        <v>-4.440570584771153E-2</v>
      </c>
      <c r="AK86">
        <f t="shared" si="92"/>
        <v>-2.901172782050487E-2</v>
      </c>
      <c r="AL86">
        <f t="shared" si="71"/>
        <v>-7.3417433668251819E-2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-4.7450238475825455E-18</v>
      </c>
      <c r="AR86">
        <f t="shared" si="76"/>
        <v>-4.7455020485063395E-18</v>
      </c>
      <c r="AS86">
        <f t="shared" si="77"/>
        <v>-5.9506005193470092E-6</v>
      </c>
      <c r="AT86">
        <f t="shared" si="78"/>
        <v>-3.8877256726400469E-6</v>
      </c>
      <c r="AU86">
        <f t="shared" si="79"/>
        <v>-9.8383261919918029E-6</v>
      </c>
      <c r="AW86">
        <v>83</v>
      </c>
      <c r="AX86">
        <f>IF(Z86&gt;0, (R86*SUMPRODUCT(K86:$K$98, X86:$X$98)-K86*$AZ$3)/Z86, 0)</f>
        <v>-5.1848851804525947E+18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</v>
      </c>
      <c r="S87">
        <f t="shared" si="63"/>
        <v>-2.8699590198662734E+19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-0.37004754873092943</v>
      </c>
      <c r="AC87">
        <f t="shared" si="64"/>
        <v>-0.33039959708118699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-5.9144392435951721E-15</v>
      </c>
      <c r="AI87">
        <f t="shared" si="69"/>
        <v>-5.9150148608684402E-15</v>
      </c>
      <c r="AJ87">
        <f t="shared" si="70"/>
        <v>-3.9647951649742441E-2</v>
      </c>
      <c r="AK87">
        <f t="shared" si="92"/>
        <v>-2.5903328411165064E-2</v>
      </c>
      <c r="AL87">
        <f t="shared" si="71"/>
        <v>-6.5551280060913417E-2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-7.0764846710245309E-19</v>
      </c>
      <c r="AR87">
        <f t="shared" si="76"/>
        <v>-7.0771733832832747E-19</v>
      </c>
      <c r="AS87">
        <f t="shared" si="77"/>
        <v>-4.7437823017753582E-6</v>
      </c>
      <c r="AT87">
        <f t="shared" si="78"/>
        <v>-3.0992711038265678E-6</v>
      </c>
      <c r="AU87">
        <f t="shared" si="79"/>
        <v>-7.8430534056026324E-6</v>
      </c>
      <c r="AW87">
        <v>84</v>
      </c>
      <c r="AX87">
        <f>IF(Z87&gt;0, (R87*SUMPRODUCT(K87:$K$98, X87:$X$98)-K87*$AZ$3)/Z87, 0)</f>
        <v>-2.8699590198662734E+19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</v>
      </c>
      <c r="S88">
        <f t="shared" si="63"/>
        <v>-1.63674014257969E+20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-0.33039959708118699</v>
      </c>
      <c r="AC88">
        <f t="shared" si="64"/>
        <v>-0.29499964025105979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-9.5948611314372672E-16</v>
      </c>
      <c r="AI88">
        <f t="shared" si="69"/>
        <v>-9.5957623118769004E-16</v>
      </c>
      <c r="AJ88">
        <f t="shared" si="70"/>
        <v>-3.5399956830127199E-2</v>
      </c>
      <c r="AK88">
        <f t="shared" si="92"/>
        <v>-2.3127971795683093E-2</v>
      </c>
      <c r="AL88">
        <f t="shared" si="71"/>
        <v>-5.852792862581125E-2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-1.0250018900589118E-19</v>
      </c>
      <c r="AR88">
        <f t="shared" si="76"/>
        <v>-1.0250981615568788E-19</v>
      </c>
      <c r="AS88">
        <f t="shared" si="77"/>
        <v>-3.7817142074102046E-6</v>
      </c>
      <c r="AT88">
        <f t="shared" si="78"/>
        <v>-2.4707199488413327E-6</v>
      </c>
      <c r="AU88">
        <f t="shared" si="79"/>
        <v>-6.2524341562516394E-6</v>
      </c>
      <c r="AW88">
        <v>85</v>
      </c>
      <c r="AX88">
        <f>IF(Z88&gt;0, (R88*SUMPRODUCT(K88:$K$98, X88:$X$98)-K88*$AZ$3)/Z88, 0)</f>
        <v>-1.63674014257969E+20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</v>
      </c>
      <c r="S89">
        <f t="shared" si="63"/>
        <v>-9.6747843242635022E+20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-0.29499964025105979</v>
      </c>
      <c r="AC89">
        <f t="shared" si="64"/>
        <v>-0.26339253593844625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-1.5120908543155493E-16</v>
      </c>
      <c r="AI89">
        <f t="shared" si="69"/>
        <v>-1.5122269775236284E-16</v>
      </c>
      <c r="AJ89">
        <f t="shared" si="70"/>
        <v>-3.1607104312613543E-2</v>
      </c>
      <c r="AK89">
        <f t="shared" si="92"/>
        <v>-2.0649974817574187E-2</v>
      </c>
      <c r="AL89">
        <f t="shared" si="71"/>
        <v>-5.2257079130187886E-2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-1.4422675645835766E-20</v>
      </c>
      <c r="AR89">
        <f t="shared" si="76"/>
        <v>-1.4423974020779568E-20</v>
      </c>
      <c r="AS89">
        <f t="shared" si="77"/>
        <v>-3.0147594127951222E-6</v>
      </c>
      <c r="AT89">
        <f t="shared" si="78"/>
        <v>-1.9696428163594804E-6</v>
      </c>
      <c r="AU89">
        <f t="shared" si="79"/>
        <v>-4.984402229154617E-6</v>
      </c>
      <c r="AW89">
        <v>86</v>
      </c>
      <c r="AX89">
        <f>IF(Z89&gt;0, (R89*SUMPRODUCT(K89:$K$98, X89:$X$98)-K89*$AZ$3)/Z89, 0)</f>
        <v>-9.6747843242635022E+20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</v>
      </c>
      <c r="S90">
        <f t="shared" si="63"/>
        <v>-5.9340221756239396E+21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-0.26339253593844625</v>
      </c>
      <c r="AC90">
        <f t="shared" si="64"/>
        <v>-0.2351719070878984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-2.2989283837290548E-17</v>
      </c>
      <c r="AI90">
        <f t="shared" si="69"/>
        <v>-2.2991265392971734E-17</v>
      </c>
      <c r="AJ90">
        <f t="shared" si="70"/>
        <v>-2.8220628850547852E-2</v>
      </c>
      <c r="AK90">
        <f t="shared" si="92"/>
        <v>-1.843747751569124E-2</v>
      </c>
      <c r="AL90">
        <f t="shared" si="71"/>
        <v>-4.6658106366239113E-2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-1.95783176161691E-21</v>
      </c>
      <c r="AR90">
        <f t="shared" si="76"/>
        <v>-1.958000516445355E-21</v>
      </c>
      <c r="AS90">
        <f t="shared" si="77"/>
        <v>-2.4033477461695846E-6</v>
      </c>
      <c r="AT90">
        <f t="shared" si="78"/>
        <v>-1.5701871941641265E-6</v>
      </c>
      <c r="AU90">
        <f t="shared" si="79"/>
        <v>-3.9735349403337126E-6</v>
      </c>
      <c r="AW90">
        <v>87</v>
      </c>
      <c r="AX90">
        <f>IF(Z90&gt;0, (R90*SUMPRODUCT(K90:$K$98, X90:$X$98)-K90*$AZ$3)/Z90, 0)</f>
        <v>-5.9340221756239396E+21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</v>
      </c>
      <c r="S91">
        <f t="shared" si="63"/>
        <v>-3.7809874540764789E+22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-0.2351719070878984</v>
      </c>
      <c r="AC91">
        <f t="shared" si="64"/>
        <v>-0.20997491704276638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-3.368136123456544E-18</v>
      </c>
      <c r="AI91">
        <f t="shared" si="69"/>
        <v>-3.3684137955191905E-18</v>
      </c>
      <c r="AJ91">
        <f t="shared" si="70"/>
        <v>-2.5196990045132012E-2</v>
      </c>
      <c r="AK91">
        <f t="shared" si="92"/>
        <v>-1.6462033496152891E-2</v>
      </c>
      <c r="AL91">
        <f t="shared" si="71"/>
        <v>-4.1659023541284909E-2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-2.5610705368764879E-22</v>
      </c>
      <c r="AR91">
        <f t="shared" si="76"/>
        <v>-2.5612816737523418E-22</v>
      </c>
      <c r="AS91">
        <f t="shared" si="77"/>
        <v>-1.9159341088724365E-6</v>
      </c>
      <c r="AT91">
        <f t="shared" si="78"/>
        <v>-1.2517436177966567E-6</v>
      </c>
      <c r="AU91">
        <f t="shared" si="79"/>
        <v>-3.1676777266690934E-6</v>
      </c>
      <c r="AW91">
        <v>88</v>
      </c>
      <c r="AX91">
        <f>IF(Z91&gt;0, (R91*SUMPRODUCT(K91:$K$98, X91:$X$98)-K91*$AZ$3)/Z91, 0)</f>
        <v>-3.7809874540764789E+22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</v>
      </c>
      <c r="S92">
        <f t="shared" si="63"/>
        <v>-2.5056755469620369E+23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-0.20997491704276638</v>
      </c>
      <c r="AC92">
        <f t="shared" si="64"/>
        <v>-0.18747760450246997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-4.7496950269041969E-19</v>
      </c>
      <c r="AI92">
        <f t="shared" si="69"/>
        <v>-4.7500691328109445E-19</v>
      </c>
      <c r="AJ92">
        <f t="shared" si="70"/>
        <v>-2.249731254029641E-2</v>
      </c>
      <c r="AK92">
        <f t="shared" si="92"/>
        <v>-1.4698244192993648E-2</v>
      </c>
      <c r="AL92">
        <f t="shared" si="71"/>
        <v>-3.7195556733290058E-2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-3.2246278979041504E-23</v>
      </c>
      <c r="AR92">
        <f t="shared" si="76"/>
        <v>-3.2248818831256934E-23</v>
      </c>
      <c r="AS92">
        <f t="shared" si="77"/>
        <v>-1.5273709413842744E-6</v>
      </c>
      <c r="AT92">
        <f t="shared" si="78"/>
        <v>-9.978823483710588E-7</v>
      </c>
      <c r="AU92">
        <f t="shared" si="79"/>
        <v>-2.5252532897553332E-6</v>
      </c>
      <c r="AW92">
        <v>89</v>
      </c>
      <c r="AX92">
        <f>IF(Z92&gt;0, (R92*SUMPRODUCT(K92:$K$98, X92:$X$98)-K92*$AZ$3)/Z92, 0)</f>
        <v>-2.5056755469620369E+23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</v>
      </c>
      <c r="S93">
        <f t="shared" si="63"/>
        <v>-1.7291697699106692E+24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-0.18747760450246997</v>
      </c>
      <c r="AC93">
        <f t="shared" si="64"/>
        <v>-0.16739071830577676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-6.4392559826266092E-20</v>
      </c>
      <c r="AI93">
        <f t="shared" si="69"/>
        <v>-6.4397400031121002E-20</v>
      </c>
      <c r="AJ93">
        <f t="shared" si="70"/>
        <v>-2.0086886196693216E-2</v>
      </c>
      <c r="AK93">
        <f t="shared" si="92"/>
        <v>-1.3123432315172899E-2</v>
      </c>
      <c r="AL93">
        <f t="shared" si="71"/>
        <v>-3.3210318511866115E-2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-3.9032965661304678E-24</v>
      </c>
      <c r="AR93">
        <f t="shared" si="76"/>
        <v>-3.9035899657878278E-24</v>
      </c>
      <c r="AS93">
        <f t="shared" si="77"/>
        <v>-1.2176107632208814E-6</v>
      </c>
      <c r="AT93">
        <f t="shared" si="78"/>
        <v>-7.9550569863764245E-7</v>
      </c>
      <c r="AU93">
        <f t="shared" si="79"/>
        <v>-2.0131164618585239E-6</v>
      </c>
      <c r="AW93">
        <v>90</v>
      </c>
      <c r="AX93">
        <f>IF(Z93&gt;0, (R93*SUMPRODUCT(K93:$K$98, X93:$X$98)-K93*$AZ$3)/Z93, 0)</f>
        <v>-1.7291697699106692E+24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</v>
      </c>
      <c r="S94">
        <f t="shared" si="63"/>
        <v>-1.2444899739079615E+25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-0.16739071830577676</v>
      </c>
      <c r="AC94">
        <f t="shared" si="64"/>
        <v>-0.14945599848730068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-8.3826638484626395E-21</v>
      </c>
      <c r="AI94">
        <f t="shared" si="69"/>
        <v>-8.3832643193447718E-21</v>
      </c>
      <c r="AJ94">
        <f t="shared" si="70"/>
        <v>-1.793471981847608E-2</v>
      </c>
      <c r="AK94">
        <f t="shared" si="92"/>
        <v>-1.1717350281404373E-2</v>
      </c>
      <c r="AL94">
        <f t="shared" si="71"/>
        <v>-2.9652070099880454E-2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-4.5369071119355181E-25</v>
      </c>
      <c r="AR94">
        <f t="shared" si="76"/>
        <v>-4.5372321017794271E-25</v>
      </c>
      <c r="AS94">
        <f t="shared" si="77"/>
        <v>-9.7067184567991157E-7</v>
      </c>
      <c r="AT94">
        <f t="shared" si="78"/>
        <v>-6.3417227251087564E-7</v>
      </c>
      <c r="AU94">
        <f t="shared" si="79"/>
        <v>-1.6048441181907872E-6</v>
      </c>
      <c r="AW94">
        <v>91</v>
      </c>
      <c r="AX94">
        <f>IF(Z94&gt;0, (R94*SUMPRODUCT(K94:$K$98, X94:$X$98)-K94*$AZ$3)/Z94, 0)</f>
        <v>-1.2444899739079615E+25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</v>
      </c>
      <c r="S95">
        <f t="shared" si="63"/>
        <v>-9.3580493786364612E+25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-0.14945599848730068</v>
      </c>
      <c r="AC95">
        <f t="shared" si="64"/>
        <v>-0.13344285579223272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-1.0463354758487767E-21</v>
      </c>
      <c r="AI95">
        <f t="shared" si="69"/>
        <v>-1.0464067742841628E-21</v>
      </c>
      <c r="AJ95">
        <f t="shared" si="70"/>
        <v>-1.6013142695067956E-2</v>
      </c>
      <c r="AK95">
        <f t="shared" si="92"/>
        <v>-1.0461919894111049E-2</v>
      </c>
      <c r="AL95">
        <f t="shared" si="71"/>
        <v>-2.6475062589179005E-2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-5.0562759085562049E-26</v>
      </c>
      <c r="AR95">
        <f t="shared" si="76"/>
        <v>-5.0566204486864796E-26</v>
      </c>
      <c r="AS95">
        <f t="shared" si="77"/>
        <v>-7.7381365248717564E-7</v>
      </c>
      <c r="AT95">
        <f t="shared" si="78"/>
        <v>-5.0555825295828738E-7</v>
      </c>
      <c r="AU95">
        <f t="shared" si="79"/>
        <v>-1.2793719054454629E-6</v>
      </c>
      <c r="AW95">
        <v>92</v>
      </c>
      <c r="AX95">
        <f>IF(Z95&gt;0, (R95*SUMPRODUCT(K95:$K$98, X95:$X$98)-K95*$AZ$3)/Z95, 0)</f>
        <v>-9.3580493786364612E+25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</v>
      </c>
      <c r="S96">
        <f t="shared" si="63"/>
        <v>-7.3670447020199647E+26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-0.13344285579223272</v>
      </c>
      <c r="AC96">
        <f t="shared" si="64"/>
        <v>-0.11914540695735065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-1.2499814734683778E-22</v>
      </c>
      <c r="AI96">
        <f t="shared" si="69"/>
        <v>-1.2500623372419645E-22</v>
      </c>
      <c r="AJ96">
        <f t="shared" si="70"/>
        <v>-1.4297448834882071E-2</v>
      </c>
      <c r="AK96">
        <f t="shared" si="92"/>
        <v>-9.3409999054562907E-3</v>
      </c>
      <c r="AL96">
        <f t="shared" si="71"/>
        <v>-2.3638448740338359E-2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-5.3931856160329644E-27</v>
      </c>
      <c r="AR96">
        <f t="shared" si="76"/>
        <v>-5.3935345118764809E-27</v>
      </c>
      <c r="AS96">
        <f t="shared" si="77"/>
        <v>-6.168795061281679E-7</v>
      </c>
      <c r="AT96">
        <f t="shared" si="78"/>
        <v>-4.0302794400373656E-7</v>
      </c>
      <c r="AU96">
        <f t="shared" si="79"/>
        <v>-1.0199074501319043E-6</v>
      </c>
      <c r="AW96">
        <v>93</v>
      </c>
      <c r="AX96">
        <f>IF(Z96&gt;0, (R96*SUMPRODUCT(K96:$K$98, X96:$X$98)-K96*$AZ$3)/Z96, 0)</f>
        <v>-7.3670447020199647E+26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</v>
      </c>
      <c r="S97">
        <f t="shared" si="63"/>
        <v>-6.0851672196481257E+27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-0.11914540695735065</v>
      </c>
      <c r="AC97">
        <f t="shared" si="64"/>
        <v>-0.10637982764049164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-1.426284468312166E-23</v>
      </c>
      <c r="AI97">
        <f t="shared" si="69"/>
        <v>-1.4263718774365175E-23</v>
      </c>
      <c r="AJ97">
        <f t="shared" si="70"/>
        <v>-1.276557931685901E-2</v>
      </c>
      <c r="AK97">
        <f t="shared" si="92"/>
        <v>-8.3401784870145469E-3</v>
      </c>
      <c r="AL97">
        <f t="shared" si="71"/>
        <v>-2.1105757803873557E-2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-5.4945220633154027E-28</v>
      </c>
      <c r="AR97">
        <f t="shared" si="76"/>
        <v>-5.4948587923291119E-28</v>
      </c>
      <c r="AS97">
        <f t="shared" si="77"/>
        <v>-4.9177256547207338E-7</v>
      </c>
      <c r="AT97">
        <f t="shared" si="78"/>
        <v>-3.2129140944175433E-7</v>
      </c>
      <c r="AU97">
        <f t="shared" si="79"/>
        <v>-8.1306397491382771E-7</v>
      </c>
      <c r="AW97">
        <v>94</v>
      </c>
      <c r="AX97">
        <f>IF(Z97&gt;0, (R97*SUMPRODUCT(K97:$K$98, X97:$X$98)-K97*$AZ$3)/Z97, 0)</f>
        <v>-6.0851672196481257E+27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-0.10637982764049164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-0.10637982764049164</v>
      </c>
      <c r="AK98">
        <f t="shared" si="92"/>
        <v>-7.4465879348344158E-3</v>
      </c>
      <c r="AL98">
        <f t="shared" si="71"/>
        <v>-0.11382641557532605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-6.0130181019675147E-29</v>
      </c>
      <c r="AR98">
        <f t="shared" si="76"/>
        <v>-6.0130181019675147E-29</v>
      </c>
      <c r="AS98">
        <f t="shared" si="77"/>
        <v>-3.6590220645243515E-6</v>
      </c>
      <c r="AT98">
        <f t="shared" si="78"/>
        <v>-2.5613154451670465E-7</v>
      </c>
      <c r="AU98">
        <f t="shared" si="79"/>
        <v>-3.9151536090410557E-6</v>
      </c>
      <c r="AW98">
        <v>95</v>
      </c>
    </row>
    <row r="100" spans="5:50" x14ac:dyDescent="0.25">
      <c r="AN100" s="6">
        <f t="shared" ref="AN100:AU100" si="93">SUM(AN3:AN98)</f>
        <v>5990.4914781374691</v>
      </c>
      <c r="AO100" s="6">
        <f t="shared" si="93"/>
        <v>-599.04914781374691</v>
      </c>
      <c r="AP100" s="6">
        <f t="shared" si="93"/>
        <v>-2991.2731632725586</v>
      </c>
      <c r="AQ100" s="6">
        <f t="shared" si="93"/>
        <v>-2761.4393782924508</v>
      </c>
      <c r="AR100" s="6">
        <f t="shared" si="93"/>
        <v>-361.27021124128834</v>
      </c>
      <c r="AS100" s="6">
        <f t="shared" si="93"/>
        <v>-553.00457938689692</v>
      </c>
      <c r="AT100" s="6">
        <f t="shared" si="93"/>
        <v>285.40839551526432</v>
      </c>
      <c r="AU100" s="6">
        <f t="shared" si="93"/>
        <v>-628.86639511292094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11401.16921533554</v>
      </c>
      <c r="K3">
        <v>1</v>
      </c>
      <c r="L3" s="2">
        <v>0</v>
      </c>
      <c r="O3">
        <f>$C$3</f>
        <v>11401.16921533554</v>
      </c>
      <c r="P3">
        <f>O3*C5</f>
        <v>1140.116921533554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11401.16921533554</v>
      </c>
      <c r="AF3">
        <f t="shared" ref="AF3:AF34" si="4">-$Z3*P3</f>
        <v>-1140.116921533554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7741.1440898019864</v>
      </c>
      <c r="AJ3">
        <f t="shared" ref="AJ3:AJ34" si="8">AB3-AC3</f>
        <v>0</v>
      </c>
      <c r="AL3">
        <f t="shared" ref="AL3:AL34" si="9">SUM(AI3:AK3)</f>
        <v>7741.1440898019864</v>
      </c>
      <c r="AN3">
        <f t="shared" ref="AN3:AN34" si="10">AE3*$K3</f>
        <v>11401.16921533554</v>
      </c>
      <c r="AO3">
        <f t="shared" ref="AO3:AO34" si="11">AF3*$K3</f>
        <v>-1140.116921533554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7741.1440898019864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7741.1440898019864</v>
      </c>
      <c r="AW3">
        <v>0</v>
      </c>
      <c r="AX3">
        <f>IF(Z3&gt;0, (R3*SUMPRODUCT(K3:$K$98, X3:$X$98)-K3*$AZ$3)/Z3, 0)</f>
        <v>0</v>
      </c>
      <c r="AZ3">
        <f>C6*SUMPRODUCT(X4:X89, K4:K89)/1</f>
        <v>5855.7025263003807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291.69419828802063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288.38694700737778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-288.38694700737778</v>
      </c>
      <c r="AK4">
        <f>G4*SUM(AB4, AE4:AF4)</f>
        <v>0</v>
      </c>
      <c r="AL4">
        <f t="shared" si="9"/>
        <v>-422.1946470073778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-127.21781707548963</v>
      </c>
      <c r="AR4">
        <f t="shared" si="14"/>
        <v>-127.21781707548963</v>
      </c>
      <c r="AS4">
        <f t="shared" si="15"/>
        <v>-274.18420517910039</v>
      </c>
      <c r="AT4">
        <f t="shared" si="16"/>
        <v>0</v>
      </c>
      <c r="AU4">
        <f t="shared" si="17"/>
        <v>-401.40202225459001</v>
      </c>
      <c r="AW4">
        <v>1</v>
      </c>
      <c r="AX4">
        <f>IF(Z4&gt;0, (R4*SUMPRODUCT(K4:$K$98, X4:$X$98)-K4*$AZ$3)/Z4, 0)</f>
        <v>291.69419828802063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</v>
      </c>
      <c r="S5">
        <f t="shared" si="1"/>
        <v>457.23509939564622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288.38694700737778</v>
      </c>
      <c r="AC5">
        <f t="shared" si="2"/>
        <v>446.90271577739895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-137.28332070535711</v>
      </c>
      <c r="AI5">
        <f t="shared" si="7"/>
        <v>-186.15344423350444</v>
      </c>
      <c r="AJ5">
        <f t="shared" si="8"/>
        <v>-158.51576877002117</v>
      </c>
      <c r="AK5">
        <f>G5*SUM(AB5, AE5:AF5)</f>
        <v>1.182386482730249</v>
      </c>
      <c r="AL5">
        <f t="shared" si="9"/>
        <v>-343.48682652079538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-123.82342022694775</v>
      </c>
      <c r="AR5">
        <f t="shared" si="14"/>
        <v>-167.9020876941785</v>
      </c>
      <c r="AS5">
        <f t="shared" si="15"/>
        <v>-142.97413952518181</v>
      </c>
      <c r="AT5">
        <f t="shared" si="16"/>
        <v>1.06645976779652</v>
      </c>
      <c r="AU5">
        <f t="shared" si="17"/>
        <v>-309.8097674515638</v>
      </c>
      <c r="AW5">
        <v>2</v>
      </c>
      <c r="AX5">
        <f>IF(Z5&gt;0, (R5*SUMPRODUCT(K5:$K$98, X5:$X$98)-K5*$AZ$3)/Z5, 0)</f>
        <v>457.23509939564622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</v>
      </c>
      <c r="S6">
        <f t="shared" si="1"/>
        <v>629.64762480683703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446.90271577739895</v>
      </c>
      <c r="AC6">
        <f t="shared" si="2"/>
        <v>608.36766167082988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-142.50684405203049</v>
      </c>
      <c r="AI6">
        <f t="shared" si="7"/>
        <v>-190.81701292287033</v>
      </c>
      <c r="AJ6">
        <f t="shared" si="8"/>
        <v>-161.46494589343092</v>
      </c>
      <c r="AK6">
        <f>G6*SUM(AB6, AE6:AF6)</f>
        <v>3.1730092820195326</v>
      </c>
      <c r="AL6">
        <f t="shared" si="9"/>
        <v>-349.10894953428175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-121.59190696415085</v>
      </c>
      <c r="AR6">
        <f t="shared" si="14"/>
        <v>-162.8118609799796</v>
      </c>
      <c r="AS6">
        <f t="shared" si="15"/>
        <v>-137.76763361539034</v>
      </c>
      <c r="AT6">
        <f t="shared" si="16"/>
        <v>2.7073243533120603</v>
      </c>
      <c r="AU6">
        <f t="shared" si="17"/>
        <v>-297.8721702420579</v>
      </c>
      <c r="AW6">
        <v>3</v>
      </c>
      <c r="AX6">
        <f>IF(Z6&gt;0, (R6*SUMPRODUCT(K6:$K$98, X6:$X$98)-K6*$AZ$3)/Z6, 0)</f>
        <v>629.64762480683703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</v>
      </c>
      <c r="S7">
        <f t="shared" si="1"/>
        <v>823.43092278327742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608.36766167082988</v>
      </c>
      <c r="AC7">
        <f t="shared" si="2"/>
        <v>786.42186621586279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-148.62874665992004</v>
      </c>
      <c r="AI7">
        <f t="shared" si="7"/>
        <v>-196.38149946872153</v>
      </c>
      <c r="AJ7">
        <f t="shared" si="8"/>
        <v>-178.05420454503292</v>
      </c>
      <c r="AK7">
        <f>G7*SUM(AB7, AE7:AF7)</f>
        <v>8.3954737310574519</v>
      </c>
      <c r="AL7">
        <f t="shared" si="9"/>
        <v>-366.040230282697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-119.20974992226539</v>
      </c>
      <c r="AR7">
        <f t="shared" si="14"/>
        <v>-157.51050834460682</v>
      </c>
      <c r="AS7">
        <f t="shared" si="15"/>
        <v>-142.81084698230262</v>
      </c>
      <c r="AT7">
        <f t="shared" si="16"/>
        <v>6.7337062745224232</v>
      </c>
      <c r="AU7">
        <f t="shared" si="17"/>
        <v>-293.58764905238701</v>
      </c>
      <c r="AW7">
        <v>4</v>
      </c>
      <c r="AX7">
        <f>IF(Z7&gt;0, (R7*SUMPRODUCT(K7:$K$98, X7:$X$98)-K7*$AZ$3)/Z7, 0)</f>
        <v>823.43092278327742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</v>
      </c>
      <c r="S8">
        <f t="shared" si="1"/>
        <v>1039.266844920973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786.42186621586279</v>
      </c>
      <c r="AC8">
        <f t="shared" si="2"/>
        <v>981.02320450987543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-154.75139097242678</v>
      </c>
      <c r="AI8">
        <f t="shared" si="7"/>
        <v>-201.94924055765404</v>
      </c>
      <c r="AJ8">
        <f t="shared" si="8"/>
        <v>-194.60133829401263</v>
      </c>
      <c r="AK8">
        <f t="shared" ref="AK8:AK39" si="30">G8*SUM(AB8:AB8, AE8:AF8)</f>
        <v>16.986712310262636</v>
      </c>
      <c r="AL8">
        <f t="shared" si="9"/>
        <v>-379.56386654140402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-115.82726932074782</v>
      </c>
      <c r="AR8">
        <f t="shared" si="14"/>
        <v>-151.15359499004228</v>
      </c>
      <c r="AS8">
        <f t="shared" si="15"/>
        <v>-145.65388704502632</v>
      </c>
      <c r="AT8">
        <f t="shared" si="16"/>
        <v>12.71409897689011</v>
      </c>
      <c r="AU8">
        <f t="shared" si="17"/>
        <v>-284.09338305817846</v>
      </c>
      <c r="AW8">
        <v>5</v>
      </c>
      <c r="AX8">
        <f>IF(Z8&gt;0, (R8*SUMPRODUCT(K8:$K$98, X8:$X$98)-K8*$AZ$3)/Z8, 0)</f>
        <v>1039.266844920973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</v>
      </c>
      <c r="S9">
        <f t="shared" si="1"/>
        <v>1244.1866324523974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981.02320450987543</v>
      </c>
      <c r="AC9">
        <f t="shared" si="2"/>
        <v>1160.7093863833829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-161.12515166243884</v>
      </c>
      <c r="AI9">
        <f t="shared" si="7"/>
        <v>-207.77046017598261</v>
      </c>
      <c r="AJ9">
        <f t="shared" si="8"/>
        <v>-179.68618187350751</v>
      </c>
      <c r="AK9">
        <f t="shared" si="30"/>
        <v>21.876817460570223</v>
      </c>
      <c r="AL9">
        <f t="shared" si="9"/>
        <v>-365.57982458891991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-112.46652839844583</v>
      </c>
      <c r="AR9">
        <f t="shared" si="14"/>
        <v>-145.0252931875913</v>
      </c>
      <c r="AS9">
        <f t="shared" si="15"/>
        <v>-125.42226255788309</v>
      </c>
      <c r="AT9">
        <f t="shared" si="16"/>
        <v>15.270177789197403</v>
      </c>
      <c r="AU9">
        <f t="shared" si="17"/>
        <v>-255.17737795627698</v>
      </c>
      <c r="AW9">
        <v>6</v>
      </c>
      <c r="AX9">
        <f>IF(Z9&gt;0, (R9*SUMPRODUCT(K9:$K$98, X9:$X$98)-K9*$AZ$3)/Z9, 0)</f>
        <v>1244.1866324523974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</v>
      </c>
      <c r="S10">
        <f t="shared" si="1"/>
        <v>1365.403605503788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1160.7093863833829</v>
      </c>
      <c r="AC10">
        <f t="shared" si="2"/>
        <v>1258.7537539528048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-168.57726445535147</v>
      </c>
      <c r="AI10">
        <f t="shared" si="7"/>
        <v>-214.67183125153213</v>
      </c>
      <c r="AJ10">
        <f t="shared" si="8"/>
        <v>-98.044367569421865</v>
      </c>
      <c r="AK10">
        <f t="shared" si="30"/>
        <v>4.9910503614485462</v>
      </c>
      <c r="AL10">
        <f t="shared" si="9"/>
        <v>-307.72514845950542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-111.60785104650161</v>
      </c>
      <c r="AR10">
        <f t="shared" si="14"/>
        <v>-142.12510710509486</v>
      </c>
      <c r="AS10">
        <f t="shared" si="15"/>
        <v>-64.911013991063243</v>
      </c>
      <c r="AT10">
        <f t="shared" si="16"/>
        <v>3.304362584752182</v>
      </c>
      <c r="AU10">
        <f t="shared" si="17"/>
        <v>-203.7317585114059</v>
      </c>
      <c r="AW10">
        <v>7</v>
      </c>
      <c r="AX10">
        <f>IF(Z10&gt;0, (R10*SUMPRODUCT(K10:$K$98, X10:$X$98)-K10*$AZ$3)/Z10, 0)</f>
        <v>1365.403605503788</v>
      </c>
    </row>
    <row r="11" spans="1:52" x14ac:dyDescent="0.25">
      <c r="A11" t="s">
        <v>33</v>
      </c>
      <c r="C11" s="25">
        <f>AU91</f>
        <v>723.77526245491401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</v>
      </c>
      <c r="S11">
        <f t="shared" si="1"/>
        <v>1468.1649785960597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1258.7537539528048</v>
      </c>
      <c r="AC11">
        <f t="shared" si="2"/>
        <v>1337.3736542858001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-175.73184834509502</v>
      </c>
      <c r="AI11">
        <f t="shared" si="7"/>
        <v>-221.2776035491413</v>
      </c>
      <c r="AJ11">
        <f t="shared" si="8"/>
        <v>-78.619900332995257</v>
      </c>
      <c r="AK11">
        <f t="shared" si="30"/>
        <v>2.0140060063244878</v>
      </c>
      <c r="AL11">
        <f t="shared" si="9"/>
        <v>-297.88349787581205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-110.6357905504964</v>
      </c>
      <c r="AR11">
        <f t="shared" si="14"/>
        <v>-139.31010702000557</v>
      </c>
      <c r="AS11">
        <f t="shared" si="15"/>
        <v>-49.496860746954901</v>
      </c>
      <c r="AT11">
        <f t="shared" si="16"/>
        <v>1.2679610940277068</v>
      </c>
      <c r="AU11">
        <f t="shared" si="17"/>
        <v>-187.53900667293274</v>
      </c>
      <c r="AW11">
        <v>8</v>
      </c>
      <c r="AX11">
        <f>IF(Z11&gt;0, (R11*SUMPRODUCT(K11:$K$98, X11:$X$98)-K11*$AZ$3)/Z11, 0)</f>
        <v>1468.1649785960597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</v>
      </c>
      <c r="S12">
        <f t="shared" si="1"/>
        <v>1634.6541854163634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1337.3736542858001</v>
      </c>
      <c r="AC12">
        <f t="shared" si="2"/>
        <v>1471.1332767728954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-183.98991201664012</v>
      </c>
      <c r="AI12">
        <f t="shared" si="7"/>
        <v>-228.98821471263764</v>
      </c>
      <c r="AJ12">
        <f t="shared" si="8"/>
        <v>-133.75962248709538</v>
      </c>
      <c r="AK12">
        <f t="shared" si="30"/>
        <v>28.084846740001804</v>
      </c>
      <c r="AL12">
        <f t="shared" si="9"/>
        <v>-334.66299045973119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-108.15577344632595</v>
      </c>
      <c r="AR12">
        <f t="shared" si="14"/>
        <v>-134.60736624570373</v>
      </c>
      <c r="AS12">
        <f t="shared" si="15"/>
        <v>-78.628633860491135</v>
      </c>
      <c r="AT12">
        <f t="shared" si="16"/>
        <v>16.509265578711211</v>
      </c>
      <c r="AU12">
        <f t="shared" si="17"/>
        <v>-196.72673452748364</v>
      </c>
      <c r="AW12">
        <v>9</v>
      </c>
      <c r="AX12">
        <f>IF(Z12&gt;0, (R12*SUMPRODUCT(K12:$K$98, X12:$X$98)-K12*$AZ$3)/Z12, 0)</f>
        <v>1634.6541854163634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</v>
      </c>
      <c r="S13">
        <f t="shared" si="1"/>
        <v>1947.9291147723195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1471.1332767728954</v>
      </c>
      <c r="AC13">
        <f t="shared" si="2"/>
        <v>1731.7834586146887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-192.81601711684692</v>
      </c>
      <c r="AI13">
        <f t="shared" si="7"/>
        <v>-237.26792877732603</v>
      </c>
      <c r="AJ13">
        <f t="shared" si="8"/>
        <v>-260.65018184179326</v>
      </c>
      <c r="AK13">
        <f t="shared" si="30"/>
        <v>102.97932937410269</v>
      </c>
      <c r="AL13">
        <f t="shared" si="9"/>
        <v>-394.93878124501657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-101.20006248643512</v>
      </c>
      <c r="AR13">
        <f t="shared" si="14"/>
        <v>-124.53078109035616</v>
      </c>
      <c r="AS13">
        <f t="shared" si="15"/>
        <v>-136.80302644932831</v>
      </c>
      <c r="AT13">
        <f t="shared" si="16"/>
        <v>54.049008600540247</v>
      </c>
      <c r="AU13">
        <f t="shared" si="17"/>
        <v>-207.28479893914422</v>
      </c>
      <c r="AW13">
        <v>10</v>
      </c>
      <c r="AX13">
        <f>IF(Z13&gt;0, (R13*SUMPRODUCT(K13:$K$98, X13:$X$98)-K13*$AZ$3)/Z13, 0)</f>
        <v>1947.9291147723195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</v>
      </c>
      <c r="S14">
        <f t="shared" si="1"/>
        <v>2231.8868747828083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1731.7834586146887</v>
      </c>
      <c r="AC14">
        <f t="shared" si="2"/>
        <v>1959.8744276355028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-202.34038997586492</v>
      </c>
      <c r="AI14">
        <f t="shared" si="7"/>
        <v>-246.24661232475131</v>
      </c>
      <c r="AJ14">
        <f t="shared" si="8"/>
        <v>-228.0909690208141</v>
      </c>
      <c r="AK14">
        <f t="shared" si="30"/>
        <v>121.22484210302822</v>
      </c>
      <c r="AL14">
        <f t="shared" si="9"/>
        <v>-353.1127392425372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-94.820498240068389</v>
      </c>
      <c r="AR14">
        <f t="shared" si="14"/>
        <v>-115.39577675691427</v>
      </c>
      <c r="AS14">
        <f t="shared" si="15"/>
        <v>-106.88770210037323</v>
      </c>
      <c r="AT14">
        <f t="shared" si="16"/>
        <v>56.808232546422524</v>
      </c>
      <c r="AU14">
        <f t="shared" si="17"/>
        <v>-165.475246310865</v>
      </c>
      <c r="AW14">
        <v>11</v>
      </c>
      <c r="AX14">
        <f>IF(Z14&gt;0, (R14*SUMPRODUCT(K14:$K$98, X14:$X$98)-K14*$AZ$3)/Z14, 0)</f>
        <v>2231.8868747828083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</v>
      </c>
      <c r="S15">
        <f t="shared" si="1"/>
        <v>2489.6370083567426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1959.8744276355028</v>
      </c>
      <c r="AC15">
        <f t="shared" si="2"/>
        <v>2159.063778955478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-212.28921943020666</v>
      </c>
      <c r="AI15">
        <f t="shared" si="7"/>
        <v>-255.65023494588908</v>
      </c>
      <c r="AJ15">
        <f t="shared" si="8"/>
        <v>-199.18935131997523</v>
      </c>
      <c r="AK15">
        <f t="shared" si="30"/>
        <v>137.19120993448522</v>
      </c>
      <c r="AL15">
        <f t="shared" si="9"/>
        <v>-317.64837633137915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-88.823844772911514</v>
      </c>
      <c r="AR15">
        <f t="shared" si="14"/>
        <v>-106.96650939666563</v>
      </c>
      <c r="AS15">
        <f t="shared" si="15"/>
        <v>-83.342734358110846</v>
      </c>
      <c r="AT15">
        <f t="shared" si="16"/>
        <v>57.402117583436294</v>
      </c>
      <c r="AU15">
        <f t="shared" si="17"/>
        <v>-132.9071261713402</v>
      </c>
      <c r="AW15">
        <v>12</v>
      </c>
      <c r="AX15">
        <f>IF(Z15&gt;0, (R15*SUMPRODUCT(K15:$K$98, X15:$X$98)-K15*$AZ$3)/Z15, 0)</f>
        <v>2489.6370083567426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</v>
      </c>
      <c r="S16">
        <f t="shared" si="1"/>
        <v>2727.1383234092496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2159.063778955478</v>
      </c>
      <c r="AC16">
        <f t="shared" si="2"/>
        <v>2332.7487284326048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-316.47522817494598</v>
      </c>
      <c r="AI16">
        <f t="shared" si="7"/>
        <v>-359.24439592138413</v>
      </c>
      <c r="AJ16">
        <f t="shared" si="8"/>
        <v>-173.68494947712679</v>
      </c>
      <c r="AK16">
        <f t="shared" si="30"/>
        <v>151.13446452688348</v>
      </c>
      <c r="AL16">
        <f t="shared" si="9"/>
        <v>-381.79488087162747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-118.22881226331003</v>
      </c>
      <c r="AR16">
        <f t="shared" si="14"/>
        <v>-134.20651747996104</v>
      </c>
      <c r="AS16">
        <f t="shared" si="15"/>
        <v>-64.88522151674475</v>
      </c>
      <c r="AT16">
        <f t="shared" si="16"/>
        <v>56.460811596878614</v>
      </c>
      <c r="AU16">
        <f t="shared" si="17"/>
        <v>-142.63092739982719</v>
      </c>
      <c r="AW16">
        <v>13</v>
      </c>
      <c r="AX16">
        <f>IF(Z16&gt;0, (R16*SUMPRODUCT(K16:$K$98, X16:$X$98)-K16*$AZ$3)/Z16, 0)</f>
        <v>2727.1383234092496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</v>
      </c>
      <c r="S17">
        <f t="shared" si="1"/>
        <v>2906.7043783423628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2332.7487284326048</v>
      </c>
      <c r="AC17">
        <f t="shared" si="2"/>
        <v>2448.9027681782582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-432.8031917784291</v>
      </c>
      <c r="AI17">
        <f t="shared" si="7"/>
        <v>-474.92826625151361</v>
      </c>
      <c r="AJ17">
        <f t="shared" si="8"/>
        <v>-116.15403974565334</v>
      </c>
      <c r="AK17">
        <f t="shared" si="30"/>
        <v>163.29241099028235</v>
      </c>
      <c r="AL17">
        <f t="shared" si="9"/>
        <v>-427.78989500688459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-144.36304609622567</v>
      </c>
      <c r="AR17">
        <f t="shared" si="14"/>
        <v>-158.41401472003869</v>
      </c>
      <c r="AS17">
        <f t="shared" si="15"/>
        <v>-38.743593653184135</v>
      </c>
      <c r="AT17">
        <f t="shared" si="16"/>
        <v>54.466765270581021</v>
      </c>
      <c r="AU17">
        <f t="shared" si="17"/>
        <v>-142.69084310264182</v>
      </c>
      <c r="AW17">
        <v>14</v>
      </c>
      <c r="AX17">
        <f>IF(Z17&gt;0, (R17*SUMPRODUCT(K17:$K$98, X17:$X$98)-K17*$AZ$3)/Z17, 0)</f>
        <v>2906.7043783423628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</v>
      </c>
      <c r="S18">
        <f t="shared" si="1"/>
        <v>3033.9592249068442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2448.9027681782582</v>
      </c>
      <c r="AC18">
        <f t="shared" si="2"/>
        <v>2513.8101256614627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-551.88245417515725</v>
      </c>
      <c r="AI18">
        <f t="shared" si="7"/>
        <v>-593.31033667642339</v>
      </c>
      <c r="AJ18">
        <f t="shared" si="8"/>
        <v>-64.907357483204578</v>
      </c>
      <c r="AK18">
        <f t="shared" si="30"/>
        <v>171.4231937724781</v>
      </c>
      <c r="AL18">
        <f t="shared" si="9"/>
        <v>-486.79450038714987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-164.35924837785177</v>
      </c>
      <c r="AR18">
        <f t="shared" si="14"/>
        <v>-176.69712137649759</v>
      </c>
      <c r="AS18">
        <f t="shared" si="15"/>
        <v>-19.330428806758498</v>
      </c>
      <c r="AT18">
        <f t="shared" si="16"/>
        <v>51.05251502348564</v>
      </c>
      <c r="AU18">
        <f t="shared" si="17"/>
        <v>-144.97503515977044</v>
      </c>
      <c r="AW18">
        <v>15</v>
      </c>
      <c r="AX18">
        <f>IF(Z18&gt;0, (R18*SUMPRODUCT(K18:$K$98, X18:$X$98)-K18*$AZ$3)/Z18, 0)</f>
        <v>3033.9592249068442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</v>
      </c>
      <c r="S19">
        <f t="shared" si="1"/>
        <v>3117.8098710352806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2513.8101256614627</v>
      </c>
      <c r="AC19">
        <f t="shared" si="2"/>
        <v>2536.2994519081044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-678.45432331990469</v>
      </c>
      <c r="AI19">
        <f t="shared" si="7"/>
        <v>-719.12869983449821</v>
      </c>
      <c r="AJ19">
        <f t="shared" si="8"/>
        <v>-22.489326246641667</v>
      </c>
      <c r="AK19">
        <f t="shared" si="30"/>
        <v>175.96670879630241</v>
      </c>
      <c r="AL19">
        <f t="shared" si="9"/>
        <v>-565.65131728483743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-180.40565683733095</v>
      </c>
      <c r="AR19">
        <f t="shared" si="14"/>
        <v>-191.22125246307243</v>
      </c>
      <c r="AS19">
        <f t="shared" si="15"/>
        <v>-5.9800660617816801</v>
      </c>
      <c r="AT19">
        <f t="shared" si="16"/>
        <v>46.790754499963143</v>
      </c>
      <c r="AU19">
        <f t="shared" si="17"/>
        <v>-150.41056402489096</v>
      </c>
      <c r="AW19">
        <v>16</v>
      </c>
      <c r="AX19">
        <f>IF(Z19&gt;0, (R19*SUMPRODUCT(K19:$K$98, X19:$X$98)-K19*$AZ$3)/Z19, 0)</f>
        <v>3117.8098710352806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</v>
      </c>
      <c r="S20">
        <f t="shared" si="1"/>
        <v>3164.2322477822822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2536.2994519081044</v>
      </c>
      <c r="AC20">
        <f t="shared" si="2"/>
        <v>2522.7228795569272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-809.04182093882503</v>
      </c>
      <c r="AI20">
        <f t="shared" si="7"/>
        <v>-848.9049327778032</v>
      </c>
      <c r="AJ20">
        <f t="shared" si="8"/>
        <v>13.576572351177219</v>
      </c>
      <c r="AK20">
        <f t="shared" si="30"/>
        <v>177.54096163356732</v>
      </c>
      <c r="AL20">
        <f t="shared" si="9"/>
        <v>-657.78739879305863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-192.08014992226413</v>
      </c>
      <c r="AR20">
        <f t="shared" si="14"/>
        <v>-201.54432383791377</v>
      </c>
      <c r="AS20">
        <f t="shared" si="15"/>
        <v>3.2233068614654123</v>
      </c>
      <c r="AT20">
        <f t="shared" si="16"/>
        <v>42.151213503828444</v>
      </c>
      <c r="AU20">
        <f t="shared" si="17"/>
        <v>-156.16980347261992</v>
      </c>
      <c r="AW20">
        <v>17</v>
      </c>
      <c r="AX20">
        <f>IF(Z20&gt;0, (R20*SUMPRODUCT(K20:$K$98, X20:$X$98)-K20*$AZ$3)/Z20, 0)</f>
        <v>3164.2322477822822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</v>
      </c>
      <c r="S21">
        <f t="shared" si="1"/>
        <v>3180.0000504219397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2522.7228795569272</v>
      </c>
      <c r="AC21">
        <f t="shared" si="2"/>
        <v>2479.5972693544436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-954.205779602554</v>
      </c>
      <c r="AI21">
        <f t="shared" si="7"/>
        <v>-993.19315743334107</v>
      </c>
      <c r="AJ21">
        <f t="shared" si="8"/>
        <v>43.125610202483585</v>
      </c>
      <c r="AK21">
        <f t="shared" si="30"/>
        <v>176.59060156898491</v>
      </c>
      <c r="AL21">
        <f t="shared" si="9"/>
        <v>-773.47694566187261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-202.2718908907928</v>
      </c>
      <c r="AR21">
        <f t="shared" si="14"/>
        <v>-210.53640867435911</v>
      </c>
      <c r="AS21">
        <f t="shared" si="15"/>
        <v>9.1417374616080895</v>
      </c>
      <c r="AT21">
        <f t="shared" si="16"/>
        <v>37.433555378148093</v>
      </c>
      <c r="AU21">
        <f t="shared" si="17"/>
        <v>-163.96111583460294</v>
      </c>
      <c r="AW21">
        <v>18</v>
      </c>
      <c r="AX21">
        <f>IF(Z21&gt;0, (R21*SUMPRODUCT(K21:$K$98, X21:$X$98)-K21*$AZ$3)/Z21, 0)</f>
        <v>3180.0000504219397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</v>
      </c>
      <c r="S22">
        <f t="shared" si="1"/>
        <v>3168.0480685649618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2479.5972693544436</v>
      </c>
      <c r="AC22">
        <f t="shared" si="2"/>
        <v>2410.3205032134547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-1112.8132945349068</v>
      </c>
      <c r="AI22">
        <f t="shared" si="7"/>
        <v>-1150.8543919401186</v>
      </c>
      <c r="AJ22">
        <f t="shared" si="8"/>
        <v>69.276766140988912</v>
      </c>
      <c r="AK22">
        <f t="shared" si="30"/>
        <v>173.57180885481108</v>
      </c>
      <c r="AL22">
        <f t="shared" si="9"/>
        <v>-908.00581694431867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-210.61911055247211</v>
      </c>
      <c r="AR22">
        <f t="shared" si="14"/>
        <v>-217.81904439516967</v>
      </c>
      <c r="AS22">
        <f t="shared" si="15"/>
        <v>13.111822925035165</v>
      </c>
      <c r="AT22">
        <f t="shared" si="16"/>
        <v>32.851458710567435</v>
      </c>
      <c r="AU22">
        <f t="shared" si="17"/>
        <v>-171.85576275956709</v>
      </c>
      <c r="AW22">
        <v>19</v>
      </c>
      <c r="AX22">
        <f>IF(Z22&gt;0, (R22*SUMPRODUCT(K22:$K$98, X22:$X$98)-K22*$AZ$3)/Z22, 0)</f>
        <v>3168.0480685649618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</v>
      </c>
      <c r="S23">
        <f t="shared" si="1"/>
        <v>3131.2756483500543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2410.3205032134547</v>
      </c>
      <c r="AC23">
        <f t="shared" si="2"/>
        <v>2318.4470397590221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-1279.7585132067043</v>
      </c>
      <c r="AI23">
        <f t="shared" si="7"/>
        <v>-1316.7793203812605</v>
      </c>
      <c r="AJ23">
        <f t="shared" si="8"/>
        <v>91.873463454432567</v>
      </c>
      <c r="AK23">
        <f t="shared" si="30"/>
        <v>168.72243522494185</v>
      </c>
      <c r="AL23">
        <f t="shared" si="9"/>
        <v>-1056.1834217018861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-216.26461854550246</v>
      </c>
      <c r="AR23">
        <f t="shared" si="14"/>
        <v>-222.52071347218558</v>
      </c>
      <c r="AS23">
        <f t="shared" si="15"/>
        <v>15.525569334671673</v>
      </c>
      <c r="AT23">
        <f t="shared" si="16"/>
        <v>28.512170630191939</v>
      </c>
      <c r="AU23">
        <f t="shared" si="17"/>
        <v>-178.48297350732199</v>
      </c>
      <c r="AW23">
        <v>20</v>
      </c>
      <c r="AX23">
        <f>IF(Z23&gt;0, (R23*SUMPRODUCT(K23:$K$98, X23:$X$98)-K23*$AZ$3)/Z23, 0)</f>
        <v>3131.2756483500543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</v>
      </c>
      <c r="S24">
        <f t="shared" si="1"/>
        <v>3073.7216733426303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2318.4470397590221</v>
      </c>
      <c r="AC24">
        <f t="shared" si="2"/>
        <v>2208.2053204081981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-1459.7774433178663</v>
      </c>
      <c r="AI24">
        <f t="shared" si="7"/>
        <v>-1495.6981536990181</v>
      </c>
      <c r="AJ24">
        <f t="shared" si="8"/>
        <v>110.24171935082404</v>
      </c>
      <c r="AK24">
        <f t="shared" si="30"/>
        <v>162.29129278313155</v>
      </c>
      <c r="AL24">
        <f t="shared" si="9"/>
        <v>-1223.1651415650626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-220.25515017827945</v>
      </c>
      <c r="AR24">
        <f t="shared" si="14"/>
        <v>-225.67496365445487</v>
      </c>
      <c r="AS24">
        <f t="shared" si="15"/>
        <v>16.633567371982082</v>
      </c>
      <c r="AT24">
        <f t="shared" si="16"/>
        <v>24.486947122111534</v>
      </c>
      <c r="AU24">
        <f t="shared" si="17"/>
        <v>-184.55444916036129</v>
      </c>
      <c r="AW24">
        <v>21</v>
      </c>
      <c r="AX24">
        <f>IF(Z24&gt;0, (R24*SUMPRODUCT(K24:$K$98, X24:$X$98)-K24*$AZ$3)/Z24, 0)</f>
        <v>3073.7216733426303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</v>
      </c>
      <c r="S25">
        <f t="shared" si="1"/>
        <v>2997.8219337855462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2208.2053204081981</v>
      </c>
      <c r="AC25">
        <f t="shared" si="2"/>
        <v>2082.6134730823096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-1652.1200550125545</v>
      </c>
      <c r="AI25">
        <f t="shared" si="7"/>
        <v>-1686.8554982623884</v>
      </c>
      <c r="AJ25">
        <f t="shared" si="8"/>
        <v>125.59184732588847</v>
      </c>
      <c r="AK25">
        <f t="shared" si="30"/>
        <v>154.57437242857387</v>
      </c>
      <c r="AL25">
        <f t="shared" si="9"/>
        <v>-1406.689278507926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-222.56814392142644</v>
      </c>
      <c r="AR25">
        <f t="shared" si="14"/>
        <v>-227.24758783287078</v>
      </c>
      <c r="AS25">
        <f t="shared" si="15"/>
        <v>16.919317858394827</v>
      </c>
      <c r="AT25">
        <f t="shared" si="16"/>
        <v>20.823747683993563</v>
      </c>
      <c r="AU25">
        <f t="shared" si="17"/>
        <v>-189.50452229048236</v>
      </c>
      <c r="AW25">
        <v>22</v>
      </c>
      <c r="AX25">
        <f>IF(Z25&gt;0, (R25*SUMPRODUCT(K25:$K$98, X25:$X$98)-K25*$AZ$3)/Z25, 0)</f>
        <v>2997.8219337855462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</v>
      </c>
      <c r="S26">
        <f t="shared" si="1"/>
        <v>2904.8993578727664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2082.6134730823096</v>
      </c>
      <c r="AC26">
        <f t="shared" si="2"/>
        <v>1944.5661352790894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-1835.2652065354698</v>
      </c>
      <c r="AI26">
        <f t="shared" si="7"/>
        <v>-1868.7356627495378</v>
      </c>
      <c r="AJ26">
        <f t="shared" si="8"/>
        <v>138.04733780322022</v>
      </c>
      <c r="AK26">
        <f t="shared" si="30"/>
        <v>145.7829431157617</v>
      </c>
      <c r="AL26">
        <f t="shared" si="9"/>
        <v>-1584.9053818305558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-220.75076104642497</v>
      </c>
      <c r="AR26">
        <f t="shared" si="14"/>
        <v>-224.77667983762487</v>
      </c>
      <c r="AS26">
        <f t="shared" si="15"/>
        <v>16.60471455132161</v>
      </c>
      <c r="AT26">
        <f t="shared" si="16"/>
        <v>17.535174494558863</v>
      </c>
      <c r="AU26">
        <f t="shared" si="17"/>
        <v>-190.6367907917444</v>
      </c>
      <c r="AW26">
        <v>23</v>
      </c>
      <c r="AX26">
        <f>IF(Z26&gt;0, (R26*SUMPRODUCT(K26:$K$98, X26:$X$98)-K26*$AZ$3)/Z26, 0)</f>
        <v>2904.8993578727664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</v>
      </c>
      <c r="S27">
        <f t="shared" si="1"/>
        <v>2800.0850537625647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1944.5661352790894</v>
      </c>
      <c r="AC27">
        <f t="shared" si="2"/>
        <v>1799.280379695349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-2013.4416682767528</v>
      </c>
      <c r="AI27">
        <f t="shared" si="7"/>
        <v>-2045.5706990945416</v>
      </c>
      <c r="AJ27">
        <f t="shared" si="8"/>
        <v>145.28575558374041</v>
      </c>
      <c r="AK27">
        <f t="shared" si="30"/>
        <v>136.11962946953628</v>
      </c>
      <c r="AL27">
        <f t="shared" si="9"/>
        <v>-1764.165314041265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-216.23421188271274</v>
      </c>
      <c r="AR27">
        <f t="shared" si="14"/>
        <v>-219.68471942256414</v>
      </c>
      <c r="AS27">
        <f t="shared" si="15"/>
        <v>15.603010184706459</v>
      </c>
      <c r="AT27">
        <f t="shared" si="16"/>
        <v>14.61861113925567</v>
      </c>
      <c r="AU27">
        <f t="shared" si="17"/>
        <v>-189.46309809860202</v>
      </c>
      <c r="AW27">
        <v>24</v>
      </c>
      <c r="AX27">
        <f>IF(Z27&gt;0, (R27*SUMPRODUCT(K27:$K$98, X27:$X$98)-K27*$AZ$3)/Z27, 0)</f>
        <v>2800.0850537625647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</v>
      </c>
      <c r="S28">
        <f t="shared" si="1"/>
        <v>2686.959738655351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1799.280379695349</v>
      </c>
      <c r="AC28">
        <f t="shared" si="2"/>
        <v>1650.4256369757461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-2191.94670896553</v>
      </c>
      <c r="AI28">
        <f t="shared" si="7"/>
        <v>-2222.6584761206582</v>
      </c>
      <c r="AJ28">
        <f t="shared" si="8"/>
        <v>148.85474271960288</v>
      </c>
      <c r="AK28">
        <f t="shared" si="30"/>
        <v>125.94962657867444</v>
      </c>
      <c r="AL28">
        <f t="shared" si="9"/>
        <v>-1947.8541068223806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-210.18287304921736</v>
      </c>
      <c r="AR28">
        <f t="shared" si="14"/>
        <v>-213.12778381309715</v>
      </c>
      <c r="AS28">
        <f t="shared" si="15"/>
        <v>14.27348455317771</v>
      </c>
      <c r="AT28">
        <f t="shared" si="16"/>
        <v>12.077143237791264</v>
      </c>
      <c r="AU28">
        <f t="shared" si="17"/>
        <v>-186.77715602212814</v>
      </c>
      <c r="AW28">
        <v>25</v>
      </c>
      <c r="AX28">
        <f>IF(Z28&gt;0, (R28*SUMPRODUCT(K28:$K$98, X28:$X$98)-K28*$AZ$3)/Z28, 0)</f>
        <v>2686.959738655351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</v>
      </c>
      <c r="S29">
        <f t="shared" si="1"/>
        <v>2568.4062896900768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1650.4256369757461</v>
      </c>
      <c r="AC29">
        <f t="shared" si="2"/>
        <v>1500.403004250735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-2391.6331066725488</v>
      </c>
      <c r="AI29">
        <f t="shared" si="7"/>
        <v>-2420.8419396027894</v>
      </c>
      <c r="AJ29">
        <f t="shared" si="8"/>
        <v>150.02263272501114</v>
      </c>
      <c r="AK29">
        <f t="shared" si="30"/>
        <v>115.52979458830224</v>
      </c>
      <c r="AL29">
        <f t="shared" si="9"/>
        <v>-2155.2895122894761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-204.75940876794579</v>
      </c>
      <c r="AR29">
        <f t="shared" si="14"/>
        <v>-207.26011982806267</v>
      </c>
      <c r="AS29">
        <f t="shared" si="15"/>
        <v>12.844171412780913</v>
      </c>
      <c r="AT29">
        <f t="shared" si="16"/>
        <v>9.8910708205971627</v>
      </c>
      <c r="AU29">
        <f t="shared" si="17"/>
        <v>-184.52487759468463</v>
      </c>
      <c r="AW29">
        <v>26</v>
      </c>
      <c r="AX29">
        <f>IF(Z29&gt;0, (R29*SUMPRODUCT(K29:$K$98, X29:$X$98)-K29*$AZ$3)/Z29, 0)</f>
        <v>2568.4062896900768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</v>
      </c>
      <c r="S30">
        <f t="shared" si="1"/>
        <v>2441.9075914757691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1500.403004250735</v>
      </c>
      <c r="AC30">
        <f t="shared" si="2"/>
        <v>1349.3580957722584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-2575.1288739669376</v>
      </c>
      <c r="AI30">
        <f t="shared" si="7"/>
        <v>-2602.7580541308926</v>
      </c>
      <c r="AJ30">
        <f t="shared" si="8"/>
        <v>151.0449084784766</v>
      </c>
      <c r="AK30">
        <f t="shared" si="30"/>
        <v>105.02821029755145</v>
      </c>
      <c r="AL30">
        <f t="shared" si="9"/>
        <v>-2346.6849353548641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-196.8476597881274</v>
      </c>
      <c r="AR30">
        <f t="shared" si="14"/>
        <v>-198.95968591315813</v>
      </c>
      <c r="AS30">
        <f t="shared" si="15"/>
        <v>11.546154857522577</v>
      </c>
      <c r="AT30">
        <f t="shared" si="16"/>
        <v>8.0285525193772305</v>
      </c>
      <c r="AU30">
        <f t="shared" si="17"/>
        <v>-179.38497853625827</v>
      </c>
      <c r="AW30">
        <v>27</v>
      </c>
      <c r="AX30">
        <f>IF(Z30&gt;0, (R30*SUMPRODUCT(K30:$K$98, X30:$X$98)-K30*$AZ$3)/Z30, 0)</f>
        <v>2441.9075914757691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</v>
      </c>
      <c r="S31">
        <f t="shared" si="1"/>
        <v>2309.1850707224285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1349.3580957722584</v>
      </c>
      <c r="AC31">
        <f t="shared" si="2"/>
        <v>1200.4698112425865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-2719.0465806052598</v>
      </c>
      <c r="AI31">
        <f t="shared" si="7"/>
        <v>-2745.0399456772725</v>
      </c>
      <c r="AJ31">
        <f t="shared" si="8"/>
        <v>148.88828452967186</v>
      </c>
      <c r="AK31">
        <f t="shared" si="30"/>
        <v>94.455066704058098</v>
      </c>
      <c r="AL31">
        <f t="shared" si="9"/>
        <v>-2501.6965944435428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-185.57946252501921</v>
      </c>
      <c r="AR31">
        <f t="shared" si="14"/>
        <v>-187.35355302927491</v>
      </c>
      <c r="AS31">
        <f t="shared" si="15"/>
        <v>10.161873656882356</v>
      </c>
      <c r="AT31">
        <f t="shared" si="16"/>
        <v>6.4467157851345087</v>
      </c>
      <c r="AU31">
        <f t="shared" si="17"/>
        <v>-170.74496358725807</v>
      </c>
      <c r="AW31">
        <v>28</v>
      </c>
      <c r="AX31">
        <f>IF(Z31&gt;0, (R31*SUMPRODUCT(K31:$K$98, X31:$X$98)-K31*$AZ$3)/Z31, 0)</f>
        <v>2309.1850707224285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</v>
      </c>
      <c r="S32">
        <f t="shared" si="1"/>
        <v>2175.6560920165794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1200.4698112425865</v>
      </c>
      <c r="AC32">
        <f t="shared" si="2"/>
        <v>1057.7112194840447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-2851.1269565116263</v>
      </c>
      <c r="AI32">
        <f t="shared" si="7"/>
        <v>-2875.4348244546632</v>
      </c>
      <c r="AJ32">
        <f t="shared" si="8"/>
        <v>142.7585917585418</v>
      </c>
      <c r="AK32">
        <f t="shared" si="30"/>
        <v>84.032886786981067</v>
      </c>
      <c r="AL32">
        <f t="shared" si="9"/>
        <v>-2648.6433459091404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-173.74479320977957</v>
      </c>
      <c r="AR32">
        <f t="shared" si="14"/>
        <v>-175.2260900981864</v>
      </c>
      <c r="AS32">
        <f t="shared" si="15"/>
        <v>8.6995642012218628</v>
      </c>
      <c r="AT32">
        <f t="shared" si="16"/>
        <v>5.1208791331720924</v>
      </c>
      <c r="AU32">
        <f t="shared" si="17"/>
        <v>-161.40564676379248</v>
      </c>
      <c r="AW32">
        <v>29</v>
      </c>
      <c r="AX32">
        <f>IF(Z32&gt;0, (R32*SUMPRODUCT(K32:$K$98, X32:$X$98)-K32*$AZ$3)/Z32, 0)</f>
        <v>2175.6560920165794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</v>
      </c>
      <c r="S33">
        <f t="shared" si="1"/>
        <v>2041.5374505845266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1057.7112194840447</v>
      </c>
      <c r="AC33">
        <f t="shared" si="2"/>
        <v>922.19934660147737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-2957.7720370874113</v>
      </c>
      <c r="AI33">
        <f t="shared" si="7"/>
        <v>-2980.3579403324738</v>
      </c>
      <c r="AJ33">
        <f t="shared" si="8"/>
        <v>135.51187288256733</v>
      </c>
      <c r="AK33">
        <f t="shared" si="30"/>
        <v>74.039785363883141</v>
      </c>
      <c r="AL33">
        <f t="shared" si="9"/>
        <v>-2770.8062820860232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-160.9318183601242</v>
      </c>
      <c r="AR33">
        <f t="shared" si="14"/>
        <v>-162.16071309337516</v>
      </c>
      <c r="AS33">
        <f t="shared" si="15"/>
        <v>7.3731754303325525</v>
      </c>
      <c r="AT33">
        <f t="shared" si="16"/>
        <v>4.0284907491844297</v>
      </c>
      <c r="AU33">
        <f t="shared" si="17"/>
        <v>-150.75904691385819</v>
      </c>
      <c r="AW33">
        <v>30</v>
      </c>
      <c r="AX33">
        <f>IF(Z33&gt;0, (R33*SUMPRODUCT(K33:$K$98, X33:$X$98)-K33*$AZ$3)/Z33, 0)</f>
        <v>2041.5374505845266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</v>
      </c>
      <c r="S34">
        <f t="shared" si="1"/>
        <v>1908.804248163457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922.19934660147737</v>
      </c>
      <c r="AC34">
        <f t="shared" si="2"/>
        <v>795.40406424779258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-3049.8089812691537</v>
      </c>
      <c r="AI34">
        <f t="shared" si="7"/>
        <v>-3070.6441209911313</v>
      </c>
      <c r="AJ34">
        <f t="shared" si="8"/>
        <v>126.7952823536848</v>
      </c>
      <c r="AK34">
        <f t="shared" si="30"/>
        <v>64.553954262103417</v>
      </c>
      <c r="AL34">
        <f t="shared" si="9"/>
        <v>-2879.2948843753429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-148.16029564664575</v>
      </c>
      <c r="AR34">
        <f t="shared" si="14"/>
        <v>-149.17247066482108</v>
      </c>
      <c r="AS34">
        <f t="shared" si="15"/>
        <v>6.1597387362615112</v>
      </c>
      <c r="AT34">
        <f t="shared" si="16"/>
        <v>3.1360432759474559</v>
      </c>
      <c r="AU34">
        <f t="shared" si="17"/>
        <v>-139.8766886526121</v>
      </c>
      <c r="AW34">
        <v>31</v>
      </c>
      <c r="AX34">
        <f>IF(Z34&gt;0, (R34*SUMPRODUCT(K34:$K$98, X34:$X$98)-K34*$AZ$3)/Z34, 0)</f>
        <v>1908.804248163457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1777.8990913452337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795.40406424779258</v>
      </c>
      <c r="AC35">
        <f t="shared" ref="AC35:AC66" si="33">S35*Z35</f>
        <v>677.72281860689645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-3134.2693217802948</v>
      </c>
      <c r="AI35">
        <f t="shared" ref="AI35:AI66" si="38">SUM(AE35:AH35)</f>
        <v>-3153.3289754441621</v>
      </c>
      <c r="AJ35">
        <f t="shared" ref="AJ35:AJ66" si="39">AB35-AC35</f>
        <v>117.68124564089612</v>
      </c>
      <c r="AK35">
        <f t="shared" si="30"/>
        <v>55.678284497345487</v>
      </c>
      <c r="AL35">
        <f t="shared" ref="AL35:AL66" si="40">SUM(AI35:AK35)</f>
        <v>-2979.9694453059205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-135.9494597516489</v>
      </c>
      <c r="AR35">
        <f t="shared" ref="AR35:AR66" si="45">AI35*$K35</f>
        <v>-136.77617543962447</v>
      </c>
      <c r="AS35">
        <f t="shared" ref="AS35:AS66" si="46">AJ35*$K35</f>
        <v>5.1044438512684991</v>
      </c>
      <c r="AT35">
        <f t="shared" ref="AT35:AT66" si="47">AK35*$K35</f>
        <v>2.4150549682224556</v>
      </c>
      <c r="AU35">
        <f t="shared" ref="AU35:AU66" si="48">AL35*$K35</f>
        <v>-129.2566766201335</v>
      </c>
      <c r="AW35">
        <v>32</v>
      </c>
      <c r="AX35">
        <f>IF(Z35&gt;0, (R35*SUMPRODUCT(K35:$K$98, X35:$X$98)-K35*$AZ$3)/Z35, 0)</f>
        <v>1777.8990913452337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</v>
      </c>
      <c r="S36">
        <f t="shared" si="32"/>
        <v>1646.5113372738228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677.72281860689645</v>
      </c>
      <c r="AC36">
        <f t="shared" si="33"/>
        <v>568.98679636038139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-3181.0004660721665</v>
      </c>
      <c r="AI36">
        <f t="shared" si="38"/>
        <v>-3198.2790229663592</v>
      </c>
      <c r="AJ36">
        <f t="shared" si="39"/>
        <v>108.73602224651506</v>
      </c>
      <c r="AK36">
        <f t="shared" si="30"/>
        <v>47.440597302482757</v>
      </c>
      <c r="AL36">
        <f t="shared" si="40"/>
        <v>-3042.1024034173615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-123.19324197004539</v>
      </c>
      <c r="AR36">
        <f t="shared" si="45"/>
        <v>-123.8624029661102</v>
      </c>
      <c r="AS36">
        <f t="shared" si="46"/>
        <v>4.2111100712964395</v>
      </c>
      <c r="AT36">
        <f t="shared" si="47"/>
        <v>1.8372713380657679</v>
      </c>
      <c r="AU36">
        <f t="shared" si="48"/>
        <v>-117.814021556748</v>
      </c>
      <c r="AW36">
        <v>33</v>
      </c>
      <c r="AX36">
        <f>IF(Z36&gt;0, (R36*SUMPRODUCT(K36:$K$98, X36:$X$98)-K36*$AZ$3)/Z36, 0)</f>
        <v>1646.5113372738228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</v>
      </c>
      <c r="S37">
        <f t="shared" si="32"/>
        <v>1515.172464538434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568.98679636038139</v>
      </c>
      <c r="AC37">
        <f t="shared" si="33"/>
        <v>470.09126644849073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-3185.9480432438136</v>
      </c>
      <c r="AI37">
        <f t="shared" si="38"/>
        <v>-3201.4608405474423</v>
      </c>
      <c r="AJ37">
        <f t="shared" si="39"/>
        <v>98.895529911890662</v>
      </c>
      <c r="AK37">
        <f t="shared" si="30"/>
        <v>39.829075745226703</v>
      </c>
      <c r="AL37">
        <f t="shared" si="40"/>
        <v>-3062.7362348903248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-110.16504543974349</v>
      </c>
      <c r="AR37">
        <f t="shared" si="45"/>
        <v>-110.70145344033091</v>
      </c>
      <c r="AS37">
        <f t="shared" si="46"/>
        <v>3.4196510422179505</v>
      </c>
      <c r="AT37">
        <f t="shared" si="47"/>
        <v>1.3772264581026938</v>
      </c>
      <c r="AU37">
        <f t="shared" si="48"/>
        <v>-105.90457594001026</v>
      </c>
      <c r="AW37">
        <v>34</v>
      </c>
      <c r="AX37">
        <f>IF(Z37&gt;0, (R37*SUMPRODUCT(K37:$K$98, X37:$X$98)-K37*$AZ$3)/Z37, 0)</f>
        <v>1515.172464538434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</v>
      </c>
      <c r="S38">
        <f t="shared" si="32"/>
        <v>1385.2252580957806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470.09126644849073</v>
      </c>
      <c r="AC38">
        <f t="shared" si="33"/>
        <v>381.62060677495697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-3165.9848976278245</v>
      </c>
      <c r="AI38">
        <f t="shared" si="38"/>
        <v>-3179.7595745096032</v>
      </c>
      <c r="AJ38">
        <f t="shared" si="39"/>
        <v>88.47065967353376</v>
      </c>
      <c r="AK38">
        <f t="shared" si="30"/>
        <v>32.906388651394352</v>
      </c>
      <c r="AL38">
        <f t="shared" si="40"/>
        <v>-3058.382526184675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-97.745313778383007</v>
      </c>
      <c r="AR38">
        <f t="shared" si="45"/>
        <v>-98.170587479155913</v>
      </c>
      <c r="AS38">
        <f t="shared" si="46"/>
        <v>2.7314067089989815</v>
      </c>
      <c r="AT38">
        <f t="shared" si="47"/>
        <v>1.0159382903102117</v>
      </c>
      <c r="AU38">
        <f t="shared" si="48"/>
        <v>-94.423242479846706</v>
      </c>
      <c r="AW38">
        <v>35</v>
      </c>
      <c r="AX38">
        <f>IF(Z38&gt;0, (R38*SUMPRODUCT(K38:$K$98, X38:$X$98)-K38*$AZ$3)/Z38, 0)</f>
        <v>1385.2252580957806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</v>
      </c>
      <c r="S39">
        <f t="shared" si="32"/>
        <v>1255.3310959329508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381.62060677495697</v>
      </c>
      <c r="AC39">
        <f t="shared" si="33"/>
        <v>303.24528028783266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-3117.2627138954003</v>
      </c>
      <c r="AI39">
        <f t="shared" si="38"/>
        <v>-3129.3410126514136</v>
      </c>
      <c r="AJ39">
        <f t="shared" si="39"/>
        <v>78.375326487124312</v>
      </c>
      <c r="AK39">
        <f t="shared" si="30"/>
        <v>26.713442474246989</v>
      </c>
      <c r="AL39">
        <f t="shared" si="40"/>
        <v>-3024.2522436900422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-85.929540307746947</v>
      </c>
      <c r="AR39">
        <f t="shared" si="45"/>
        <v>-86.262487112383411</v>
      </c>
      <c r="AS39">
        <f t="shared" si="46"/>
        <v>2.1604710268684015</v>
      </c>
      <c r="AT39">
        <f t="shared" si="47"/>
        <v>0.7363748398931097</v>
      </c>
      <c r="AU39">
        <f t="shared" si="48"/>
        <v>-83.365641245621902</v>
      </c>
      <c r="AW39">
        <v>36</v>
      </c>
      <c r="AX39">
        <f>IF(Z39&gt;0, (R39*SUMPRODUCT(K39:$K$98, X39:$X$98)-K39*$AZ$3)/Z39, 0)</f>
        <v>1255.3310959329508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</v>
      </c>
      <c r="S40">
        <f t="shared" si="32"/>
        <v>1123.9043916437909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303.24528028783266</v>
      </c>
      <c r="AC40">
        <f t="shared" si="33"/>
        <v>234.61037149013794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-3040.4470763005756</v>
      </c>
      <c r="AI40">
        <f t="shared" si="38"/>
        <v>-3050.8843685308784</v>
      </c>
      <c r="AJ40">
        <f t="shared" si="39"/>
        <v>68.63490879769472</v>
      </c>
      <c r="AK40">
        <f t="shared" ref="AK40:AK71" si="61">G40*SUM(AB40:AB40, AE40:AF40)</f>
        <v>21.227169620148288</v>
      </c>
      <c r="AL40">
        <f t="shared" si="40"/>
        <v>-2961.0222901130355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-74.832199288159444</v>
      </c>
      <c r="AR40">
        <f t="shared" si="45"/>
        <v>-75.089084381899369</v>
      </c>
      <c r="AS40">
        <f t="shared" si="46"/>
        <v>1.6892585348083162</v>
      </c>
      <c r="AT40">
        <f t="shared" si="47"/>
        <v>0.52244809643957291</v>
      </c>
      <c r="AU40">
        <f t="shared" si="48"/>
        <v>-72.87737775065149</v>
      </c>
      <c r="AW40">
        <v>37</v>
      </c>
      <c r="AX40">
        <f>IF(Z40&gt;0, (R40*SUMPRODUCT(K40:$K$98, X40:$X$98)-K40*$AZ$3)/Z40, 0)</f>
        <v>1123.9043916437909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</v>
      </c>
      <c r="S41">
        <f t="shared" si="32"/>
        <v>988.14137080369653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234.61037149013794</v>
      </c>
      <c r="AC41">
        <f t="shared" si="33"/>
        <v>175.21980747881102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-2933.577559436545</v>
      </c>
      <c r="AI41">
        <f t="shared" si="38"/>
        <v>-2942.4436899648263</v>
      </c>
      <c r="AJ41">
        <f t="shared" si="39"/>
        <v>59.390564011326916</v>
      </c>
      <c r="AK41">
        <f t="shared" si="61"/>
        <v>16.422726004309656</v>
      </c>
      <c r="AL41">
        <f t="shared" si="40"/>
        <v>-2866.6303999491893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-64.465983551449739</v>
      </c>
      <c r="AR41">
        <f t="shared" si="45"/>
        <v>-64.660818633604848</v>
      </c>
      <c r="AS41">
        <f t="shared" si="46"/>
        <v>1.305120128953025</v>
      </c>
      <c r="AT41">
        <f t="shared" si="47"/>
        <v>0.3608928562526702</v>
      </c>
      <c r="AU41">
        <f t="shared" si="48"/>
        <v>-62.994805648399137</v>
      </c>
      <c r="AW41">
        <v>38</v>
      </c>
      <c r="AX41">
        <f>IF(Z41&gt;0, (R41*SUMPRODUCT(K41:$K$98, X41:$X$98)-K41*$AZ$3)/Z41, 0)</f>
        <v>988.14137080369653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</v>
      </c>
      <c r="S42">
        <f t="shared" si="32"/>
        <v>843.59694452093834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175.21980747881102</v>
      </c>
      <c r="AC42">
        <f t="shared" si="33"/>
        <v>124.54099828167601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-2791.845823323054</v>
      </c>
      <c r="AI42">
        <f t="shared" si="38"/>
        <v>-2799.2273696343909</v>
      </c>
      <c r="AJ42">
        <f t="shared" si="39"/>
        <v>50.67880919713501</v>
      </c>
      <c r="AK42">
        <f t="shared" si="61"/>
        <v>12.265386523516772</v>
      </c>
      <c r="AL42">
        <f t="shared" si="40"/>
        <v>-2736.2831739137396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-54.77803469301697</v>
      </c>
      <c r="AR42">
        <f t="shared" si="45"/>
        <v>-54.922865971503988</v>
      </c>
      <c r="AS42">
        <f t="shared" si="46"/>
        <v>0.99435489782782993</v>
      </c>
      <c r="AT42">
        <f t="shared" si="47"/>
        <v>0.24065575645174864</v>
      </c>
      <c r="AU42">
        <f t="shared" si="48"/>
        <v>-53.687855317224418</v>
      </c>
      <c r="AW42">
        <v>39</v>
      </c>
      <c r="AX42">
        <f>IF(Z42&gt;0, (R42*SUMPRODUCT(K42:$K$98, X42:$X$98)-K42*$AZ$3)/Z42, 0)</f>
        <v>843.59694452093834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</v>
      </c>
      <c r="S43">
        <f t="shared" si="32"/>
        <v>684.30177239296825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124.54099828167601</v>
      </c>
      <c r="AC43">
        <f t="shared" si="33"/>
        <v>82.072940690725801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-2621.7852218534204</v>
      </c>
      <c r="AI43">
        <f t="shared" si="38"/>
        <v>-2627.7820600907176</v>
      </c>
      <c r="AJ43">
        <f t="shared" si="39"/>
        <v>42.46805759095021</v>
      </c>
      <c r="AK43">
        <f t="shared" si="61"/>
        <v>8.7178698797173215</v>
      </c>
      <c r="AL43">
        <f t="shared" si="40"/>
        <v>-2576.59613262005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-45.929752383248278</v>
      </c>
      <c r="AR43">
        <f t="shared" si="45"/>
        <v>-46.034808012147863</v>
      </c>
      <c r="AS43">
        <f t="shared" si="46"/>
        <v>0.74397679607445832</v>
      </c>
      <c r="AT43">
        <f t="shared" si="47"/>
        <v>0.15272403000339332</v>
      </c>
      <c r="AU43">
        <f t="shared" si="48"/>
        <v>-45.138107186070009</v>
      </c>
      <c r="AW43">
        <v>40</v>
      </c>
      <c r="AX43">
        <f>IF(Z43&gt;0, (R43*SUMPRODUCT(K43:$K$98, X43:$X$98)-K43*$AZ$3)/Z43, 0)</f>
        <v>684.30177239296825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</v>
      </c>
      <c r="S44">
        <f t="shared" si="32"/>
        <v>497.9791210572198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82.072940690725801</v>
      </c>
      <c r="AC44">
        <f t="shared" si="33"/>
        <v>47.134239291465676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-2408.6361947853593</v>
      </c>
      <c r="AI44">
        <f t="shared" si="38"/>
        <v>-2413.3687465428907</v>
      </c>
      <c r="AJ44">
        <f t="shared" si="39"/>
        <v>34.938701399260125</v>
      </c>
      <c r="AK44">
        <f t="shared" si="61"/>
        <v>5.7451058483508062</v>
      </c>
      <c r="AL44">
        <f t="shared" si="40"/>
        <v>-2372.6849392952799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-37.67473259308899</v>
      </c>
      <c r="AR44">
        <f t="shared" si="45"/>
        <v>-37.748756898766182</v>
      </c>
      <c r="AS44">
        <f t="shared" si="46"/>
        <v>0.54649441672290788</v>
      </c>
      <c r="AT44">
        <f t="shared" si="47"/>
        <v>8.9862191319804677E-2</v>
      </c>
      <c r="AU44">
        <f t="shared" si="48"/>
        <v>-37.112400290723471</v>
      </c>
      <c r="AW44">
        <v>41</v>
      </c>
      <c r="AX44">
        <f>IF(Z44&gt;0, (R44*SUMPRODUCT(K44:$K$98, X44:$X$98)-K44*$AZ$3)/Z44, 0)</f>
        <v>497.9791210572198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</v>
      </c>
      <c r="S45">
        <f t="shared" si="32"/>
        <v>267.0467141758034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47.134239291465676</v>
      </c>
      <c r="AC45">
        <f t="shared" si="33"/>
        <v>19.272945076937532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-2153.3836848811579</v>
      </c>
      <c r="AI45">
        <f t="shared" si="38"/>
        <v>-2156.9922192786735</v>
      </c>
      <c r="AJ45">
        <f t="shared" si="39"/>
        <v>27.861294214528144</v>
      </c>
      <c r="AK45">
        <f t="shared" si="61"/>
        <v>3.2993967504025976</v>
      </c>
      <c r="AL45">
        <f t="shared" si="40"/>
        <v>-2125.8315283137426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-30.07338857872098</v>
      </c>
      <c r="AR45">
        <f t="shared" si="45"/>
        <v>-30.123784083199855</v>
      </c>
      <c r="AS45">
        <f t="shared" si="46"/>
        <v>0.38910089878656118</v>
      </c>
      <c r="AT45">
        <f t="shared" si="47"/>
        <v>4.6078198347501008E-2</v>
      </c>
      <c r="AU45">
        <f t="shared" si="48"/>
        <v>-29.688604986065791</v>
      </c>
      <c r="AW45">
        <v>42</v>
      </c>
      <c r="AX45">
        <f>IF(Z45&gt;0, (R45*SUMPRODUCT(K45:$K$98, X45:$X$98)-K45*$AZ$3)/Z45, 0)</f>
        <v>267.0467141758034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</v>
      </c>
      <c r="S46">
        <f t="shared" si="32"/>
        <v>-38.603118225433235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19.272945076937532</v>
      </c>
      <c r="AC46">
        <f t="shared" si="33"/>
        <v>-2.0384449494969061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-1864.3792184436074</v>
      </c>
      <c r="AI46">
        <f t="shared" si="38"/>
        <v>-1867.0194778879261</v>
      </c>
      <c r="AJ46">
        <f t="shared" si="39"/>
        <v>21.311390026434438</v>
      </c>
      <c r="AK46">
        <f t="shared" si="61"/>
        <v>1.3491061553856274</v>
      </c>
      <c r="AL46">
        <f t="shared" si="40"/>
        <v>-1844.3589817061059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-23.247549346905206</v>
      </c>
      <c r="AR46">
        <f t="shared" si="45"/>
        <v>-23.28047159851219</v>
      </c>
      <c r="AS46">
        <f t="shared" si="46"/>
        <v>0.26573863642626938</v>
      </c>
      <c r="AT46">
        <f t="shared" si="47"/>
        <v>1.6822442350394391E-2</v>
      </c>
      <c r="AU46">
        <f t="shared" si="48"/>
        <v>-22.997910519735523</v>
      </c>
      <c r="AW46">
        <v>43</v>
      </c>
      <c r="AX46">
        <f>IF(Z46&gt;0, (R46*SUMPRODUCT(K46:$K$98, X46:$X$98)-K46*$AZ$3)/Z46, 0)</f>
        <v>-38.603118225433235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</v>
      </c>
      <c r="S47">
        <f t="shared" si="32"/>
        <v>-474.32254452536523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-2.0384449494969061</v>
      </c>
      <c r="AC47">
        <f t="shared" si="33"/>
        <v>-17.462781303289191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-1546.0878725905322</v>
      </c>
      <c r="AI47">
        <f t="shared" si="38"/>
        <v>-1547.9286855041123</v>
      </c>
      <c r="AJ47">
        <f t="shared" si="39"/>
        <v>15.424336353792285</v>
      </c>
      <c r="AK47">
        <f t="shared" si="61"/>
        <v>-0.14269114646478345</v>
      </c>
      <c r="AL47">
        <f t="shared" si="40"/>
        <v>-1532.6470402967848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-17.213099366271933</v>
      </c>
      <c r="AR47">
        <f t="shared" si="45"/>
        <v>-17.233593735419966</v>
      </c>
      <c r="AS47">
        <f t="shared" si="46"/>
        <v>0.17172415554348158</v>
      </c>
      <c r="AT47">
        <f t="shared" si="47"/>
        <v>-1.5886269637897037E-3</v>
      </c>
      <c r="AU47">
        <f t="shared" si="48"/>
        <v>-17.063458206840274</v>
      </c>
      <c r="AW47">
        <v>44</v>
      </c>
      <c r="AX47">
        <f>IF(Z47&gt;0, (R47*SUMPRODUCT(K47:$K$98, X47:$X$98)-K47*$AZ$3)/Z47, 0)</f>
        <v>-474.32254452536523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</v>
      </c>
      <c r="S48">
        <f t="shared" si="32"/>
        <v>-1141.5845611825846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-17.462781303289191</v>
      </c>
      <c r="AC48">
        <f t="shared" si="33"/>
        <v>-27.690869068567448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-1219.157540108331</v>
      </c>
      <c r="AI48">
        <f t="shared" si="38"/>
        <v>-1220.3703661227212</v>
      </c>
      <c r="AJ48">
        <f t="shared" si="39"/>
        <v>10.228087765278257</v>
      </c>
      <c r="AK48">
        <f t="shared" si="61"/>
        <v>-1.2223946912302435</v>
      </c>
      <c r="AL48">
        <f t="shared" si="40"/>
        <v>-1211.364673048673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-12.118997852730589</v>
      </c>
      <c r="AR48">
        <f t="shared" si="45"/>
        <v>-12.131053912247577</v>
      </c>
      <c r="AS48">
        <f t="shared" si="46"/>
        <v>0.10167199035977989</v>
      </c>
      <c r="AT48">
        <f t="shared" si="47"/>
        <v>-1.2151176653422692E-2</v>
      </c>
      <c r="AU48">
        <f t="shared" si="48"/>
        <v>-12.041533098541217</v>
      </c>
      <c r="AW48">
        <v>45</v>
      </c>
      <c r="AX48">
        <f>IF(Z48&gt;0, (R48*SUMPRODUCT(K48:$K$98, X48:$X$98)-K48*$AZ$3)/Z48, 0)</f>
        <v>-1141.5845611825846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</v>
      </c>
      <c r="S49">
        <f t="shared" si="32"/>
        <v>-2243.2959601661946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-27.690869068567448</v>
      </c>
      <c r="AC49">
        <f t="shared" si="33"/>
        <v>-33.573249420410818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-904.79184956535676</v>
      </c>
      <c r="AI49">
        <f t="shared" si="38"/>
        <v>-905.54015139482033</v>
      </c>
      <c r="AJ49">
        <f t="shared" si="39"/>
        <v>5.8823803518433699</v>
      </c>
      <c r="AK49">
        <f t="shared" si="61"/>
        <v>-1.9383608347997214</v>
      </c>
      <c r="AL49">
        <f t="shared" si="40"/>
        <v>-901.59613187777666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-8.0304066254434368</v>
      </c>
      <c r="AR49">
        <f t="shared" si="45"/>
        <v>-8.0370481175966244</v>
      </c>
      <c r="AS49">
        <f t="shared" si="46"/>
        <v>5.2208589382755168E-2</v>
      </c>
      <c r="AT49">
        <f t="shared" si="47"/>
        <v>-1.7203764266613644E-2</v>
      </c>
      <c r="AU49">
        <f t="shared" si="48"/>
        <v>-8.0020432924804812</v>
      </c>
      <c r="AW49">
        <v>46</v>
      </c>
      <c r="AX49">
        <f>IF(Z49&gt;0, (R49*SUMPRODUCT(K49:$K$98, X49:$X$98)-K49*$AZ$3)/Z49, 0)</f>
        <v>-2243.2959601661946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</v>
      </c>
      <c r="S50">
        <f t="shared" si="32"/>
        <v>-4217.0129270684747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-33.573249420410818</v>
      </c>
      <c r="AC50">
        <f t="shared" si="33"/>
        <v>-36.035247562919231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-627.116941796064</v>
      </c>
      <c r="AI50">
        <f t="shared" si="38"/>
        <v>-627.54420213633489</v>
      </c>
      <c r="AJ50">
        <f t="shared" si="39"/>
        <v>2.4619981425084134</v>
      </c>
      <c r="AK50">
        <f t="shared" si="61"/>
        <v>-2.3501274594287573</v>
      </c>
      <c r="AL50">
        <f t="shared" si="40"/>
        <v>-627.4323314532553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-4.9695763557051915</v>
      </c>
      <c r="AR50">
        <f t="shared" si="45"/>
        <v>-4.9729621721984598</v>
      </c>
      <c r="AS50">
        <f t="shared" si="46"/>
        <v>1.9510057760134179E-2</v>
      </c>
      <c r="AT50">
        <f t="shared" si="47"/>
        <v>-1.8623540645898665E-2</v>
      </c>
      <c r="AU50">
        <f t="shared" si="48"/>
        <v>-4.9720756550842244</v>
      </c>
      <c r="AW50">
        <v>47</v>
      </c>
      <c r="AX50">
        <f>IF(Z50&gt;0, (R50*SUMPRODUCT(K50:$K$98, X50:$X$98)-K50*$AZ$3)/Z50, 0)</f>
        <v>-4217.0129270684747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</v>
      </c>
      <c r="S51">
        <f t="shared" si="32"/>
        <v>-8121.5252340626475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-36.035247562919231</v>
      </c>
      <c r="AC51">
        <f t="shared" si="33"/>
        <v>-36.033030630289595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-402.30227699291163</v>
      </c>
      <c r="AI51">
        <f t="shared" si="38"/>
        <v>-402.52411359128337</v>
      </c>
      <c r="AJ51">
        <f t="shared" si="39"/>
        <v>-2.2169326296364034E-3</v>
      </c>
      <c r="AK51">
        <f t="shared" si="61"/>
        <v>-2.5224673294043463</v>
      </c>
      <c r="AL51">
        <f t="shared" si="40"/>
        <v>-405.0487978533173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-2.8464614217958415</v>
      </c>
      <c r="AR51">
        <f t="shared" si="45"/>
        <v>-2.8480310110209572</v>
      </c>
      <c r="AS51">
        <f t="shared" si="46"/>
        <v>-1.5685750655325317E-5</v>
      </c>
      <c r="AT51">
        <f t="shared" si="47"/>
        <v>-1.7847539900989334E-2</v>
      </c>
      <c r="AU51">
        <f t="shared" si="48"/>
        <v>-2.8658942366726015</v>
      </c>
      <c r="AW51">
        <v>48</v>
      </c>
      <c r="AX51">
        <f>IF(Z51&gt;0, (R51*SUMPRODUCT(K51:$K$98, X51:$X$98)-K51*$AZ$3)/Z51, 0)</f>
        <v>-8121.5252340626475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</v>
      </c>
      <c r="S52">
        <f t="shared" si="32"/>
        <v>-16837.383058085798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-36.033030630289595</v>
      </c>
      <c r="AC52">
        <f t="shared" si="33"/>
        <v>-34.440390901786479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-234.68929267107518</v>
      </c>
      <c r="AI52">
        <f t="shared" si="38"/>
        <v>-234.79156625712764</v>
      </c>
      <c r="AJ52">
        <f t="shared" si="39"/>
        <v>-1.5926397285031157</v>
      </c>
      <c r="AK52">
        <f t="shared" si="61"/>
        <v>-2.522312144120272</v>
      </c>
      <c r="AL52">
        <f t="shared" si="40"/>
        <v>-238.90651812975102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-1.4826138913019984</v>
      </c>
      <c r="AR52">
        <f t="shared" si="45"/>
        <v>-1.4832599891178333</v>
      </c>
      <c r="AS52">
        <f t="shared" si="46"/>
        <v>-1.0061259116015832E-2</v>
      </c>
      <c r="AT52">
        <f t="shared" si="47"/>
        <v>-1.5934323123610237E-2</v>
      </c>
      <c r="AU52">
        <f t="shared" si="48"/>
        <v>-1.5092555713574594</v>
      </c>
      <c r="AW52">
        <v>49</v>
      </c>
      <c r="AX52">
        <f>IF(Z52&gt;0, (R52*SUMPRODUCT(K52:$K$98, X52:$X$98)-K52*$AZ$3)/Z52, 0)</f>
        <v>-16837.383058085798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</v>
      </c>
      <c r="S53">
        <f t="shared" si="32"/>
        <v>-39513.614579361201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-34.440390901786479</v>
      </c>
      <c r="AC53">
        <f t="shared" si="33"/>
        <v>-31.959521623178684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-121.61939699704281</v>
      </c>
      <c r="AI53">
        <f t="shared" si="38"/>
        <v>-121.65983814873623</v>
      </c>
      <c r="AJ53">
        <f t="shared" si="39"/>
        <v>-2.4808692786077948</v>
      </c>
      <c r="AK53">
        <f t="shared" si="61"/>
        <v>-2.4108273631250539</v>
      </c>
      <c r="AL53">
        <f t="shared" si="40"/>
        <v>-126.55153479046908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-0.6859928860902833</v>
      </c>
      <c r="AR53">
        <f t="shared" si="45"/>
        <v>-0.68622099396659242</v>
      </c>
      <c r="AS53">
        <f t="shared" si="46"/>
        <v>-1.3993316185297821E-2</v>
      </c>
      <c r="AT53">
        <f t="shared" si="47"/>
        <v>-1.3598245522758148E-2</v>
      </c>
      <c r="AU53">
        <f t="shared" si="48"/>
        <v>-0.71381255567464841</v>
      </c>
      <c r="AW53">
        <v>50</v>
      </c>
      <c r="AX53">
        <f>IF(Z53&gt;0, (R53*SUMPRODUCT(K53:$K$98, X53:$X$98)-K53*$AZ$3)/Z53, 0)</f>
        <v>-39513.614579361201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</v>
      </c>
      <c r="S54">
        <f t="shared" si="32"/>
        <v>-110882.24529662952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-31.959521623178684</v>
      </c>
      <c r="AC54">
        <f t="shared" si="33"/>
        <v>-29.106690250420954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-53.823389391542598</v>
      </c>
      <c r="AI54">
        <f t="shared" si="38"/>
        <v>-53.836514437023304</v>
      </c>
      <c r="AJ54">
        <f t="shared" si="39"/>
        <v>-2.8528313727577306</v>
      </c>
      <c r="AK54">
        <f t="shared" si="61"/>
        <v>-2.2371665136225083</v>
      </c>
      <c r="AL54">
        <f t="shared" si="40"/>
        <v>-58.926512323403543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-0.27106271652394642</v>
      </c>
      <c r="AR54">
        <f t="shared" si="45"/>
        <v>-0.27112881623492191</v>
      </c>
      <c r="AS54">
        <f t="shared" si="46"/>
        <v>-1.4367289582211997E-2</v>
      </c>
      <c r="AT54">
        <f t="shared" si="47"/>
        <v>-1.1266708383738663E-2</v>
      </c>
      <c r="AU54">
        <f t="shared" si="48"/>
        <v>-0.29676281420087258</v>
      </c>
      <c r="AW54">
        <v>51</v>
      </c>
      <c r="AX54">
        <f>IF(Z54&gt;0, (R54*SUMPRODUCT(K54:$K$98, X54:$X$98)-K54*$AZ$3)/Z54, 0)</f>
        <v>-110882.24529662952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</v>
      </c>
      <c r="S55">
        <f t="shared" si="32"/>
        <v>-398730.16497972759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-29.106690250420954</v>
      </c>
      <c r="AC55">
        <f t="shared" si="33"/>
        <v>-26.218088450116309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-19.412193768085491</v>
      </c>
      <c r="AI55">
        <f t="shared" si="38"/>
        <v>-19.415481466227348</v>
      </c>
      <c r="AJ55">
        <f t="shared" si="39"/>
        <v>-2.8886018003046452</v>
      </c>
      <c r="AK55">
        <f t="shared" si="61"/>
        <v>-2.0374683175294668</v>
      </c>
      <c r="AL55">
        <f t="shared" si="40"/>
        <v>-24.34155158406146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-8.7288159942288945E-2</v>
      </c>
      <c r="AR55">
        <f t="shared" si="45"/>
        <v>-8.7302943285412188E-2</v>
      </c>
      <c r="AS55">
        <f t="shared" si="46"/>
        <v>-1.2988781122157674E-2</v>
      </c>
      <c r="AT55">
        <f t="shared" si="47"/>
        <v>-9.1616054580212665E-3</v>
      </c>
      <c r="AU55">
        <f t="shared" si="48"/>
        <v>-0.10945332986559113</v>
      </c>
      <c r="AW55">
        <v>52</v>
      </c>
      <c r="AX55">
        <f>IF(Z55&gt;0, (R55*SUMPRODUCT(K55:$K$98, X55:$X$98)-K55*$AZ$3)/Z55, 0)</f>
        <v>-398730.16497972759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</v>
      </c>
      <c r="S56">
        <f t="shared" si="32"/>
        <v>-1438624.3752398398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-26.218088450116309</v>
      </c>
      <c r="AC56">
        <f t="shared" si="33"/>
        <v>-23.484247577175928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-4.8772323616554205</v>
      </c>
      <c r="AI56">
        <f t="shared" si="38"/>
        <v>-4.8780485666350302</v>
      </c>
      <c r="AJ56">
        <f t="shared" si="39"/>
        <v>-2.7338408729403803</v>
      </c>
      <c r="AK56">
        <f t="shared" si="61"/>
        <v>-1.8352661915081419</v>
      </c>
      <c r="AL56">
        <f t="shared" si="40"/>
        <v>-9.4471556310835521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-1.9581057601233291E-2</v>
      </c>
      <c r="AR56">
        <f t="shared" si="45"/>
        <v>-1.9584334491800533E-2</v>
      </c>
      <c r="AS56">
        <f t="shared" si="46"/>
        <v>-1.0975793572295976E-2</v>
      </c>
      <c r="AT56">
        <f t="shared" si="47"/>
        <v>-7.3682060530984202E-3</v>
      </c>
      <c r="AU56">
        <f t="shared" si="48"/>
        <v>-3.7928334117194928E-2</v>
      </c>
      <c r="AW56">
        <v>53</v>
      </c>
      <c r="AX56">
        <f>IF(Z56&gt;0, (R56*SUMPRODUCT(K56:$K$98, X56:$X$98)-K56*$AZ$3)/Z56, 0)</f>
        <v>-1438624.3752398398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</v>
      </c>
      <c r="S57">
        <f t="shared" si="32"/>
        <v>-5228851.4738181746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-23.484247577175928</v>
      </c>
      <c r="AC57">
        <f t="shared" si="33"/>
        <v>-20.984963426846207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-1.2147555955737839</v>
      </c>
      <c r="AI57">
        <f t="shared" si="38"/>
        <v>-1.2149562607058106</v>
      </c>
      <c r="AJ57">
        <f t="shared" si="39"/>
        <v>-2.4992841503297214</v>
      </c>
      <c r="AK57">
        <f t="shared" si="61"/>
        <v>-1.6438973304023152</v>
      </c>
      <c r="AL57">
        <f t="shared" si="40"/>
        <v>-5.3581377414378473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-4.3544527636200153E-3</v>
      </c>
      <c r="AR57">
        <f t="shared" si="45"/>
        <v>-4.3551720744360346E-3</v>
      </c>
      <c r="AS57">
        <f t="shared" si="46"/>
        <v>-8.9590159659519164E-3</v>
      </c>
      <c r="AT57">
        <f t="shared" si="47"/>
        <v>-5.8927683062836621E-3</v>
      </c>
      <c r="AU57">
        <f t="shared" si="48"/>
        <v>-1.9206956346671612E-2</v>
      </c>
      <c r="AW57">
        <v>54</v>
      </c>
      <c r="AX57">
        <f>IF(Z57&gt;0, (R57*SUMPRODUCT(K57:$K$98, X57:$X$98)-K57*$AZ$3)/Z57, 0)</f>
        <v>-5228851.4738181746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</v>
      </c>
      <c r="S58">
        <f t="shared" si="32"/>
        <v>-19200702.679854184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-20.984963426846207</v>
      </c>
      <c r="AC58">
        <f t="shared" si="33"/>
        <v>-18.740331086814333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-0.29971464237672552</v>
      </c>
      <c r="AI58">
        <f t="shared" si="38"/>
        <v>-0.29976344353624368</v>
      </c>
      <c r="AJ58">
        <f t="shared" si="39"/>
        <v>-2.244632340031874</v>
      </c>
      <c r="AK58">
        <f t="shared" si="61"/>
        <v>-1.4689474398792346</v>
      </c>
      <c r="AL58">
        <f t="shared" si="40"/>
        <v>-4.0133432234473521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-9.5925619696529999E-4</v>
      </c>
      <c r="AR58">
        <f t="shared" si="45"/>
        <v>-9.5941238824883443E-4</v>
      </c>
      <c r="AS58">
        <f t="shared" si="46"/>
        <v>-7.1840917247475242E-3</v>
      </c>
      <c r="AT58">
        <f t="shared" si="47"/>
        <v>-4.7014617755955597E-3</v>
      </c>
      <c r="AU58">
        <f t="shared" si="48"/>
        <v>-1.2844965888591919E-2</v>
      </c>
      <c r="AW58">
        <v>55</v>
      </c>
      <c r="AX58">
        <f>IF(Z58&gt;0, (R58*SUMPRODUCT(K58:$K$98, X58:$X$98)-K58*$AZ$3)/Z58, 0)</f>
        <v>-19200702.679854184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</v>
      </c>
      <c r="S59">
        <f t="shared" si="32"/>
        <v>-71356958.85978803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-18.740331086814333</v>
      </c>
      <c r="AC59">
        <f t="shared" si="33"/>
        <v>-16.733266420872461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-7.3176212366749732E-2</v>
      </c>
      <c r="AI59">
        <f t="shared" si="38"/>
        <v>-7.3187937408489362E-2</v>
      </c>
      <c r="AJ59">
        <f t="shared" si="39"/>
        <v>-2.0070646659418721</v>
      </c>
      <c r="AK59">
        <f t="shared" si="61"/>
        <v>-1.3118231760770034</v>
      </c>
      <c r="AL59">
        <f t="shared" si="40"/>
        <v>-3.3920757794273646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-2.0911180782604447E-4</v>
      </c>
      <c r="AR59">
        <f t="shared" si="45"/>
        <v>-2.0914531386025573E-4</v>
      </c>
      <c r="AS59">
        <f t="shared" si="46"/>
        <v>-5.735482982029653E-3</v>
      </c>
      <c r="AT59">
        <f t="shared" si="47"/>
        <v>-3.7487279954136004E-3</v>
      </c>
      <c r="AU59">
        <f t="shared" si="48"/>
        <v>-9.6933562913035093E-3</v>
      </c>
      <c r="AW59">
        <v>56</v>
      </c>
      <c r="AX59">
        <f>IF(Z59&gt;0, (R59*SUMPRODUCT(K59:$K$98, X59:$X$98)-K59*$AZ$3)/Z59, 0)</f>
        <v>-71356958.85978803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</v>
      </c>
      <c r="S60">
        <f t="shared" si="32"/>
        <v>-268436450.0343194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-16.733266420872461</v>
      </c>
      <c r="AC60">
        <f t="shared" si="33"/>
        <v>-14.940597030770617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-1.7649797137732317E-2</v>
      </c>
      <c r="AI60">
        <f t="shared" si="38"/>
        <v>-1.7652580030485678E-2</v>
      </c>
      <c r="AJ60">
        <f t="shared" si="39"/>
        <v>-1.7926693901018442</v>
      </c>
      <c r="AK60">
        <f t="shared" si="61"/>
        <v>-1.1713286494610724</v>
      </c>
      <c r="AL60">
        <f t="shared" si="40"/>
        <v>-2.9816506195934025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-4.5032942545010782E-5</v>
      </c>
      <c r="AR60">
        <f t="shared" si="45"/>
        <v>-4.5040043014692844E-5</v>
      </c>
      <c r="AS60">
        <f t="shared" si="46"/>
        <v>-4.5739436559341737E-3</v>
      </c>
      <c r="AT60">
        <f t="shared" si="47"/>
        <v>-2.9886108809567186E-3</v>
      </c>
      <c r="AU60">
        <f t="shared" si="48"/>
        <v>-7.6075945799055859E-3</v>
      </c>
      <c r="AW60">
        <v>57</v>
      </c>
      <c r="AX60">
        <f>IF(Z60&gt;0, (R60*SUMPRODUCT(K60:$K$98, X60:$X$98)-K60*$AZ$3)/Z60, 0)</f>
        <v>-268436450.0343194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</v>
      </c>
      <c r="S61">
        <f t="shared" si="32"/>
        <v>-1023393224.4053129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-14.940597030770617</v>
      </c>
      <c r="AC61">
        <f t="shared" si="33"/>
        <v>-13.339857687008095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-4.206634784115577E-3</v>
      </c>
      <c r="AI61">
        <f t="shared" si="38"/>
        <v>-4.2072865305493468E-3</v>
      </c>
      <c r="AJ61">
        <f t="shared" si="39"/>
        <v>-1.6007393437625215</v>
      </c>
      <c r="AK61">
        <f t="shared" si="61"/>
        <v>-1.0458417921539434</v>
      </c>
      <c r="AL61">
        <f t="shared" si="40"/>
        <v>-2.6507884224470142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-9.5831303057027205E-6</v>
      </c>
      <c r="AR61">
        <f t="shared" si="45"/>
        <v>-9.5846150485724071E-6</v>
      </c>
      <c r="AS61">
        <f t="shared" si="46"/>
        <v>-3.6466426262308574E-3</v>
      </c>
      <c r="AT61">
        <f t="shared" si="47"/>
        <v>-2.3825310937868986E-3</v>
      </c>
      <c r="AU61">
        <f t="shared" si="48"/>
        <v>-6.0387583350663288E-3</v>
      </c>
      <c r="AW61">
        <v>58</v>
      </c>
      <c r="AX61">
        <f>IF(Z61&gt;0, (R61*SUMPRODUCT(K61:$K$98, X61:$X$98)-K61*$AZ$3)/Z61, 0)</f>
        <v>-1023393224.4053129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</v>
      </c>
      <c r="S62">
        <f t="shared" si="32"/>
        <v>-3957346494.2037687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-13.339857687008095</v>
      </c>
      <c r="AC62">
        <f t="shared" si="33"/>
        <v>-11.910595505223164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-9.8948364908029644E-4</v>
      </c>
      <c r="AI62">
        <f t="shared" si="38"/>
        <v>-9.8963413622518855E-4</v>
      </c>
      <c r="AJ62">
        <f t="shared" si="39"/>
        <v>-1.4292621817849316</v>
      </c>
      <c r="AK62">
        <f t="shared" si="61"/>
        <v>-0.93379003809056671</v>
      </c>
      <c r="AL62">
        <f t="shared" si="40"/>
        <v>-2.3640418540117234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-2.0126264883445137E-6</v>
      </c>
      <c r="AR62">
        <f t="shared" si="45"/>
        <v>-2.012932581744083E-6</v>
      </c>
      <c r="AS62">
        <f t="shared" si="46"/>
        <v>-2.9071434667193689E-3</v>
      </c>
      <c r="AT62">
        <f t="shared" si="47"/>
        <v>-1.899344741027445E-3</v>
      </c>
      <c r="AU62">
        <f t="shared" si="48"/>
        <v>-4.8085011403285584E-3</v>
      </c>
      <c r="AW62">
        <v>59</v>
      </c>
      <c r="AX62">
        <f>IF(Z62&gt;0, (R62*SUMPRODUCT(K62:$K$98, X62:$X$98)-K62*$AZ$3)/Z62, 0)</f>
        <v>-3957346494.2037687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</v>
      </c>
      <c r="S63">
        <f t="shared" si="32"/>
        <v>-15531904329.617748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-11.910595505223164</v>
      </c>
      <c r="AC63">
        <f t="shared" si="33"/>
        <v>-10.634462013461047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-2.2949604625821719E-4</v>
      </c>
      <c r="AI63">
        <f t="shared" si="38"/>
        <v>-2.2953028050853118E-4</v>
      </c>
      <c r="AJ63">
        <f t="shared" si="39"/>
        <v>-1.276133491762117</v>
      </c>
      <c r="AK63">
        <f t="shared" si="61"/>
        <v>-0.83374168536562154</v>
      </c>
      <c r="AL63">
        <f t="shared" si="40"/>
        <v>-2.1101047074082468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-4.1678468044828789E-7</v>
      </c>
      <c r="AR63">
        <f t="shared" si="45"/>
        <v>-4.1684685280946856E-7</v>
      </c>
      <c r="AS63">
        <f t="shared" si="46"/>
        <v>-2.3175688568290004E-3</v>
      </c>
      <c r="AT63">
        <f t="shared" si="47"/>
        <v>-1.5141470521045437E-3</v>
      </c>
      <c r="AU63">
        <f t="shared" si="48"/>
        <v>-3.832132755786353E-3</v>
      </c>
      <c r="AW63">
        <v>60</v>
      </c>
      <c r="AX63">
        <f>IF(Z63&gt;0, (R63*SUMPRODUCT(K63:$K$98, X63:$X$98)-K63*$AZ$3)/Z63, 0)</f>
        <v>-15531904329.617748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</v>
      </c>
      <c r="S64">
        <f t="shared" si="32"/>
        <v>-61956166050.965096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-10.634462013461047</v>
      </c>
      <c r="AC64">
        <f t="shared" si="33"/>
        <v>-9.4950557298987608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-5.2458374531478048E-5</v>
      </c>
      <c r="AI64">
        <f t="shared" si="38"/>
        <v>-5.2466037252023158E-5</v>
      </c>
      <c r="AJ64">
        <f t="shared" si="39"/>
        <v>-1.1394062835622858</v>
      </c>
      <c r="AK64">
        <f t="shared" si="61"/>
        <v>-0.74441234094227338</v>
      </c>
      <c r="AL64">
        <f t="shared" si="40"/>
        <v>-1.8838710905418112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-8.5061560592742198E-8</v>
      </c>
      <c r="AR64">
        <f t="shared" si="45"/>
        <v>-8.50739857388466E-8</v>
      </c>
      <c r="AS64">
        <f t="shared" si="46"/>
        <v>-1.8475539414746292E-3</v>
      </c>
      <c r="AT64">
        <f t="shared" si="47"/>
        <v>-1.2070689572558158E-3</v>
      </c>
      <c r="AU64">
        <f t="shared" si="48"/>
        <v>-3.0547079727161839E-3</v>
      </c>
      <c r="AW64">
        <v>61</v>
      </c>
      <c r="AX64">
        <f>IF(Z64&gt;0, (R64*SUMPRODUCT(K64:$K$98, X64:$X$98)-K64*$AZ$3)/Z64, 0)</f>
        <v>-61956166050.965096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</v>
      </c>
      <c r="S65">
        <f t="shared" si="32"/>
        <v>-251364881138.80844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-9.4950557298987608</v>
      </c>
      <c r="AC65">
        <f t="shared" si="33"/>
        <v>-8.4777284039362399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-1.1799508536877607E-5</v>
      </c>
      <c r="AI65">
        <f t="shared" si="38"/>
        <v>-1.1801194875948826E-5</v>
      </c>
      <c r="AJ65">
        <f t="shared" si="39"/>
        <v>-1.0173273259625208</v>
      </c>
      <c r="AK65">
        <f t="shared" si="61"/>
        <v>-0.66465390109291334</v>
      </c>
      <c r="AL65">
        <f t="shared" si="40"/>
        <v>-1.6819930282503102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-1.7083010702335945E-8</v>
      </c>
      <c r="AR65">
        <f t="shared" si="45"/>
        <v>-1.7085452138630632E-8</v>
      </c>
      <c r="AS65">
        <f t="shared" si="46"/>
        <v>-1.4728591061976041E-3</v>
      </c>
      <c r="AT65">
        <f t="shared" si="47"/>
        <v>-9.6226801906481381E-4</v>
      </c>
      <c r="AU65">
        <f t="shared" si="48"/>
        <v>-2.4351442107145567E-3</v>
      </c>
      <c r="AW65">
        <v>62</v>
      </c>
      <c r="AX65">
        <f>IF(Z65&gt;0, (R65*SUMPRODUCT(K65:$K$98, X65:$X$98)-K65*$AZ$3)/Z65, 0)</f>
        <v>-251364881138.80844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</v>
      </c>
      <c r="S66">
        <f t="shared" si="32"/>
        <v>-1038625041606.2677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-8.4777284039362399</v>
      </c>
      <c r="AC66">
        <f t="shared" si="33"/>
        <v>-7.5694003754620383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-2.6101608858922093E-6</v>
      </c>
      <c r="AI66">
        <f t="shared" si="38"/>
        <v>-2.6105252811297705E-6</v>
      </c>
      <c r="AJ66">
        <f t="shared" si="39"/>
        <v>-0.90832802847420169</v>
      </c>
      <c r="AK66">
        <f t="shared" si="61"/>
        <v>-0.59344098827553682</v>
      </c>
      <c r="AL66">
        <f t="shared" si="40"/>
        <v>-1.5017716272750197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-3.3740362854609679E-9</v>
      </c>
      <c r="AR66">
        <f t="shared" si="45"/>
        <v>-3.3745073226144344E-9</v>
      </c>
      <c r="AS66">
        <f t="shared" si="46"/>
        <v>-1.1741543380478588E-3</v>
      </c>
      <c r="AT66">
        <f t="shared" si="47"/>
        <v>-7.67114180027662E-4</v>
      </c>
      <c r="AU66">
        <f t="shared" si="48"/>
        <v>-1.9412718925828434E-3</v>
      </c>
      <c r="AW66">
        <v>63</v>
      </c>
      <c r="AX66">
        <f>IF(Z66&gt;0, (R66*SUMPRODUCT(K66:$K$98, X66:$X$98)-K66*$AZ$3)/Z66, 0)</f>
        <v>-1038625041606.2677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-4376966111208.7637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-7.5694003754620383</v>
      </c>
      <c r="AC67">
        <f t="shared" ref="AC67:AC89" si="64">S67*Z67</f>
        <v>-6.7583931953028484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-5.6709440216540188E-7</v>
      </c>
      <c r="AI67">
        <f t="shared" ref="AI67:AI89" si="69">SUM(AE67:AH67)</f>
        <v>-5.6717160624950474E-7</v>
      </c>
      <c r="AJ67">
        <f t="shared" ref="AJ67:AJ89" si="70">AB67-AC67</f>
        <v>-0.81100718015918982</v>
      </c>
      <c r="AK67">
        <f t="shared" si="61"/>
        <v>-0.52985802628234269</v>
      </c>
      <c r="AL67">
        <f t="shared" ref="AL67:AL89" si="71">SUM(AI67:AK67)</f>
        <v>-1.3408657736131389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-6.5451530912522251E-10</v>
      </c>
      <c r="AR67">
        <f t="shared" ref="AR67:AR89" si="76">AI67*$K67</f>
        <v>-6.5460441466881344E-10</v>
      </c>
      <c r="AS67">
        <f t="shared" ref="AS67:AS89" si="77">AJ67*$K67</f>
        <v>-9.3602866330154009E-4</v>
      </c>
      <c r="AT67">
        <f t="shared" ref="AT67:AT89" si="78">AK67*$K67</f>
        <v>-6.1153872889670689E-4</v>
      </c>
      <c r="AU67">
        <f t="shared" ref="AU67:AU89" si="79">AL67*$K67</f>
        <v>-1.5475680468026618E-3</v>
      </c>
      <c r="AW67">
        <v>64</v>
      </c>
      <c r="AX67">
        <f>IF(Z67&gt;0, (R67*SUMPRODUCT(K67:$K$98, X67:$X$98)-K67*$AZ$3)/Z67, 0)</f>
        <v>-4376966111208.7637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</v>
      </c>
      <c r="S68">
        <f t="shared" si="63"/>
        <v>-18827070505051.297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-6.7583931953028484</v>
      </c>
      <c r="AC68">
        <f t="shared" si="64"/>
        <v>-6.0342796392312676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-1.2081300540824887E-7</v>
      </c>
      <c r="AI68">
        <f t="shared" si="69"/>
        <v>-1.2082903094880658E-7</v>
      </c>
      <c r="AJ68">
        <f t="shared" si="70"/>
        <v>-0.72411355607158079</v>
      </c>
      <c r="AK68">
        <f t="shared" si="61"/>
        <v>-0.47308752367119944</v>
      </c>
      <c r="AL68">
        <f t="shared" si="71"/>
        <v>-1.1972012005718113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-1.2449735201429232E-10</v>
      </c>
      <c r="AR68">
        <f t="shared" si="76"/>
        <v>-1.2451386627413785E-10</v>
      </c>
      <c r="AS68">
        <f t="shared" si="77"/>
        <v>-7.4619632202618238E-4</v>
      </c>
      <c r="AT68">
        <f t="shared" si="78"/>
        <v>-4.8751493077285634E-4</v>
      </c>
      <c r="AU68">
        <f t="shared" si="79"/>
        <v>-1.2337113773129053E-3</v>
      </c>
      <c r="AW68">
        <v>65</v>
      </c>
      <c r="AX68">
        <f>IF(Z68&gt;0, (R68*SUMPRODUCT(K68:$K$98, X68:$X$98)-K68*$AZ$3)/Z68, 0)</f>
        <v>-18827070505051.297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</v>
      </c>
      <c r="S69">
        <f t="shared" si="63"/>
        <v>-82772696511217.266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-6.0342796392312676</v>
      </c>
      <c r="AC69">
        <f t="shared" si="64"/>
        <v>-5.3877496779931819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-2.5221479861304091E-8</v>
      </c>
      <c r="AI69">
        <f t="shared" si="69"/>
        <v>-2.5224734406525572E-8</v>
      </c>
      <c r="AJ69">
        <f t="shared" si="70"/>
        <v>-0.6465299612380857</v>
      </c>
      <c r="AK69">
        <f t="shared" si="61"/>
        <v>-0.42239957474618878</v>
      </c>
      <c r="AL69">
        <f t="shared" si="71"/>
        <v>-1.0689295612090088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-2.3205929500626595E-11</v>
      </c>
      <c r="AR69">
        <f t="shared" si="76"/>
        <v>-2.3208923961989751E-11</v>
      </c>
      <c r="AS69">
        <f t="shared" si="77"/>
        <v>-5.9486313979349931E-4</v>
      </c>
      <c r="AT69">
        <f t="shared" si="78"/>
        <v>-3.886439180634139E-4</v>
      </c>
      <c r="AU69">
        <f t="shared" si="79"/>
        <v>-9.8350708106583699E-4</v>
      </c>
      <c r="AW69">
        <v>66</v>
      </c>
      <c r="AX69">
        <f>IF(Z69&gt;0, (R69*SUMPRODUCT(K69:$K$98, X69:$X$98)-K69*$AZ$3)/Z69, 0)</f>
        <v>-82772696511217.266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</v>
      </c>
      <c r="S70">
        <f t="shared" si="63"/>
        <v>-372190023106988.63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-5.3877496779931819</v>
      </c>
      <c r="AC70">
        <f t="shared" si="64"/>
        <v>-4.8104907839426509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-5.1515170738528708E-9</v>
      </c>
      <c r="AI70">
        <f t="shared" si="69"/>
        <v>-5.1521633150852105E-9</v>
      </c>
      <c r="AJ70">
        <f t="shared" si="70"/>
        <v>-0.57725889405053099</v>
      </c>
      <c r="AK70">
        <f t="shared" si="61"/>
        <v>-0.37714247745952278</v>
      </c>
      <c r="AL70">
        <f t="shared" si="71"/>
        <v>-0.95440137666221714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-4.2319986877434054E-12</v>
      </c>
      <c r="AR70">
        <f t="shared" si="76"/>
        <v>-4.2325295783544663E-12</v>
      </c>
      <c r="AS70">
        <f t="shared" si="77"/>
        <v>-4.7422125309640943E-4</v>
      </c>
      <c r="AT70">
        <f t="shared" si="78"/>
        <v>-3.0982455203381156E-4</v>
      </c>
      <c r="AU70">
        <f t="shared" si="79"/>
        <v>-7.8404580936275057E-4</v>
      </c>
      <c r="AW70">
        <v>67</v>
      </c>
      <c r="AX70">
        <f>IF(Z70&gt;0, (R70*SUMPRODUCT(K70:$K$98, X70:$X$98)-K70*$AZ$3)/Z70, 0)</f>
        <v>-372190023106988.63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</v>
      </c>
      <c r="S71">
        <f t="shared" si="63"/>
        <v>-1711886908365094.3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-4.8104907839426509</v>
      </c>
      <c r="AC71">
        <f t="shared" si="64"/>
        <v>-4.2950810570953335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-1.0286601633293363E-9</v>
      </c>
      <c r="AI71">
        <f t="shared" si="69"/>
        <v>-1.0287856120676879E-9</v>
      </c>
      <c r="AJ71">
        <f t="shared" si="70"/>
        <v>-0.51540972684731745</v>
      </c>
      <c r="AK71">
        <f t="shared" si="61"/>
        <v>-0.33673435487598558</v>
      </c>
      <c r="AL71">
        <f t="shared" si="71"/>
        <v>-0.85214408275208864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-7.5450874798736725E-13</v>
      </c>
      <c r="AR71">
        <f t="shared" si="76"/>
        <v>-7.5460076299279323E-13</v>
      </c>
      <c r="AS71">
        <f t="shared" si="77"/>
        <v>-3.7804627958512289E-4</v>
      </c>
      <c r="AT71">
        <f t="shared" si="78"/>
        <v>-2.4699023599737756E-4</v>
      </c>
      <c r="AU71">
        <f t="shared" si="79"/>
        <v>-6.2503651633710115E-4</v>
      </c>
      <c r="AW71">
        <v>68</v>
      </c>
      <c r="AX71">
        <f>IF(Z71&gt;0, (R71*SUMPRODUCT(K71:$K$98, X71:$X$98)-K71*$AZ$3)/Z71, 0)</f>
        <v>-1711886908365094.3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</v>
      </c>
      <c r="S72">
        <f t="shared" si="63"/>
        <v>-8062864858400941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-4.2950810570953335</v>
      </c>
      <c r="AC72">
        <f t="shared" si="64"/>
        <v>-3.8348938009786329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-2.0082608003836369E-10</v>
      </c>
      <c r="AI72">
        <f t="shared" si="69"/>
        <v>-2.0084986124931244E-10</v>
      </c>
      <c r="AJ72">
        <f t="shared" si="70"/>
        <v>-0.46018725611670064</v>
      </c>
      <c r="AK72">
        <f t="shared" ref="AK72:AK89" si="92">G72*SUM(AB72:AB72, AE72:AF72)</f>
        <v>-0.30065567399667337</v>
      </c>
      <c r="AL72">
        <f t="shared" si="71"/>
        <v>-0.7608429303142239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-1.3152080146744894E-13</v>
      </c>
      <c r="AR72">
        <f t="shared" si="76"/>
        <v>-1.3153637575901131E-13</v>
      </c>
      <c r="AS72">
        <f t="shared" si="77"/>
        <v>-3.0137617951818185E-4</v>
      </c>
      <c r="AT72">
        <f t="shared" si="78"/>
        <v>-1.9689910395215973E-4</v>
      </c>
      <c r="AU72">
        <f t="shared" si="79"/>
        <v>-4.9827528360187805E-4</v>
      </c>
      <c r="AW72">
        <v>69</v>
      </c>
      <c r="AX72">
        <f>IF(Z72&gt;0, (R72*SUMPRODUCT(K72:$K$98, X72:$X$98)-K72*$AZ$3)/Z72, 0)</f>
        <v>-8062864858400941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</v>
      </c>
      <c r="S73">
        <f t="shared" si="63"/>
        <v>-3.8926481649305448E+16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-3.8348938009786329</v>
      </c>
      <c r="AC73">
        <f t="shared" si="64"/>
        <v>-3.424012322302465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-3.8290697498841388E-11</v>
      </c>
      <c r="AI73">
        <f t="shared" si="69"/>
        <v>-3.8295095548931231E-11</v>
      </c>
      <c r="AJ73">
        <f t="shared" si="70"/>
        <v>-0.41088147867616787</v>
      </c>
      <c r="AK73">
        <f t="shared" si="92"/>
        <v>-0.26844256606850431</v>
      </c>
      <c r="AL73">
        <f t="shared" si="71"/>
        <v>-0.67932404478296726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-2.2389767833446236E-14</v>
      </c>
      <c r="AR73">
        <f t="shared" si="76"/>
        <v>-2.2392339510821254E-14</v>
      </c>
      <c r="AS73">
        <f t="shared" si="77"/>
        <v>-2.402552451519289E-4</v>
      </c>
      <c r="AT73">
        <f t="shared" si="78"/>
        <v>-1.5696676016597054E-4</v>
      </c>
      <c r="AU73">
        <f t="shared" si="79"/>
        <v>-3.9722200534029177E-4</v>
      </c>
      <c r="AW73">
        <v>70</v>
      </c>
      <c r="AX73">
        <f>IF(Z73&gt;0, (R73*SUMPRODUCT(K73:$K$98, X73:$X$98)-K73*$AZ$3)/Z73, 0)</f>
        <v>-3.8926481649305448E+16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</v>
      </c>
      <c r="S74">
        <f t="shared" si="63"/>
        <v>-1.9281226677243898E+17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-3.424012322302465</v>
      </c>
      <c r="AC74">
        <f t="shared" si="64"/>
        <v>-3.0571538591986491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-7.1225793427388952E-12</v>
      </c>
      <c r="AI74">
        <f t="shared" si="69"/>
        <v>-7.1233721226564731E-12</v>
      </c>
      <c r="AJ74">
        <f t="shared" si="70"/>
        <v>-0.36685846310381587</v>
      </c>
      <c r="AK74">
        <f t="shared" si="92"/>
        <v>-0.23968086256117258</v>
      </c>
      <c r="AL74">
        <f t="shared" si="71"/>
        <v>-0.60653932567211177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-3.7185667863596386E-15</v>
      </c>
      <c r="AR74">
        <f t="shared" si="76"/>
        <v>-3.7189806820747359E-15</v>
      </c>
      <c r="AS74">
        <f t="shared" si="77"/>
        <v>-1.9153001048468658E-4</v>
      </c>
      <c r="AT74">
        <f t="shared" si="78"/>
        <v>-1.2513294018333529E-4</v>
      </c>
      <c r="AU74">
        <f t="shared" si="79"/>
        <v>-3.1666295067174082E-4</v>
      </c>
      <c r="AW74">
        <v>71</v>
      </c>
      <c r="AX74">
        <f>IF(Z74&gt;0, (R74*SUMPRODUCT(K74:$K$98, X74:$X$98)-K74*$AZ$3)/Z74, 0)</f>
        <v>-1.9281226677243898E+17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</v>
      </c>
      <c r="S75">
        <f t="shared" si="63"/>
        <v>-9.8062016520597325E+17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-3.0571538591986491</v>
      </c>
      <c r="AC75">
        <f t="shared" si="64"/>
        <v>-2.7296016599987971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-1.2913496040073129E-12</v>
      </c>
      <c r="AI75">
        <f t="shared" si="69"/>
        <v>-1.2914887813237119E-12</v>
      </c>
      <c r="AJ75">
        <f t="shared" si="70"/>
        <v>-0.32755219919985201</v>
      </c>
      <c r="AK75">
        <f t="shared" si="92"/>
        <v>-0.21400077014390545</v>
      </c>
      <c r="AL75">
        <f t="shared" si="71"/>
        <v>-0.54155296934504893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-6.0195510391887285E-16</v>
      </c>
      <c r="AR75">
        <f t="shared" si="76"/>
        <v>-6.0201998061507965E-16</v>
      </c>
      <c r="AS75">
        <f t="shared" si="77"/>
        <v>-1.5268655172568252E-4</v>
      </c>
      <c r="AT75">
        <f t="shared" si="78"/>
        <v>-9.975521379411358E-5</v>
      </c>
      <c r="AU75">
        <f t="shared" si="79"/>
        <v>-2.5244176552039811E-4</v>
      </c>
      <c r="AW75">
        <v>72</v>
      </c>
      <c r="AX75">
        <f>IF(Z75&gt;0, (R75*SUMPRODUCT(K75:$K$98, X75:$X$98)-K75*$AZ$3)/Z75, 0)</f>
        <v>-9.8062016520597325E+17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</v>
      </c>
      <c r="S76">
        <f t="shared" si="63"/>
        <v>-5.1252922667655956E+18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-2.7296016599987971</v>
      </c>
      <c r="AC76">
        <f t="shared" si="64"/>
        <v>-2.4371443392846408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-2.2801976232201403E-13</v>
      </c>
      <c r="AI76">
        <f t="shared" si="69"/>
        <v>-2.2804353798408784E-13</v>
      </c>
      <c r="AJ76">
        <f t="shared" si="70"/>
        <v>-0.29245732071415631</v>
      </c>
      <c r="AK76">
        <f t="shared" si="92"/>
        <v>-0.19107211619991582</v>
      </c>
      <c r="AL76">
        <f t="shared" si="71"/>
        <v>-0.48352943691430017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-9.4901861987040949E-17</v>
      </c>
      <c r="AR76">
        <f t="shared" si="76"/>
        <v>-9.4911757421444531E-17</v>
      </c>
      <c r="AS76">
        <f t="shared" si="77"/>
        <v>-1.2172078422009244E-4</v>
      </c>
      <c r="AT76">
        <f t="shared" si="78"/>
        <v>-7.952424569046055E-5</v>
      </c>
      <c r="AU76">
        <f t="shared" si="79"/>
        <v>-2.0124502991064789E-4</v>
      </c>
      <c r="AW76">
        <v>73</v>
      </c>
      <c r="AX76">
        <f>IF(Z76&gt;0, (R76*SUMPRODUCT(K76:$K$98, X76:$X$98)-K76*$AZ$3)/Z76, 0)</f>
        <v>-5.1252922667655956E+18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</v>
      </c>
      <c r="S77">
        <f t="shared" si="63"/>
        <v>-2.7555511739127398E+19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-2.4371443392846408</v>
      </c>
      <c r="AC77">
        <f t="shared" si="64"/>
        <v>-2.1760217315041435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-3.9178945291401865E-14</v>
      </c>
      <c r="AI77">
        <f t="shared" si="69"/>
        <v>-3.9182893724209254E-14</v>
      </c>
      <c r="AJ77">
        <f t="shared" si="70"/>
        <v>-0.26112260778049734</v>
      </c>
      <c r="AK77">
        <f t="shared" si="92"/>
        <v>-0.17060010374992488</v>
      </c>
      <c r="AL77">
        <f t="shared" si="71"/>
        <v>-0.43172271153046138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-1.4559181582156943E-17</v>
      </c>
      <c r="AR77">
        <f t="shared" si="76"/>
        <v>-1.4560648848561902E-17</v>
      </c>
      <c r="AS77">
        <f t="shared" si="77"/>
        <v>-9.7035063950966777E-5</v>
      </c>
      <c r="AT77">
        <f t="shared" si="78"/>
        <v>-6.3396241781298271E-5</v>
      </c>
      <c r="AU77">
        <f t="shared" si="79"/>
        <v>-1.604313057322796E-4</v>
      </c>
      <c r="AW77">
        <v>74</v>
      </c>
      <c r="AX77">
        <f>IF(Z77&gt;0, (R77*SUMPRODUCT(K77:$K$98, X77:$X$98)-K77*$AZ$3)/Z77, 0)</f>
        <v>-2.7555511739127398E+19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</v>
      </c>
      <c r="S78">
        <f t="shared" si="63"/>
        <v>-1.5252640455933175E+20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-2.1760217315041435</v>
      </c>
      <c r="AC78">
        <f t="shared" si="64"/>
        <v>-1.9428765459858421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-6.5441001025420853E-15</v>
      </c>
      <c r="AI78">
        <f t="shared" si="69"/>
        <v>-6.5447370009701306E-15</v>
      </c>
      <c r="AJ78">
        <f t="shared" si="70"/>
        <v>-0.23314518551830132</v>
      </c>
      <c r="AK78">
        <f t="shared" si="92"/>
        <v>-0.15232152120529005</v>
      </c>
      <c r="AL78">
        <f t="shared" si="71"/>
        <v>-0.38546670672359795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-2.1712815066521962E-18</v>
      </c>
      <c r="AR78">
        <f t="shared" si="76"/>
        <v>-2.1714928245961093E-18</v>
      </c>
      <c r="AS78">
        <f t="shared" si="77"/>
        <v>-7.7355758889482472E-5</v>
      </c>
      <c r="AT78">
        <f t="shared" si="78"/>
        <v>-5.0539095807795167E-5</v>
      </c>
      <c r="AU78">
        <f t="shared" si="79"/>
        <v>-1.2789485469727983E-4</v>
      </c>
      <c r="AW78">
        <v>75</v>
      </c>
      <c r="AX78">
        <f>IF(Z78&gt;0, (R78*SUMPRODUCT(K78:$K$98, X78:$X$98)-K78*$AZ$3)/Z78, 0)</f>
        <v>-1.5252640455933175E+20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</v>
      </c>
      <c r="S79">
        <f t="shared" si="63"/>
        <v>-8.6985942104929639E+20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-1.9428765459858421</v>
      </c>
      <c r="AC79">
        <f t="shared" si="64"/>
        <v>-1.7347112017730733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-1.0616345713942636E-15</v>
      </c>
      <c r="AI79">
        <f t="shared" si="69"/>
        <v>-1.0617342835523316E-15</v>
      </c>
      <c r="AJ79">
        <f t="shared" si="70"/>
        <v>-0.20816534421276889</v>
      </c>
      <c r="AK79">
        <f t="shared" si="92"/>
        <v>-0.13600135821900897</v>
      </c>
      <c r="AL79">
        <f t="shared" si="71"/>
        <v>-0.34416670243177894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-3.1450186803644234E-19</v>
      </c>
      <c r="AR79">
        <f t="shared" si="76"/>
        <v>-3.1453140707070454E-19</v>
      </c>
      <c r="AS79">
        <f t="shared" si="77"/>
        <v>-6.1667537380008294E-5</v>
      </c>
      <c r="AT79">
        <f t="shared" si="78"/>
        <v>-4.0289457754938745E-5</v>
      </c>
      <c r="AU79">
        <f t="shared" si="79"/>
        <v>-1.0195699513494737E-4</v>
      </c>
      <c r="AW79">
        <v>76</v>
      </c>
      <c r="AX79">
        <f>IF(Z79&gt;0, (R79*SUMPRODUCT(K79:$K$98, X79:$X$98)-K79*$AZ$3)/Z79, 0)</f>
        <v>-8.6985942104929639E+20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</v>
      </c>
      <c r="S80">
        <f t="shared" si="63"/>
        <v>-5.1417461282623319E+21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-1.7347112017730733</v>
      </c>
      <c r="AC80">
        <f t="shared" si="64"/>
        <v>-1.5488492872973867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-1.6730705156021449E-16</v>
      </c>
      <c r="AI80">
        <f t="shared" si="69"/>
        <v>-1.6732211307092175E-16</v>
      </c>
      <c r="AJ80">
        <f t="shared" si="70"/>
        <v>-0.18586191447568656</v>
      </c>
      <c r="AK80">
        <f t="shared" si="92"/>
        <v>-0.12142978412411513</v>
      </c>
      <c r="AL80">
        <f t="shared" si="71"/>
        <v>-0.30729169859980188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-4.42531714008678E-20</v>
      </c>
      <c r="AR80">
        <f t="shared" si="76"/>
        <v>-4.4257155211524133E-20</v>
      </c>
      <c r="AS80">
        <f t="shared" si="77"/>
        <v>-4.9160983242991322E-5</v>
      </c>
      <c r="AT80">
        <f t="shared" si="78"/>
        <v>-3.2118509052087639E-5</v>
      </c>
      <c r="AU80">
        <f t="shared" si="79"/>
        <v>-8.1279492295079016E-5</v>
      </c>
      <c r="AW80">
        <v>77</v>
      </c>
      <c r="AX80">
        <f>IF(Z80&gt;0, (R80*SUMPRODUCT(K80:$K$98, X80:$X$98)-K80*$AZ$3)/Z80, 0)</f>
        <v>-5.1417461282623319E+21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</v>
      </c>
      <c r="S81">
        <f t="shared" si="63"/>
        <v>-3.1536863793457121E+22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-1.5488492872973867</v>
      </c>
      <c r="AC81">
        <f t="shared" si="64"/>
        <v>-1.3829011493726666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-2.5436760531423197E-17</v>
      </c>
      <c r="AI81">
        <f t="shared" si="69"/>
        <v>-2.5438953046757679E-17</v>
      </c>
      <c r="AJ81">
        <f t="shared" si="70"/>
        <v>-0.16594813792472007</v>
      </c>
      <c r="AK81">
        <f t="shared" si="92"/>
        <v>-0.10841945011081708</v>
      </c>
      <c r="AL81">
        <f t="shared" si="71"/>
        <v>-0.27436758803553718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-6.007225472474072E-21</v>
      </c>
      <c r="AR81">
        <f t="shared" si="76"/>
        <v>-6.0077432638001263E-21</v>
      </c>
      <c r="AS81">
        <f t="shared" si="77"/>
        <v>-3.9190834855700971E-5</v>
      </c>
      <c r="AT81">
        <f t="shared" si="78"/>
        <v>-2.5604678772391291E-5</v>
      </c>
      <c r="AU81">
        <f t="shared" si="79"/>
        <v>-6.4795513628092266E-5</v>
      </c>
      <c r="AW81">
        <v>78</v>
      </c>
      <c r="AX81">
        <f>IF(Z81&gt;0, (R81*SUMPRODUCT(K81:$K$98, X81:$X$98)-K81*$AZ$3)/Z81, 0)</f>
        <v>-3.1536863793457121E+22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</v>
      </c>
      <c r="S82">
        <f t="shared" si="63"/>
        <v>-2.0094378284227163E+23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-1.3829011493726666</v>
      </c>
      <c r="AC82">
        <f t="shared" si="64"/>
        <v>-1.2347331690827379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-3.7267133946395048E-18</v>
      </c>
      <c r="AI82">
        <f t="shared" si="69"/>
        <v>-3.7270206281233226E-18</v>
      </c>
      <c r="AJ82">
        <f t="shared" si="70"/>
        <v>-0.14816798028992872</v>
      </c>
      <c r="AK82">
        <f t="shared" si="92"/>
        <v>-9.6803080456086668E-2</v>
      </c>
      <c r="AL82">
        <f t="shared" si="71"/>
        <v>-0.24497106074601538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-7.8581461735105234E-22</v>
      </c>
      <c r="AR82">
        <f t="shared" si="76"/>
        <v>-7.8587940058951411E-22</v>
      </c>
      <c r="AS82">
        <f t="shared" si="77"/>
        <v>-3.1242693603077957E-5</v>
      </c>
      <c r="AT82">
        <f t="shared" si="78"/>
        <v>-2.0411893154010913E-5</v>
      </c>
      <c r="AU82">
        <f t="shared" si="79"/>
        <v>-5.165458675708887E-5</v>
      </c>
      <c r="AW82">
        <v>79</v>
      </c>
      <c r="AX82">
        <f>IF(Z82&gt;0, (R82*SUMPRODUCT(K82:$K$98, X82:$X$98)-K82*$AZ$3)/Z82, 0)</f>
        <v>-2.0094378284227163E+23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</v>
      </c>
      <c r="S83">
        <f t="shared" si="63"/>
        <v>-1.3316625064150392E+24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-1.2347331690827379</v>
      </c>
      <c r="AC83">
        <f t="shared" si="64"/>
        <v>-1.1024403295381588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-5.255355314752287E-19</v>
      </c>
      <c r="AI83">
        <f t="shared" si="69"/>
        <v>-5.2557692485847059E-19</v>
      </c>
      <c r="AJ83">
        <f t="shared" si="70"/>
        <v>-0.13229283954457904</v>
      </c>
      <c r="AK83">
        <f t="shared" si="92"/>
        <v>-8.6431321835791663E-2</v>
      </c>
      <c r="AL83">
        <f t="shared" si="71"/>
        <v>-0.21872416138037071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-9.8941427079221561E-23</v>
      </c>
      <c r="AR83">
        <f t="shared" si="76"/>
        <v>-9.8949220121107978E-23</v>
      </c>
      <c r="AS83">
        <f t="shared" si="77"/>
        <v>-2.4906484058576146E-5</v>
      </c>
      <c r="AT83">
        <f t="shared" si="78"/>
        <v>-1.6272236251603085E-5</v>
      </c>
      <c r="AU83">
        <f t="shared" si="79"/>
        <v>-4.1178720310179231E-5</v>
      </c>
      <c r="AW83">
        <v>80</v>
      </c>
      <c r="AX83">
        <f>IF(Z83&gt;0, (R83*SUMPRODUCT(K83:$K$98, X83:$X$98)-K83*$AZ$3)/Z83, 0)</f>
        <v>-1.3316625064150392E+24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</v>
      </c>
      <c r="S84">
        <f t="shared" si="63"/>
        <v>-9.1898192988641008E+24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-1.1024403295381588</v>
      </c>
      <c r="AC84">
        <f t="shared" si="64"/>
        <v>-0.98432172280192753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-7.1247896885295663E-20</v>
      </c>
      <c r="AI84">
        <f t="shared" si="69"/>
        <v>-7.1253252386262502E-20</v>
      </c>
      <c r="AJ84">
        <f t="shared" si="70"/>
        <v>-0.11811860673623131</v>
      </c>
      <c r="AK84">
        <f t="shared" si="92"/>
        <v>-7.7170823067671132E-2</v>
      </c>
      <c r="AL84">
        <f t="shared" si="71"/>
        <v>-0.19528942980390246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-1.1976505345543367E-23</v>
      </c>
      <c r="AR84">
        <f t="shared" si="76"/>
        <v>-1.1977405585252347E-23</v>
      </c>
      <c r="AS84">
        <f t="shared" si="77"/>
        <v>-1.9855296602818998E-5</v>
      </c>
      <c r="AT84">
        <f t="shared" si="78"/>
        <v>-1.2972127113841746E-5</v>
      </c>
      <c r="AU84">
        <f t="shared" si="79"/>
        <v>-3.2827423716660746E-5</v>
      </c>
      <c r="AW84">
        <v>81</v>
      </c>
      <c r="AX84">
        <f>IF(Z84&gt;0, (R84*SUMPRODUCT(K84:$K$98, X84:$X$98)-K84*$AZ$3)/Z84, 0)</f>
        <v>-9.1898192988641008E+24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</v>
      </c>
      <c r="S85">
        <f t="shared" si="63"/>
        <v>-6.6139474437221394E+25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-0.98432172280192753</v>
      </c>
      <c r="AC85">
        <f t="shared" si="64"/>
        <v>-0.87885868107314957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-9.2750959289514257E-21</v>
      </c>
      <c r="AI85">
        <f t="shared" si="69"/>
        <v>-9.275760326944115E-21</v>
      </c>
      <c r="AJ85">
        <f t="shared" si="70"/>
        <v>-0.10546304172877796</v>
      </c>
      <c r="AK85">
        <f t="shared" si="92"/>
        <v>-6.8902520596134928E-2</v>
      </c>
      <c r="AL85">
        <f t="shared" si="71"/>
        <v>-0.1743655623249129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-1.3920615909591442E-24</v>
      </c>
      <c r="AR85">
        <f t="shared" si="76"/>
        <v>-1.3921613077635653E-24</v>
      </c>
      <c r="AS85">
        <f t="shared" si="77"/>
        <v>-1.5828520888726878E-5</v>
      </c>
      <c r="AT85">
        <f t="shared" si="78"/>
        <v>-1.0341300313968226E-5</v>
      </c>
      <c r="AU85">
        <f t="shared" si="79"/>
        <v>-2.6169821202695108E-5</v>
      </c>
      <c r="AW85">
        <v>82</v>
      </c>
      <c r="AX85">
        <f>IF(Z85&gt;0, (R85*SUMPRODUCT(K85:$K$98, X85:$X$98)-K85*$AZ$3)/Z85, 0)</f>
        <v>-6.6139474437221394E+25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</v>
      </c>
      <c r="S86">
        <f t="shared" si="63"/>
        <v>-4.9734146569055146E+26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-0.87885868107314957</v>
      </c>
      <c r="AC86">
        <f t="shared" si="64"/>
        <v>-0.78469525095816917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-1.1577300590601978E-21</v>
      </c>
      <c r="AI86">
        <f t="shared" si="69"/>
        <v>-1.1578089480434308E-21</v>
      </c>
      <c r="AJ86">
        <f t="shared" si="70"/>
        <v>-9.4163430114980406E-2</v>
      </c>
      <c r="AK86">
        <f t="shared" si="92"/>
        <v>-6.1520107675120478E-2</v>
      </c>
      <c r="AL86">
        <f t="shared" si="71"/>
        <v>-0.15568353779010088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-1.5514197914866147E-25</v>
      </c>
      <c r="AR86">
        <f t="shared" si="76"/>
        <v>-1.5515255069156649E-25</v>
      </c>
      <c r="AS86">
        <f t="shared" si="77"/>
        <v>-1.2618399943181515E-5</v>
      </c>
      <c r="AT86">
        <f t="shared" si="78"/>
        <v>-8.2440212962119161E-6</v>
      </c>
      <c r="AU86">
        <f t="shared" si="79"/>
        <v>-2.0862421239393432E-5</v>
      </c>
      <c r="AW86">
        <v>83</v>
      </c>
      <c r="AX86">
        <f>IF(Z86&gt;0, (R86*SUMPRODUCT(K86:$K$98, X86:$X$98)-K86*$AZ$3)/Z86, 0)</f>
        <v>-4.9734146569055146E+26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</v>
      </c>
      <c r="S87">
        <f t="shared" si="63"/>
        <v>-3.9152783466550602E+27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-0.78469525095816917</v>
      </c>
      <c r="AC87">
        <f t="shared" si="64"/>
        <v>-0.70062075978407956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-1.3830565420987873E-22</v>
      </c>
      <c r="AI87">
        <f t="shared" si="69"/>
        <v>-1.3831460147617439E-22</v>
      </c>
      <c r="AJ87">
        <f t="shared" si="70"/>
        <v>-8.4074491174089605E-2</v>
      </c>
      <c r="AK87">
        <f t="shared" si="92"/>
        <v>-5.4928667567071848E-2</v>
      </c>
      <c r="AL87">
        <f t="shared" si="71"/>
        <v>-0.13900315874116145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-1.6547939739039391E-26</v>
      </c>
      <c r="AR87">
        <f t="shared" si="76"/>
        <v>-1.6549010257987698E-26</v>
      </c>
      <c r="AS87">
        <f t="shared" si="77"/>
        <v>-1.0059311179194442E-5</v>
      </c>
      <c r="AT87">
        <f t="shared" si="78"/>
        <v>-6.5720833037403646E-6</v>
      </c>
      <c r="AU87">
        <f t="shared" si="79"/>
        <v>-1.6631394482934807E-5</v>
      </c>
      <c r="AW87">
        <v>84</v>
      </c>
      <c r="AX87">
        <f>IF(Z87&gt;0, (R87*SUMPRODUCT(K87:$K$98, X87:$X$98)-K87*$AZ$3)/Z87, 0)</f>
        <v>-3.9152783466550602E+27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</v>
      </c>
      <c r="S88">
        <f t="shared" si="63"/>
        <v>-3.234013694029967E+28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-0.70062075978407956</v>
      </c>
      <c r="AC88">
        <f t="shared" si="64"/>
        <v>-0.62555424980721386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-1.5781290416405018E-23</v>
      </c>
      <c r="AI88">
        <f t="shared" si="69"/>
        <v>-1.578225756482953E-23</v>
      </c>
      <c r="AJ88">
        <f t="shared" si="70"/>
        <v>-7.5066509976865703E-2</v>
      </c>
      <c r="AK88">
        <f t="shared" si="92"/>
        <v>-4.9043453184885573E-2</v>
      </c>
      <c r="AL88">
        <f t="shared" si="71"/>
        <v>-0.12410996316175127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-1.6858870892236317E-27</v>
      </c>
      <c r="AR88">
        <f t="shared" si="76"/>
        <v>-1.6859904079636856E-27</v>
      </c>
      <c r="AS88">
        <f t="shared" si="77"/>
        <v>-8.0192212844343415E-6</v>
      </c>
      <c r="AT88">
        <f t="shared" si="78"/>
        <v>-5.2392245724971011E-6</v>
      </c>
      <c r="AU88">
        <f t="shared" si="79"/>
        <v>-1.3258445856931442E-5</v>
      </c>
      <c r="AW88">
        <v>85</v>
      </c>
      <c r="AX88">
        <f>IF(Z88&gt;0, (R88*SUMPRODUCT(K88:$K$98, X88:$X$98)-K88*$AZ$3)/Z88, 0)</f>
        <v>-3.234013694029967E+28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-0.62555424980721386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-0.62555424980721386</v>
      </c>
      <c r="AK89">
        <f t="shared" si="92"/>
        <v>-4.3788797486504973E-2</v>
      </c>
      <c r="AL89">
        <f t="shared" si="71"/>
        <v>-0.66934304729371885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-1.8449775009654208E-28</v>
      </c>
      <c r="AR89">
        <f t="shared" si="76"/>
        <v>-1.8449775009654208E-28</v>
      </c>
      <c r="AS89">
        <f t="shared" si="77"/>
        <v>-5.9666825032993578E-5</v>
      </c>
      <c r="AT89">
        <f t="shared" si="78"/>
        <v>-4.1766777523095507E-6</v>
      </c>
      <c r="AU89">
        <f t="shared" si="79"/>
        <v>-6.3843502785303129E-5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11401.16921533554</v>
      </c>
      <c r="AO91" s="6">
        <f t="shared" si="93"/>
        <v>-1140.116921533554</v>
      </c>
      <c r="AP91" s="6">
        <f t="shared" si="93"/>
        <v>-2977.7757141263073</v>
      </c>
      <c r="AQ91" s="6">
        <f t="shared" si="93"/>
        <v>-5855.7025263003843</v>
      </c>
      <c r="AR91" s="6">
        <f t="shared" si="93"/>
        <v>1427.5740533752951</v>
      </c>
      <c r="AS91" s="6">
        <f t="shared" si="93"/>
        <v>-1416.2016693623677</v>
      </c>
      <c r="AT91" s="6">
        <f t="shared" si="93"/>
        <v>712.40287844198633</v>
      </c>
      <c r="AU91" s="6">
        <f t="shared" si="93"/>
        <v>723.77526245491401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27170.920853963697</v>
      </c>
      <c r="K3">
        <v>1</v>
      </c>
      <c r="L3" s="2">
        <v>0</v>
      </c>
      <c r="O3">
        <f>$C$3</f>
        <v>27170.920853963697</v>
      </c>
      <c r="P3">
        <f>O3*C5</f>
        <v>2717.0920853963698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27170.920853963697</v>
      </c>
      <c r="AF3">
        <f t="shared" ref="AF3:AF34" si="4">-$Z3*P3</f>
        <v>-2717.0920853963698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21933.920564567328</v>
      </c>
      <c r="AJ3">
        <f t="shared" ref="AJ3:AJ34" si="8">AB3-AC3</f>
        <v>0</v>
      </c>
      <c r="AL3">
        <f t="shared" ref="AL3:AL34" si="9">SUM(AI3:AK3)</f>
        <v>21933.920564567328</v>
      </c>
      <c r="AN3">
        <f t="shared" ref="AN3:AN34" si="10">AE3*$K3</f>
        <v>27170.920853963697</v>
      </c>
      <c r="AO3">
        <f t="shared" ref="AO3:AO34" si="11">AF3*$K3</f>
        <v>-2717.0920853963698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21933.920564567328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21933.920564567328</v>
      </c>
      <c r="AW3">
        <v>0</v>
      </c>
      <c r="AX3">
        <f>IF(Z3&gt;0, (R3*SUMPRODUCT(K3:$K$98, X3:$X$98)-K3*$AZ$3)/Z3, 0)</f>
        <v>0</v>
      </c>
      <c r="AZ3">
        <f>C6*ABS(SUMPRODUCT(X4:X79, K4:K79))/1</f>
        <v>15693.702382669655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782.50365683974803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772.89768342107709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-772.89768342107709</v>
      </c>
      <c r="AK4">
        <f>G4*SUM(AB4, AE4:AF4)</f>
        <v>0</v>
      </c>
      <c r="AL4">
        <f t="shared" si="9"/>
        <v>-1000.4923834210771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-216.38590986879632</v>
      </c>
      <c r="AR4">
        <f t="shared" si="14"/>
        <v>-216.38590986879632</v>
      </c>
      <c r="AS4">
        <f t="shared" si="15"/>
        <v>-734.83331757090423</v>
      </c>
      <c r="AT4">
        <f t="shared" si="16"/>
        <v>0</v>
      </c>
      <c r="AU4">
        <f t="shared" si="17"/>
        <v>-951.21922743970049</v>
      </c>
      <c r="AW4">
        <v>1</v>
      </c>
      <c r="AX4">
        <f>IF(Z4&gt;0, (R4*SUMPRODUCT(K4:$K$98, X4:$X$98)-K4*$AZ$3)/Z4, 0)</f>
        <v>782.50365683974803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</v>
      </c>
      <c r="S5">
        <f t="shared" si="1"/>
        <v>1355.565239776158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772.89768342107709</v>
      </c>
      <c r="AC5">
        <f t="shared" si="2"/>
        <v>1322.2982589230724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-238.78525298490902</v>
      </c>
      <c r="AI5">
        <f t="shared" si="7"/>
        <v>-287.55820098191657</v>
      </c>
      <c r="AJ5">
        <f t="shared" si="8"/>
        <v>-549.40057550199526</v>
      </c>
      <c r="AK5">
        <f>G5*SUM(AB5, AE5:AF5)</f>
        <v>3.1688805020264161</v>
      </c>
      <c r="AL5">
        <f t="shared" si="9"/>
        <v>-833.78989598188537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-215.37362712697433</v>
      </c>
      <c r="AR5">
        <f t="shared" si="14"/>
        <v>-259.36464660779075</v>
      </c>
      <c r="AS5">
        <f t="shared" si="15"/>
        <v>-495.53476696062944</v>
      </c>
      <c r="AT5">
        <f t="shared" si="16"/>
        <v>2.8581885988432854</v>
      </c>
      <c r="AU5">
        <f t="shared" si="17"/>
        <v>-752.04122496957689</v>
      </c>
      <c r="AW5">
        <v>2</v>
      </c>
      <c r="AX5">
        <f>IF(Z5&gt;0, (R5*SUMPRODUCT(K5:$K$98, X5:$X$98)-K5*$AZ$3)/Z5, 0)</f>
        <v>1355.565239776158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</v>
      </c>
      <c r="S6">
        <f t="shared" si="1"/>
        <v>1945.1523746026517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1322.2982589230724</v>
      </c>
      <c r="AC6">
        <f t="shared" si="2"/>
        <v>1871.5178963996568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-355.97482352633523</v>
      </c>
      <c r="AI6">
        <f t="shared" si="7"/>
        <v>-404.08205463160954</v>
      </c>
      <c r="AJ6">
        <f t="shared" si="8"/>
        <v>-549.21963747658447</v>
      </c>
      <c r="AK6">
        <f>G6*SUM(AB6, AE6:AF6)</f>
        <v>9.3883176383538149</v>
      </c>
      <c r="AL6">
        <f t="shared" si="9"/>
        <v>-943.91337446984016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-303.73037808619864</v>
      </c>
      <c r="AR6">
        <f t="shared" si="14"/>
        <v>-344.7771783838723</v>
      </c>
      <c r="AS6">
        <f t="shared" si="15"/>
        <v>-468.61372523663016</v>
      </c>
      <c r="AT6">
        <f t="shared" si="16"/>
        <v>8.0104464625981482</v>
      </c>
      <c r="AU6">
        <f t="shared" si="17"/>
        <v>-805.38045715790429</v>
      </c>
      <c r="AW6">
        <v>3</v>
      </c>
      <c r="AX6">
        <f>IF(Z6&gt;0, (R6*SUMPRODUCT(K6:$K$98, X6:$X$98)-K6*$AZ$3)/Z6, 0)</f>
        <v>1945.1523746026517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</v>
      </c>
      <c r="S7">
        <f t="shared" si="1"/>
        <v>2501.8183566266389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1871.5178963996568</v>
      </c>
      <c r="AC7">
        <f t="shared" si="2"/>
        <v>2370.8605694167618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-486.82179867105867</v>
      </c>
      <c r="AI7">
        <f t="shared" si="7"/>
        <v>-534.20454656594472</v>
      </c>
      <c r="AJ7">
        <f t="shared" si="8"/>
        <v>-499.34267301710497</v>
      </c>
      <c r="AK7">
        <f>G7*SUM(AB7, AE7:AF7)</f>
        <v>25.826946970315262</v>
      </c>
      <c r="AL7">
        <f t="shared" si="9"/>
        <v>-1007.7202726127346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-390.4621829925855</v>
      </c>
      <c r="AR7">
        <f t="shared" si="14"/>
        <v>-428.46617383631855</v>
      </c>
      <c r="AS7">
        <f t="shared" si="15"/>
        <v>-400.50472411025743</v>
      </c>
      <c r="AT7">
        <f t="shared" si="16"/>
        <v>20.714861416624885</v>
      </c>
      <c r="AU7">
        <f t="shared" si="17"/>
        <v>-808.25603652995119</v>
      </c>
      <c r="AW7">
        <v>4</v>
      </c>
      <c r="AX7">
        <f>IF(Z7&gt;0, (R7*SUMPRODUCT(K7:$K$98, X7:$X$98)-K7*$AZ$3)/Z7, 0)</f>
        <v>2501.8183566266389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</v>
      </c>
      <c r="S8">
        <f t="shared" si="1"/>
        <v>3027.3852677164373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2370.8605694167618</v>
      </c>
      <c r="AC8">
        <f t="shared" si="2"/>
        <v>2821.4345901466859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-620.7634650118091</v>
      </c>
      <c r="AI8">
        <f t="shared" si="7"/>
        <v>-667.36200369524033</v>
      </c>
      <c r="AJ8">
        <f t="shared" si="8"/>
        <v>-450.57402072992409</v>
      </c>
      <c r="AK8">
        <f t="shared" ref="AK8:AK39" si="30">G8*SUM(AB8:AB8, AE8:AF8)</f>
        <v>51.210588299402055</v>
      </c>
      <c r="AL8">
        <f t="shared" si="9"/>
        <v>-1066.7254361257621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-464.62481916698653</v>
      </c>
      <c r="AR8">
        <f t="shared" si="14"/>
        <v>-499.50257668582373</v>
      </c>
      <c r="AS8">
        <f t="shared" si="15"/>
        <v>-337.24258063254496</v>
      </c>
      <c r="AT8">
        <f t="shared" si="16"/>
        <v>38.329753068815087</v>
      </c>
      <c r="AU8">
        <f t="shared" si="17"/>
        <v>-798.41540424955338</v>
      </c>
      <c r="AW8">
        <v>5</v>
      </c>
      <c r="AX8">
        <f>IF(Z8&gt;0, (R8*SUMPRODUCT(K8:$K$98, X8:$X$98)-K8*$AZ$3)/Z8, 0)</f>
        <v>3027.3852677164373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</v>
      </c>
      <c r="S9">
        <f t="shared" si="1"/>
        <v>3441.2448924720325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2821.4345901466859</v>
      </c>
      <c r="AC9">
        <f t="shared" si="2"/>
        <v>3148.8069962978188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-763.13289797511493</v>
      </c>
      <c r="AI9">
        <f t="shared" si="7"/>
        <v>-808.88388482272433</v>
      </c>
      <c r="AJ9">
        <f t="shared" si="8"/>
        <v>-327.37240615113296</v>
      </c>
      <c r="AK9">
        <f t="shared" si="30"/>
        <v>62.917991360271095</v>
      </c>
      <c r="AL9">
        <f t="shared" si="9"/>
        <v>-1073.3382996135861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-532.67231624840304</v>
      </c>
      <c r="AR9">
        <f t="shared" si="14"/>
        <v>-564.60683800657921</v>
      </c>
      <c r="AS9">
        <f t="shared" si="15"/>
        <v>-228.50832184412445</v>
      </c>
      <c r="AT9">
        <f t="shared" si="16"/>
        <v>43.917215835537867</v>
      </c>
      <c r="AU9">
        <f t="shared" si="17"/>
        <v>-749.19794401516572</v>
      </c>
      <c r="AW9">
        <v>6</v>
      </c>
      <c r="AX9">
        <f>IF(Z9&gt;0, (R9*SUMPRODUCT(K9:$K$98, X9:$X$98)-K9*$AZ$3)/Z9, 0)</f>
        <v>3441.2448924720325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</v>
      </c>
      <c r="S10">
        <f t="shared" si="1"/>
        <v>3546.4180094142198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3148.8069962978188</v>
      </c>
      <c r="AC10">
        <f t="shared" si="2"/>
        <v>3180.318966185976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-910.01915408974401</v>
      </c>
      <c r="AI10">
        <f t="shared" si="7"/>
        <v>-954.85762149183245</v>
      </c>
      <c r="AJ10">
        <f t="shared" si="8"/>
        <v>-31.511969888157182</v>
      </c>
      <c r="AK10">
        <f t="shared" si="30"/>
        <v>13.53987008408062</v>
      </c>
      <c r="AL10">
        <f t="shared" si="9"/>
        <v>-972.82972129590905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-602.48505352874326</v>
      </c>
      <c r="AR10">
        <f t="shared" si="14"/>
        <v>-632.17069949727852</v>
      </c>
      <c r="AS10">
        <f t="shared" si="15"/>
        <v>-20.862737646278401</v>
      </c>
      <c r="AT10">
        <f t="shared" si="16"/>
        <v>8.964173243737088</v>
      </c>
      <c r="AU10">
        <f t="shared" si="17"/>
        <v>-644.06926389981982</v>
      </c>
      <c r="AW10">
        <v>7</v>
      </c>
      <c r="AX10">
        <f>IF(Z10&gt;0, (R10*SUMPRODUCT(K10:$K$98, X10:$X$98)-K10*$AZ$3)/Z10, 0)</f>
        <v>3546.4180094142198</v>
      </c>
    </row>
    <row r="11" spans="1:52" x14ac:dyDescent="0.25">
      <c r="A11" t="s">
        <v>33</v>
      </c>
      <c r="C11" s="25">
        <f>AU81</f>
        <v>4604.1709063552389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</v>
      </c>
      <c r="S11">
        <f t="shared" si="1"/>
        <v>3520.429037238107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3180.318966185976</v>
      </c>
      <c r="AC11">
        <f t="shared" si="2"/>
        <v>3087.6579178326556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-1073.3011741887694</v>
      </c>
      <c r="AI11">
        <f t="shared" si="7"/>
        <v>-1117.1546063297426</v>
      </c>
      <c r="AJ11">
        <f t="shared" si="8"/>
        <v>92.661048353320439</v>
      </c>
      <c r="AK11">
        <f t="shared" si="30"/>
        <v>5.0885103458975616</v>
      </c>
      <c r="AL11">
        <f t="shared" si="9"/>
        <v>-1019.4050476305246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-675.71999625226124</v>
      </c>
      <c r="AR11">
        <f t="shared" si="14"/>
        <v>-703.32887409062221</v>
      </c>
      <c r="AS11">
        <f t="shared" si="15"/>
        <v>58.33676954034906</v>
      </c>
      <c r="AT11">
        <f t="shared" si="16"/>
        <v>3.2035818785517836</v>
      </c>
      <c r="AU11">
        <f t="shared" si="17"/>
        <v>-641.78852267172135</v>
      </c>
      <c r="AW11">
        <v>8</v>
      </c>
      <c r="AX11">
        <f>IF(Z11&gt;0, (R11*SUMPRODUCT(K11:$K$98, X11:$X$98)-K11*$AZ$3)/Z11, 0)</f>
        <v>3520.429037238107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</v>
      </c>
      <c r="S12">
        <f t="shared" si="1"/>
        <v>3583.7854131801228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3087.6579178326556</v>
      </c>
      <c r="AC12">
        <f t="shared" si="2"/>
        <v>3066.9351415851506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-1251.7046544977684</v>
      </c>
      <c r="AI12">
        <f t="shared" si="7"/>
        <v>-1294.4936999900829</v>
      </c>
      <c r="AJ12">
        <f t="shared" si="8"/>
        <v>20.722776247504953</v>
      </c>
      <c r="AK12">
        <f t="shared" si="30"/>
        <v>64.840816274485775</v>
      </c>
      <c r="AL12">
        <f t="shared" si="9"/>
        <v>-1208.930107468092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-735.79623768355623</v>
      </c>
      <c r="AR12">
        <f t="shared" si="14"/>
        <v>-760.94915101193897</v>
      </c>
      <c r="AS12">
        <f t="shared" si="15"/>
        <v>12.181580329259289</v>
      </c>
      <c r="AT12">
        <f t="shared" si="16"/>
        <v>38.115723618715997</v>
      </c>
      <c r="AU12">
        <f t="shared" si="17"/>
        <v>-710.6518470639636</v>
      </c>
      <c r="AW12">
        <v>9</v>
      </c>
      <c r="AX12">
        <f>IF(Z12&gt;0, (R12*SUMPRODUCT(K12:$K$98, X12:$X$98)-K12*$AZ$3)/Z12, 0)</f>
        <v>3583.7854131801228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</v>
      </c>
      <c r="S13">
        <f t="shared" si="1"/>
        <v>3985.8942682159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3066.9351415851506</v>
      </c>
      <c r="AC13">
        <f t="shared" si="2"/>
        <v>3319.5652922387617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-1439.4864758364256</v>
      </c>
      <c r="AI13">
        <f t="shared" si="7"/>
        <v>-1481.1278876358988</v>
      </c>
      <c r="AJ13">
        <f t="shared" si="8"/>
        <v>-252.63015065361105</v>
      </c>
      <c r="AK13">
        <f t="shared" si="30"/>
        <v>214.68545991096056</v>
      </c>
      <c r="AL13">
        <f t="shared" si="9"/>
        <v>-1519.0725783785492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-755.5187762992972</v>
      </c>
      <c r="AR13">
        <f t="shared" si="14"/>
        <v>-777.37439565677164</v>
      </c>
      <c r="AS13">
        <f t="shared" si="15"/>
        <v>-132.59368912599098</v>
      </c>
      <c r="AT13">
        <f t="shared" si="16"/>
        <v>112.67830485655222</v>
      </c>
      <c r="AU13">
        <f t="shared" si="17"/>
        <v>-797.28977992621026</v>
      </c>
      <c r="AW13">
        <v>10</v>
      </c>
      <c r="AX13">
        <f>IF(Z13&gt;0, (R13*SUMPRODUCT(K13:$K$98, X13:$X$98)-K13*$AZ$3)/Z13, 0)</f>
        <v>3985.8942682159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</v>
      </c>
      <c r="S14">
        <f t="shared" si="1"/>
        <v>4265.1335947085099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3319.5652922387617</v>
      </c>
      <c r="AC14">
        <f t="shared" si="2"/>
        <v>3446.5700769547939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-1641.9737518462127</v>
      </c>
      <c r="AI14">
        <f t="shared" si="7"/>
        <v>-1682.3777626517681</v>
      </c>
      <c r="AJ14">
        <f t="shared" si="8"/>
        <v>-127.00478471603219</v>
      </c>
      <c r="AK14">
        <f t="shared" si="30"/>
        <v>232.36957045671335</v>
      </c>
      <c r="AL14">
        <f t="shared" si="9"/>
        <v>-1577.012976911087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-769.45966776946148</v>
      </c>
      <c r="AR14">
        <f t="shared" si="14"/>
        <v>-788.39374433191574</v>
      </c>
      <c r="AS14">
        <f t="shared" si="15"/>
        <v>-59.516821960673489</v>
      </c>
      <c r="AT14">
        <f t="shared" si="16"/>
        <v>108.89273490658178</v>
      </c>
      <c r="AU14">
        <f t="shared" si="17"/>
        <v>-739.0178313860074</v>
      </c>
      <c r="AW14">
        <v>11</v>
      </c>
      <c r="AX14">
        <f>IF(Z14&gt;0, (R14*SUMPRODUCT(K14:$K$98, X14:$X$98)-K14*$AZ$3)/Z14, 0)</f>
        <v>4265.1335947085099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</v>
      </c>
      <c r="S15">
        <f t="shared" si="1"/>
        <v>4434.3564140137878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3446.5700769547939</v>
      </c>
      <c r="AC15">
        <f t="shared" si="2"/>
        <v>3465.0778743775882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-1858.3228406815686</v>
      </c>
      <c r="AI15">
        <f t="shared" si="7"/>
        <v>-1897.3936499587276</v>
      </c>
      <c r="AJ15">
        <f t="shared" si="8"/>
        <v>-18.507797422794283</v>
      </c>
      <c r="AK15">
        <f t="shared" si="30"/>
        <v>241.25990538683558</v>
      </c>
      <c r="AL15">
        <f t="shared" si="9"/>
        <v>-1674.6415419946863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-777.54009356524455</v>
      </c>
      <c r="AR15">
        <f t="shared" si="14"/>
        <v>-793.8876947656313</v>
      </c>
      <c r="AS15">
        <f t="shared" si="15"/>
        <v>-7.743839888728969</v>
      </c>
      <c r="AT15">
        <f t="shared" si="16"/>
        <v>100.94545753913295</v>
      </c>
      <c r="AU15">
        <f t="shared" si="17"/>
        <v>-700.68607711522736</v>
      </c>
      <c r="AW15">
        <v>12</v>
      </c>
      <c r="AX15">
        <f>IF(Z15&gt;0, (R15*SUMPRODUCT(K15:$K$98, X15:$X$98)-K15*$AZ$3)/Z15, 0)</f>
        <v>4434.3564140137878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</v>
      </c>
      <c r="S16">
        <f t="shared" si="1"/>
        <v>4503.6731725961108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3465.0778743775882</v>
      </c>
      <c r="AC16">
        <f t="shared" si="2"/>
        <v>3391.080160448284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-2064.3265249795195</v>
      </c>
      <c r="AI16">
        <f t="shared" si="7"/>
        <v>-2101.9744629014172</v>
      </c>
      <c r="AJ16">
        <f t="shared" si="8"/>
        <v>73.997713929304155</v>
      </c>
      <c r="AK16">
        <f t="shared" si="30"/>
        <v>242.5554512064312</v>
      </c>
      <c r="AL16">
        <f t="shared" si="9"/>
        <v>-1785.4212977656819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-771.19108051344233</v>
      </c>
      <c r="AR16">
        <f t="shared" si="14"/>
        <v>-785.25559674852741</v>
      </c>
      <c r="AS16">
        <f t="shared" si="15"/>
        <v>27.644065156422304</v>
      </c>
      <c r="AT16">
        <f t="shared" si="16"/>
        <v>90.613862795842834</v>
      </c>
      <c r="AU16">
        <f t="shared" si="17"/>
        <v>-666.99766879626225</v>
      </c>
      <c r="AW16">
        <v>13</v>
      </c>
      <c r="AX16">
        <f>IF(Z16&gt;0, (R16*SUMPRODUCT(K16:$K$98, X16:$X$98)-K16*$AZ$3)/Z16, 0)</f>
        <v>4503.6731725961108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</v>
      </c>
      <c r="S17">
        <f t="shared" si="1"/>
        <v>4493.8211110760531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3391.080160448284</v>
      </c>
      <c r="AC17">
        <f t="shared" si="2"/>
        <v>3248.0519188955059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-2264.7413722668352</v>
      </c>
      <c r="AI17">
        <f t="shared" si="7"/>
        <v>-2300.8804601233805</v>
      </c>
      <c r="AJ17">
        <f t="shared" si="8"/>
        <v>143.02824155277813</v>
      </c>
      <c r="AK17">
        <f t="shared" si="30"/>
        <v>237.37561123137991</v>
      </c>
      <c r="AL17">
        <f t="shared" si="9"/>
        <v>-1920.4766073392225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-755.41255085744365</v>
      </c>
      <c r="AR17">
        <f t="shared" si="14"/>
        <v>-767.46687232552767</v>
      </c>
      <c r="AS17">
        <f t="shared" si="15"/>
        <v>47.70757938152272</v>
      </c>
      <c r="AT17">
        <f t="shared" si="16"/>
        <v>79.177480566868994</v>
      </c>
      <c r="AU17">
        <f t="shared" si="17"/>
        <v>-640.58181237713598</v>
      </c>
      <c r="AW17">
        <v>14</v>
      </c>
      <c r="AX17">
        <f>IF(Z17&gt;0, (R17*SUMPRODUCT(K17:$K$98, X17:$X$98)-K17*$AZ$3)/Z17, 0)</f>
        <v>4493.8211110760531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</v>
      </c>
      <c r="S18">
        <f t="shared" si="1"/>
        <v>4419.6046794828335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3248.0519188955059</v>
      </c>
      <c r="AC18">
        <f t="shared" si="2"/>
        <v>3053.4990456815112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-2465.5258087745242</v>
      </c>
      <c r="AI18">
        <f t="shared" si="7"/>
        <v>-2500.0707428481169</v>
      </c>
      <c r="AJ18">
        <f t="shared" si="8"/>
        <v>194.55287321399464</v>
      </c>
      <c r="AK18">
        <f t="shared" si="30"/>
        <v>227.36363432268544</v>
      </c>
      <c r="AL18">
        <f t="shared" si="9"/>
        <v>-2078.1542353114369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-734.27224533172557</v>
      </c>
      <c r="AR18">
        <f t="shared" si="14"/>
        <v>-744.56026836388401</v>
      </c>
      <c r="AS18">
        <f t="shared" si="15"/>
        <v>57.940896234861782</v>
      </c>
      <c r="AT18">
        <f t="shared" si="16"/>
        <v>67.712455366216432</v>
      </c>
      <c r="AU18">
        <f t="shared" si="17"/>
        <v>-618.90691676280585</v>
      </c>
      <c r="AW18">
        <v>15</v>
      </c>
      <c r="AX18">
        <f>IF(Z18&gt;0, (R18*SUMPRODUCT(K18:$K$98, X18:$X$98)-K18*$AZ$3)/Z18, 0)</f>
        <v>4419.6046794828335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</v>
      </c>
      <c r="S19">
        <f t="shared" si="1"/>
        <v>4291.6518062598743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3053.4990456815112</v>
      </c>
      <c r="AC19">
        <f t="shared" si="2"/>
        <v>2819.9943696742939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-2690.1352690292492</v>
      </c>
      <c r="AI19">
        <f t="shared" si="7"/>
        <v>-2722.9896861275911</v>
      </c>
      <c r="AJ19">
        <f t="shared" si="8"/>
        <v>233.50467600721731</v>
      </c>
      <c r="AK19">
        <f t="shared" si="30"/>
        <v>213.74493319770582</v>
      </c>
      <c r="AL19">
        <f t="shared" si="9"/>
        <v>-2275.7400769226679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-715.32541470983563</v>
      </c>
      <c r="AR19">
        <f t="shared" si="14"/>
        <v>-724.06162950412067</v>
      </c>
      <c r="AS19">
        <f t="shared" si="15"/>
        <v>62.09049452811454</v>
      </c>
      <c r="AT19">
        <f t="shared" si="16"/>
        <v>56.836243419442944</v>
      </c>
      <c r="AU19">
        <f t="shared" si="17"/>
        <v>-605.13489155656316</v>
      </c>
      <c r="AW19">
        <v>16</v>
      </c>
      <c r="AX19">
        <f>IF(Z19&gt;0, (R19*SUMPRODUCT(K19:$K$98, X19:$X$98)-K19*$AZ$3)/Z19, 0)</f>
        <v>4291.6518062598743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</v>
      </c>
      <c r="S20">
        <f t="shared" si="1"/>
        <v>4105.5009748771963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2819.9943696742939</v>
      </c>
      <c r="AC20">
        <f t="shared" si="2"/>
        <v>2551.7828561470565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-2896.5333298099845</v>
      </c>
      <c r="AI20">
        <f t="shared" si="7"/>
        <v>-2927.6109360724381</v>
      </c>
      <c r="AJ20">
        <f t="shared" si="8"/>
        <v>268.21151352723746</v>
      </c>
      <c r="AK20">
        <f t="shared" si="30"/>
        <v>197.3996058772006</v>
      </c>
      <c r="AL20">
        <f t="shared" si="9"/>
        <v>-2461.9998166680002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-687.68578069193029</v>
      </c>
      <c r="AR20">
        <f t="shared" si="14"/>
        <v>-695.06412766438996</v>
      </c>
      <c r="AS20">
        <f t="shared" si="15"/>
        <v>63.677929120409019</v>
      </c>
      <c r="AT20">
        <f t="shared" si="16"/>
        <v>46.865990002209749</v>
      </c>
      <c r="AU20">
        <f t="shared" si="17"/>
        <v>-584.52020854177113</v>
      </c>
      <c r="AW20">
        <v>17</v>
      </c>
      <c r="AX20">
        <f>IF(Z20&gt;0, (R20*SUMPRODUCT(K20:$K$98, X20:$X$98)-K20*$AZ$3)/Z20, 0)</f>
        <v>4105.5009748771963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</v>
      </c>
      <c r="S21">
        <f t="shared" si="1"/>
        <v>3870.5367447003709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2551.7828561470565</v>
      </c>
      <c r="AC21">
        <f t="shared" si="2"/>
        <v>2263.3059157967291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-3058.413551899821</v>
      </c>
      <c r="AI21">
        <f t="shared" si="7"/>
        <v>-3087.6511753237</v>
      </c>
      <c r="AJ21">
        <f t="shared" si="8"/>
        <v>288.47694035032737</v>
      </c>
      <c r="AK21">
        <f t="shared" si="30"/>
        <v>178.62479993029396</v>
      </c>
      <c r="AL21">
        <f t="shared" si="9"/>
        <v>-2620.5494350430786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-648.32042049302504</v>
      </c>
      <c r="AR21">
        <f t="shared" si="14"/>
        <v>-654.51819198164912</v>
      </c>
      <c r="AS21">
        <f t="shared" si="15"/>
        <v>61.151145225043003</v>
      </c>
      <c r="AT21">
        <f t="shared" si="16"/>
        <v>37.86476336051885</v>
      </c>
      <c r="AU21">
        <f t="shared" si="17"/>
        <v>-555.50228339608725</v>
      </c>
      <c r="AW21">
        <v>18</v>
      </c>
      <c r="AX21">
        <f>IF(Z21&gt;0, (R21*SUMPRODUCT(K21:$K$98, X21:$X$98)-K21*$AZ$3)/Z21, 0)</f>
        <v>3870.5367447003709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</v>
      </c>
      <c r="S22">
        <f t="shared" si="1"/>
        <v>3605.1485474627711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2263.3059157967291</v>
      </c>
      <c r="AC22">
        <f t="shared" si="2"/>
        <v>1971.4219598944228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-3206.9790139604715</v>
      </c>
      <c r="AI22">
        <f t="shared" si="7"/>
        <v>-3234.3207716431316</v>
      </c>
      <c r="AJ22">
        <f t="shared" si="8"/>
        <v>291.8839559023063</v>
      </c>
      <c r="AK22">
        <f t="shared" si="30"/>
        <v>158.43141410577104</v>
      </c>
      <c r="AL22">
        <f t="shared" si="9"/>
        <v>-2784.0054016350541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-606.97609455061274</v>
      </c>
      <c r="AR22">
        <f t="shared" si="14"/>
        <v>-612.15099380131767</v>
      </c>
      <c r="AS22">
        <f t="shared" si="15"/>
        <v>55.244073267811189</v>
      </c>
      <c r="AT22">
        <f t="shared" si="16"/>
        <v>29.985877852469496</v>
      </c>
      <c r="AU22">
        <f t="shared" si="17"/>
        <v>-526.92104268103697</v>
      </c>
      <c r="AW22">
        <v>19</v>
      </c>
      <c r="AX22">
        <f>IF(Z22&gt;0, (R22*SUMPRODUCT(K22:$K$98, X22:$X$98)-K22*$AZ$3)/Z22, 0)</f>
        <v>3605.1485474627711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</v>
      </c>
      <c r="S23">
        <f t="shared" si="1"/>
        <v>3311.7518847282613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1971.4219598944228</v>
      </c>
      <c r="AC23">
        <f t="shared" si="2"/>
        <v>1682.6927087283784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-3326.9345755911318</v>
      </c>
      <c r="AI23">
        <f t="shared" si="7"/>
        <v>-3352.3394484091696</v>
      </c>
      <c r="AJ23">
        <f t="shared" si="8"/>
        <v>288.72925116604438</v>
      </c>
      <c r="AK23">
        <f t="shared" si="30"/>
        <v>137.99953719260961</v>
      </c>
      <c r="AL23">
        <f t="shared" si="9"/>
        <v>-2925.6106600505154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-562.2140657718345</v>
      </c>
      <c r="AR23">
        <f t="shared" si="14"/>
        <v>-566.5072000409109</v>
      </c>
      <c r="AS23">
        <f t="shared" si="15"/>
        <v>48.791956233908365</v>
      </c>
      <c r="AT23">
        <f t="shared" si="16"/>
        <v>23.320350646180994</v>
      </c>
      <c r="AU23">
        <f t="shared" si="17"/>
        <v>-494.39489316082154</v>
      </c>
      <c r="AW23">
        <v>20</v>
      </c>
      <c r="AX23">
        <f>IF(Z23&gt;0, (R23*SUMPRODUCT(K23:$K$98, X23:$X$98)-K23*$AZ$3)/Z23, 0)</f>
        <v>3311.7518847282613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</v>
      </c>
      <c r="S24">
        <f t="shared" si="1"/>
        <v>2996.7825164845171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1682.6927087283784</v>
      </c>
      <c r="AC24">
        <f t="shared" si="2"/>
        <v>1404.6276102641959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-3430.4587444555832</v>
      </c>
      <c r="AI24">
        <f t="shared" si="7"/>
        <v>-3453.8943391732128</v>
      </c>
      <c r="AJ24">
        <f t="shared" si="8"/>
        <v>278.06509846418248</v>
      </c>
      <c r="AK24">
        <f t="shared" si="30"/>
        <v>117.7884896109865</v>
      </c>
      <c r="AL24">
        <f t="shared" si="9"/>
        <v>-3058.040751098044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-517.59684971096647</v>
      </c>
      <c r="AR24">
        <f t="shared" si="14"/>
        <v>-521.13287532752668</v>
      </c>
      <c r="AS24">
        <f t="shared" si="15"/>
        <v>41.955210571253104</v>
      </c>
      <c r="AT24">
        <f t="shared" si="16"/>
        <v>17.772244383756618</v>
      </c>
      <c r="AU24">
        <f t="shared" si="17"/>
        <v>-461.40542037251697</v>
      </c>
      <c r="AW24">
        <v>21</v>
      </c>
      <c r="AX24">
        <f>IF(Z24&gt;0, (R24*SUMPRODUCT(K24:$K$98, X24:$X$98)-K24*$AZ$3)/Z24, 0)</f>
        <v>2996.7825164845171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</v>
      </c>
      <c r="S25">
        <f t="shared" si="1"/>
        <v>2660.4817190951417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1404.6276102641959</v>
      </c>
      <c r="AC25">
        <f t="shared" si="2"/>
        <v>1140.7351956493471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-3525.4606660334939</v>
      </c>
      <c r="AI25">
        <f t="shared" si="7"/>
        <v>-3546.8991744709306</v>
      </c>
      <c r="AJ25">
        <f t="shared" si="8"/>
        <v>263.8924146148488</v>
      </c>
      <c r="AK25">
        <f t="shared" si="30"/>
        <v>98.323932718493722</v>
      </c>
      <c r="AL25">
        <f t="shared" si="9"/>
        <v>-3184.682827137588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-474.93838872448526</v>
      </c>
      <c r="AR25">
        <f t="shared" si="14"/>
        <v>-477.82651360190397</v>
      </c>
      <c r="AS25">
        <f t="shared" si="15"/>
        <v>35.550712393793972</v>
      </c>
      <c r="AT25">
        <f t="shared" si="16"/>
        <v>13.245874681936517</v>
      </c>
      <c r="AU25">
        <f t="shared" si="17"/>
        <v>-429.02992652617343</v>
      </c>
      <c r="AW25">
        <v>22</v>
      </c>
      <c r="AX25">
        <f>IF(Z25&gt;0, (R25*SUMPRODUCT(K25:$K$98, X25:$X$98)-K25*$AZ$3)/Z25, 0)</f>
        <v>2660.4817190951417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</v>
      </c>
      <c r="S26">
        <f t="shared" si="1"/>
        <v>2295.6355029433539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1140.7351956493471</v>
      </c>
      <c r="AC26">
        <f t="shared" si="2"/>
        <v>892.31862397496525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-3578.0243720095182</v>
      </c>
      <c r="AI26">
        <f t="shared" si="7"/>
        <v>-3597.4594831765758</v>
      </c>
      <c r="AJ26">
        <f t="shared" si="8"/>
        <v>248.41657167438188</v>
      </c>
      <c r="AK26">
        <f t="shared" si="30"/>
        <v>79.851463695454314</v>
      </c>
      <c r="AL26">
        <f t="shared" si="9"/>
        <v>-3269.1914478067397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-430.37464032503715</v>
      </c>
      <c r="AR26">
        <f t="shared" si="14"/>
        <v>-432.71234910187871</v>
      </c>
      <c r="AS26">
        <f t="shared" si="15"/>
        <v>29.880230420313222</v>
      </c>
      <c r="AT26">
        <f t="shared" si="16"/>
        <v>9.6047542985454815</v>
      </c>
      <c r="AU26">
        <f t="shared" si="17"/>
        <v>-393.22736438302002</v>
      </c>
      <c r="AW26">
        <v>23</v>
      </c>
      <c r="AX26">
        <f>IF(Z26&gt;0, (R26*SUMPRODUCT(K26:$K$98, X26:$X$98)-K26*$AZ$3)/Z26, 0)</f>
        <v>2295.6355029433539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</v>
      </c>
      <c r="S27">
        <f t="shared" si="1"/>
        <v>1903.2521231357207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892.31862397496525</v>
      </c>
      <c r="AC27">
        <f t="shared" si="2"/>
        <v>664.1956060160926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-3583.5894613238274</v>
      </c>
      <c r="AI27">
        <f t="shared" si="7"/>
        <v>-3601.0384266485526</v>
      </c>
      <c r="AJ27">
        <f t="shared" si="8"/>
        <v>228.12301795887265</v>
      </c>
      <c r="AK27">
        <f t="shared" si="30"/>
        <v>62.462303678247572</v>
      </c>
      <c r="AL27">
        <f t="shared" si="9"/>
        <v>-3310.4531050114319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-384.86073626546283</v>
      </c>
      <c r="AR27">
        <f t="shared" si="14"/>
        <v>-386.73467347685965</v>
      </c>
      <c r="AS27">
        <f t="shared" si="15"/>
        <v>24.499344469641962</v>
      </c>
      <c r="AT27">
        <f t="shared" si="16"/>
        <v>6.7081590795746013</v>
      </c>
      <c r="AU27">
        <f t="shared" si="17"/>
        <v>-355.52716992764306</v>
      </c>
      <c r="AW27">
        <v>24</v>
      </c>
      <c r="AX27">
        <f>IF(Z27&gt;0, (R27*SUMPRODUCT(K27:$K$98, X27:$X$98)-K27*$AZ$3)/Z27, 0)</f>
        <v>1903.2521231357207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</v>
      </c>
      <c r="S28">
        <f t="shared" si="1"/>
        <v>1484.1854805791211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664.1956060160926</v>
      </c>
      <c r="AC28">
        <f t="shared" si="2"/>
        <v>459.91667543470589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-3561.1346951841088</v>
      </c>
      <c r="AI28">
        <f t="shared" si="7"/>
        <v>-3576.6286035079947</v>
      </c>
      <c r="AJ28">
        <f t="shared" si="8"/>
        <v>204.2789305813867</v>
      </c>
      <c r="AK28">
        <f t="shared" si="30"/>
        <v>46.493692421126489</v>
      </c>
      <c r="AL28">
        <f t="shared" si="9"/>
        <v>-3325.8559805054815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-341.47249953092518</v>
      </c>
      <c r="AR28">
        <f t="shared" si="14"/>
        <v>-342.95818992337661</v>
      </c>
      <c r="AS28">
        <f t="shared" si="15"/>
        <v>19.588036678720499</v>
      </c>
      <c r="AT28">
        <f t="shared" si="16"/>
        <v>4.4582187202675572</v>
      </c>
      <c r="AU28">
        <f t="shared" si="17"/>
        <v>-318.91193452438853</v>
      </c>
      <c r="AW28">
        <v>25</v>
      </c>
      <c r="AX28">
        <f>IF(Z28&gt;0, (R28*SUMPRODUCT(K28:$K$98, X28:$X$98)-K28*$AZ$3)/Z28, 0)</f>
        <v>1484.1854805791211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</v>
      </c>
      <c r="S29">
        <f t="shared" si="1"/>
        <v>1029.3021337187874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459.91667543470589</v>
      </c>
      <c r="AC29">
        <f t="shared" si="2"/>
        <v>279.67793097884851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-3506.3314461083869</v>
      </c>
      <c r="AI29">
        <f t="shared" si="7"/>
        <v>-3519.9172496259798</v>
      </c>
      <c r="AJ29">
        <f t="shared" si="8"/>
        <v>180.23874445585739</v>
      </c>
      <c r="AK29">
        <f t="shared" si="30"/>
        <v>32.194167280429419</v>
      </c>
      <c r="AL29">
        <f t="shared" si="9"/>
        <v>-3307.4843378896931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-300.1941860758447</v>
      </c>
      <c r="AR29">
        <f t="shared" si="14"/>
        <v>-301.35733316899149</v>
      </c>
      <c r="AS29">
        <f t="shared" si="15"/>
        <v>15.43112053805131</v>
      </c>
      <c r="AT29">
        <f t="shared" si="16"/>
        <v>2.7563001363902875</v>
      </c>
      <c r="AU29">
        <f t="shared" si="17"/>
        <v>-283.16991249454992</v>
      </c>
      <c r="AW29">
        <v>26</v>
      </c>
      <c r="AX29">
        <f>IF(Z29&gt;0, (R29*SUMPRODUCT(K29:$K$98, X29:$X$98)-K29*$AZ$3)/Z29, 0)</f>
        <v>1029.3021337187874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</v>
      </c>
      <c r="S30">
        <f t="shared" si="1"/>
        <v>525.73531280568352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279.67793097884851</v>
      </c>
      <c r="AC30">
        <f t="shared" si="2"/>
        <v>123.44245479145751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-3419.9283705989051</v>
      </c>
      <c r="AI30">
        <f t="shared" si="7"/>
        <v>-3431.6683518960226</v>
      </c>
      <c r="AJ30">
        <f t="shared" si="8"/>
        <v>156.23547618739099</v>
      </c>
      <c r="AK30">
        <f t="shared" si="30"/>
        <v>19.577455168519396</v>
      </c>
      <c r="AL30">
        <f t="shared" si="9"/>
        <v>-3255.8554205401119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-261.42571084543766</v>
      </c>
      <c r="AR30">
        <f t="shared" si="14"/>
        <v>-262.3231369384215</v>
      </c>
      <c r="AS30">
        <f t="shared" si="15"/>
        <v>11.942931545788912</v>
      </c>
      <c r="AT30">
        <f t="shared" si="16"/>
        <v>1.4965372310059779</v>
      </c>
      <c r="AU30">
        <f t="shared" si="17"/>
        <v>-248.88366816162659</v>
      </c>
      <c r="AW30">
        <v>27</v>
      </c>
      <c r="AX30">
        <f>IF(Z30&gt;0, (R30*SUMPRODUCT(K30:$K$98, X30:$X$98)-K30*$AZ$3)/Z30, 0)</f>
        <v>525.73531280568352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</v>
      </c>
      <c r="S31">
        <f t="shared" si="1"/>
        <v>-47.372694802528109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123.44245479145751</v>
      </c>
      <c r="AC31">
        <f t="shared" si="2"/>
        <v>-9.4486936535752193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-3299.7203605584218</v>
      </c>
      <c r="AI31">
        <f t="shared" si="7"/>
        <v>-3309.6930818622886</v>
      </c>
      <c r="AJ31">
        <f t="shared" si="8"/>
        <v>132.89114844503274</v>
      </c>
      <c r="AK31">
        <f t="shared" si="30"/>
        <v>8.6409718354020271</v>
      </c>
      <c r="AL31">
        <f t="shared" si="9"/>
        <v>-3168.1609615818538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-225.21141614976787</v>
      </c>
      <c r="AR31">
        <f t="shared" si="14"/>
        <v>-225.89207100602687</v>
      </c>
      <c r="AS31">
        <f t="shared" si="15"/>
        <v>9.0700424474787731</v>
      </c>
      <c r="AT31">
        <f t="shared" si="16"/>
        <v>0.58976073464353029</v>
      </c>
      <c r="AU31">
        <f t="shared" si="17"/>
        <v>-216.23226782390458</v>
      </c>
      <c r="AW31">
        <v>28</v>
      </c>
      <c r="AX31">
        <f>IF(Z31&gt;0, (R31*SUMPRODUCT(K31:$K$98, X31:$X$98)-K31*$AZ$3)/Z31, 0)</f>
        <v>-47.372694802528109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</v>
      </c>
      <c r="S32">
        <f t="shared" si="1"/>
        <v>-722.02427692814513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-9.4486936535752193</v>
      </c>
      <c r="AC32">
        <f t="shared" si="2"/>
        <v>-119.89710766012445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-3140.2989421996022</v>
      </c>
      <c r="AI32">
        <f t="shared" si="7"/>
        <v>-3148.6017868193308</v>
      </c>
      <c r="AJ32">
        <f t="shared" si="8"/>
        <v>110.44841400654923</v>
      </c>
      <c r="AK32">
        <f t="shared" si="30"/>
        <v>-0.66140855575026536</v>
      </c>
      <c r="AL32">
        <f t="shared" si="9"/>
        <v>-3038.8147813685318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-191.36664156019125</v>
      </c>
      <c r="AR32">
        <f t="shared" si="14"/>
        <v>-191.87260851414013</v>
      </c>
      <c r="AS32">
        <f t="shared" si="15"/>
        <v>6.7306146462853116</v>
      </c>
      <c r="AT32">
        <f t="shared" si="16"/>
        <v>-4.0305568464271302E-2</v>
      </c>
      <c r="AU32">
        <f t="shared" si="17"/>
        <v>-185.18229943631908</v>
      </c>
      <c r="AW32">
        <v>29</v>
      </c>
      <c r="AX32">
        <f>IF(Z32&gt;0, (R32*SUMPRODUCT(K32:$K$98, X32:$X$98)-K32*$AZ$3)/Z32, 0)</f>
        <v>-722.02427692814513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</v>
      </c>
      <c r="S33">
        <f t="shared" si="1"/>
        <v>-1547.7182786283938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-119.89710766012445</v>
      </c>
      <c r="AC33">
        <f t="shared" si="2"/>
        <v>-208.79678302101343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-2949.0129039651329</v>
      </c>
      <c r="AI33">
        <f t="shared" si="7"/>
        <v>-2955.7582136866818</v>
      </c>
      <c r="AJ33">
        <f t="shared" si="8"/>
        <v>88.899675360888978</v>
      </c>
      <c r="AK33">
        <f t="shared" si="30"/>
        <v>-8.3927975362087128</v>
      </c>
      <c r="AL33">
        <f t="shared" si="9"/>
        <v>-2875.2513358620013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-160.45523557992632</v>
      </c>
      <c r="AR33">
        <f t="shared" si="14"/>
        <v>-160.82224660893044</v>
      </c>
      <c r="AS33">
        <f t="shared" si="15"/>
        <v>4.8370145596280727</v>
      </c>
      <c r="AT33">
        <f t="shared" si="16"/>
        <v>-0.45665053009307427</v>
      </c>
      <c r="AU33">
        <f t="shared" si="17"/>
        <v>-156.44188257939544</v>
      </c>
      <c r="AW33">
        <v>30</v>
      </c>
      <c r="AX33">
        <f>IF(Z33&gt;0, (R33*SUMPRODUCT(K33:$K$98, X33:$X$98)-K33*$AZ$3)/Z33, 0)</f>
        <v>-1547.7182786283938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</v>
      </c>
      <c r="S34">
        <f t="shared" si="1"/>
        <v>-2608.9784387315535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-208.79678302101343</v>
      </c>
      <c r="AC34">
        <f t="shared" si="2"/>
        <v>-277.7636559229914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-2709.2605298759377</v>
      </c>
      <c r="AI34">
        <f t="shared" si="7"/>
        <v>-2714.5837562353327</v>
      </c>
      <c r="AJ34">
        <f t="shared" si="8"/>
        <v>68.966872901977979</v>
      </c>
      <c r="AK34">
        <f t="shared" si="30"/>
        <v>-14.615774811470942</v>
      </c>
      <c r="AL34">
        <f t="shared" si="9"/>
        <v>-2660.2326581448256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-131.61638763460053</v>
      </c>
      <c r="AR34">
        <f t="shared" si="14"/>
        <v>-131.87499097534936</v>
      </c>
      <c r="AS34">
        <f t="shared" si="15"/>
        <v>3.3504236959553761</v>
      </c>
      <c r="AT34">
        <f t="shared" si="16"/>
        <v>-0.71003709755985656</v>
      </c>
      <c r="AU34">
        <f t="shared" si="17"/>
        <v>-129.23460437695383</v>
      </c>
      <c r="AW34">
        <v>31</v>
      </c>
      <c r="AX34">
        <f>IF(Z34&gt;0, (R34*SUMPRODUCT(K34:$K$98, X34:$X$98)-K34*$AZ$3)/Z34, 0)</f>
        <v>-2608.9784387315535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-4036.715014290166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-277.7636559229914</v>
      </c>
      <c r="AC35">
        <f t="shared" ref="AC35:AC66" si="33">S35*Z35</f>
        <v>-327.69400545228075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-2422.149694402985</v>
      </c>
      <c r="AI35">
        <f t="shared" ref="AI35:AI66" si="38">SUM(AE35:AH35)</f>
        <v>-2426.208613651585</v>
      </c>
      <c r="AJ35">
        <f t="shared" ref="AJ35:AJ66" si="39">AB35-AC35</f>
        <v>49.930349529289344</v>
      </c>
      <c r="AK35">
        <f t="shared" si="30"/>
        <v>-19.443455914609402</v>
      </c>
      <c r="AL35">
        <f t="shared" ref="AL35:AL66" si="40">SUM(AI35:AK35)</f>
        <v>-2395.721720036905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-105.06115096856688</v>
      </c>
      <c r="AR35">
        <f t="shared" ref="AR35:AR66" si="45">AI35*$K35</f>
        <v>-105.23720727463738</v>
      </c>
      <c r="AS35">
        <f t="shared" ref="AS35:AS66" si="46">AJ35*$K35</f>
        <v>2.1657373208318398</v>
      </c>
      <c r="AT35">
        <f t="shared" ref="AT35:AT66" si="47">AK35*$K35</f>
        <v>-0.84336317524708293</v>
      </c>
      <c r="AU35">
        <f t="shared" ref="AU35:AU66" si="48">AL35*$K35</f>
        <v>-103.91483312905262</v>
      </c>
      <c r="AW35">
        <v>32</v>
      </c>
      <c r="AX35">
        <f>IF(Z35&gt;0, (R35*SUMPRODUCT(K35:$K$98, X35:$X$98)-K35*$AZ$3)/Z35, 0)</f>
        <v>-4036.715014290166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</v>
      </c>
      <c r="S36">
        <f t="shared" si="32"/>
        <v>-6058.0182587647951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-327.69400545228075</v>
      </c>
      <c r="AC36">
        <f t="shared" si="33"/>
        <v>-359.82119382681975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-2097.0742863474788</v>
      </c>
      <c r="AI36">
        <f t="shared" si="38"/>
        <v>-2100.044079260419</v>
      </c>
      <c r="AJ36">
        <f t="shared" si="39"/>
        <v>32.127188374539003</v>
      </c>
      <c r="AK36">
        <f t="shared" si="30"/>
        <v>-22.938580381659655</v>
      </c>
      <c r="AL36">
        <f t="shared" si="40"/>
        <v>-2090.8554712675395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-81.21513427697316</v>
      </c>
      <c r="AR36">
        <f t="shared" si="45"/>
        <v>-81.330147908950565</v>
      </c>
      <c r="AS36">
        <f t="shared" si="46"/>
        <v>1.244216256317902</v>
      </c>
      <c r="AT36">
        <f t="shared" si="47"/>
        <v>-0.88836141759402809</v>
      </c>
      <c r="AU36">
        <f t="shared" si="48"/>
        <v>-80.974293070226679</v>
      </c>
      <c r="AW36">
        <v>33</v>
      </c>
      <c r="AX36">
        <f>IF(Z36&gt;0, (R36*SUMPRODUCT(K36:$K$98, X36:$X$98)-K36*$AZ$3)/Z36, 0)</f>
        <v>-6058.0182587647951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</v>
      </c>
      <c r="S37">
        <f t="shared" si="32"/>
        <v>-9077.6290440068988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-359.82119382681975</v>
      </c>
      <c r="AC37">
        <f t="shared" si="33"/>
        <v>-375.91671864483965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-1739.0566736470801</v>
      </c>
      <c r="AI37">
        <f t="shared" si="38"/>
        <v>-1741.1272402940672</v>
      </c>
      <c r="AJ37">
        <f t="shared" si="39"/>
        <v>16.095524818019896</v>
      </c>
      <c r="AK37">
        <f t="shared" si="30"/>
        <v>-25.187483567877386</v>
      </c>
      <c r="AL37">
        <f t="shared" si="40"/>
        <v>-1750.2191990439246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-60.133829828422698</v>
      </c>
      <c r="AR37">
        <f t="shared" si="45"/>
        <v>-60.205426748917077</v>
      </c>
      <c r="AS37">
        <f t="shared" si="46"/>
        <v>0.55655779657608961</v>
      </c>
      <c r="AT37">
        <f t="shared" si="47"/>
        <v>-0.87094335315739402</v>
      </c>
      <c r="AU37">
        <f t="shared" si="48"/>
        <v>-60.519812305498377</v>
      </c>
      <c r="AW37">
        <v>34</v>
      </c>
      <c r="AX37">
        <f>IF(Z37&gt;0, (R37*SUMPRODUCT(K37:$K$98, X37:$X$98)-K37*$AZ$3)/Z37, 0)</f>
        <v>-9077.6290440068988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</v>
      </c>
      <c r="S38">
        <f t="shared" si="32"/>
        <v>-13850.902447492843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-375.91671864483965</v>
      </c>
      <c r="AC38">
        <f t="shared" si="33"/>
        <v>-377.90804002776827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-1371.3218336032201</v>
      </c>
      <c r="AI38">
        <f t="shared" si="38"/>
        <v>-1372.6860336669356</v>
      </c>
      <c r="AJ38">
        <f t="shared" si="39"/>
        <v>1.9913213829286178</v>
      </c>
      <c r="AK38">
        <f t="shared" si="30"/>
        <v>-26.314170305138777</v>
      </c>
      <c r="AL38">
        <f t="shared" si="40"/>
        <v>-1397.0088825891457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-42.337625494400356</v>
      </c>
      <c r="AR38">
        <f t="shared" si="45"/>
        <v>-42.379743245304432</v>
      </c>
      <c r="AS38">
        <f t="shared" si="46"/>
        <v>6.147923622560577E-2</v>
      </c>
      <c r="AT38">
        <f t="shared" si="47"/>
        <v>-0.8124128561765358</v>
      </c>
      <c r="AU38">
        <f t="shared" si="48"/>
        <v>-43.13067686525536</v>
      </c>
      <c r="AW38">
        <v>35</v>
      </c>
      <c r="AX38">
        <f>IF(Z38&gt;0, (R38*SUMPRODUCT(K38:$K$98, X38:$X$98)-K38*$AZ$3)/Z38, 0)</f>
        <v>-13850.902447492843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</v>
      </c>
      <c r="S39">
        <f t="shared" si="32"/>
        <v>-21880.332923087357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-377.90804002776827</v>
      </c>
      <c r="AC39">
        <f t="shared" si="33"/>
        <v>-368.33271155297746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-1017.7198412478861</v>
      </c>
      <c r="AI39">
        <f t="shared" si="38"/>
        <v>-1018.5615393903406</v>
      </c>
      <c r="AJ39">
        <f t="shared" si="39"/>
        <v>-9.5753284747908083</v>
      </c>
      <c r="AK39">
        <f t="shared" si="30"/>
        <v>-26.453562801943782</v>
      </c>
      <c r="AL39">
        <f t="shared" si="40"/>
        <v>-1054.5904306670752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-28.054163587393589</v>
      </c>
      <c r="AR39">
        <f t="shared" si="45"/>
        <v>-28.077365588988322</v>
      </c>
      <c r="AS39">
        <f t="shared" si="46"/>
        <v>-0.26395066750927143</v>
      </c>
      <c r="AT39">
        <f t="shared" si="47"/>
        <v>-0.72921107385029305</v>
      </c>
      <c r="AU39">
        <f t="shared" si="48"/>
        <v>-29.070527330347886</v>
      </c>
      <c r="AW39">
        <v>36</v>
      </c>
      <c r="AX39">
        <f>IF(Z39&gt;0, (R39*SUMPRODUCT(K39:$K$98, X39:$X$98)-K39*$AZ$3)/Z39, 0)</f>
        <v>-21880.332923087357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</v>
      </c>
      <c r="S40">
        <f t="shared" si="32"/>
        <v>-36417.539665639742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-368.33271155297746</v>
      </c>
      <c r="AC40">
        <f t="shared" si="33"/>
        <v>-350.03602338216473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-705.38804560976325</v>
      </c>
      <c r="AI40">
        <f t="shared" si="38"/>
        <v>-705.86863274798839</v>
      </c>
      <c r="AJ40">
        <f t="shared" si="39"/>
        <v>-18.296688170812729</v>
      </c>
      <c r="AK40">
        <f t="shared" ref="AK40:AK71" si="61">G40*SUM(AB40:AB40, AE40:AF40)</f>
        <v>-25.783289808708425</v>
      </c>
      <c r="AL40">
        <f t="shared" si="40"/>
        <v>-749.94861072750962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-17.361176655895445</v>
      </c>
      <c r="AR40">
        <f t="shared" si="45"/>
        <v>-17.373004979691412</v>
      </c>
      <c r="AS40">
        <f t="shared" si="46"/>
        <v>-0.45032239705270621</v>
      </c>
      <c r="AT40">
        <f t="shared" si="47"/>
        <v>-0.63458439921843213</v>
      </c>
      <c r="AU40">
        <f t="shared" si="48"/>
        <v>-18.457911775962554</v>
      </c>
      <c r="AW40">
        <v>37</v>
      </c>
      <c r="AX40">
        <f>IF(Z40&gt;0, (R40*SUMPRODUCT(K40:$K$98, X40:$X$98)-K40*$AZ$3)/Z40, 0)</f>
        <v>-36417.539665639742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</v>
      </c>
      <c r="S41">
        <f t="shared" si="32"/>
        <v>-65326.819127870447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-350.03602338216473</v>
      </c>
      <c r="AC41">
        <f t="shared" si="33"/>
        <v>-326.01251096823307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-452.51403366594349</v>
      </c>
      <c r="AI41">
        <f t="shared" si="38"/>
        <v>-452.76355791595336</v>
      </c>
      <c r="AJ41">
        <f t="shared" si="39"/>
        <v>-24.023512413931655</v>
      </c>
      <c r="AK41">
        <f t="shared" si="61"/>
        <v>-24.502521636751535</v>
      </c>
      <c r="AL41">
        <f t="shared" si="40"/>
        <v>-501.28959196663652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-9.9440910151739548</v>
      </c>
      <c r="AR41">
        <f t="shared" si="45"/>
        <v>-9.9495743630217319</v>
      </c>
      <c r="AS41">
        <f t="shared" si="46"/>
        <v>-0.52792173540556631</v>
      </c>
      <c r="AT41">
        <f t="shared" si="47"/>
        <v>-0.53844806377209165</v>
      </c>
      <c r="AU41">
        <f t="shared" si="48"/>
        <v>-11.015944162199389</v>
      </c>
      <c r="AW41">
        <v>38</v>
      </c>
      <c r="AX41">
        <f>IF(Z41&gt;0, (R41*SUMPRODUCT(K41:$K$98, X41:$X$98)-K41*$AZ$3)/Z41, 0)</f>
        <v>-65326.819127870447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</v>
      </c>
      <c r="S42">
        <f t="shared" si="32"/>
        <v>-129959.14411189459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-326.01251096823307</v>
      </c>
      <c r="AC42">
        <f t="shared" si="33"/>
        <v>-299.00598674248999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-263.98110216678333</v>
      </c>
      <c r="AI42">
        <f t="shared" si="38"/>
        <v>-264.09614062320969</v>
      </c>
      <c r="AJ42">
        <f t="shared" si="39"/>
        <v>-27.006524225743078</v>
      </c>
      <c r="AK42">
        <f t="shared" si="61"/>
        <v>-22.820875767776318</v>
      </c>
      <c r="AL42">
        <f t="shared" si="40"/>
        <v>-313.9235406167291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-5.1795001901577633</v>
      </c>
      <c r="AR42">
        <f t="shared" si="45"/>
        <v>-5.1817573278924156</v>
      </c>
      <c r="AS42">
        <f t="shared" si="46"/>
        <v>-0.52988754200427612</v>
      </c>
      <c r="AT42">
        <f t="shared" si="47"/>
        <v>-0.44776209133366246</v>
      </c>
      <c r="AU42">
        <f t="shared" si="48"/>
        <v>-6.1594069612303546</v>
      </c>
      <c r="AW42">
        <v>39</v>
      </c>
      <c r="AX42">
        <f>IF(Z42&gt;0, (R42*SUMPRODUCT(K42:$K$98, X42:$X$98)-K42*$AZ$3)/Z42, 0)</f>
        <v>-129959.14411189459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</v>
      </c>
      <c r="S43">
        <f t="shared" si="32"/>
        <v>-298089.57652268041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-299.00598674248999</v>
      </c>
      <c r="AC43">
        <f t="shared" si="33"/>
        <v>-271.19386618182898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-136.79883772599493</v>
      </c>
      <c r="AI43">
        <f t="shared" si="38"/>
        <v>-136.84432637899403</v>
      </c>
      <c r="AJ43">
        <f t="shared" si="39"/>
        <v>-27.812120560661015</v>
      </c>
      <c r="AK43">
        <f t="shared" si="61"/>
        <v>-20.930419071974303</v>
      </c>
      <c r="AL43">
        <f t="shared" si="40"/>
        <v>-185.58686601162935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-2.3965108547790837</v>
      </c>
      <c r="AR43">
        <f t="shared" si="45"/>
        <v>-2.3973077478850029</v>
      </c>
      <c r="AS43">
        <f t="shared" si="46"/>
        <v>-0.48722671863302852</v>
      </c>
      <c r="AT43">
        <f t="shared" si="47"/>
        <v>-0.36666961017264565</v>
      </c>
      <c r="AU43">
        <f t="shared" si="48"/>
        <v>-3.2512040766906773</v>
      </c>
      <c r="AW43">
        <v>40</v>
      </c>
      <c r="AX43">
        <f>IF(Z43&gt;0, (R43*SUMPRODUCT(K43:$K$98, X43:$X$98)-K43*$AZ$3)/Z43, 0)</f>
        <v>-298089.57652268041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</v>
      </c>
      <c r="S44">
        <f t="shared" si="32"/>
        <v>-826831.72619743156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-271.19386618182898</v>
      </c>
      <c r="AC44">
        <f t="shared" si="33"/>
        <v>-244.13357279480556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-60.541141405393617</v>
      </c>
      <c r="AI44">
        <f t="shared" si="38"/>
        <v>-60.555904601160037</v>
      </c>
      <c r="AJ44">
        <f t="shared" si="39"/>
        <v>-27.060293387023421</v>
      </c>
      <c r="AK44">
        <f t="shared" si="61"/>
        <v>-18.983570632728032</v>
      </c>
      <c r="AL44">
        <f t="shared" si="40"/>
        <v>-106.59976862091149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-0.94695550879233026</v>
      </c>
      <c r="AR44">
        <f t="shared" si="45"/>
        <v>-0.94718642762263072</v>
      </c>
      <c r="AS44">
        <f t="shared" si="46"/>
        <v>-0.42326413571871585</v>
      </c>
      <c r="AT44">
        <f t="shared" si="47"/>
        <v>-0.29693191059672647</v>
      </c>
      <c r="AU44">
        <f t="shared" si="48"/>
        <v>-1.6673824739380732</v>
      </c>
      <c r="AW44">
        <v>41</v>
      </c>
      <c r="AX44">
        <f>IF(Z44&gt;0, (R44*SUMPRODUCT(K44:$K$98, X44:$X$98)-K44*$AZ$3)/Z44, 0)</f>
        <v>-826831.72619743156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</v>
      </c>
      <c r="S45">
        <f t="shared" si="32"/>
        <v>-2958051.614791763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-244.13357279480556</v>
      </c>
      <c r="AC45">
        <f t="shared" si="33"/>
        <v>-218.77981023055997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-21.835049430893555</v>
      </c>
      <c r="AI45">
        <f t="shared" si="38"/>
        <v>-21.838747469986863</v>
      </c>
      <c r="AJ45">
        <f t="shared" si="39"/>
        <v>-25.353762564245585</v>
      </c>
      <c r="AK45">
        <f t="shared" si="61"/>
        <v>-17.089350095636391</v>
      </c>
      <c r="AL45">
        <f t="shared" si="40"/>
        <v>-64.281860129868846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-0.30494051328668909</v>
      </c>
      <c r="AR45">
        <f t="shared" si="45"/>
        <v>-0.30499215878182923</v>
      </c>
      <c r="AS45">
        <f t="shared" si="46"/>
        <v>-0.35408160602334393</v>
      </c>
      <c r="AT45">
        <f t="shared" si="47"/>
        <v>-0.238663768836086</v>
      </c>
      <c r="AU45">
        <f t="shared" si="48"/>
        <v>-0.89773753364125919</v>
      </c>
      <c r="AW45">
        <v>42</v>
      </c>
      <c r="AX45">
        <f>IF(Z45&gt;0, (R45*SUMPRODUCT(K45:$K$98, X45:$X$98)-K45*$AZ$3)/Z45, 0)</f>
        <v>-2958051.614791763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</v>
      </c>
      <c r="S46">
        <f t="shared" si="32"/>
        <v>-10652815.853618627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-218.77981023055997</v>
      </c>
      <c r="AC46">
        <f t="shared" si="33"/>
        <v>-195.60196675006279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-5.485964696982454</v>
      </c>
      <c r="AI46">
        <f t="shared" si="38"/>
        <v>-5.4868827733363394</v>
      </c>
      <c r="AJ46">
        <f t="shared" si="39"/>
        <v>-23.177843480497188</v>
      </c>
      <c r="AK46">
        <f t="shared" si="61"/>
        <v>-15.3145867161392</v>
      </c>
      <c r="AL46">
        <f t="shared" si="40"/>
        <v>-43.979312969972725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-6.8406273652281149E-2</v>
      </c>
      <c r="AR46">
        <f t="shared" si="45"/>
        <v>-6.8417721444194959E-2</v>
      </c>
      <c r="AS46">
        <f t="shared" si="46"/>
        <v>-0.28901205009006681</v>
      </c>
      <c r="AT46">
        <f t="shared" si="47"/>
        <v>-0.19096255037004634</v>
      </c>
      <c r="AU46">
        <f t="shared" si="48"/>
        <v>-0.54839232190430809</v>
      </c>
      <c r="AW46">
        <v>43</v>
      </c>
      <c r="AX46">
        <f>IF(Z46&gt;0, (R46*SUMPRODUCT(K46:$K$98, X46:$X$98)-K46*$AZ$3)/Z46, 0)</f>
        <v>-10652815.853618627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</v>
      </c>
      <c r="S47">
        <f t="shared" si="32"/>
        <v>-38700839.486572869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-195.60196675006279</v>
      </c>
      <c r="AC47">
        <f t="shared" si="33"/>
        <v>-174.70360160069376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-1.3663704778908172</v>
      </c>
      <c r="AI47">
        <f t="shared" si="38"/>
        <v>-1.3665961882422184</v>
      </c>
      <c r="AJ47">
        <f t="shared" si="39"/>
        <v>-20.898365149369027</v>
      </c>
      <c r="AK47">
        <f t="shared" si="61"/>
        <v>-13.692137672504396</v>
      </c>
      <c r="AL47">
        <f t="shared" si="40"/>
        <v>-35.957099010115641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-1.5212247132931253E-2</v>
      </c>
      <c r="AR47">
        <f t="shared" si="45"/>
        <v>-1.5214760039717175E-2</v>
      </c>
      <c r="AS47">
        <f t="shared" si="46"/>
        <v>-0.2326682993159947</v>
      </c>
      <c r="AT47">
        <f t="shared" si="47"/>
        <v>-0.15243902398548362</v>
      </c>
      <c r="AU47">
        <f t="shared" si="48"/>
        <v>-0.40032208334119546</v>
      </c>
      <c r="AW47">
        <v>44</v>
      </c>
      <c r="AX47">
        <f>IF(Z47&gt;0, (R47*SUMPRODUCT(K47:$K$98, X47:$X$98)-K47*$AZ$3)/Z47, 0)</f>
        <v>-38700839.486572869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</v>
      </c>
      <c r="S48">
        <f t="shared" si="32"/>
        <v>-142095614.51577088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-174.70360160069376</v>
      </c>
      <c r="AC48">
        <f t="shared" si="33"/>
        <v>-155.99848222012909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-0.33712233195495289</v>
      </c>
      <c r="AI48">
        <f t="shared" si="38"/>
        <v>-0.33717722403686257</v>
      </c>
      <c r="AJ48">
        <f t="shared" si="39"/>
        <v>-18.705119380564668</v>
      </c>
      <c r="AK48">
        <f t="shared" si="61"/>
        <v>-12.229252112048565</v>
      </c>
      <c r="AL48">
        <f t="shared" si="40"/>
        <v>-31.271548716650095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-3.3511541229581934E-3</v>
      </c>
      <c r="AR48">
        <f t="shared" si="45"/>
        <v>-3.3516997760021277E-3</v>
      </c>
      <c r="AS48">
        <f t="shared" si="46"/>
        <v>-0.18593766117214819</v>
      </c>
      <c r="AT48">
        <f t="shared" si="47"/>
        <v>-0.12156450270836069</v>
      </c>
      <c r="AU48">
        <f t="shared" si="48"/>
        <v>-0.31085386365651102</v>
      </c>
      <c r="AW48">
        <v>45</v>
      </c>
      <c r="AX48">
        <f>IF(Z48&gt;0, (R48*SUMPRODUCT(K48:$K$98, X48:$X$98)-K48*$AZ$3)/Z48, 0)</f>
        <v>-142095614.51577088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</v>
      </c>
      <c r="S49">
        <f t="shared" si="32"/>
        <v>-528065037.16071546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-155.99848222012909</v>
      </c>
      <c r="AC49">
        <f t="shared" si="33"/>
        <v>-139.28725156380779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-8.230940991431937E-2</v>
      </c>
      <c r="AI49">
        <f t="shared" si="38"/>
        <v>-8.232259837045279E-2</v>
      </c>
      <c r="AJ49">
        <f t="shared" si="39"/>
        <v>-16.711230656321305</v>
      </c>
      <c r="AK49">
        <f t="shared" si="61"/>
        <v>-10.919893755409037</v>
      </c>
      <c r="AL49">
        <f t="shared" si="40"/>
        <v>-27.713447010100793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-7.3053048723837439E-4</v>
      </c>
      <c r="AR49">
        <f t="shared" si="45"/>
        <v>-7.306475403103755E-4</v>
      </c>
      <c r="AS49">
        <f t="shared" si="46"/>
        <v>-0.14831917136112799</v>
      </c>
      <c r="AT49">
        <f t="shared" si="47"/>
        <v>-9.6918630737777053E-2</v>
      </c>
      <c r="AU49">
        <f t="shared" si="48"/>
        <v>-0.24596844963921541</v>
      </c>
      <c r="AW49">
        <v>46</v>
      </c>
      <c r="AX49">
        <f>IF(Z49&gt;0, (R49*SUMPRODUCT(K49:$K$98, X49:$X$98)-K49*$AZ$3)/Z49, 0)</f>
        <v>-528065037.16071546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</v>
      </c>
      <c r="S50">
        <f t="shared" si="32"/>
        <v>-1986504357.3924251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-139.28725156380779</v>
      </c>
      <c r="AC50">
        <f t="shared" si="33"/>
        <v>-124.36424833496977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-1.9852686283258602E-2</v>
      </c>
      <c r="AI50">
        <f t="shared" si="38"/>
        <v>-1.9855816511689064E-2</v>
      </c>
      <c r="AJ50">
        <f t="shared" si="39"/>
        <v>-14.923003228838013</v>
      </c>
      <c r="AK50">
        <f t="shared" si="61"/>
        <v>-9.7501076094665464</v>
      </c>
      <c r="AL50">
        <f t="shared" si="40"/>
        <v>-24.692966654816246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-1.5732223732937899E-4</v>
      </c>
      <c r="AR50">
        <f t="shared" si="45"/>
        <v>-1.5734704276542961E-4</v>
      </c>
      <c r="AS50">
        <f t="shared" si="46"/>
        <v>-0.11825705711242369</v>
      </c>
      <c r="AT50">
        <f t="shared" si="47"/>
        <v>-7.7264543520087589E-2</v>
      </c>
      <c r="AU50">
        <f t="shared" si="48"/>
        <v>-0.19567894767527669</v>
      </c>
      <c r="AW50">
        <v>47</v>
      </c>
      <c r="AX50">
        <f>IF(Z50&gt;0, (R50*SUMPRODUCT(K50:$K$98, X50:$X$98)-K50*$AZ$3)/Z50, 0)</f>
        <v>-1986504357.3924251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</v>
      </c>
      <c r="S51">
        <f t="shared" si="32"/>
        <v>-7573381551.835825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-124.36424833496977</v>
      </c>
      <c r="AC51">
        <f t="shared" si="33"/>
        <v>-111.03964337209526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-4.731669153225166E-3</v>
      </c>
      <c r="AI51">
        <f t="shared" si="38"/>
        <v>-4.7324022447947115E-3</v>
      </c>
      <c r="AJ51">
        <f t="shared" si="39"/>
        <v>-13.324604962874517</v>
      </c>
      <c r="AK51">
        <f t="shared" si="61"/>
        <v>-8.7054973834478844</v>
      </c>
      <c r="AL51">
        <f t="shared" si="40"/>
        <v>-22.034834748567196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-3.3478591784341651E-5</v>
      </c>
      <c r="AR51">
        <f t="shared" si="45"/>
        <v>-3.3483778722101367E-5</v>
      </c>
      <c r="AS51">
        <f t="shared" si="46"/>
        <v>-9.4277303799998116E-2</v>
      </c>
      <c r="AT51">
        <f t="shared" si="47"/>
        <v>-6.159513350198028E-2</v>
      </c>
      <c r="AU51">
        <f t="shared" si="48"/>
        <v>-0.1559059210807005</v>
      </c>
      <c r="AW51">
        <v>48</v>
      </c>
      <c r="AX51">
        <f>IF(Z51&gt;0, (R51*SUMPRODUCT(K51:$K$98, X51:$X$98)-K51*$AZ$3)/Z51, 0)</f>
        <v>-7573381551.835825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</v>
      </c>
      <c r="S52">
        <f t="shared" si="32"/>
        <v>-29285402835.660088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-111.03964337209526</v>
      </c>
      <c r="AC52">
        <f t="shared" si="33"/>
        <v>-99.142567667551489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-1.1129821104634502E-3</v>
      </c>
      <c r="AI52">
        <f t="shared" si="38"/>
        <v>-1.1131513800620688E-3</v>
      </c>
      <c r="AJ52">
        <f t="shared" si="39"/>
        <v>-11.897075704543767</v>
      </c>
      <c r="AK52">
        <f t="shared" si="61"/>
        <v>-7.772775036046669</v>
      </c>
      <c r="AL52">
        <f t="shared" si="40"/>
        <v>-19.670963891970498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-7.0310951086142149E-6</v>
      </c>
      <c r="AR52">
        <f t="shared" si="45"/>
        <v>-7.0321644435439451E-6</v>
      </c>
      <c r="AS52">
        <f t="shared" si="46"/>
        <v>-7.5157965259835771E-2</v>
      </c>
      <c r="AT52">
        <f t="shared" si="47"/>
        <v>-4.9103323424982512E-2</v>
      </c>
      <c r="AU52">
        <f t="shared" si="48"/>
        <v>-0.12426832084926183</v>
      </c>
      <c r="AW52">
        <v>49</v>
      </c>
      <c r="AX52">
        <f>IF(Z52&gt;0, (R52*SUMPRODUCT(K52:$K$98, X52:$X$98)-K52*$AZ$3)/Z52, 0)</f>
        <v>-29285402835.660088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</v>
      </c>
      <c r="S53">
        <f t="shared" si="32"/>
        <v>-114940158146.9639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-99.142567667551489</v>
      </c>
      <c r="AC53">
        <f t="shared" si="33"/>
        <v>-88.520155785132701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-2.5813968138321439E-4</v>
      </c>
      <c r="AI53">
        <f t="shared" si="38"/>
        <v>-2.5817818844515523E-4</v>
      </c>
      <c r="AJ53">
        <f t="shared" si="39"/>
        <v>-10.622411882418788</v>
      </c>
      <c r="AK53">
        <f t="shared" si="61"/>
        <v>-6.9399797367286054</v>
      </c>
      <c r="AL53">
        <f t="shared" si="40"/>
        <v>-17.56264979733584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-1.4560340654443731E-6</v>
      </c>
      <c r="AR53">
        <f t="shared" si="45"/>
        <v>-1.456251264108467E-6</v>
      </c>
      <c r="AS53">
        <f t="shared" si="46"/>
        <v>-5.9915598698761563E-2</v>
      </c>
      <c r="AT53">
        <f t="shared" si="47"/>
        <v>-3.9144880229280365E-2</v>
      </c>
      <c r="AU53">
        <f t="shared" si="48"/>
        <v>-9.9061935179306046E-2</v>
      </c>
      <c r="AW53">
        <v>50</v>
      </c>
      <c r="AX53">
        <f>IF(Z53&gt;0, (R53*SUMPRODUCT(K53:$K$98, X53:$X$98)-K53*$AZ$3)/Z53, 0)</f>
        <v>-114940158146.9639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</v>
      </c>
      <c r="S54">
        <f t="shared" si="32"/>
        <v>-458491838215.58466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-88.520155785132701</v>
      </c>
      <c r="AC54">
        <f t="shared" si="33"/>
        <v>-79.035854639815071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-5.9005757651270303E-5</v>
      </c>
      <c r="AI54">
        <f t="shared" si="38"/>
        <v>-5.9014376763766115E-5</v>
      </c>
      <c r="AJ54">
        <f t="shared" si="39"/>
        <v>-9.4843011453176302</v>
      </c>
      <c r="AK54">
        <f t="shared" si="61"/>
        <v>-6.1964109049592899</v>
      </c>
      <c r="AL54">
        <f t="shared" si="40"/>
        <v>-15.680771064653683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-2.971619056383726E-7</v>
      </c>
      <c r="AR54">
        <f t="shared" si="45"/>
        <v>-2.9720531279042212E-7</v>
      </c>
      <c r="AS54">
        <f t="shared" si="46"/>
        <v>-4.776437273541409E-2</v>
      </c>
      <c r="AT54">
        <f t="shared" si="47"/>
        <v>-3.1206061000327724E-2</v>
      </c>
      <c r="AU54">
        <f t="shared" si="48"/>
        <v>-7.8970730941054612E-2</v>
      </c>
      <c r="AW54">
        <v>51</v>
      </c>
      <c r="AX54">
        <f>IF(Z54&gt;0, (R54*SUMPRODUCT(K54:$K$98, X54:$X$98)-K54*$AZ$3)/Z54, 0)</f>
        <v>-458491838215.58466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</v>
      </c>
      <c r="S55">
        <f t="shared" si="32"/>
        <v>-1860165875018.8555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-79.035854639815071</v>
      </c>
      <c r="AC55">
        <f t="shared" si="33"/>
        <v>-70.567727614341536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-1.3272217207441518E-5</v>
      </c>
      <c r="AI55">
        <f t="shared" si="38"/>
        <v>-1.3274114020208648E-5</v>
      </c>
      <c r="AJ55">
        <f t="shared" si="39"/>
        <v>-8.4681270254735352</v>
      </c>
      <c r="AK55">
        <f t="shared" si="61"/>
        <v>-5.5325098247870557</v>
      </c>
      <c r="AL55">
        <f t="shared" si="40"/>
        <v>-14.00065012437461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-5.9679366084661306E-8</v>
      </c>
      <c r="AR55">
        <f t="shared" si="45"/>
        <v>-5.9687895223519899E-8</v>
      </c>
      <c r="AS55">
        <f t="shared" si="46"/>
        <v>-3.8077470019198825E-2</v>
      </c>
      <c r="AT55">
        <f t="shared" si="47"/>
        <v>-2.4877281168614943E-2</v>
      </c>
      <c r="AU55">
        <f t="shared" si="48"/>
        <v>-6.2954810875708991E-2</v>
      </c>
      <c r="AW55">
        <v>52</v>
      </c>
      <c r="AX55">
        <f>IF(Z55&gt;0, (R55*SUMPRODUCT(K55:$K$98, X55:$X$98)-K55*$AZ$3)/Z55, 0)</f>
        <v>-1860165875018.8555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</v>
      </c>
      <c r="S56">
        <f t="shared" si="32"/>
        <v>-7686096993303.9053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-70.567727614341536</v>
      </c>
      <c r="AC56">
        <f t="shared" si="33"/>
        <v>-63.006899707382139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-2.9359377228008277E-6</v>
      </c>
      <c r="AI56">
        <f t="shared" si="38"/>
        <v>-2.9363475985788871E-6</v>
      </c>
      <c r="AJ56">
        <f t="shared" si="39"/>
        <v>-7.5608279069593962</v>
      </c>
      <c r="AK56">
        <f t="shared" si="61"/>
        <v>-4.9397409330039084</v>
      </c>
      <c r="AL56">
        <f t="shared" si="40"/>
        <v>-12.500571776310903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-1.1787169730884829E-8</v>
      </c>
      <c r="AR56">
        <f t="shared" si="45"/>
        <v>-1.178881529554618E-8</v>
      </c>
      <c r="AS56">
        <f t="shared" si="46"/>
        <v>-3.0355126797554009E-2</v>
      </c>
      <c r="AT56">
        <f t="shared" si="47"/>
        <v>-1.9832016310063417E-2</v>
      </c>
      <c r="AU56">
        <f t="shared" si="48"/>
        <v>-5.0187154896432717E-2</v>
      </c>
      <c r="AW56">
        <v>53</v>
      </c>
      <c r="AX56">
        <f>IF(Z56&gt;0, (R56*SUMPRODUCT(K56:$K$98, X56:$X$98)-K56*$AZ$3)/Z56, 0)</f>
        <v>-7686096993303.9053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</v>
      </c>
      <c r="S57">
        <f t="shared" si="32"/>
        <v>-32390694149521.367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-63.006899707382139</v>
      </c>
      <c r="AC57">
        <f t="shared" si="33"/>
        <v>-56.256160463241812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-6.3787403171412923E-7</v>
      </c>
      <c r="AI57">
        <f t="shared" si="38"/>
        <v>-6.3796087171855077E-7</v>
      </c>
      <c r="AJ57">
        <f t="shared" si="39"/>
        <v>-6.7507392441403269</v>
      </c>
      <c r="AK57">
        <f t="shared" si="61"/>
        <v>-4.4104829795167504</v>
      </c>
      <c r="AL57">
        <f t="shared" si="40"/>
        <v>-11.161222861617949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-2.286544182516854E-9</v>
      </c>
      <c r="AR57">
        <f t="shared" si="45"/>
        <v>-2.2868554720458947E-9</v>
      </c>
      <c r="AS57">
        <f t="shared" si="46"/>
        <v>-2.4198921384050092E-2</v>
      </c>
      <c r="AT57">
        <f t="shared" si="47"/>
        <v>-1.5809961994852351E-2</v>
      </c>
      <c r="AU57">
        <f t="shared" si="48"/>
        <v>-4.0008885665757915E-2</v>
      </c>
      <c r="AW57">
        <v>54</v>
      </c>
      <c r="AX57">
        <f>IF(Z57&gt;0, (R57*SUMPRODUCT(K57:$K$98, X57:$X$98)-K57*$AZ$3)/Z57, 0)</f>
        <v>-32390694149521.367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</v>
      </c>
      <c r="S58">
        <f t="shared" si="32"/>
        <v>-139325246513930.42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-56.256160463241812</v>
      </c>
      <c r="AC58">
        <f t="shared" si="33"/>
        <v>-50.228714701307389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-1.3589179958222172E-7</v>
      </c>
      <c r="AI58">
        <f t="shared" si="38"/>
        <v>-1.3590982528680795E-7</v>
      </c>
      <c r="AJ58">
        <f t="shared" si="39"/>
        <v>-6.0274457619344233</v>
      </c>
      <c r="AK58">
        <f t="shared" si="61"/>
        <v>-3.9379312324269273</v>
      </c>
      <c r="AL58">
        <f t="shared" si="40"/>
        <v>-9.9653771302711753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-4.3493053870275487E-10</v>
      </c>
      <c r="AR58">
        <f t="shared" si="45"/>
        <v>-4.3498823114210946E-10</v>
      </c>
      <c r="AS58">
        <f t="shared" si="46"/>
        <v>-1.92912319970685E-2</v>
      </c>
      <c r="AT58">
        <f t="shared" si="47"/>
        <v>-1.2603604908900752E-2</v>
      </c>
      <c r="AU58">
        <f t="shared" si="48"/>
        <v>-3.189483734095748E-2</v>
      </c>
      <c r="AW58">
        <v>55</v>
      </c>
      <c r="AX58">
        <f>IF(Z58&gt;0, (R58*SUMPRODUCT(K58:$K$98, X58:$X$98)-K58*$AZ$3)/Z58, 0)</f>
        <v>-139325246513930.42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</v>
      </c>
      <c r="S59">
        <f t="shared" si="32"/>
        <v>-612539605820229.63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-50.228714701307389</v>
      </c>
      <c r="AC59">
        <f t="shared" si="33"/>
        <v>-44.847066697973602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-2.8369398434362269E-8</v>
      </c>
      <c r="AI59">
        <f t="shared" si="38"/>
        <v>-2.8373059182685466E-8</v>
      </c>
      <c r="AJ59">
        <f t="shared" si="39"/>
        <v>-5.3816480033337868</v>
      </c>
      <c r="AK59">
        <f t="shared" si="61"/>
        <v>-3.5160100290915177</v>
      </c>
      <c r="AL59">
        <f t="shared" si="40"/>
        <v>-8.8976580607983635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-8.1069735665116782E-11</v>
      </c>
      <c r="AR59">
        <f t="shared" si="45"/>
        <v>-8.1080196792785192E-11</v>
      </c>
      <c r="AS59">
        <f t="shared" si="46"/>
        <v>-1.5378852043070513E-2</v>
      </c>
      <c r="AT59">
        <f t="shared" si="47"/>
        <v>-1.0047516668844602E-2</v>
      </c>
      <c r="AU59">
        <f t="shared" si="48"/>
        <v>-2.5426368792995313E-2</v>
      </c>
      <c r="AW59">
        <v>56</v>
      </c>
      <c r="AX59">
        <f>IF(Z59&gt;0, (R59*SUMPRODUCT(K59:$K$98, X59:$X$98)-K59*$AZ$3)/Z59, 0)</f>
        <v>-612539605820229.63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</v>
      </c>
      <c r="S60">
        <f t="shared" si="32"/>
        <v>-2754303528250122.5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-44.847066697973602</v>
      </c>
      <c r="AC60">
        <f t="shared" si="33"/>
        <v>-40.042023837546886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-5.7944831632887225E-9</v>
      </c>
      <c r="AI60">
        <f t="shared" si="38"/>
        <v>-5.7952100625470444E-9</v>
      </c>
      <c r="AJ60">
        <f t="shared" si="39"/>
        <v>-4.8050428604267168</v>
      </c>
      <c r="AK60">
        <f t="shared" si="61"/>
        <v>-3.1392946688581524</v>
      </c>
      <c r="AL60">
        <f t="shared" si="40"/>
        <v>-7.9443375350800789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-1.4784454763650604E-11</v>
      </c>
      <c r="AR60">
        <f t="shared" si="45"/>
        <v>-1.478630942590426E-11</v>
      </c>
      <c r="AS60">
        <f t="shared" si="46"/>
        <v>-1.225992669328279E-2</v>
      </c>
      <c r="AT60">
        <f t="shared" si="47"/>
        <v>-8.0098187730622012E-3</v>
      </c>
      <c r="AU60">
        <f t="shared" si="48"/>
        <v>-2.02697454811313E-2</v>
      </c>
      <c r="AW60">
        <v>57</v>
      </c>
      <c r="AX60">
        <f>IF(Z60&gt;0, (R60*SUMPRODUCT(K60:$K$98, X60:$X$98)-K60*$AZ$3)/Z60, 0)</f>
        <v>-2754303528250122.5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</v>
      </c>
      <c r="S61">
        <f t="shared" si="32"/>
        <v>-1.2668410916316932E+16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-40.042023837546886</v>
      </c>
      <c r="AC61">
        <f t="shared" si="33"/>
        <v>-35.751806997822577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-1.1570482853315495E-9</v>
      </c>
      <c r="AI61">
        <f t="shared" si="38"/>
        <v>-1.1571893914546219E-9</v>
      </c>
      <c r="AJ61">
        <f t="shared" si="39"/>
        <v>-4.2902168397243088</v>
      </c>
      <c r="AK61">
        <f t="shared" si="61"/>
        <v>-2.8029416686282822</v>
      </c>
      <c r="AL61">
        <f t="shared" si="40"/>
        <v>-7.09315850950978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-2.6358704896824943E-12</v>
      </c>
      <c r="AR61">
        <f t="shared" si="45"/>
        <v>-2.6361919433940078E-12</v>
      </c>
      <c r="AS61">
        <f t="shared" si="46"/>
        <v>-9.7735384992405794E-3</v>
      </c>
      <c r="AT61">
        <f t="shared" si="47"/>
        <v>-6.385378486189649E-3</v>
      </c>
      <c r="AU61">
        <f t="shared" si="48"/>
        <v>-1.6158916988066419E-2</v>
      </c>
      <c r="AW61">
        <v>58</v>
      </c>
      <c r="AX61">
        <f>IF(Z61&gt;0, (R61*SUMPRODUCT(K61:$K$98, X61:$X$98)-K61*$AZ$3)/Z61, 0)</f>
        <v>-1.2668410916316932E+16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</v>
      </c>
      <c r="S62">
        <f t="shared" si="32"/>
        <v>-5.9667309031818584E+16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-35.751806997822577</v>
      </c>
      <c r="AC62">
        <f t="shared" si="33"/>
        <v>-31.921256248058164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-2.2589138749786617E-10</v>
      </c>
      <c r="AI62">
        <f t="shared" si="38"/>
        <v>-2.2591813686595904E-10</v>
      </c>
      <c r="AJ62">
        <f t="shared" si="39"/>
        <v>-3.8305507497644129</v>
      </c>
      <c r="AK62">
        <f t="shared" si="61"/>
        <v>-2.5026264898475805</v>
      </c>
      <c r="AL62">
        <f t="shared" si="40"/>
        <v>-6.3331772398379114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-4.594669051779415E-13</v>
      </c>
      <c r="AR62">
        <f t="shared" si="45"/>
        <v>-4.595213138453513E-13</v>
      </c>
      <c r="AS62">
        <f t="shared" si="46"/>
        <v>-7.7914050536252687E-3</v>
      </c>
      <c r="AT62">
        <f t="shared" si="47"/>
        <v>-5.0903846350382215E-3</v>
      </c>
      <c r="AU62">
        <f t="shared" si="48"/>
        <v>-1.2881789689123012E-2</v>
      </c>
      <c r="AW62">
        <v>59</v>
      </c>
      <c r="AX62">
        <f>IF(Z62&gt;0, (R62*SUMPRODUCT(K62:$K$98, X62:$X$98)-K62*$AZ$3)/Z62, 0)</f>
        <v>-5.9667309031818584E+16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</v>
      </c>
      <c r="S63">
        <f t="shared" si="32"/>
        <v>-2.8806614657201555E+17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-31.921256248058164</v>
      </c>
      <c r="AC63">
        <f t="shared" si="33"/>
        <v>-28.501121650052333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-4.3069798427684449E-11</v>
      </c>
      <c r="AI63">
        <f t="shared" si="38"/>
        <v>-4.3074745402882542E-11</v>
      </c>
      <c r="AJ63">
        <f t="shared" si="39"/>
        <v>-3.4201345980058306</v>
      </c>
      <c r="AK63">
        <f t="shared" si="61"/>
        <v>-2.2344879373640718</v>
      </c>
      <c r="AL63">
        <f t="shared" si="40"/>
        <v>-5.6546225354129778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-7.8218481177916592E-14</v>
      </c>
      <c r="AR63">
        <f t="shared" si="45"/>
        <v>-7.8227465312984446E-14</v>
      </c>
      <c r="AS63">
        <f t="shared" si="46"/>
        <v>-6.211260406273577E-3</v>
      </c>
      <c r="AT63">
        <f t="shared" si="47"/>
        <v>-4.0580234654325467E-3</v>
      </c>
      <c r="AU63">
        <f t="shared" si="48"/>
        <v>-1.0269283871784352E-2</v>
      </c>
      <c r="AW63">
        <v>60</v>
      </c>
      <c r="AX63">
        <f>IF(Z63&gt;0, (R63*SUMPRODUCT(K63:$K$98, X63:$X$98)-K63*$AZ$3)/Z63, 0)</f>
        <v>-2.8806614657201555E+17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</v>
      </c>
      <c r="S64">
        <f t="shared" si="32"/>
        <v>-1.4268612098402371E+18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-28.501121650052333</v>
      </c>
      <c r="AC64">
        <f t="shared" si="33"/>
        <v>-25.447430044689646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-8.0115557201911942E-12</v>
      </c>
      <c r="AI64">
        <f t="shared" si="38"/>
        <v>-8.012447447777213E-12</v>
      </c>
      <c r="AJ64">
        <f t="shared" si="39"/>
        <v>-3.0536916053626868</v>
      </c>
      <c r="AK64">
        <f t="shared" si="61"/>
        <v>-1.9950785155036634</v>
      </c>
      <c r="AL64">
        <f t="shared" si="40"/>
        <v>-5.0487701208743623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-1.2990784377549652E-14</v>
      </c>
      <c r="AR64">
        <f t="shared" si="45"/>
        <v>-1.2992230319036933E-14</v>
      </c>
      <c r="AS64">
        <f t="shared" si="46"/>
        <v>-4.9515787677569065E-3</v>
      </c>
      <c r="AT64">
        <f t="shared" si="47"/>
        <v>-3.2350314616012461E-3</v>
      </c>
      <c r="AU64">
        <f t="shared" si="48"/>
        <v>-8.186610229371144E-3</v>
      </c>
      <c r="AW64">
        <v>61</v>
      </c>
      <c r="AX64">
        <f>IF(Z64&gt;0, (R64*SUMPRODUCT(K64:$K$98, X64:$X$98)-K64*$AZ$3)/Z64, 0)</f>
        <v>-1.4268612098402371E+18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</v>
      </c>
      <c r="S65">
        <f t="shared" si="32"/>
        <v>-7.2568457325949204E+18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-25.447430044689646</v>
      </c>
      <c r="AC65">
        <f t="shared" si="33"/>
        <v>-22.72091968275862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-1.452524262477799E-12</v>
      </c>
      <c r="AI65">
        <f t="shared" si="38"/>
        <v>-1.4526808106567186E-12</v>
      </c>
      <c r="AJ65">
        <f t="shared" si="39"/>
        <v>-2.7265103619310267</v>
      </c>
      <c r="AK65">
        <f t="shared" si="61"/>
        <v>-1.7813201031282755</v>
      </c>
      <c r="AL65">
        <f t="shared" si="40"/>
        <v>-4.5078304650607546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-2.1029255111566729E-15</v>
      </c>
      <c r="AR65">
        <f t="shared" si="45"/>
        <v>-2.1031521573943154E-15</v>
      </c>
      <c r="AS65">
        <f t="shared" si="46"/>
        <v>-3.9473682778675134E-3</v>
      </c>
      <c r="AT65">
        <f t="shared" si="47"/>
        <v>-2.5789472748734489E-3</v>
      </c>
      <c r="AU65">
        <f t="shared" si="48"/>
        <v>-6.5263155527430644E-3</v>
      </c>
      <c r="AW65">
        <v>62</v>
      </c>
      <c r="AX65">
        <f>IF(Z65&gt;0, (R65*SUMPRODUCT(K65:$K$98, X65:$X$98)-K65*$AZ$3)/Z65, 0)</f>
        <v>-7.2568457325949204E+18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</v>
      </c>
      <c r="S66">
        <f t="shared" si="32"/>
        <v>-3.7928503445130945E+19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-22.72091968275862</v>
      </c>
      <c r="AC66">
        <f t="shared" si="33"/>
        <v>-20.286535431034483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-2.5647914094630463E-13</v>
      </c>
      <c r="AI66">
        <f t="shared" si="38"/>
        <v>-2.5650588407296183E-13</v>
      </c>
      <c r="AJ66">
        <f t="shared" si="39"/>
        <v>-2.4343842517241363</v>
      </c>
      <c r="AK66">
        <f t="shared" si="61"/>
        <v>-1.5904643777931036</v>
      </c>
      <c r="AL66">
        <f t="shared" si="40"/>
        <v>-4.0248486295174963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-3.3153892263652077E-16</v>
      </c>
      <c r="AR66">
        <f t="shared" si="45"/>
        <v>-3.3157349226026152E-16</v>
      </c>
      <c r="AS66">
        <f t="shared" si="46"/>
        <v>-3.1468178235551036E-3</v>
      </c>
      <c r="AT66">
        <f t="shared" si="47"/>
        <v>-2.0559209780560022E-3</v>
      </c>
      <c r="AU66">
        <f t="shared" si="48"/>
        <v>-5.2027388016114371E-3</v>
      </c>
      <c r="AW66">
        <v>63</v>
      </c>
      <c r="AX66">
        <f>IF(Z66&gt;0, (R66*SUMPRODUCT(K66:$K$98, X66:$X$98)-K66*$AZ$3)/Z66, 0)</f>
        <v>-3.7928503445130945E+19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-2.0391799482478943E+20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-20.286535431034483</v>
      </c>
      <c r="AC67">
        <f t="shared" ref="AC67:AC79" si="64">S67*Z67</f>
        <v>-18.112978063423643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-4.406890933133339E-14</v>
      </c>
      <c r="AI67">
        <f t="shared" ref="AI67:AI79" si="69">SUM(AE67:AH67)</f>
        <v>-4.4073350572058368E-14</v>
      </c>
      <c r="AJ67">
        <f t="shared" ref="AJ67:AJ79" si="70">AB67-AC67</f>
        <v>-2.1735573676108402</v>
      </c>
      <c r="AK67">
        <f t="shared" si="61"/>
        <v>-1.420057480172414</v>
      </c>
      <c r="AL67">
        <f t="shared" ref="AL67:AL79" si="71">SUM(AI67:AK67)</f>
        <v>-3.5936148477832983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-5.0862388525916612E-17</v>
      </c>
      <c r="AR67">
        <f t="shared" ref="AR67:AR79" si="76">AI67*$K67</f>
        <v>-5.086751440978164E-17</v>
      </c>
      <c r="AS67">
        <f t="shared" ref="AS67:AS79" si="77">AJ67*$K67</f>
        <v>-2.5086239027065599E-3</v>
      </c>
      <c r="AT67">
        <f t="shared" ref="AT67:AT79" si="78">AK67*$K67</f>
        <v>-1.6389676164349507E-3</v>
      </c>
      <c r="AU67">
        <f t="shared" ref="AU67:AU79" si="79">AL67*$K67</f>
        <v>-4.1475915191415622E-3</v>
      </c>
      <c r="AW67">
        <v>64</v>
      </c>
      <c r="AX67">
        <f>IF(Z67&gt;0, (R67*SUMPRODUCT(K67:$K$98, X67:$X$98)-K67*$AZ$3)/Z67, 0)</f>
        <v>-2.0391799482478943E+20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</v>
      </c>
      <c r="S68">
        <f t="shared" si="63"/>
        <v>-1.1287352915100866E+21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-18.112978063423643</v>
      </c>
      <c r="AC68">
        <f t="shared" si="64"/>
        <v>-16.172301842342538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-7.3608758972229506E-15</v>
      </c>
      <c r="AI68">
        <f t="shared" si="69"/>
        <v>-7.3615922875920654E-15</v>
      </c>
      <c r="AJ68">
        <f t="shared" si="70"/>
        <v>-1.9406762210811053</v>
      </c>
      <c r="AK68">
        <f t="shared" si="61"/>
        <v>-1.2679084644396552</v>
      </c>
      <c r="AL68">
        <f t="shared" si="71"/>
        <v>-3.2085846855207678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-7.585355190969488E-18</v>
      </c>
      <c r="AR68">
        <f t="shared" si="76"/>
        <v>-7.5860934285761262E-18</v>
      </c>
      <c r="AS68">
        <f t="shared" si="77"/>
        <v>-1.999859616315814E-3</v>
      </c>
      <c r="AT68">
        <f t="shared" si="78"/>
        <v>-1.3065749493263315E-3</v>
      </c>
      <c r="AU68">
        <f t="shared" si="79"/>
        <v>-3.3064345656421529E-3</v>
      </c>
      <c r="AW68">
        <v>65</v>
      </c>
      <c r="AX68">
        <f>IF(Z68&gt;0, (R68*SUMPRODUCT(K68:$K$98, X68:$X$98)-K68*$AZ$3)/Z68, 0)</f>
        <v>-1.1287352915100866E+21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</v>
      </c>
      <c r="S69">
        <f t="shared" si="63"/>
        <v>-6.4371872531024152E+21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-16.172301842342538</v>
      </c>
      <c r="AC69">
        <f t="shared" si="64"/>
        <v>-14.439555216377265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-1.1941382628299105E-15</v>
      </c>
      <c r="AI69">
        <f t="shared" si="69"/>
        <v>-1.1942504201639185E-15</v>
      </c>
      <c r="AJ69">
        <f t="shared" si="70"/>
        <v>-1.7327466259652731</v>
      </c>
      <c r="AK69">
        <f t="shared" si="61"/>
        <v>-1.1320611289639777</v>
      </c>
      <c r="AL69">
        <f t="shared" si="71"/>
        <v>-2.8648077549292519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-1.0987098494465105E-18</v>
      </c>
      <c r="AR69">
        <f t="shared" si="76"/>
        <v>-1.0988130438347971E-18</v>
      </c>
      <c r="AS69">
        <f t="shared" si="77"/>
        <v>-1.5942758420885001E-3</v>
      </c>
      <c r="AT69">
        <f t="shared" si="78"/>
        <v>-1.0415935501644862E-3</v>
      </c>
      <c r="AU69">
        <f t="shared" si="79"/>
        <v>-2.6358693922529874E-3</v>
      </c>
      <c r="AW69">
        <v>66</v>
      </c>
      <c r="AX69">
        <f>IF(Z69&gt;0, (R69*SUMPRODUCT(K69:$K$98, X69:$X$98)-K69*$AZ$3)/Z69, 0)</f>
        <v>-6.4371872531024152E+21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</v>
      </c>
      <c r="S70">
        <f t="shared" si="63"/>
        <v>-3.8050266324198635E+22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-14.439555216377265</v>
      </c>
      <c r="AC70">
        <f t="shared" si="64"/>
        <v>-12.892460014622555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-1.8818881495816781E-16</v>
      </c>
      <c r="AI70">
        <f t="shared" si="69"/>
        <v>-1.8820575631135674E-16</v>
      </c>
      <c r="AJ70">
        <f t="shared" si="70"/>
        <v>-1.5470952017547095</v>
      </c>
      <c r="AK70">
        <f t="shared" si="61"/>
        <v>-1.0107688651464086</v>
      </c>
      <c r="AL70">
        <f t="shared" si="71"/>
        <v>-2.5578640669011183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-1.545981128536387E-19</v>
      </c>
      <c r="AR70">
        <f t="shared" si="76"/>
        <v>-1.5461203026542949E-19</v>
      </c>
      <c r="AS70">
        <f t="shared" si="77"/>
        <v>-1.2709469404404508E-3</v>
      </c>
      <c r="AT70">
        <f t="shared" si="78"/>
        <v>-8.3035200108775989E-4</v>
      </c>
      <c r="AU70">
        <f t="shared" si="79"/>
        <v>-2.101298941528211E-3</v>
      </c>
      <c r="AW70">
        <v>67</v>
      </c>
      <c r="AX70">
        <f>IF(Z70&gt;0, (R70*SUMPRODUCT(K70:$K$98, X70:$X$98)-K70*$AZ$3)/Z70, 0)</f>
        <v>-3.8050266324198635E+22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</v>
      </c>
      <c r="S71">
        <f t="shared" si="63"/>
        <v>-2.3338104146665831E+23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-12.892460014622555</v>
      </c>
      <c r="AC71">
        <f t="shared" si="64"/>
        <v>-11.511125013055855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-2.8611548504041375E-17</v>
      </c>
      <c r="AI71">
        <f t="shared" si="69"/>
        <v>-2.8614014669446397E-17</v>
      </c>
      <c r="AJ71">
        <f t="shared" si="70"/>
        <v>-1.3813350015667005</v>
      </c>
      <c r="AK71">
        <f t="shared" si="61"/>
        <v>-0.90247220102357895</v>
      </c>
      <c r="AL71">
        <f t="shared" si="71"/>
        <v>-2.2838072025902796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-2.0986195839346966E-20</v>
      </c>
      <c r="AR71">
        <f t="shared" si="76"/>
        <v>-2.0988004739349518E-20</v>
      </c>
      <c r="AS71">
        <f t="shared" si="77"/>
        <v>-1.0131911196113255E-3</v>
      </c>
      <c r="AT71">
        <f t="shared" si="78"/>
        <v>-6.6195153147940024E-4</v>
      </c>
      <c r="AU71">
        <f t="shared" si="79"/>
        <v>-1.6751426510907259E-3</v>
      </c>
      <c r="AW71">
        <v>68</v>
      </c>
      <c r="AX71">
        <f>IF(Z71&gt;0, (R71*SUMPRODUCT(K71:$K$98, X71:$X$98)-K71*$AZ$3)/Z71, 0)</f>
        <v>-2.3338104146665831E+23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</v>
      </c>
      <c r="S72">
        <f t="shared" si="63"/>
        <v>-1.4870365557943935E+24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-11.511125013055855</v>
      </c>
      <c r="AC72">
        <f t="shared" si="64"/>
        <v>-10.277790190228441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-4.1918482866427734E-18</v>
      </c>
      <c r="AI72">
        <f t="shared" si="69"/>
        <v>-4.1921938662504229E-18</v>
      </c>
      <c r="AJ72">
        <f t="shared" si="70"/>
        <v>-1.2333348228274144</v>
      </c>
      <c r="AK72">
        <f t="shared" ref="AK72:AK79" si="92">G72*SUM(AB72:AB72, AE72:AF72)</f>
        <v>-0.80577875091390994</v>
      </c>
      <c r="AL72">
        <f t="shared" si="71"/>
        <v>-2.0391135737413242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-2.7452373027641268E-21</v>
      </c>
      <c r="AR72">
        <f t="shared" si="76"/>
        <v>-2.745463622507858E-21</v>
      </c>
      <c r="AS72">
        <f t="shared" si="77"/>
        <v>-8.0770975734321428E-4</v>
      </c>
      <c r="AT72">
        <f t="shared" si="78"/>
        <v>-5.2770370813089943E-4</v>
      </c>
      <c r="AU72">
        <f t="shared" si="79"/>
        <v>-1.3354134654741136E-3</v>
      </c>
      <c r="AW72">
        <v>69</v>
      </c>
      <c r="AX72">
        <f>IF(Z72&gt;0, (R72*SUMPRODUCT(K72:$K$98, X72:$X$98)-K72*$AZ$3)/Z72, 0)</f>
        <v>-1.4870365557943935E+24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</v>
      </c>
      <c r="S73">
        <f t="shared" si="63"/>
        <v>-9.8546508829999842E+24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-10.277790190228441</v>
      </c>
      <c r="AC73">
        <f t="shared" si="64"/>
        <v>-9.1765983841325358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-5.9112815607260707E-19</v>
      </c>
      <c r="AI73">
        <f t="shared" si="69"/>
        <v>-5.9117471580614342E-19</v>
      </c>
      <c r="AJ73">
        <f t="shared" si="70"/>
        <v>-1.1011918060959047</v>
      </c>
      <c r="AK73">
        <f t="shared" si="92"/>
        <v>-0.71944531331599093</v>
      </c>
      <c r="AL73">
        <f t="shared" si="71"/>
        <v>-1.8206371194118955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-3.4565111211879387E-22</v>
      </c>
      <c r="AR73">
        <f t="shared" si="76"/>
        <v>-3.4567833705049686E-22</v>
      </c>
      <c r="AS73">
        <f t="shared" si="77"/>
        <v>-6.4390127339223019E-4</v>
      </c>
      <c r="AT73">
        <f t="shared" si="78"/>
        <v>-4.206821652829236E-4</v>
      </c>
      <c r="AU73">
        <f t="shared" si="79"/>
        <v>-1.0645834386751537E-3</v>
      </c>
      <c r="AW73">
        <v>70</v>
      </c>
      <c r="AX73">
        <f>IF(Z73&gt;0, (R73*SUMPRODUCT(K73:$K$98, X73:$X$98)-K73*$AZ$3)/Z73, 0)</f>
        <v>-9.8546508829999842E+24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</v>
      </c>
      <c r="S74">
        <f t="shared" si="63"/>
        <v>-6.8007066679352608E+25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-9.1765983841325358</v>
      </c>
      <c r="AC74">
        <f t="shared" si="64"/>
        <v>-8.1933914144040489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-8.0140419414897828E-20</v>
      </c>
      <c r="AI74">
        <f t="shared" si="69"/>
        <v>-8.0146443341391401E-20</v>
      </c>
      <c r="AJ74">
        <f t="shared" si="70"/>
        <v>-0.98320696972848687</v>
      </c>
      <c r="AK74">
        <f t="shared" si="92"/>
        <v>-0.64236188688927753</v>
      </c>
      <c r="AL74">
        <f t="shared" si="71"/>
        <v>-1.6255688566177644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-4.1839829019942556E-23</v>
      </c>
      <c r="AR74">
        <f t="shared" si="76"/>
        <v>-4.1842974000420074E-23</v>
      </c>
      <c r="AS74">
        <f t="shared" si="77"/>
        <v>-5.1331415289559187E-4</v>
      </c>
      <c r="AT74">
        <f t="shared" si="78"/>
        <v>-3.3536524655845308E-4</v>
      </c>
      <c r="AU74">
        <f t="shared" si="79"/>
        <v>-8.4867939945404501E-4</v>
      </c>
      <c r="AW74">
        <v>71</v>
      </c>
      <c r="AX74">
        <f>IF(Z74&gt;0, (R74*SUMPRODUCT(K74:$K$98, X74:$X$98)-K74*$AZ$3)/Z74, 0)</f>
        <v>-6.8007066679352608E+25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</v>
      </c>
      <c r="S75">
        <f t="shared" si="63"/>
        <v>-4.894494115619241E+26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-8.1933914144040489</v>
      </c>
      <c r="AC75">
        <f t="shared" si="64"/>
        <v>-7.315528048575044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-1.043273009245814E-20</v>
      </c>
      <c r="AI75">
        <f t="shared" si="69"/>
        <v>-1.0433477414640553E-20</v>
      </c>
      <c r="AJ75">
        <f t="shared" si="70"/>
        <v>-0.87786336582900493</v>
      </c>
      <c r="AK75">
        <f t="shared" si="92"/>
        <v>-0.57353739900828349</v>
      </c>
      <c r="AL75">
        <f t="shared" si="71"/>
        <v>-1.4514007648372884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-4.8631564275661692E-24</v>
      </c>
      <c r="AR75">
        <f t="shared" si="76"/>
        <v>-4.8635047874530497E-24</v>
      </c>
      <c r="AS75">
        <f t="shared" si="77"/>
        <v>-4.0921089994865371E-4</v>
      </c>
      <c r="AT75">
        <f t="shared" si="78"/>
        <v>-2.673511212997872E-4</v>
      </c>
      <c r="AU75">
        <f t="shared" si="79"/>
        <v>-6.7656202124844096E-4</v>
      </c>
      <c r="AW75">
        <v>72</v>
      </c>
      <c r="AX75">
        <f>IF(Z75&gt;0, (R75*SUMPRODUCT(K75:$K$98, X75:$X$98)-K75*$AZ$3)/Z75, 0)</f>
        <v>-4.894494115619241E+26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</v>
      </c>
      <c r="S76">
        <f t="shared" si="63"/>
        <v>-3.6804569404106648E+27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-7.315528048575044</v>
      </c>
      <c r="AC76">
        <f t="shared" si="64"/>
        <v>-6.5317214719420038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-1.3022275261217877E-21</v>
      </c>
      <c r="AI76">
        <f t="shared" si="69"/>
        <v>-1.3023162613193147E-21</v>
      </c>
      <c r="AJ76">
        <f t="shared" si="70"/>
        <v>-0.78380657663304021</v>
      </c>
      <c r="AK76">
        <f t="shared" si="92"/>
        <v>-0.51208696340025317</v>
      </c>
      <c r="AL76">
        <f t="shared" si="71"/>
        <v>-1.2958935400332934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-5.4198730715808808E-25</v>
      </c>
      <c r="AR76">
        <f t="shared" si="76"/>
        <v>-5.4202423876166198E-25</v>
      </c>
      <c r="AS76">
        <f t="shared" si="77"/>
        <v>-3.2622042406620994E-4</v>
      </c>
      <c r="AT76">
        <f t="shared" si="78"/>
        <v>-2.1313067705659058E-4</v>
      </c>
      <c r="AU76">
        <f t="shared" si="79"/>
        <v>-5.3935110112280054E-4</v>
      </c>
      <c r="AW76">
        <v>73</v>
      </c>
      <c r="AX76">
        <f>IF(Z76&gt;0, (R76*SUMPRODUCT(K76:$K$98, X76:$X$98)-K76*$AZ$3)/Z76, 0)</f>
        <v>-3.6804569404106648E+27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</v>
      </c>
      <c r="S77">
        <f t="shared" si="63"/>
        <v>-2.8974083921553021E+28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-6.5317214719420038</v>
      </c>
      <c r="AC77">
        <f t="shared" si="64"/>
        <v>-5.8318941713767884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-1.5556772368559627E-22</v>
      </c>
      <c r="AI77">
        <f t="shared" si="69"/>
        <v>-1.5557778766930525E-22</v>
      </c>
      <c r="AJ77">
        <f t="shared" si="70"/>
        <v>-0.69982730056521536</v>
      </c>
      <c r="AK77">
        <f t="shared" si="92"/>
        <v>-0.45722050303594031</v>
      </c>
      <c r="AL77">
        <f t="shared" si="71"/>
        <v>-1.1570478036011558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-5.7810099802724221E-26</v>
      </c>
      <c r="AR77">
        <f t="shared" si="76"/>
        <v>-5.7813839652410547E-26</v>
      </c>
      <c r="AS77">
        <f t="shared" si="77"/>
        <v>-2.6006092479768044E-4</v>
      </c>
      <c r="AT77">
        <f t="shared" si="78"/>
        <v>-1.6990647086781771E-4</v>
      </c>
      <c r="AU77">
        <f t="shared" si="79"/>
        <v>-4.2996739566549821E-4</v>
      </c>
      <c r="AW77">
        <v>74</v>
      </c>
      <c r="AX77">
        <f>IF(Z77&gt;0, (R77*SUMPRODUCT(K77:$K$98, X77:$X$98)-K77*$AZ$3)/Z77, 0)</f>
        <v>-2.8974083921553021E+28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</v>
      </c>
      <c r="S78">
        <f t="shared" si="63"/>
        <v>-2.3932547287303056E+29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-5.8318941713767884</v>
      </c>
      <c r="AC78">
        <f t="shared" si="64"/>
        <v>-5.2070483673007031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-1.7750969336191355E-23</v>
      </c>
      <c r="AI78">
        <f t="shared" si="69"/>
        <v>-1.7752057195395141E-23</v>
      </c>
      <c r="AJ78">
        <f t="shared" si="70"/>
        <v>-0.62484580407608536</v>
      </c>
      <c r="AK78">
        <f t="shared" si="92"/>
        <v>-0.40823259199637524</v>
      </c>
      <c r="AL78">
        <f t="shared" si="71"/>
        <v>-1.0330783960724605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-5.8896335387428669E-27</v>
      </c>
      <c r="AR78">
        <f t="shared" si="76"/>
        <v>-5.8899944819640907E-27</v>
      </c>
      <c r="AS78">
        <f t="shared" si="77"/>
        <v>-2.0731897703896721E-4</v>
      </c>
      <c r="AT78">
        <f t="shared" si="78"/>
        <v>-1.3544839833212508E-4</v>
      </c>
      <c r="AU78">
        <f t="shared" si="79"/>
        <v>-3.4276737537109229E-4</v>
      </c>
      <c r="AW78">
        <v>75</v>
      </c>
      <c r="AX78">
        <f>IF(Z78&gt;0, (R78*SUMPRODUCT(K78:$K$98, X78:$X$98)-K78*$AZ$3)/Z78, 0)</f>
        <v>-2.3932547287303056E+29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-5.2070483673007031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-5.2070483673007031</v>
      </c>
      <c r="AK79">
        <f t="shared" si="92"/>
        <v>-0.36449338571104928</v>
      </c>
      <c r="AL79">
        <f t="shared" si="71"/>
        <v>-5.5715417530117524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-6.4454146647009196E-28</v>
      </c>
      <c r="AR79">
        <f t="shared" si="76"/>
        <v>-6.4454146647009196E-28</v>
      </c>
      <c r="AS79">
        <f t="shared" si="77"/>
        <v>-1.5425519124923131E-3</v>
      </c>
      <c r="AT79">
        <f t="shared" si="78"/>
        <v>-1.0797863387446193E-4</v>
      </c>
      <c r="AU79">
        <f t="shared" si="79"/>
        <v>-1.6505305463667751E-3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27170.920853963697</v>
      </c>
      <c r="AO81" s="6">
        <f t="shared" si="93"/>
        <v>-2717.0920853963698</v>
      </c>
      <c r="AP81" s="6">
        <f t="shared" si="93"/>
        <v>-2933.9772014386567</v>
      </c>
      <c r="AQ81" s="6">
        <f t="shared" si="93"/>
        <v>-15693.702382669644</v>
      </c>
      <c r="AR81" s="6">
        <f t="shared" si="93"/>
        <v>5826.1491844590264</v>
      </c>
      <c r="AS81" s="6">
        <f t="shared" si="93"/>
        <v>-2188.8008083475975</v>
      </c>
      <c r="AT81" s="6">
        <f t="shared" si="93"/>
        <v>966.82253024381566</v>
      </c>
      <c r="AU81" s="6">
        <f t="shared" si="93"/>
        <v>4604.1709063552389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54391.337704981954</v>
      </c>
      <c r="K3">
        <v>1</v>
      </c>
      <c r="L3" s="2">
        <v>0</v>
      </c>
      <c r="O3">
        <f>$C$3</f>
        <v>54391.337704981954</v>
      </c>
      <c r="P3" s="2">
        <f>O3*C5</f>
        <v>5439.1337704981961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54391.337704981954</v>
      </c>
      <c r="AF3">
        <f t="shared" ref="AF3:AF34" si="4">-$Z3*P3</f>
        <v>-5439.1337704981961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46432.295730483755</v>
      </c>
      <c r="AJ3">
        <f t="shared" ref="AJ3:AJ34" si="8">AB3-AC3</f>
        <v>0</v>
      </c>
      <c r="AL3">
        <f t="shared" ref="AL3:AL34" si="9">SUM(AI3:AK3)</f>
        <v>46432.295730483755</v>
      </c>
      <c r="AN3">
        <f t="shared" ref="AN3:AN34" si="10">AE3*$K3</f>
        <v>54391.337704981954</v>
      </c>
      <c r="AO3">
        <f t="shared" ref="AO3:AO34" si="11">AF3*$K3</f>
        <v>-5439.1337704981961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46432.295730483755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46432.295730483755</v>
      </c>
      <c r="AW3">
        <v>0</v>
      </c>
      <c r="AX3">
        <f>IF(Z3&gt;0, (R3*SUMPRODUCT(K3:$K$98, X3:$X$98)-K3*$AZ$3)/Z3, 0)</f>
        <v>0</v>
      </c>
      <c r="AZ3">
        <f>C6*ABS(SUMPRODUCT(X4:X69, K4:K69))/1</f>
        <v>35697.136377314673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1811.8862882301451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1758.0449366275934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-1758.0449366275934</v>
      </c>
      <c r="AK4">
        <f>G4*SUM(AB4, AE4:AF4)</f>
        <v>0</v>
      </c>
      <c r="AL4">
        <f t="shared" si="9"/>
        <v>-3729.6084366275936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-1874.466153261076</v>
      </c>
      <c r="AR4">
        <f t="shared" si="14"/>
        <v>-1874.466153261076</v>
      </c>
      <c r="AS4">
        <f t="shared" si="15"/>
        <v>-1671.4631456813017</v>
      </c>
      <c r="AT4">
        <f t="shared" si="16"/>
        <v>0</v>
      </c>
      <c r="AU4">
        <f t="shared" si="17"/>
        <v>-3545.929298942378</v>
      </c>
      <c r="AW4">
        <v>1</v>
      </c>
      <c r="AX4">
        <f>IF(Z4&gt;0, (R4*SUMPRODUCT(K4:$K$98, X4:$X$98)-K4*$AZ$3)/Z4, 0)</f>
        <v>1811.8862882301451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</v>
      </c>
      <c r="S5">
        <f t="shared" si="1"/>
        <v>1732.3923091352221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1758.0449366275934</v>
      </c>
      <c r="AC5">
        <f t="shared" si="2"/>
        <v>1625.4484797341975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-2231.339861422613</v>
      </c>
      <c r="AI5">
        <f t="shared" si="7"/>
        <v>-2278.2532675594016</v>
      </c>
      <c r="AJ5">
        <f t="shared" si="8"/>
        <v>132.59645689339595</v>
      </c>
      <c r="AK5">
        <f>G5*SUM(AB5, AE5:AF5)</f>
        <v>7.2079842401731335</v>
      </c>
      <c r="AL5">
        <f t="shared" si="9"/>
        <v>-2138.4488264258325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-2012.5688387379603</v>
      </c>
      <c r="AR5">
        <f t="shared" si="14"/>
        <v>-2054.8826345618572</v>
      </c>
      <c r="AS5">
        <f t="shared" si="15"/>
        <v>119.59607851964378</v>
      </c>
      <c r="AT5">
        <f t="shared" si="16"/>
        <v>6.5012796672927973</v>
      </c>
      <c r="AU5">
        <f t="shared" si="17"/>
        <v>-1928.7852763749206</v>
      </c>
      <c r="AW5">
        <v>2</v>
      </c>
      <c r="AX5">
        <f>IF(Z5&gt;0, (R5*SUMPRODUCT(K5:$K$98, X5:$X$98)-K5*$AZ$3)/Z5, 0)</f>
        <v>1732.3923091352221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</v>
      </c>
      <c r="S6">
        <f t="shared" si="1"/>
        <v>1495.451236724472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1625.4484797341975</v>
      </c>
      <c r="AC6">
        <f t="shared" si="2"/>
        <v>1352.0352190878475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-2478.694208208422</v>
      </c>
      <c r="AI6">
        <f t="shared" si="7"/>
        <v>-2523.8991331797388</v>
      </c>
      <c r="AJ6">
        <f t="shared" si="8"/>
        <v>273.41326064634995</v>
      </c>
      <c r="AK6">
        <f>G6*SUM(AB6, AE6:AF6)</f>
        <v>11.540684206112802</v>
      </c>
      <c r="AL6">
        <f t="shared" si="9"/>
        <v>-2238.9451883272759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-2114.9100421241396</v>
      </c>
      <c r="AR6">
        <f t="shared" si="14"/>
        <v>-2153.4804916207754</v>
      </c>
      <c r="AS6">
        <f t="shared" si="15"/>
        <v>233.28591670402952</v>
      </c>
      <c r="AT6">
        <f t="shared" si="16"/>
        <v>9.8469221575068548</v>
      </c>
      <c r="AU6">
        <f t="shared" si="17"/>
        <v>-1910.3476527592388</v>
      </c>
      <c r="AW6">
        <v>3</v>
      </c>
      <c r="AX6">
        <f>IF(Z6&gt;0, (R6*SUMPRODUCT(K6:$K$98, X6:$X$98)-K6*$AZ$3)/Z6, 0)</f>
        <v>1495.451236724472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</v>
      </c>
      <c r="S7">
        <f t="shared" si="1"/>
        <v>1225.7765064257164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1352.0352190878475</v>
      </c>
      <c r="AC7">
        <f t="shared" si="2"/>
        <v>1063.8074681888793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-2719.3378831304276</v>
      </c>
      <c r="AI7">
        <f t="shared" si="7"/>
        <v>-2762.7310899104659</v>
      </c>
      <c r="AJ7">
        <f t="shared" si="8"/>
        <v>288.22775089896822</v>
      </c>
      <c r="AK7">
        <f>G7*SUM(AB7, AE7:AF7)</f>
        <v>18.658086023412295</v>
      </c>
      <c r="AL7">
        <f t="shared" si="9"/>
        <v>-2455.8452529880856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-2181.0827063210277</v>
      </c>
      <c r="AR7">
        <f t="shared" si="14"/>
        <v>-2215.8868303200661</v>
      </c>
      <c r="AS7">
        <f t="shared" si="15"/>
        <v>231.17706956072027</v>
      </c>
      <c r="AT7">
        <f t="shared" si="16"/>
        <v>14.964976956768554</v>
      </c>
      <c r="AU7">
        <f t="shared" si="17"/>
        <v>-1969.7447838025773</v>
      </c>
      <c r="AW7">
        <v>4</v>
      </c>
      <c r="AX7">
        <f>IF(Z7&gt;0, (R7*SUMPRODUCT(K7:$K$98, X7:$X$98)-K7*$AZ$3)/Z7, 0)</f>
        <v>1225.7765064257164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</v>
      </c>
      <c r="S8">
        <f t="shared" si="1"/>
        <v>959.22928778298012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1063.8074681888793</v>
      </c>
      <c r="AC8">
        <f t="shared" si="2"/>
        <v>795.7586228702603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-2960.4253340970022</v>
      </c>
      <c r="AI8">
        <f t="shared" si="7"/>
        <v>-3001.9043961421917</v>
      </c>
      <c r="AJ8">
        <f t="shared" si="8"/>
        <v>268.04884531861899</v>
      </c>
      <c r="AK8">
        <f t="shared" ref="AK8:AK39" si="30">G8*SUM(AB8:AB8, AE8:AF8)</f>
        <v>22.978241312879792</v>
      </c>
      <c r="AL8">
        <f t="shared" si="9"/>
        <v>-2710.8773095106931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-2215.7990330278517</v>
      </c>
      <c r="AR8">
        <f t="shared" si="14"/>
        <v>-2246.8449994678963</v>
      </c>
      <c r="AS8">
        <f t="shared" si="15"/>
        <v>200.62737790426127</v>
      </c>
      <c r="AT8">
        <f t="shared" si="16"/>
        <v>17.198597882317465</v>
      </c>
      <c r="AU8">
        <f t="shared" si="17"/>
        <v>-2029.0190236813178</v>
      </c>
      <c r="AW8">
        <v>5</v>
      </c>
      <c r="AX8">
        <f>IF(Z8&gt;0, (R8*SUMPRODUCT(K8:$K$98, X8:$X$98)-K8*$AZ$3)/Z8, 0)</f>
        <v>959.22928778298012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</v>
      </c>
      <c r="S9">
        <f t="shared" si="1"/>
        <v>483.468014515542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795.7586228702603</v>
      </c>
      <c r="AC9">
        <f t="shared" si="2"/>
        <v>381.44863769488802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-3230.1201529666728</v>
      </c>
      <c r="AI9">
        <f t="shared" si="7"/>
        <v>-3269.569364314927</v>
      </c>
      <c r="AJ9">
        <f t="shared" si="8"/>
        <v>414.30998517537228</v>
      </c>
      <c r="AK9">
        <f t="shared" si="30"/>
        <v>17.745417290006806</v>
      </c>
      <c r="AL9">
        <f t="shared" si="9"/>
        <v>-2837.5139618495477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-2254.6473729632226</v>
      </c>
      <c r="AR9">
        <f t="shared" si="14"/>
        <v>-2282.1832095636419</v>
      </c>
      <c r="AS9">
        <f t="shared" si="15"/>
        <v>289.19138466417371</v>
      </c>
      <c r="AT9">
        <f t="shared" si="16"/>
        <v>12.386430405167284</v>
      </c>
      <c r="AU9">
        <f t="shared" si="17"/>
        <v>-1980.6053944943008</v>
      </c>
      <c r="AW9">
        <v>6</v>
      </c>
      <c r="AX9">
        <f>IF(Z9&gt;0, (R9*SUMPRODUCT(K9:$K$98, X9:$X$98)-K9*$AZ$3)/Z9, 0)</f>
        <v>483.468014515542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</v>
      </c>
      <c r="S10">
        <f t="shared" si="1"/>
        <v>-790.41232189205346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381.44863769488802</v>
      </c>
      <c r="AC10">
        <f t="shared" si="2"/>
        <v>-589.8964963782455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-3477.9480385516504</v>
      </c>
      <c r="AI10">
        <f t="shared" si="7"/>
        <v>-3515.2637837671459</v>
      </c>
      <c r="AJ10">
        <f t="shared" si="8"/>
        <v>971.34513407313352</v>
      </c>
      <c r="AK10">
        <f t="shared" si="30"/>
        <v>1.6402291420880184</v>
      </c>
      <c r="AL10">
        <f t="shared" si="9"/>
        <v>-2542.2784205519242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-2302.6017647649801</v>
      </c>
      <c r="AR10">
        <f t="shared" si="14"/>
        <v>-2327.3069356974652</v>
      </c>
      <c r="AS10">
        <f t="shared" si="15"/>
        <v>643.08638171721714</v>
      </c>
      <c r="AT10">
        <f t="shared" si="16"/>
        <v>1.0859260907082502</v>
      </c>
      <c r="AU10">
        <f t="shared" si="17"/>
        <v>-1683.1346278895396</v>
      </c>
      <c r="AW10">
        <v>7</v>
      </c>
      <c r="AX10">
        <f>IF(Z10&gt;0, (R10*SUMPRODUCT(K10:$K$98, X10:$X$98)-K10*$AZ$3)/Z10, 0)</f>
        <v>-790.41232189205346</v>
      </c>
    </row>
    <row r="11" spans="1:52" x14ac:dyDescent="0.25">
      <c r="A11" t="s">
        <v>33</v>
      </c>
      <c r="C11" s="25">
        <f>AU71</f>
        <v>10897.304228042367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</v>
      </c>
      <c r="S11">
        <f t="shared" si="1"/>
        <v>-2467.9879363669538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-589.8964963782455</v>
      </c>
      <c r="AC11">
        <f t="shared" si="2"/>
        <v>-1732.8447518939904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-3672.3221184572262</v>
      </c>
      <c r="AI11">
        <f t="shared" si="7"/>
        <v>-3707.4285451613382</v>
      </c>
      <c r="AJ11">
        <f t="shared" si="8"/>
        <v>1142.9482555157449</v>
      </c>
      <c r="AK11">
        <f t="shared" si="30"/>
        <v>-0.94383439420519288</v>
      </c>
      <c r="AL11">
        <f t="shared" si="9"/>
        <v>-2565.4241240397982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-2311.9899128001698</v>
      </c>
      <c r="AR11">
        <f t="shared" si="14"/>
        <v>-2334.091923951758</v>
      </c>
      <c r="AS11">
        <f t="shared" si="15"/>
        <v>719.56782449004868</v>
      </c>
      <c r="AT11">
        <f t="shared" si="16"/>
        <v>-0.5942113813460892</v>
      </c>
      <c r="AU11">
        <f t="shared" si="17"/>
        <v>-1615.1183108430553</v>
      </c>
      <c r="AW11">
        <v>8</v>
      </c>
      <c r="AX11">
        <f>IF(Z11&gt;0, (R11*SUMPRODUCT(K11:$K$98, X11:$X$98)-K11*$AZ$3)/Z11, 0)</f>
        <v>-2467.9879363669538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</v>
      </c>
      <c r="S12">
        <f t="shared" si="1"/>
        <v>-3891.2082037630889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-1732.8447518939904</v>
      </c>
      <c r="AC12">
        <f t="shared" si="2"/>
        <v>-2554.9679322211523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-3850.7087960944741</v>
      </c>
      <c r="AI12">
        <f t="shared" si="7"/>
        <v>-3883.5388041334977</v>
      </c>
      <c r="AJ12">
        <f t="shared" si="8"/>
        <v>822.12318032716189</v>
      </c>
      <c r="AK12">
        <f t="shared" si="30"/>
        <v>-36.389739789773799</v>
      </c>
      <c r="AL12">
        <f t="shared" si="9"/>
        <v>-3097.8053635961101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-2263.5827344735194</v>
      </c>
      <c r="AR12">
        <f t="shared" si="14"/>
        <v>-2282.8813735825406</v>
      </c>
      <c r="AS12">
        <f t="shared" si="15"/>
        <v>483.27306351663333</v>
      </c>
      <c r="AT12">
        <f t="shared" si="16"/>
        <v>-21.391175251595186</v>
      </c>
      <c r="AU12">
        <f t="shared" si="17"/>
        <v>-1820.9994853175028</v>
      </c>
      <c r="AW12">
        <v>9</v>
      </c>
      <c r="AX12">
        <f>IF(Z12&gt;0, (R12*SUMPRODUCT(K12:$K$98, X12:$X$98)-K12*$AZ$3)/Z12, 0)</f>
        <v>-3891.2082037630889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</v>
      </c>
      <c r="S13">
        <f t="shared" si="1"/>
        <v>-4212.9433348209122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-2554.9679322211523</v>
      </c>
      <c r="AC13">
        <f t="shared" si="2"/>
        <v>-2570.2608289587333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-3994.7427714653304</v>
      </c>
      <c r="AI13">
        <f t="shared" si="7"/>
        <v>-4025.2471080382311</v>
      </c>
      <c r="AJ13">
        <f t="shared" si="8"/>
        <v>15.292896737581032</v>
      </c>
      <c r="AK13">
        <f t="shared" si="30"/>
        <v>-178.84775525548068</v>
      </c>
      <c r="AL13">
        <f t="shared" si="9"/>
        <v>-4188.8019665561305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-2096.6526750966909</v>
      </c>
      <c r="AR13">
        <f t="shared" si="14"/>
        <v>-2112.6629672572949</v>
      </c>
      <c r="AS13">
        <f t="shared" si="15"/>
        <v>8.0265225295257796</v>
      </c>
      <c r="AT13">
        <f t="shared" si="16"/>
        <v>-93.868778528108592</v>
      </c>
      <c r="AU13">
        <f t="shared" si="17"/>
        <v>-2198.5052232558778</v>
      </c>
      <c r="AW13">
        <v>10</v>
      </c>
      <c r="AX13">
        <f>IF(Z13&gt;0, (R13*SUMPRODUCT(K13:$K$98, X13:$X$98)-K13*$AZ$3)/Z13, 0)</f>
        <v>-4212.9433348209122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</v>
      </c>
      <c r="S14">
        <f t="shared" si="1"/>
        <v>-4725.5395058785634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-2570.2608289587333</v>
      </c>
      <c r="AC14">
        <f t="shared" si="2"/>
        <v>-2659.5118632197664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-4119.0471170564197</v>
      </c>
      <c r="AI14">
        <f t="shared" si="7"/>
        <v>-4147.1868867050634</v>
      </c>
      <c r="AJ14">
        <f t="shared" si="8"/>
        <v>89.251034261033055</v>
      </c>
      <c r="AK14">
        <f t="shared" si="30"/>
        <v>-179.91825802711136</v>
      </c>
      <c r="AL14">
        <f t="shared" si="9"/>
        <v>-4237.8541104711421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-1930.2626626359377</v>
      </c>
      <c r="AR14">
        <f t="shared" si="14"/>
        <v>-1943.4494859822969</v>
      </c>
      <c r="AS14">
        <f t="shared" si="15"/>
        <v>41.824707059633575</v>
      </c>
      <c r="AT14">
        <f t="shared" si="16"/>
        <v>-84.313067058192317</v>
      </c>
      <c r="AU14">
        <f t="shared" si="17"/>
        <v>-1985.9378459808556</v>
      </c>
      <c r="AW14">
        <v>11</v>
      </c>
      <c r="AX14">
        <f>IF(Z14&gt;0, (R14*SUMPRODUCT(K14:$K$98, X14:$X$98)-K14*$AZ$3)/Z14, 0)</f>
        <v>-4725.5395058785634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</v>
      </c>
      <c r="S15">
        <f t="shared" si="1"/>
        <v>-5433.6725779071858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-2659.5118632197664</v>
      </c>
      <c r="AC15">
        <f t="shared" si="2"/>
        <v>-2797.4516322524287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-4233.1185635714883</v>
      </c>
      <c r="AI15">
        <f t="shared" si="7"/>
        <v>-4258.8603762418597</v>
      </c>
      <c r="AJ15">
        <f t="shared" si="8"/>
        <v>137.9397690326623</v>
      </c>
      <c r="AK15">
        <f t="shared" si="30"/>
        <v>-186.16583042538366</v>
      </c>
      <c r="AL15">
        <f t="shared" si="9"/>
        <v>-4307.0864376345808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-1771.1773928285625</v>
      </c>
      <c r="AR15">
        <f t="shared" si="14"/>
        <v>-1781.9480140543762</v>
      </c>
      <c r="AS15">
        <f t="shared" si="15"/>
        <v>57.715321887066466</v>
      </c>
      <c r="AT15">
        <f t="shared" si="16"/>
        <v>-77.893568350327357</v>
      </c>
      <c r="AU15">
        <f t="shared" si="17"/>
        <v>-1802.1262605176371</v>
      </c>
      <c r="AW15">
        <v>12</v>
      </c>
      <c r="AX15">
        <f>IF(Z15&gt;0, (R15*SUMPRODUCT(K15:$K$98, X15:$X$98)-K15*$AZ$3)/Z15, 0)</f>
        <v>-5433.6725779071858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</v>
      </c>
      <c r="S16">
        <f t="shared" si="1"/>
        <v>-6359.9275312026939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-2797.4516322524287</v>
      </c>
      <c r="AC16">
        <f t="shared" si="2"/>
        <v>-2968.3407272209333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-4296.2332656247572</v>
      </c>
      <c r="AI16">
        <f t="shared" si="7"/>
        <v>-4319.5695435356129</v>
      </c>
      <c r="AJ16">
        <f t="shared" si="8"/>
        <v>170.88909496850465</v>
      </c>
      <c r="AK16">
        <f t="shared" si="30"/>
        <v>-195.82161425767003</v>
      </c>
      <c r="AL16">
        <f t="shared" si="9"/>
        <v>-4344.5020628247785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-1604.9867761534588</v>
      </c>
      <c r="AR16">
        <f t="shared" si="14"/>
        <v>-1613.704742598914</v>
      </c>
      <c r="AS16">
        <f t="shared" si="15"/>
        <v>63.840746220142108</v>
      </c>
      <c r="AT16">
        <f t="shared" si="16"/>
        <v>-73.155036502162517</v>
      </c>
      <c r="AU16">
        <f t="shared" si="17"/>
        <v>-1623.0190328809344</v>
      </c>
      <c r="AW16">
        <v>13</v>
      </c>
      <c r="AX16">
        <f>IF(Z16&gt;0, (R16*SUMPRODUCT(K16:$K$98, X16:$X$98)-K16*$AZ$3)/Z16, 0)</f>
        <v>-6359.9275312026939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</v>
      </c>
      <c r="S17">
        <f t="shared" si="1"/>
        <v>-7504.2480408984047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-2968.3407272209333</v>
      </c>
      <c r="AC17">
        <f t="shared" si="2"/>
        <v>-3144.498665999341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-4302.9154229698388</v>
      </c>
      <c r="AI17">
        <f t="shared" si="7"/>
        <v>-4323.866880390101</v>
      </c>
      <c r="AJ17">
        <f t="shared" si="8"/>
        <v>176.1579387784077</v>
      </c>
      <c r="AK17">
        <f t="shared" si="30"/>
        <v>-207.78385090546536</v>
      </c>
      <c r="AL17">
        <f t="shared" si="9"/>
        <v>-4355.4927925171587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-1435.2527646616004</v>
      </c>
      <c r="AR17">
        <f t="shared" si="14"/>
        <v>-1442.2411979051631</v>
      </c>
      <c r="AS17">
        <f t="shared" si="15"/>
        <v>58.758107886372649</v>
      </c>
      <c r="AT17">
        <f t="shared" si="16"/>
        <v>-69.307043515689699</v>
      </c>
      <c r="AU17">
        <f t="shared" si="17"/>
        <v>-1452.7901335344802</v>
      </c>
      <c r="AW17">
        <v>14</v>
      </c>
      <c r="AX17">
        <f>IF(Z17&gt;0, (R17*SUMPRODUCT(K17:$K$98, X17:$X$98)-K17*$AZ$3)/Z17, 0)</f>
        <v>-7504.2480408984047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</v>
      </c>
      <c r="S18">
        <f t="shared" si="1"/>
        <v>-8879.8575742582707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-3144.498665999341</v>
      </c>
      <c r="AC18">
        <f t="shared" si="2"/>
        <v>-3304.0113972903605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-4275.9533614433822</v>
      </c>
      <c r="AI18">
        <f t="shared" si="7"/>
        <v>-4294.5573276087198</v>
      </c>
      <c r="AJ18">
        <f t="shared" si="8"/>
        <v>159.51273129101946</v>
      </c>
      <c r="AK18">
        <f t="shared" si="30"/>
        <v>-220.1149066199539</v>
      </c>
      <c r="AL18">
        <f t="shared" si="9"/>
        <v>-4355.1595029376549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-1273.4459580454966</v>
      </c>
      <c r="AR18">
        <f t="shared" si="14"/>
        <v>-1278.9865108799802</v>
      </c>
      <c r="AS18">
        <f t="shared" si="15"/>
        <v>47.505392540291346</v>
      </c>
      <c r="AT18">
        <f t="shared" si="16"/>
        <v>-65.55367059619266</v>
      </c>
      <c r="AU18">
        <f t="shared" si="17"/>
        <v>-1297.0347889358816</v>
      </c>
      <c r="AW18">
        <v>15</v>
      </c>
      <c r="AX18">
        <f>IF(Z18&gt;0, (R18*SUMPRODUCT(K18:$K$98, X18:$X$98)-K18*$AZ$3)/Z18, 0)</f>
        <v>-8879.8575742582707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</v>
      </c>
      <c r="S19">
        <f t="shared" si="1"/>
        <v>-10538.94136422836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-3304.0113972903605</v>
      </c>
      <c r="AC19">
        <f t="shared" si="2"/>
        <v>-3438.4037541121243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-4210.1495777728996</v>
      </c>
      <c r="AI19">
        <f t="shared" si="7"/>
        <v>-4226.4624294876976</v>
      </c>
      <c r="AJ19">
        <f t="shared" si="8"/>
        <v>134.39235682176377</v>
      </c>
      <c r="AK19">
        <f t="shared" si="30"/>
        <v>-231.28079781032525</v>
      </c>
      <c r="AL19">
        <f t="shared" si="9"/>
        <v>-4323.3508704762589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-1119.5076423787425</v>
      </c>
      <c r="AR19">
        <f t="shared" si="14"/>
        <v>-1123.8453415094627</v>
      </c>
      <c r="AS19">
        <f t="shared" si="15"/>
        <v>35.73584922815089</v>
      </c>
      <c r="AT19">
        <f t="shared" si="16"/>
        <v>-61.499150066083075</v>
      </c>
      <c r="AU19">
        <f t="shared" si="17"/>
        <v>-1149.6086423473948</v>
      </c>
      <c r="AW19">
        <v>16</v>
      </c>
      <c r="AX19">
        <f>IF(Z19&gt;0, (R19*SUMPRODUCT(K19:$K$98, X19:$X$98)-K19*$AZ$3)/Z19, 0)</f>
        <v>-10538.94136422836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</v>
      </c>
      <c r="S20">
        <f t="shared" si="1"/>
        <v>-12559.478604255968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-3438.4037541121243</v>
      </c>
      <c r="AC20">
        <f t="shared" si="2"/>
        <v>-3540.8992525411049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-4106.4030046192784</v>
      </c>
      <c r="AI20">
        <f t="shared" si="7"/>
        <v>-4120.4995263146184</v>
      </c>
      <c r="AJ20">
        <f t="shared" si="8"/>
        <v>102.49549842898068</v>
      </c>
      <c r="AK20">
        <f t="shared" si="30"/>
        <v>-240.68826278784871</v>
      </c>
      <c r="AL20">
        <f t="shared" si="9"/>
        <v>-4258.6922906734862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-974.92921175968252</v>
      </c>
      <c r="AR20">
        <f t="shared" si="14"/>
        <v>-978.27596334970701</v>
      </c>
      <c r="AS20">
        <f t="shared" si="15"/>
        <v>24.334157017680845</v>
      </c>
      <c r="AT20">
        <f t="shared" si="16"/>
        <v>-57.143445992905029</v>
      </c>
      <c r="AU20">
        <f t="shared" si="17"/>
        <v>-1011.0852523249312</v>
      </c>
      <c r="AW20">
        <v>17</v>
      </c>
      <c r="AX20">
        <f>IF(Z20&gt;0, (R20*SUMPRODUCT(K20:$K$98, X20:$X$98)-K20*$AZ$3)/Z20, 0)</f>
        <v>-12559.478604255968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</v>
      </c>
      <c r="S21">
        <f t="shared" si="1"/>
        <v>-15064.406946002395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-3540.8992525411049</v>
      </c>
      <c r="AC21">
        <f t="shared" si="2"/>
        <v>-3607.7819072027864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-3962.0659074294031</v>
      </c>
      <c r="AI21">
        <f t="shared" si="7"/>
        <v>-3974.040430954075</v>
      </c>
      <c r="AJ21">
        <f t="shared" si="8"/>
        <v>66.882654661681499</v>
      </c>
      <c r="AK21">
        <f t="shared" si="30"/>
        <v>-247.86294767787737</v>
      </c>
      <c r="AL21">
        <f t="shared" si="9"/>
        <v>-4155.0207239702704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-839.87603099982846</v>
      </c>
      <c r="AR21">
        <f t="shared" si="14"/>
        <v>-842.41438233622523</v>
      </c>
      <c r="AS21">
        <f t="shared" si="15"/>
        <v>14.17773955618787</v>
      </c>
      <c r="AT21">
        <f t="shared" si="16"/>
        <v>-52.541818735841687</v>
      </c>
      <c r="AU21">
        <f t="shared" si="17"/>
        <v>-880.77846151587903</v>
      </c>
      <c r="AW21">
        <v>18</v>
      </c>
      <c r="AX21">
        <f>IF(Z21&gt;0, (R21*SUMPRODUCT(K21:$K$98, X21:$X$98)-K21*$AZ$3)/Z21, 0)</f>
        <v>-15064.406946002395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</v>
      </c>
      <c r="S22">
        <f t="shared" si="1"/>
        <v>-18240.222992950341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-3607.7819072027864</v>
      </c>
      <c r="AC22">
        <f t="shared" si="2"/>
        <v>-3636.902083650828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-3770.6441814724117</v>
      </c>
      <c r="AI22">
        <f t="shared" si="7"/>
        <v>-3780.6136376711011</v>
      </c>
      <c r="AJ22">
        <f t="shared" si="8"/>
        <v>29.120176448041548</v>
      </c>
      <c r="AK22">
        <f t="shared" si="30"/>
        <v>-252.54473350419508</v>
      </c>
      <c r="AL22">
        <f t="shared" si="9"/>
        <v>-4004.0381947272544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-713.65944998301961</v>
      </c>
      <c r="AR22">
        <f t="shared" si="14"/>
        <v>-715.54634152859319</v>
      </c>
      <c r="AS22">
        <f t="shared" si="15"/>
        <v>5.5114956774315997</v>
      </c>
      <c r="AT22">
        <f t="shared" si="16"/>
        <v>-47.798446879263246</v>
      </c>
      <c r="AU22">
        <f t="shared" si="17"/>
        <v>-757.83329273042477</v>
      </c>
      <c r="AW22">
        <v>19</v>
      </c>
      <c r="AX22">
        <f>IF(Z22&gt;0, (R22*SUMPRODUCT(K22:$K$98, X22:$X$98)-K22*$AZ$3)/Z22, 0)</f>
        <v>-18240.222992950341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</v>
      </c>
      <c r="S23">
        <f t="shared" si="1"/>
        <v>-22388.854504727886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-3636.902083650828</v>
      </c>
      <c r="AC23">
        <f t="shared" si="2"/>
        <v>-3626.6723777840375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-3540.9617211903019</v>
      </c>
      <c r="AI23">
        <f t="shared" si="7"/>
        <v>-3549.0610019664091</v>
      </c>
      <c r="AJ23">
        <f t="shared" si="8"/>
        <v>-10.229705866790482</v>
      </c>
      <c r="AK23">
        <f t="shared" si="30"/>
        <v>-254.58314585555797</v>
      </c>
      <c r="AL23">
        <f t="shared" si="9"/>
        <v>-3813.8738536887577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-598.3822166563375</v>
      </c>
      <c r="AR23">
        <f t="shared" si="14"/>
        <v>-599.75090289632885</v>
      </c>
      <c r="AS23">
        <f t="shared" si="15"/>
        <v>-1.7287038252011235</v>
      </c>
      <c r="AT23">
        <f t="shared" si="16"/>
        <v>-43.021653193467365</v>
      </c>
      <c r="AU23">
        <f t="shared" si="17"/>
        <v>-644.50125991499726</v>
      </c>
      <c r="AW23">
        <v>20</v>
      </c>
      <c r="AX23">
        <f>IF(Z23&gt;0, (R23*SUMPRODUCT(K23:$K$98, X23:$X$98)-K23*$AZ$3)/Z23, 0)</f>
        <v>-22388.854504727886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</v>
      </c>
      <c r="S24">
        <f t="shared" si="1"/>
        <v>-27994.894638362661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-3626.6723777840375</v>
      </c>
      <c r="AC24">
        <f t="shared" si="2"/>
        <v>-3578.7249910030455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-3253.084384989817</v>
      </c>
      <c r="AI24">
        <f t="shared" si="7"/>
        <v>-3259.4761307656681</v>
      </c>
      <c r="AJ24">
        <f t="shared" si="8"/>
        <v>-47.947386780992019</v>
      </c>
      <c r="AK24">
        <f t="shared" si="30"/>
        <v>-253.86706644488265</v>
      </c>
      <c r="AL24">
        <f t="shared" si="9"/>
        <v>-3561.2905839915429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-490.83412888613077</v>
      </c>
      <c r="AR24">
        <f t="shared" si="14"/>
        <v>-491.79853269453713</v>
      </c>
      <c r="AS24">
        <f t="shared" si="15"/>
        <v>-7.2344307856275503</v>
      </c>
      <c r="AT24">
        <f t="shared" si="16"/>
        <v>-38.30414636223508</v>
      </c>
      <c r="AU24">
        <f t="shared" si="17"/>
        <v>-537.33710984239974</v>
      </c>
      <c r="AW24">
        <v>21</v>
      </c>
      <c r="AX24">
        <f>IF(Z24&gt;0, (R24*SUMPRODUCT(K24:$K$98, X24:$X$98)-K24*$AZ$3)/Z24, 0)</f>
        <v>-27994.894638362661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</v>
      </c>
      <c r="S25">
        <f t="shared" si="1"/>
        <v>-35830.168623023994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-3578.7249910030455</v>
      </c>
      <c r="AC25">
        <f t="shared" si="2"/>
        <v>-3492.4791168201309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-2908.3424285264364</v>
      </c>
      <c r="AI25">
        <f t="shared" si="7"/>
        <v>-2913.2160856302658</v>
      </c>
      <c r="AJ25">
        <f t="shared" si="8"/>
        <v>-86.245874182914577</v>
      </c>
      <c r="AK25">
        <f t="shared" si="30"/>
        <v>-250.5107493702132</v>
      </c>
      <c r="AL25">
        <f t="shared" si="9"/>
        <v>-3249.9727091833934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-391.80226294156563</v>
      </c>
      <c r="AR25">
        <f t="shared" si="14"/>
        <v>-392.45882589073977</v>
      </c>
      <c r="AS25">
        <f t="shared" si="15"/>
        <v>-11.618758624430777</v>
      </c>
      <c r="AT25">
        <f t="shared" si="16"/>
        <v>-33.747978756465315</v>
      </c>
      <c r="AU25">
        <f t="shared" si="17"/>
        <v>-437.82556327163581</v>
      </c>
      <c r="AW25">
        <v>22</v>
      </c>
      <c r="AX25">
        <f>IF(Z25&gt;0, (R25*SUMPRODUCT(K25:$K$98, X25:$X$98)-K25*$AZ$3)/Z25, 0)</f>
        <v>-35830.168623023994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</v>
      </c>
      <c r="S26">
        <f t="shared" si="1"/>
        <v>-47239.39582609223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-3492.4791168201309</v>
      </c>
      <c r="AC26">
        <f t="shared" si="2"/>
        <v>-3369.0313770214766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-2518.0153550581704</v>
      </c>
      <c r="AI26">
        <f t="shared" si="7"/>
        <v>-2521.5812679134324</v>
      </c>
      <c r="AJ26">
        <f t="shared" si="8"/>
        <v>-123.44773979865431</v>
      </c>
      <c r="AK26">
        <f t="shared" si="30"/>
        <v>-244.47353817740918</v>
      </c>
      <c r="AL26">
        <f t="shared" si="9"/>
        <v>-2889.5025458894961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-302.87383206320931</v>
      </c>
      <c r="AR26">
        <f t="shared" si="14"/>
        <v>-303.30274989689417</v>
      </c>
      <c r="AS26">
        <f t="shared" si="15"/>
        <v>-14.848634634913351</v>
      </c>
      <c r="AT26">
        <f t="shared" si="16"/>
        <v>-29.40595147567425</v>
      </c>
      <c r="AU26">
        <f t="shared" si="17"/>
        <v>-347.55733600748175</v>
      </c>
      <c r="AW26">
        <v>23</v>
      </c>
      <c r="AX26">
        <f>IF(Z26&gt;0, (R26*SUMPRODUCT(K26:$K$98, X26:$X$98)-K26*$AZ$3)/Z26, 0)</f>
        <v>-47239.39582609223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</v>
      </c>
      <c r="S27">
        <f t="shared" si="1"/>
        <v>-64594.109334034576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-3369.0313770214766</v>
      </c>
      <c r="AC27">
        <f t="shared" si="2"/>
        <v>-3211.8605637809205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-2088.1336612956538</v>
      </c>
      <c r="AI27">
        <f t="shared" si="7"/>
        <v>-2090.6198481917154</v>
      </c>
      <c r="AJ27">
        <f t="shared" si="8"/>
        <v>-157.17081324055607</v>
      </c>
      <c r="AK27">
        <f t="shared" si="30"/>
        <v>-235.83219639150337</v>
      </c>
      <c r="AL27">
        <f t="shared" si="9"/>
        <v>-2483.6228578237747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-224.25578236019982</v>
      </c>
      <c r="AR27">
        <f t="shared" si="14"/>
        <v>-224.52278719700897</v>
      </c>
      <c r="AS27">
        <f t="shared" si="15"/>
        <v>-16.879409752716636</v>
      </c>
      <c r="AT27">
        <f t="shared" si="16"/>
        <v>-25.327274152884208</v>
      </c>
      <c r="AU27">
        <f t="shared" si="17"/>
        <v>-266.72947110260981</v>
      </c>
      <c r="AW27">
        <v>24</v>
      </c>
      <c r="AX27">
        <f>IF(Z27&gt;0, (R27*SUMPRODUCT(K27:$K$98, X27:$X$98)-K27*$AZ$3)/Z27, 0)</f>
        <v>-64594.109334034576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</v>
      </c>
      <c r="S28">
        <f t="shared" si="1"/>
        <v>-92347.417730790621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-3211.8605637809205</v>
      </c>
      <c r="AC28">
        <f t="shared" si="2"/>
        <v>-3025.362198548472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-1646.584222704679</v>
      </c>
      <c r="AI28">
        <f t="shared" si="7"/>
        <v>-1648.2222556204276</v>
      </c>
      <c r="AJ28">
        <f t="shared" si="8"/>
        <v>-186.49836523244858</v>
      </c>
      <c r="AK28">
        <f t="shared" si="30"/>
        <v>-224.83023946466446</v>
      </c>
      <c r="AL28">
        <f t="shared" si="9"/>
        <v>-2059.5508603175408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-157.88878499190932</v>
      </c>
      <c r="AR28">
        <f t="shared" si="14"/>
        <v>-158.04585380337861</v>
      </c>
      <c r="AS28">
        <f t="shared" si="15"/>
        <v>-17.883081766179355</v>
      </c>
      <c r="AT28">
        <f t="shared" si="16"/>
        <v>-21.558674526958967</v>
      </c>
      <c r="AU28">
        <f t="shared" si="17"/>
        <v>-197.48761009651696</v>
      </c>
      <c r="AW28">
        <v>25</v>
      </c>
      <c r="AX28">
        <f>IF(Z28&gt;0, (R28*SUMPRODUCT(K28:$K$98, X28:$X$98)-K28*$AZ$3)/Z28, 0)</f>
        <v>-92347.417730790621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</v>
      </c>
      <c r="S29">
        <f t="shared" si="1"/>
        <v>-139341.27802484352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-3025.362198548472</v>
      </c>
      <c r="AC29">
        <f t="shared" si="2"/>
        <v>-2816.5062089040875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-1222.004486962137</v>
      </c>
      <c r="AI29">
        <f t="shared" si="7"/>
        <v>-1223.015137305247</v>
      </c>
      <c r="AJ29">
        <f t="shared" si="8"/>
        <v>-208.85598964438441</v>
      </c>
      <c r="AK29">
        <f t="shared" si="30"/>
        <v>-211.77535389839306</v>
      </c>
      <c r="AL29">
        <f t="shared" si="9"/>
        <v>-1643.6464808480246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-104.62178147812477</v>
      </c>
      <c r="AR29">
        <f t="shared" si="14"/>
        <v>-104.70830819752375</v>
      </c>
      <c r="AS29">
        <f t="shared" si="15"/>
        <v>-17.881182877890129</v>
      </c>
      <c r="AT29">
        <f t="shared" si="16"/>
        <v>-18.131123931541438</v>
      </c>
      <c r="AU29">
        <f t="shared" si="17"/>
        <v>-140.72061500695531</v>
      </c>
      <c r="AW29">
        <v>26</v>
      </c>
      <c r="AX29">
        <f>IF(Z29&gt;0, (R29*SUMPRODUCT(K29:$K$98, X29:$X$98)-K29*$AZ$3)/Z29, 0)</f>
        <v>-139341.27802484352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</v>
      </c>
      <c r="S30">
        <f t="shared" si="1"/>
        <v>-224734.23835430387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-2816.5062089040875</v>
      </c>
      <c r="AC30">
        <f t="shared" si="2"/>
        <v>-2593.6772987426648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-846.97902295748713</v>
      </c>
      <c r="AI30">
        <f t="shared" si="7"/>
        <v>-847.55607728568737</v>
      </c>
      <c r="AJ30">
        <f t="shared" si="8"/>
        <v>-222.82891016142275</v>
      </c>
      <c r="AK30">
        <f t="shared" si="30"/>
        <v>-197.15543462328614</v>
      </c>
      <c r="AL30">
        <f t="shared" si="9"/>
        <v>-1267.5404220703963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-64.744658119567418</v>
      </c>
      <c r="AR30">
        <f t="shared" si="14"/>
        <v>-64.788769229976367</v>
      </c>
      <c r="AS30">
        <f t="shared" si="15"/>
        <v>-17.033457991888493</v>
      </c>
      <c r="AT30">
        <f t="shared" si="16"/>
        <v>-15.07092958043672</v>
      </c>
      <c r="AU30">
        <f t="shared" si="17"/>
        <v>-96.893156802301576</v>
      </c>
      <c r="AW30">
        <v>27</v>
      </c>
      <c r="AX30">
        <f>IF(Z30&gt;0, (R30*SUMPRODUCT(K30:$K$98, X30:$X$98)-K30*$AZ$3)/Z30, 0)</f>
        <v>-224734.23835430387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</v>
      </c>
      <c r="S31">
        <f t="shared" si="1"/>
        <v>-394854.93593097554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-2593.6772987426648</v>
      </c>
      <c r="AC31">
        <f t="shared" si="2"/>
        <v>-2366.0552678983499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-543.34617164885412</v>
      </c>
      <c r="AI31">
        <f t="shared" si="7"/>
        <v>-543.64578234794794</v>
      </c>
      <c r="AJ31">
        <f t="shared" si="8"/>
        <v>-227.62203084431485</v>
      </c>
      <c r="AK31">
        <f t="shared" si="30"/>
        <v>-181.55741091198655</v>
      </c>
      <c r="AL31">
        <f t="shared" si="9"/>
        <v>-952.8252241042494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-37.084282122587084</v>
      </c>
      <c r="AR31">
        <f t="shared" si="14"/>
        <v>-37.104731052333698</v>
      </c>
      <c r="AS31">
        <f t="shared" si="15"/>
        <v>-15.535583113672965</v>
      </c>
      <c r="AT31">
        <f t="shared" si="16"/>
        <v>-12.391596000896898</v>
      </c>
      <c r="AU31">
        <f t="shared" si="17"/>
        <v>-65.031910166903572</v>
      </c>
      <c r="AW31">
        <v>28</v>
      </c>
      <c r="AX31">
        <f>IF(Z31&gt;0, (R31*SUMPRODUCT(K31:$K$98, X31:$X$98)-K31*$AZ$3)/Z31, 0)</f>
        <v>-394854.93593097554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</v>
      </c>
      <c r="S32">
        <f t="shared" si="1"/>
        <v>-775392.69925462373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-2366.0552678983499</v>
      </c>
      <c r="AC32">
        <f t="shared" si="2"/>
        <v>-2142.0978634460421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-316.96944310870254</v>
      </c>
      <c r="AI32">
        <f t="shared" si="7"/>
        <v>-317.10757297925107</v>
      </c>
      <c r="AJ32">
        <f t="shared" si="8"/>
        <v>-223.95740445230786</v>
      </c>
      <c r="AK32">
        <f t="shared" si="30"/>
        <v>-165.6238687528845</v>
      </c>
      <c r="AL32">
        <f t="shared" si="9"/>
        <v>-706.68884618444338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-19.315797292352507</v>
      </c>
      <c r="AR32">
        <f t="shared" si="14"/>
        <v>-19.3242147869645</v>
      </c>
      <c r="AS32">
        <f t="shared" si="15"/>
        <v>-13.647737725426861</v>
      </c>
      <c r="AT32">
        <f t="shared" si="16"/>
        <v>-10.09295105619624</v>
      </c>
      <c r="AU32">
        <f t="shared" si="17"/>
        <v>-43.064903568587596</v>
      </c>
      <c r="AW32">
        <v>29</v>
      </c>
      <c r="AX32">
        <f>IF(Z32&gt;0, (R32*SUMPRODUCT(K32:$K$98, X32:$X$98)-K32*$AZ$3)/Z32, 0)</f>
        <v>-775392.69925462373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</v>
      </c>
      <c r="S33">
        <f t="shared" si="1"/>
        <v>-1765249.6827061961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-2142.0978634460421</v>
      </c>
      <c r="AC33">
        <f t="shared" si="2"/>
        <v>-1928.3407262965247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-164.25816490655779</v>
      </c>
      <c r="AI33">
        <f t="shared" si="7"/>
        <v>-164.31278439594755</v>
      </c>
      <c r="AJ33">
        <f t="shared" si="8"/>
        <v>-213.75713714951735</v>
      </c>
      <c r="AK33">
        <f t="shared" si="30"/>
        <v>-149.94685044122295</v>
      </c>
      <c r="AL33">
        <f t="shared" si="9"/>
        <v>-528.0167719866879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-8.9372557544833757</v>
      </c>
      <c r="AR33">
        <f t="shared" si="14"/>
        <v>-8.9402275905935209</v>
      </c>
      <c r="AS33">
        <f t="shared" si="15"/>
        <v>-11.630485492993268</v>
      </c>
      <c r="AT33">
        <f t="shared" si="16"/>
        <v>-8.1585798351931764</v>
      </c>
      <c r="AU33">
        <f t="shared" si="17"/>
        <v>-28.729292918779969</v>
      </c>
      <c r="AW33">
        <v>30</v>
      </c>
      <c r="AX33">
        <f>IF(Z33&gt;0, (R33*SUMPRODUCT(K33:$K$98, X33:$X$98)-K33*$AZ$3)/Z33, 0)</f>
        <v>-1765249.6827061961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</v>
      </c>
      <c r="S34">
        <f t="shared" si="1"/>
        <v>-4877357.0995078422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-1928.3407262965247</v>
      </c>
      <c r="AC34">
        <f t="shared" si="2"/>
        <v>-1729.1771477279096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-72.693430396804587</v>
      </c>
      <c r="AI34">
        <f t="shared" si="7"/>
        <v>-72.711156976102032</v>
      </c>
      <c r="AJ34">
        <f t="shared" si="8"/>
        <v>-199.16357856861509</v>
      </c>
      <c r="AK34">
        <f t="shared" si="30"/>
        <v>-134.98385084075673</v>
      </c>
      <c r="AL34">
        <f t="shared" si="9"/>
        <v>-406.85858638547381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-3.5314605620570592</v>
      </c>
      <c r="AR34">
        <f t="shared" si="14"/>
        <v>-3.5323217226233909</v>
      </c>
      <c r="AS34">
        <f t="shared" si="15"/>
        <v>-9.675404218427607</v>
      </c>
      <c r="AT34">
        <f t="shared" si="16"/>
        <v>-6.5575409381103995</v>
      </c>
      <c r="AU34">
        <f t="shared" si="17"/>
        <v>-19.765266879161395</v>
      </c>
      <c r="AW34">
        <v>31</v>
      </c>
      <c r="AX34">
        <f>IF(Z34&gt;0, (R34*SUMPRODUCT(K34:$K$98, X34:$X$98)-K34*$AZ$3)/Z34, 0)</f>
        <v>-4877357.0995078422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-17418766.272960108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-1729.1771477279096</v>
      </c>
      <c r="AC35">
        <f t="shared" ref="AC35:AC69" si="33">S35*Z35</f>
        <v>-1546.9042919300578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-26.217950457637706</v>
      </c>
      <c r="AI35">
        <f t="shared" ref="AI35:AI66" si="38">SUM(AE35:AH35)</f>
        <v>-26.222390795913359</v>
      </c>
      <c r="AJ35">
        <f t="shared" ref="AJ35:AJ69" si="39">AB35-AC35</f>
        <v>-182.27285579785189</v>
      </c>
      <c r="AK35">
        <f t="shared" si="30"/>
        <v>-121.04240034095369</v>
      </c>
      <c r="AL35">
        <f t="shared" ref="AL35:AL66" si="40">SUM(AI35:AK35)</f>
        <v>-329.53764693471896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-1.137208017110277</v>
      </c>
      <c r="AR35">
        <f t="shared" ref="AR35:AR69" si="45">AI35*$K35</f>
        <v>-1.1374006175308902</v>
      </c>
      <c r="AS35">
        <f t="shared" ref="AS35:AS69" si="46">AJ35*$K35</f>
        <v>-7.9061158212890756</v>
      </c>
      <c r="AT35">
        <f t="shared" ref="AT35:AT69" si="47">AK35*$K35</f>
        <v>-5.2502345025182748</v>
      </c>
      <c r="AU35">
        <f t="shared" ref="AU35:AU69" si="48">AL35*$K35</f>
        <v>-14.29375094133824</v>
      </c>
      <c r="AW35">
        <v>32</v>
      </c>
      <c r="AX35">
        <f>IF(Z35&gt;0, (R35*SUMPRODUCT(K35:$K$98, X35:$X$98)-K35*$AZ$3)/Z35, 0)</f>
        <v>-17418766.272960108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</v>
      </c>
      <c r="S36">
        <f t="shared" si="32"/>
        <v>-62690276.334840976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-1546.9042919300578</v>
      </c>
      <c r="AC36">
        <f t="shared" si="33"/>
        <v>-1382.1447889115345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-6.5871502188740143</v>
      </c>
      <c r="AI36">
        <f t="shared" si="38"/>
        <v>-6.5882525786574755</v>
      </c>
      <c r="AJ36">
        <f t="shared" si="39"/>
        <v>-164.75950301852322</v>
      </c>
      <c r="AK36">
        <f t="shared" si="30"/>
        <v>-108.28330043510405</v>
      </c>
      <c r="AL36">
        <f t="shared" si="40"/>
        <v>-279.63105603228473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-0.2551060270069051</v>
      </c>
      <c r="AR36">
        <f t="shared" si="45"/>
        <v>-0.25514871900805081</v>
      </c>
      <c r="AS36">
        <f t="shared" si="46"/>
        <v>-6.3807778523490715</v>
      </c>
      <c r="AT36">
        <f t="shared" si="47"/>
        <v>-4.1935771384178917</v>
      </c>
      <c r="AU36">
        <f t="shared" si="48"/>
        <v>-10.829503709775013</v>
      </c>
      <c r="AW36">
        <v>33</v>
      </c>
      <c r="AX36">
        <f>IF(Z36&gt;0, (R36*SUMPRODUCT(K36:$K$98, X36:$X$98)-K36*$AZ$3)/Z36, 0)</f>
        <v>-62690276.334840976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</v>
      </c>
      <c r="S37">
        <f t="shared" si="32"/>
        <v>-227712513.57310617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-1382.1447889115345</v>
      </c>
      <c r="AC37">
        <f t="shared" si="33"/>
        <v>-1234.2778315138692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-1.6406389923457205</v>
      </c>
      <c r="AI37">
        <f t="shared" si="38"/>
        <v>-1.6409100090351738</v>
      </c>
      <c r="AJ37">
        <f t="shared" si="39"/>
        <v>-147.86695739766537</v>
      </c>
      <c r="AK37">
        <f t="shared" si="30"/>
        <v>-96.750135223807433</v>
      </c>
      <c r="AL37">
        <f t="shared" si="40"/>
        <v>-246.25800263050797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-5.6730702035541508E-2</v>
      </c>
      <c r="AR37">
        <f t="shared" si="45"/>
        <v>-5.674007336410785E-2</v>
      </c>
      <c r="AS37">
        <f t="shared" si="46"/>
        <v>-5.1130055668342873</v>
      </c>
      <c r="AT37">
        <f t="shared" si="47"/>
        <v>-3.3454666863870144</v>
      </c>
      <c r="AU37">
        <f t="shared" si="48"/>
        <v>-8.5152123265854094</v>
      </c>
      <c r="AW37">
        <v>34</v>
      </c>
      <c r="AX37">
        <f>IF(Z37&gt;0, (R37*SUMPRODUCT(K37:$K$98, X37:$X$98)-K37*$AZ$3)/Z37, 0)</f>
        <v>-227712513.57310617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</v>
      </c>
      <c r="S38">
        <f t="shared" si="32"/>
        <v>-836045542.0656302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-1234.2778315138692</v>
      </c>
      <c r="AC38">
        <f t="shared" si="33"/>
        <v>-1102.0827198724469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-0.40479214967348698</v>
      </c>
      <c r="AI38">
        <f t="shared" si="38"/>
        <v>-0.40485806012120912</v>
      </c>
      <c r="AJ38">
        <f t="shared" si="39"/>
        <v>-132.19511164142227</v>
      </c>
      <c r="AK38">
        <f t="shared" si="30"/>
        <v>-86.399448205970856</v>
      </c>
      <c r="AL38">
        <f t="shared" si="40"/>
        <v>-218.99941790751433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-1.2497386110245553E-2</v>
      </c>
      <c r="AR38">
        <f t="shared" si="45"/>
        <v>-1.2499421002262473E-2</v>
      </c>
      <c r="AS38">
        <f t="shared" si="46"/>
        <v>-4.0813374305862418</v>
      </c>
      <c r="AT38">
        <f t="shared" si="47"/>
        <v>-2.6674609792041197</v>
      </c>
      <c r="AU38">
        <f t="shared" si="48"/>
        <v>-6.7612978307926239</v>
      </c>
      <c r="AW38">
        <v>35</v>
      </c>
      <c r="AX38">
        <f>IF(Z38&gt;0, (R38*SUMPRODUCT(K38:$K$98, X38:$X$98)-K38*$AZ$3)/Z38, 0)</f>
        <v>-836045542.0656302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</v>
      </c>
      <c r="S39">
        <f t="shared" si="32"/>
        <v>-3106936785.8004498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-1102.0827198724469</v>
      </c>
      <c r="AC39">
        <f t="shared" si="33"/>
        <v>-984.01321516618452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-9.8831195146175027E-2</v>
      </c>
      <c r="AI39">
        <f t="shared" si="38"/>
        <v>-9.8847030891846835E-2</v>
      </c>
      <c r="AJ39">
        <f t="shared" si="39"/>
        <v>-118.06950470626236</v>
      </c>
      <c r="AK39">
        <f t="shared" si="30"/>
        <v>-77.145790391071287</v>
      </c>
      <c r="AL39">
        <f t="shared" si="40"/>
        <v>-195.31414212822551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-2.7243514411281725E-3</v>
      </c>
      <c r="AR39">
        <f t="shared" si="45"/>
        <v>-2.7247879646011357E-3</v>
      </c>
      <c r="AS39">
        <f t="shared" si="46"/>
        <v>-3.254668982035926</v>
      </c>
      <c r="AT39">
        <f t="shared" si="47"/>
        <v>-2.1265779991634663</v>
      </c>
      <c r="AU39">
        <f t="shared" si="48"/>
        <v>-5.3839717691639937</v>
      </c>
      <c r="AW39">
        <v>36</v>
      </c>
      <c r="AX39">
        <f>IF(Z39&gt;0, (R39*SUMPRODUCT(K39:$K$98, X39:$X$98)-K39*$AZ$3)/Z39, 0)</f>
        <v>-3106936785.8004498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</v>
      </c>
      <c r="S40">
        <f t="shared" si="32"/>
        <v>-11687819202.875765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-984.01321516618452</v>
      </c>
      <c r="AC40">
        <f t="shared" si="33"/>
        <v>-878.58558050657837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-2.3837671953655711E-2</v>
      </c>
      <c r="AI40">
        <f t="shared" si="38"/>
        <v>-2.3841430505893969E-2</v>
      </c>
      <c r="AJ40">
        <f t="shared" si="39"/>
        <v>-105.42763465960616</v>
      </c>
      <c r="AK40">
        <f t="shared" ref="AK40:AK69" si="61">G40*SUM(AB40:AB40, AE40:AF40)</f>
        <v>-68.880925061632922</v>
      </c>
      <c r="AL40">
        <f t="shared" si="40"/>
        <v>-174.33240115174499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-5.8669839449143764E-4</v>
      </c>
      <c r="AR40">
        <f t="shared" si="45"/>
        <v>-5.8679090086404331E-4</v>
      </c>
      <c r="AS40">
        <f t="shared" si="46"/>
        <v>-2.5948097662420806</v>
      </c>
      <c r="AT40">
        <f t="shared" si="47"/>
        <v>-1.6953135450187067</v>
      </c>
      <c r="AU40">
        <f t="shared" si="48"/>
        <v>-4.2907101021616514</v>
      </c>
      <c r="AW40">
        <v>37</v>
      </c>
      <c r="AX40">
        <f>IF(Z40&gt;0, (R40*SUMPRODUCT(K40:$K$98, X40:$X$98)-K40*$AZ$3)/Z40, 0)</f>
        <v>-11687819202.875765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</v>
      </c>
      <c r="S41">
        <f t="shared" si="32"/>
        <v>-44558806450.638725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-878.58558050657837</v>
      </c>
      <c r="AC41">
        <f t="shared" si="33"/>
        <v>-784.45191808796653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-5.6814466041771273E-3</v>
      </c>
      <c r="AI41">
        <f t="shared" si="38"/>
        <v>-5.6823268475909147E-3</v>
      </c>
      <c r="AJ41">
        <f t="shared" si="39"/>
        <v>-94.133662418611834</v>
      </c>
      <c r="AK41">
        <f t="shared" si="61"/>
        <v>-61.500990635460489</v>
      </c>
      <c r="AL41">
        <f t="shared" si="40"/>
        <v>-155.64033538091991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-1.2485098345368806E-4</v>
      </c>
      <c r="AR41">
        <f t="shared" si="45"/>
        <v>-1.2487032698774666E-4</v>
      </c>
      <c r="AS41">
        <f t="shared" si="46"/>
        <v>-2.0686070199833133</v>
      </c>
      <c r="AT41">
        <f t="shared" si="47"/>
        <v>-1.3514971976622865</v>
      </c>
      <c r="AU41">
        <f t="shared" si="48"/>
        <v>-3.4202290879725874</v>
      </c>
      <c r="AW41">
        <v>38</v>
      </c>
      <c r="AX41">
        <f>IF(Z41&gt;0, (R41*SUMPRODUCT(K41:$K$98, X41:$X$98)-K41*$AZ$3)/Z41, 0)</f>
        <v>-44558806450.638725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</v>
      </c>
      <c r="S42">
        <f t="shared" si="32"/>
        <v>-172303799564.48737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-784.45191808796653</v>
      </c>
      <c r="AC42">
        <f t="shared" si="33"/>
        <v>-700.40360622733726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-1.3363885401185302E-3</v>
      </c>
      <c r="AI42">
        <f t="shared" si="38"/>
        <v>-1.3365917868281203E-3</v>
      </c>
      <c r="AJ42">
        <f t="shared" si="39"/>
        <v>-84.048311860629269</v>
      </c>
      <c r="AK42">
        <f t="shared" si="61"/>
        <v>-54.911634266157662</v>
      </c>
      <c r="AL42">
        <f t="shared" si="40"/>
        <v>-138.96128271857376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-2.6220909909283475E-5</v>
      </c>
      <c r="AR42">
        <f t="shared" si="45"/>
        <v>-2.6224897756755622E-5</v>
      </c>
      <c r="AS42">
        <f t="shared" si="46"/>
        <v>-1.6490886798007525</v>
      </c>
      <c r="AT42">
        <f t="shared" si="47"/>
        <v>-1.0774059877352273</v>
      </c>
      <c r="AU42">
        <f t="shared" si="48"/>
        <v>-2.7265208924337365</v>
      </c>
      <c r="AW42">
        <v>39</v>
      </c>
      <c r="AX42">
        <f>IF(Z42&gt;0, (R42*SUMPRODUCT(K42:$K$98, X42:$X$98)-K42*$AZ$3)/Z42, 0)</f>
        <v>-172303799564.48737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</v>
      </c>
      <c r="S43">
        <f t="shared" si="32"/>
        <v>-676262691006.23071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-700.40360622733726</v>
      </c>
      <c r="AC43">
        <f t="shared" si="33"/>
        <v>-625.36038538430705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-3.0995548689163345E-4</v>
      </c>
      <c r="AI43">
        <f t="shared" si="38"/>
        <v>-3.100017233906819E-4</v>
      </c>
      <c r="AJ43">
        <f t="shared" si="39"/>
        <v>-75.043220843030213</v>
      </c>
      <c r="AK43">
        <f t="shared" si="61"/>
        <v>-49.028252435913615</v>
      </c>
      <c r="AL43">
        <f t="shared" si="40"/>
        <v>-124.07178328066722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-5.4299561398465323E-6</v>
      </c>
      <c r="AR43">
        <f t="shared" si="45"/>
        <v>-5.4307661340957418E-6</v>
      </c>
      <c r="AS43">
        <f t="shared" si="46"/>
        <v>-1.3146448925839944</v>
      </c>
      <c r="AT43">
        <f t="shared" si="47"/>
        <v>-0.85890158941890593</v>
      </c>
      <c r="AU43">
        <f t="shared" si="48"/>
        <v>-2.1735519127690344</v>
      </c>
      <c r="AW43">
        <v>40</v>
      </c>
      <c r="AX43">
        <f>IF(Z43&gt;0, (R43*SUMPRODUCT(K43:$K$98, X43:$X$98)-K43*$AZ$3)/Z43, 0)</f>
        <v>-676262691006.23071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</v>
      </c>
      <c r="S44">
        <f t="shared" si="32"/>
        <v>-2697585656576.9692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-625.36038538430705</v>
      </c>
      <c r="AC44">
        <f t="shared" si="33"/>
        <v>-558.35749165003108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-7.0849852468278664E-5</v>
      </c>
      <c r="AI44">
        <f t="shared" si="38"/>
        <v>-7.086020167610249E-5</v>
      </c>
      <c r="AJ44">
        <f t="shared" si="39"/>
        <v>-67.002893734275972</v>
      </c>
      <c r="AK44">
        <f t="shared" si="61"/>
        <v>-43.7752269769015</v>
      </c>
      <c r="AL44">
        <f t="shared" si="40"/>
        <v>-110.77819157137915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-1.1081994249613397E-6</v>
      </c>
      <c r="AR44">
        <f t="shared" si="45"/>
        <v>-1.1083613023084281E-6</v>
      </c>
      <c r="AS44">
        <f t="shared" si="46"/>
        <v>-1.0480271407807829</v>
      </c>
      <c r="AT44">
        <f t="shared" si="47"/>
        <v>-0.68471111333752344</v>
      </c>
      <c r="AU44">
        <f t="shared" si="48"/>
        <v>-1.7327393624796086</v>
      </c>
      <c r="AW44">
        <v>41</v>
      </c>
      <c r="AX44">
        <f>IF(Z44&gt;0, (R44*SUMPRODUCT(K44:$K$98, X44:$X$98)-K44*$AZ$3)/Z44, 0)</f>
        <v>-2697585656576.9692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</v>
      </c>
      <c r="S45">
        <f t="shared" si="32"/>
        <v>-10944484408259.502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-558.35749165003108</v>
      </c>
      <c r="AC45">
        <f t="shared" si="33"/>
        <v>-498.53347564730899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-1.5936319920365222E-5</v>
      </c>
      <c r="AI45">
        <f t="shared" si="38"/>
        <v>-1.5938597476150632E-5</v>
      </c>
      <c r="AJ45">
        <f t="shared" si="39"/>
        <v>-59.82401600272209</v>
      </c>
      <c r="AK45">
        <f t="shared" si="61"/>
        <v>-39.085024415502183</v>
      </c>
      <c r="AL45">
        <f t="shared" si="40"/>
        <v>-98.90905635682175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-2.2256096061506322E-7</v>
      </c>
      <c r="AR45">
        <f t="shared" si="45"/>
        <v>-2.2259276814691426E-7</v>
      </c>
      <c r="AS45">
        <f t="shared" si="46"/>
        <v>-0.835480872368908</v>
      </c>
      <c r="AT45">
        <f t="shared" si="47"/>
        <v>-0.54584751203827553</v>
      </c>
      <c r="AU45">
        <f t="shared" si="48"/>
        <v>-1.3813286069999517</v>
      </c>
      <c r="AW45">
        <v>42</v>
      </c>
      <c r="AX45">
        <f>IF(Z45&gt;0, (R45*SUMPRODUCT(K45:$K$98, X45:$X$98)-K45*$AZ$3)/Z45, 0)</f>
        <v>-10944484408259.502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</v>
      </c>
      <c r="S46">
        <f t="shared" si="32"/>
        <v>-45221971761056.93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-498.53347564730899</v>
      </c>
      <c r="AC46">
        <f t="shared" si="33"/>
        <v>-445.11917487797569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-3.5252619879208466E-6</v>
      </c>
      <c r="AI46">
        <f t="shared" si="38"/>
        <v>-3.5257541371544426E-6</v>
      </c>
      <c r="AJ46">
        <f t="shared" si="39"/>
        <v>-53.414300769333295</v>
      </c>
      <c r="AK46">
        <f t="shared" si="61"/>
        <v>-34.897343295311636</v>
      </c>
      <c r="AL46">
        <f t="shared" si="40"/>
        <v>-88.311647590399076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-4.3957635450031657E-8</v>
      </c>
      <c r="AR46">
        <f t="shared" si="45"/>
        <v>-4.39637722184964E-8</v>
      </c>
      <c r="AS46">
        <f t="shared" si="46"/>
        <v>-0.66604024582623944</v>
      </c>
      <c r="AT46">
        <f t="shared" si="47"/>
        <v>-0.43514629551111778</v>
      </c>
      <c r="AU46">
        <f t="shared" si="48"/>
        <v>-1.1011865853011296</v>
      </c>
      <c r="AW46">
        <v>43</v>
      </c>
      <c r="AX46">
        <f>IF(Z46&gt;0, (R46*SUMPRODUCT(K46:$K$98, X46:$X$98)-K46*$AZ$3)/Z46, 0)</f>
        <v>-45221971761056.93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</v>
      </c>
      <c r="S47">
        <f t="shared" si="32"/>
        <v>-190574105075844.31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-445.11917487797569</v>
      </c>
      <c r="AC47">
        <f t="shared" si="33"/>
        <v>-397.42783475059917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-7.6591307084621855E-7</v>
      </c>
      <c r="AI47">
        <f t="shared" si="38"/>
        <v>-7.6601734205205533E-7</v>
      </c>
      <c r="AJ47">
        <f t="shared" si="39"/>
        <v>-47.69134012737652</v>
      </c>
      <c r="AK47">
        <f t="shared" si="61"/>
        <v>-31.158342241458303</v>
      </c>
      <c r="AL47">
        <f t="shared" si="40"/>
        <v>-78.849683134852171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-8.5271594377831524E-9</v>
      </c>
      <c r="AR47">
        <f t="shared" si="45"/>
        <v>-8.5283203230464875E-9</v>
      </c>
      <c r="AS47">
        <f t="shared" si="46"/>
        <v>-0.53096320789822038</v>
      </c>
      <c r="AT47">
        <f t="shared" si="47"/>
        <v>-0.3468959627707866</v>
      </c>
      <c r="AU47">
        <f t="shared" si="48"/>
        <v>-0.87785917919732726</v>
      </c>
      <c r="AW47">
        <v>44</v>
      </c>
      <c r="AX47">
        <f>IF(Z47&gt;0, (R47*SUMPRODUCT(K47:$K$98, X47:$X$98)-K47*$AZ$3)/Z47, 0)</f>
        <v>-190574105075844.31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</v>
      </c>
      <c r="S48">
        <f t="shared" si="32"/>
        <v>-819734953681466.75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-397.42783475059917</v>
      </c>
      <c r="AC48">
        <f t="shared" si="33"/>
        <v>-354.84628103472085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-1.6316905900863449E-7</v>
      </c>
      <c r="AI48">
        <f t="shared" si="38"/>
        <v>-1.6319070297290863E-7</v>
      </c>
      <c r="AJ48">
        <f t="shared" si="39"/>
        <v>-42.581553715878329</v>
      </c>
      <c r="AK48">
        <f t="shared" si="61"/>
        <v>-27.819948432541945</v>
      </c>
      <c r="AL48">
        <f t="shared" si="40"/>
        <v>-70.401502311610983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-1.6219769887835838E-9</v>
      </c>
      <c r="AR48">
        <f t="shared" si="45"/>
        <v>-1.6221921399416037E-9</v>
      </c>
      <c r="AS48">
        <f t="shared" si="46"/>
        <v>-0.42328061884668922</v>
      </c>
      <c r="AT48">
        <f t="shared" si="47"/>
        <v>-0.27654333769456352</v>
      </c>
      <c r="AU48">
        <f t="shared" si="48"/>
        <v>-0.69982395816344489</v>
      </c>
      <c r="AW48">
        <v>45</v>
      </c>
      <c r="AX48">
        <f>IF(Z48&gt;0, (R48*SUMPRODUCT(K48:$K$98, X48:$X$98)-K48*$AZ$3)/Z48, 0)</f>
        <v>-819734953681466.75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</v>
      </c>
      <c r="S49">
        <f t="shared" si="32"/>
        <v>-3603942127982589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-354.84628103472085</v>
      </c>
      <c r="AC49">
        <f t="shared" si="33"/>
        <v>-316.8270366395522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-3.4063924838784139E-8</v>
      </c>
      <c r="AI49">
        <f t="shared" si="38"/>
        <v>-3.4068320400996131E-8</v>
      </c>
      <c r="AJ49">
        <f t="shared" si="39"/>
        <v>-38.019244395168641</v>
      </c>
      <c r="AK49">
        <f t="shared" si="61"/>
        <v>-24.839239672430462</v>
      </c>
      <c r="AL49">
        <f t="shared" si="40"/>
        <v>-62.858484101667429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-3.0233160018559604E-10</v>
      </c>
      <c r="AR49">
        <f t="shared" si="45"/>
        <v>-3.0237061264125277E-10</v>
      </c>
      <c r="AS49">
        <f t="shared" si="46"/>
        <v>-0.33743671788376528</v>
      </c>
      <c r="AT49">
        <f t="shared" si="47"/>
        <v>-0.22045865569222789</v>
      </c>
      <c r="AU49">
        <f t="shared" si="48"/>
        <v>-0.55789537387836385</v>
      </c>
      <c r="AW49">
        <v>46</v>
      </c>
      <c r="AX49">
        <f>IF(Z49&gt;0, (R49*SUMPRODUCT(K49:$K$98, X49:$X$98)-K49*$AZ$3)/Z49, 0)</f>
        <v>-3603942127982589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</v>
      </c>
      <c r="S50">
        <f t="shared" si="32"/>
        <v>-1.6205238688870464E+16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-316.8270366395522</v>
      </c>
      <c r="AC50">
        <f t="shared" si="33"/>
        <v>-282.8812827141486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-6.957596912410677E-9</v>
      </c>
      <c r="AI50">
        <f t="shared" si="38"/>
        <v>-6.9584697205443467E-9</v>
      </c>
      <c r="AJ50">
        <f t="shared" si="39"/>
        <v>-33.945753925403608</v>
      </c>
      <c r="AK50">
        <f t="shared" si="61"/>
        <v>-22.177892564768655</v>
      </c>
      <c r="AL50">
        <f t="shared" si="40"/>
        <v>-56.123646497130736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-5.5135345266573309E-11</v>
      </c>
      <c r="AR50">
        <f t="shared" si="45"/>
        <v>-5.514226181813661E-11</v>
      </c>
      <c r="AS50">
        <f t="shared" si="46"/>
        <v>-0.26900248556692918</v>
      </c>
      <c r="AT50">
        <f t="shared" si="47"/>
        <v>-0.17574829057175381</v>
      </c>
      <c r="AU50">
        <f t="shared" si="48"/>
        <v>-0.4447507761938253</v>
      </c>
      <c r="AW50">
        <v>47</v>
      </c>
      <c r="AX50">
        <f>IF(Z50&gt;0, (R50*SUMPRODUCT(K50:$K$98, X50:$X$98)-K50*$AZ$3)/Z50, 0)</f>
        <v>-1.6205238688870464E+16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</v>
      </c>
      <c r="S51">
        <f t="shared" si="32"/>
        <v>-7.4535947328216976E+16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-282.8812827141486</v>
      </c>
      <c r="AC51">
        <f t="shared" si="33"/>
        <v>-252.57257385196638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-1.3893000204980906E-9</v>
      </c>
      <c r="AI51">
        <f t="shared" si="38"/>
        <v>-1.3894694505401746E-9</v>
      </c>
      <c r="AJ51">
        <f t="shared" si="39"/>
        <v>-30.308708862182215</v>
      </c>
      <c r="AK51">
        <f t="shared" si="61"/>
        <v>-19.801689789990405</v>
      </c>
      <c r="AL51">
        <f t="shared" si="40"/>
        <v>-50.110398653562086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-9.8298944296496351E-12</v>
      </c>
      <c r="AR51">
        <f t="shared" si="45"/>
        <v>-9.8310932199773707E-12</v>
      </c>
      <c r="AS51">
        <f t="shared" si="46"/>
        <v>-0.21444713454148182</v>
      </c>
      <c r="AT51">
        <f t="shared" si="47"/>
        <v>-0.14010546123398998</v>
      </c>
      <c r="AU51">
        <f t="shared" si="48"/>
        <v>-0.3545525957853029</v>
      </c>
      <c r="AW51">
        <v>48</v>
      </c>
      <c r="AX51">
        <f>IF(Z51&gt;0, (R51*SUMPRODUCT(K51:$K$98, X51:$X$98)-K51*$AZ$3)/Z51, 0)</f>
        <v>-7.4535947328216976E+16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</v>
      </c>
      <c r="S52">
        <f t="shared" si="32"/>
        <v>-3.5105897910871494E+17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-252.57257385196638</v>
      </c>
      <c r="AC52">
        <f t="shared" si="33"/>
        <v>-225.51122665354993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-2.7123406452410916E-10</v>
      </c>
      <c r="AI52">
        <f t="shared" si="38"/>
        <v>-2.7126618323351036E-10</v>
      </c>
      <c r="AJ52">
        <f t="shared" si="39"/>
        <v>-27.061347198416456</v>
      </c>
      <c r="AK52">
        <f t="shared" si="61"/>
        <v>-17.680080169637648</v>
      </c>
      <c r="AL52">
        <f t="shared" si="40"/>
        <v>-44.741427368325375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-1.7134799260797674E-12</v>
      </c>
      <c r="AR52">
        <f t="shared" si="45"/>
        <v>-1.7136828311385663E-12</v>
      </c>
      <c r="AS52">
        <f t="shared" si="46"/>
        <v>-0.17095594271507863</v>
      </c>
      <c r="AT52">
        <f t="shared" si="47"/>
        <v>-0.11169121590721987</v>
      </c>
      <c r="AU52">
        <f t="shared" si="48"/>
        <v>-0.28264715862401224</v>
      </c>
      <c r="AW52">
        <v>49</v>
      </c>
      <c r="AX52">
        <f>IF(Z52&gt;0, (R52*SUMPRODUCT(K52:$K$98, X52:$X$98)-K52*$AZ$3)/Z52, 0)</f>
        <v>-3.5105897910871494E+17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</v>
      </c>
      <c r="S53">
        <f t="shared" si="32"/>
        <v>-1.6948679096190556E+18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-225.51122665354993</v>
      </c>
      <c r="AC53">
        <f t="shared" si="33"/>
        <v>-201.34930951209964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-5.1715103506924514E-11</v>
      </c>
      <c r="AI53">
        <f t="shared" si="38"/>
        <v>-5.1721043477478245E-11</v>
      </c>
      <c r="AJ53">
        <f t="shared" si="39"/>
        <v>-24.161917141450289</v>
      </c>
      <c r="AK53">
        <f t="shared" si="61"/>
        <v>-15.785785865748496</v>
      </c>
      <c r="AL53">
        <f t="shared" si="40"/>
        <v>-39.947703007250503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-2.9169847890329112E-13</v>
      </c>
      <c r="AR53">
        <f t="shared" si="45"/>
        <v>-2.9173198324259933E-13</v>
      </c>
      <c r="AS53">
        <f t="shared" si="46"/>
        <v>-0.13628503086346327</v>
      </c>
      <c r="AT53">
        <f t="shared" si="47"/>
        <v>-8.9039553497468171E-2</v>
      </c>
      <c r="AU53">
        <f t="shared" si="48"/>
        <v>-0.22532458436122316</v>
      </c>
      <c r="AW53">
        <v>50</v>
      </c>
      <c r="AX53">
        <f>IF(Z53&gt;0, (R53*SUMPRODUCT(K53:$K$98, X53:$X$98)-K53*$AZ$3)/Z53, 0)</f>
        <v>-1.6948679096190556E+18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</v>
      </c>
      <c r="S54">
        <f t="shared" si="32"/>
        <v>-8.3950901722284083E+18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-201.34930951209964</v>
      </c>
      <c r="AC54">
        <f t="shared" si="33"/>
        <v>-179.77616920723204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-9.6196975246316612E-12</v>
      </c>
      <c r="AI54">
        <f t="shared" si="38"/>
        <v>-9.6207682467175411E-12</v>
      </c>
      <c r="AJ54">
        <f t="shared" si="39"/>
        <v>-21.573140304867593</v>
      </c>
      <c r="AK54">
        <f t="shared" si="61"/>
        <v>-14.094451665846975</v>
      </c>
      <c r="AL54">
        <f t="shared" si="40"/>
        <v>-35.667591970724189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-4.8446249347037044E-14</v>
      </c>
      <c r="AR54">
        <f t="shared" si="45"/>
        <v>-4.8451641665144877E-14</v>
      </c>
      <c r="AS54">
        <f t="shared" si="46"/>
        <v>-0.10864559220621114</v>
      </c>
      <c r="AT54">
        <f t="shared" si="47"/>
        <v>-7.0981786908058689E-2</v>
      </c>
      <c r="AU54">
        <f t="shared" si="48"/>
        <v>-0.17962737911431828</v>
      </c>
      <c r="AW54">
        <v>51</v>
      </c>
      <c r="AX54">
        <f>IF(Z54&gt;0, (R54*SUMPRODUCT(K54:$K$98, X54:$X$98)-K54*$AZ$3)/Z54, 0)</f>
        <v>-8.3950901722284083E+18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</v>
      </c>
      <c r="S55">
        <f t="shared" si="32"/>
        <v>-4.2696426163205186E+19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-179.77616920723204</v>
      </c>
      <c r="AC55">
        <f t="shared" si="33"/>
        <v>-160.51443679217152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-1.7440862349630713E-12</v>
      </c>
      <c r="AI55">
        <f t="shared" si="38"/>
        <v>-1.7442742067106114E-12</v>
      </c>
      <c r="AJ55">
        <f t="shared" si="39"/>
        <v>-19.261732415060521</v>
      </c>
      <c r="AK55">
        <f t="shared" si="61"/>
        <v>-12.584331844506245</v>
      </c>
      <c r="AL55">
        <f t="shared" si="40"/>
        <v>-31.846064259568511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-7.8423943243801368E-15</v>
      </c>
      <c r="AR55">
        <f t="shared" si="45"/>
        <v>-7.8432395512596911E-15</v>
      </c>
      <c r="AS55">
        <f t="shared" si="46"/>
        <v>-8.6611600929697136E-2</v>
      </c>
      <c r="AT55">
        <f t="shared" si="47"/>
        <v>-5.6586245940735636E-2</v>
      </c>
      <c r="AU55">
        <f t="shared" si="48"/>
        <v>-0.14319784687044063</v>
      </c>
      <c r="AW55">
        <v>52</v>
      </c>
      <c r="AX55">
        <f>IF(Z55&gt;0, (R55*SUMPRODUCT(K55:$K$98, X55:$X$98)-K55*$AZ$3)/Z55, 0)</f>
        <v>-4.2696426163205186E+19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</v>
      </c>
      <c r="S56">
        <f t="shared" si="32"/>
        <v>-2.2315639693870609E+20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-160.51443679217152</v>
      </c>
      <c r="AC56">
        <f t="shared" si="33"/>
        <v>-143.31646142158169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-3.0796162985707118E-13</v>
      </c>
      <c r="AI56">
        <f t="shared" si="38"/>
        <v>-3.0799374107220721E-13</v>
      </c>
      <c r="AJ56">
        <f t="shared" si="39"/>
        <v>-17.19797537058983</v>
      </c>
      <c r="AK56">
        <f t="shared" si="61"/>
        <v>-11.236010575452008</v>
      </c>
      <c r="AL56">
        <f t="shared" si="40"/>
        <v>-28.433985946042149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-1.2364008860045851E-15</v>
      </c>
      <c r="AR56">
        <f t="shared" si="45"/>
        <v>-1.2365298057497603E-15</v>
      </c>
      <c r="AS56">
        <f t="shared" si="46"/>
        <v>-6.9046237986047143E-2</v>
      </c>
      <c r="AT56">
        <f t="shared" si="47"/>
        <v>-4.5110208817550741E-2</v>
      </c>
      <c r="AU56">
        <f t="shared" si="48"/>
        <v>-0.11415644680359914</v>
      </c>
      <c r="AW56">
        <v>53</v>
      </c>
      <c r="AX56">
        <f>IF(Z56&gt;0, (R56*SUMPRODUCT(K56:$K$98, X56:$X$98)-K56*$AZ$3)/Z56, 0)</f>
        <v>-2.2315639693870609E+20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</v>
      </c>
      <c r="S57">
        <f t="shared" si="32"/>
        <v>-1.1997732803219127E+21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-143.31646142158169</v>
      </c>
      <c r="AC57">
        <f t="shared" si="33"/>
        <v>-127.96112626926937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-5.2914763725531151E-14</v>
      </c>
      <c r="AI57">
        <f t="shared" si="38"/>
        <v>-5.2920096446653049E-14</v>
      </c>
      <c r="AJ57">
        <f t="shared" si="39"/>
        <v>-15.355335152312321</v>
      </c>
      <c r="AK57">
        <f t="shared" si="61"/>
        <v>-10.03215229951072</v>
      </c>
      <c r="AL57">
        <f t="shared" si="40"/>
        <v>-25.387487451823095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-1.8967999816630107E-16</v>
      </c>
      <c r="AR57">
        <f t="shared" si="45"/>
        <v>-1.8969911401339942E-16</v>
      </c>
      <c r="AS57">
        <f t="shared" si="46"/>
        <v>-5.5043238190407379E-2</v>
      </c>
      <c r="AT57">
        <f t="shared" si="47"/>
        <v>-3.5961582284399503E-2</v>
      </c>
      <c r="AU57">
        <f t="shared" si="48"/>
        <v>-9.1004820474807069E-2</v>
      </c>
      <c r="AW57">
        <v>54</v>
      </c>
      <c r="AX57">
        <f>IF(Z57&gt;0, (R57*SUMPRODUCT(K57:$K$98, X57:$X$98)-K57*$AZ$3)/Z57, 0)</f>
        <v>-1.1997732803219127E+21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</v>
      </c>
      <c r="S58">
        <f t="shared" si="32"/>
        <v>-6.6410345221065246E+21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-127.96112626926937</v>
      </c>
      <c r="AC58">
        <f t="shared" si="33"/>
        <v>-114.25100559756193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-8.8384081844651495E-15</v>
      </c>
      <c r="AI58">
        <f t="shared" si="38"/>
        <v>-8.8392683742835976E-15</v>
      </c>
      <c r="AJ58">
        <f t="shared" si="39"/>
        <v>-13.710120671707443</v>
      </c>
      <c r="AK58">
        <f t="shared" si="61"/>
        <v>-8.9572788388488576</v>
      </c>
      <c r="AL58">
        <f t="shared" si="40"/>
        <v>-22.667399510556308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-2.8287899967196953E-17</v>
      </c>
      <c r="AR58">
        <f t="shared" si="45"/>
        <v>-2.8290653060630663E-17</v>
      </c>
      <c r="AS58">
        <f t="shared" si="46"/>
        <v>-4.3880132485975311E-2</v>
      </c>
      <c r="AT58">
        <f t="shared" si="47"/>
        <v>-2.866835322417052E-2</v>
      </c>
      <c r="AU58">
        <f t="shared" si="48"/>
        <v>-7.2548485710145855E-2</v>
      </c>
      <c r="AW58">
        <v>55</v>
      </c>
      <c r="AX58">
        <f>IF(Z58&gt;0, (R58*SUMPRODUCT(K58:$K$98, X58:$X$98)-K58*$AZ$3)/Z58, 0)</f>
        <v>-6.6410345221065246E+21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</v>
      </c>
      <c r="S59">
        <f t="shared" si="32"/>
        <v>-3.7873878042675887E+22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-114.25100559756193</v>
      </c>
      <c r="AC59">
        <f t="shared" si="33"/>
        <v>-102.00982642639458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-1.4338349868880027E-15</v>
      </c>
      <c r="AI59">
        <f t="shared" si="38"/>
        <v>-1.4339696573148222E-15</v>
      </c>
      <c r="AJ59">
        <f t="shared" si="39"/>
        <v>-12.241179171167346</v>
      </c>
      <c r="AK59">
        <f t="shared" si="61"/>
        <v>-7.9975703918293357</v>
      </c>
      <c r="AL59">
        <f t="shared" si="40"/>
        <v>-20.238749562996684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-4.0973947207005552E-18</v>
      </c>
      <c r="AR59">
        <f t="shared" si="45"/>
        <v>-4.097779561286069E-18</v>
      </c>
      <c r="AS59">
        <f t="shared" si="46"/>
        <v>-3.4980972963947109E-2</v>
      </c>
      <c r="AT59">
        <f t="shared" si="47"/>
        <v>-2.2854235669778789E-2</v>
      </c>
      <c r="AU59">
        <f t="shared" si="48"/>
        <v>-5.7835208633725904E-2</v>
      </c>
      <c r="AW59">
        <v>56</v>
      </c>
      <c r="AX59">
        <f>IF(Z59&gt;0, (R59*SUMPRODUCT(K59:$K$98, X59:$X$98)-K59*$AZ$3)/Z59, 0)</f>
        <v>-3.7873878042675887E+22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</v>
      </c>
      <c r="S60">
        <f t="shared" si="32"/>
        <v>-2.2387280182963301E+23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-102.00982642639458</v>
      </c>
      <c r="AC60">
        <f t="shared" si="33"/>
        <v>-91.080202166423717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-2.2596353824937874E-16</v>
      </c>
      <c r="AI60">
        <f t="shared" si="38"/>
        <v>-2.2598388020280546E-16</v>
      </c>
      <c r="AJ60">
        <f t="shared" si="39"/>
        <v>-10.929624259970865</v>
      </c>
      <c r="AK60">
        <f t="shared" si="61"/>
        <v>-7.1406878498476214</v>
      </c>
      <c r="AL60">
        <f t="shared" si="40"/>
        <v>-18.070312109818488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-5.7653937639302678E-19</v>
      </c>
      <c r="AR60">
        <f t="shared" si="45"/>
        <v>-5.7659127829381179E-19</v>
      </c>
      <c r="AS60">
        <f t="shared" si="46"/>
        <v>-2.7886617477636457E-2</v>
      </c>
      <c r="AT60">
        <f t="shared" si="47"/>
        <v>-1.8219256752055792E-2</v>
      </c>
      <c r="AU60">
        <f t="shared" si="48"/>
        <v>-4.6105874229692256E-2</v>
      </c>
      <c r="AW60">
        <v>57</v>
      </c>
      <c r="AX60">
        <f>IF(Z60&gt;0, (R60*SUMPRODUCT(K60:$K$98, X60:$X$98)-K60*$AZ$3)/Z60, 0)</f>
        <v>-2.2387280182963301E+23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</v>
      </c>
      <c r="S61">
        <f t="shared" si="32"/>
        <v>-1.3731222589060007E+24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-91.080202166423717</v>
      </c>
      <c r="AC61">
        <f t="shared" si="33"/>
        <v>-81.321609077164027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-3.4354681154690505E-17</v>
      </c>
      <c r="AI61">
        <f t="shared" si="38"/>
        <v>-3.4357642348005582E-17</v>
      </c>
      <c r="AJ61">
        <f t="shared" si="39"/>
        <v>-9.7585930892596906</v>
      </c>
      <c r="AK61">
        <f t="shared" si="61"/>
        <v>-6.3756141516496605</v>
      </c>
      <c r="AL61">
        <f t="shared" si="40"/>
        <v>-16.134207240909351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-7.8263363237388009E-20</v>
      </c>
      <c r="AR61">
        <f t="shared" si="45"/>
        <v>-7.8270109128784605E-20</v>
      </c>
      <c r="AS61">
        <f t="shared" si="46"/>
        <v>-2.223104071877904E-2</v>
      </c>
      <c r="AT61">
        <f t="shared" si="47"/>
        <v>-1.4524279936268964E-2</v>
      </c>
      <c r="AU61">
        <f t="shared" si="48"/>
        <v>-3.6755320655048003E-2</v>
      </c>
      <c r="AW61">
        <v>58</v>
      </c>
      <c r="AX61">
        <f>IF(Z61&gt;0, (R61*SUMPRODUCT(K61:$K$98, X61:$X$98)-K61*$AZ$3)/Z61, 0)</f>
        <v>-1.3731222589060007E+24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</v>
      </c>
      <c r="S62">
        <f t="shared" si="32"/>
        <v>-8.7491382407765447E+24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-81.321609077164027</v>
      </c>
      <c r="AC62">
        <f t="shared" si="33"/>
        <v>-72.608579533182166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-5.0332686927485533E-18</v>
      </c>
      <c r="AI62">
        <f t="shared" si="38"/>
        <v>-5.0336836397841071E-18</v>
      </c>
      <c r="AJ62">
        <f t="shared" si="39"/>
        <v>-8.713029543981861</v>
      </c>
      <c r="AK62">
        <f t="shared" si="61"/>
        <v>-5.6925126354014823</v>
      </c>
      <c r="AL62">
        <f t="shared" si="40"/>
        <v>-14.405542179383342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-1.023775370456763E-20</v>
      </c>
      <c r="AR62">
        <f t="shared" si="45"/>
        <v>-1.023859771386055E-20</v>
      </c>
      <c r="AS62">
        <f t="shared" si="46"/>
        <v>-1.7722449552598076E-2</v>
      </c>
      <c r="AT62">
        <f t="shared" si="47"/>
        <v>-1.1578667041030742E-2</v>
      </c>
      <c r="AU62">
        <f t="shared" si="48"/>
        <v>-2.9301116593628818E-2</v>
      </c>
      <c r="AW62">
        <v>59</v>
      </c>
      <c r="AX62">
        <f>IF(Z62&gt;0, (R62*SUMPRODUCT(K62:$K$98, X62:$X$98)-K62*$AZ$3)/Z62, 0)</f>
        <v>-8.7491382407765447E+24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</v>
      </c>
      <c r="S63">
        <f t="shared" si="32"/>
        <v>-5.798088994785862E+25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-72.608579533182166</v>
      </c>
      <c r="AC63">
        <f t="shared" si="33"/>
        <v>-64.829088868912649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-7.0978399930245079E-19</v>
      </c>
      <c r="AI63">
        <f t="shared" si="38"/>
        <v>-7.0983990486799763E-19</v>
      </c>
      <c r="AJ63">
        <f t="shared" si="39"/>
        <v>-7.7794906642695167</v>
      </c>
      <c r="AK63">
        <f t="shared" si="61"/>
        <v>-5.0826005673227517</v>
      </c>
      <c r="AL63">
        <f t="shared" si="40"/>
        <v>-12.862091231592268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-1.2890291669937105E-21</v>
      </c>
      <c r="AR63">
        <f t="shared" si="45"/>
        <v>-1.289130696338776E-21</v>
      </c>
      <c r="AS63">
        <f t="shared" si="46"/>
        <v>-1.4128228278538001E-2</v>
      </c>
      <c r="AT63">
        <f t="shared" si="47"/>
        <v>-9.2304424753114952E-3</v>
      </c>
      <c r="AU63">
        <f t="shared" si="48"/>
        <v>-2.3358670753849498E-2</v>
      </c>
      <c r="AW63">
        <v>60</v>
      </c>
      <c r="AX63">
        <f>IF(Z63&gt;0, (R63*SUMPRODUCT(K63:$K$98, X63:$X$98)-K63*$AZ$3)/Z63, 0)</f>
        <v>-5.798088994785862E+25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</v>
      </c>
      <c r="S64">
        <f t="shared" si="32"/>
        <v>-4.0012683306867686E+26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-64.829088868912649</v>
      </c>
      <c r="AC64">
        <f t="shared" si="33"/>
        <v>-57.883115061529139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-9.6226827996153255E-20</v>
      </c>
      <c r="AI64">
        <f t="shared" si="38"/>
        <v>-9.6234061092046577E-20</v>
      </c>
      <c r="AJ64">
        <f t="shared" si="39"/>
        <v>-6.9459738073835098</v>
      </c>
      <c r="AK64">
        <f t="shared" si="61"/>
        <v>-4.5380362208238862</v>
      </c>
      <c r="AL64">
        <f t="shared" si="40"/>
        <v>-11.484010028207397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-1.5603236343761619E-22</v>
      </c>
      <c r="AR64">
        <f t="shared" si="45"/>
        <v>-1.5604409194483925E-22</v>
      </c>
      <c r="AS64">
        <f t="shared" si="46"/>
        <v>-1.1262937084293708E-2</v>
      </c>
      <c r="AT64">
        <f t="shared" si="47"/>
        <v>-7.3584522284052111E-3</v>
      </c>
      <c r="AU64">
        <f t="shared" si="48"/>
        <v>-1.8621389312698921E-2</v>
      </c>
      <c r="AW64">
        <v>61</v>
      </c>
      <c r="AX64">
        <f>IF(Z64&gt;0, (R64*SUMPRODUCT(K64:$K$98, X64:$X$98)-K64*$AZ$3)/Z64, 0)</f>
        <v>-4.0012683306867686E+26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</v>
      </c>
      <c r="S65">
        <f t="shared" si="32"/>
        <v>-2.8797278365052498E+27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-57.883115061529139</v>
      </c>
      <c r="AC65">
        <f t="shared" si="33"/>
        <v>-51.681352733508156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-1.2526868856773655E-20</v>
      </c>
      <c r="AI65">
        <f t="shared" si="38"/>
        <v>-1.2527766187279656E-20</v>
      </c>
      <c r="AJ65">
        <f t="shared" si="39"/>
        <v>-6.2017623280209833</v>
      </c>
      <c r="AK65">
        <f t="shared" si="61"/>
        <v>-4.0518180543070406</v>
      </c>
      <c r="AL65">
        <f t="shared" si="40"/>
        <v>-10.253580382328025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-1.8136063385878196E-23</v>
      </c>
      <c r="AR65">
        <f t="shared" si="45"/>
        <v>-1.8137362516819935E-23</v>
      </c>
      <c r="AS65">
        <f t="shared" si="46"/>
        <v>-8.9787444868412725E-3</v>
      </c>
      <c r="AT65">
        <f t="shared" si="47"/>
        <v>-5.8661130647362954E-3</v>
      </c>
      <c r="AU65">
        <f t="shared" si="48"/>
        <v>-1.484485755157757E-2</v>
      </c>
      <c r="AW65">
        <v>62</v>
      </c>
      <c r="AX65">
        <f>IF(Z65&gt;0, (R65*SUMPRODUCT(K65:$K$98, X65:$X$98)-K65*$AZ$3)/Z65, 0)</f>
        <v>-2.8797278365052498E+27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</v>
      </c>
      <c r="S66">
        <f t="shared" si="32"/>
        <v>-2.1654361108611966E+28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-51.681352733508156</v>
      </c>
      <c r="AC66">
        <f t="shared" si="33"/>
        <v>-46.144064940632283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-1.563620768182339E-21</v>
      </c>
      <c r="AI66">
        <f t="shared" si="38"/>
        <v>-1.5637273149991884E-21</v>
      </c>
      <c r="AJ66">
        <f t="shared" si="39"/>
        <v>-5.5372877928758726</v>
      </c>
      <c r="AK66">
        <f t="shared" si="61"/>
        <v>-3.6176946913455712</v>
      </c>
      <c r="AL66">
        <f t="shared" si="40"/>
        <v>-9.1549824842214438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-2.0212214645704537E-24</v>
      </c>
      <c r="AR66">
        <f t="shared" si="45"/>
        <v>-2.021359192795596E-24</v>
      </c>
      <c r="AS66">
        <f t="shared" si="46"/>
        <v>-7.1578001330048335E-3</v>
      </c>
      <c r="AT66">
        <f t="shared" si="47"/>
        <v>-4.6764294202298259E-3</v>
      </c>
      <c r="AU66">
        <f t="shared" si="48"/>
        <v>-1.1834229553234659E-2</v>
      </c>
      <c r="AW66">
        <v>63</v>
      </c>
      <c r="AX66">
        <f>IF(Z66&gt;0, (R66*SUMPRODUCT(K66:$K$98, X66:$X$98)-K66*$AZ$3)/Z66, 0)</f>
        <v>-2.1654361108611966E+28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</v>
      </c>
      <c r="S67">
        <f t="shared" si="32"/>
        <v>-1.7047211424745809E+29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-46.144064940632283</v>
      </c>
      <c r="AC67">
        <f t="shared" si="33"/>
        <v>-41.200057982707385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-1.8679448770222079E-22</v>
      </c>
      <c r="AI67">
        <f t="shared" ref="AI67:AI69" si="62">SUM(AE67:AH67)</f>
        <v>-1.8680657180705065E-22</v>
      </c>
      <c r="AJ67">
        <f t="shared" si="39"/>
        <v>-4.9440069579248984</v>
      </c>
      <c r="AK67">
        <f t="shared" si="61"/>
        <v>-3.2300845458442602</v>
      </c>
      <c r="AL67">
        <f t="shared" ref="AL67:AL69" si="63">SUM(AI67:AK67)</f>
        <v>-8.1740915037691586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-2.1558994656704025E-25</v>
      </c>
      <c r="AR67">
        <f t="shared" si="45"/>
        <v>-2.1560389350705236E-25</v>
      </c>
      <c r="AS67">
        <f t="shared" si="46"/>
        <v>-5.7061544427653458E-3</v>
      </c>
      <c r="AT67">
        <f t="shared" si="47"/>
        <v>-3.728020902606685E-3</v>
      </c>
      <c r="AU67">
        <f t="shared" si="48"/>
        <v>-9.4341753453720308E-3</v>
      </c>
      <c r="AW67">
        <v>64</v>
      </c>
      <c r="AX67">
        <f>IF(Z67&gt;0, (R67*SUMPRODUCT(K67:$K$98, X67:$X$98)-K67*$AZ$3)/Z67, 0)</f>
        <v>-1.7047211424745809E+29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</v>
      </c>
      <c r="S68">
        <f t="shared" si="32"/>
        <v>-1.4080969553480682E+30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-41.200057982707385</v>
      </c>
      <c r="AC68">
        <f t="shared" si="33"/>
        <v>-36.785766055988731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-2.1314082026892175E-23</v>
      </c>
      <c r="AI68">
        <f t="shared" si="62"/>
        <v>-2.1315388249660299E-23</v>
      </c>
      <c r="AJ68">
        <f t="shared" si="39"/>
        <v>-4.4142919267186542</v>
      </c>
      <c r="AK68">
        <f t="shared" si="61"/>
        <v>-2.8840040587895173</v>
      </c>
      <c r="AL68">
        <f t="shared" si="63"/>
        <v>-7.2982959855081715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-2.1964082128382491E-26</v>
      </c>
      <c r="AR68">
        <f t="shared" si="45"/>
        <v>-2.1965428186079033E-26</v>
      </c>
      <c r="AS68">
        <f t="shared" si="46"/>
        <v>-4.5489113861330822E-3</v>
      </c>
      <c r="AT68">
        <f t="shared" si="47"/>
        <v>-2.971955438940277E-3</v>
      </c>
      <c r="AU68">
        <f t="shared" si="48"/>
        <v>-7.5208668250733596E-3</v>
      </c>
      <c r="AW68">
        <v>65</v>
      </c>
      <c r="AX68">
        <f>IF(Z68&gt;0, (R68*SUMPRODUCT(K68:$K$98, X68:$X$98)-K68*$AZ$3)/Z68, 0)</f>
        <v>-1.4080969553480682E+30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-36.785766055988731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-36.785766055988731</v>
      </c>
      <c r="AK69">
        <f t="shared" si="61"/>
        <v>-2.5750036239192116</v>
      </c>
      <c r="AL69">
        <f t="shared" si="63"/>
        <v>-39.360769679907939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-2.4036744581088004E-27</v>
      </c>
      <c r="AR69">
        <f t="shared" si="45"/>
        <v>-2.4036744581088004E-27</v>
      </c>
      <c r="AS69">
        <f t="shared" si="46"/>
        <v>-3.3846066861109192E-2</v>
      </c>
      <c r="AT69">
        <f t="shared" si="47"/>
        <v>-2.3692246802776437E-3</v>
      </c>
      <c r="AU69">
        <f t="shared" si="48"/>
        <v>-3.6215291541386835E-2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54391.337704981954</v>
      </c>
      <c r="AO71" s="6">
        <f t="shared" si="70"/>
        <v>-5439.1337704981961</v>
      </c>
      <c r="AP71" s="6">
        <f t="shared" si="70"/>
        <v>-2837.6148093945162</v>
      </c>
      <c r="AQ71" s="6">
        <f t="shared" si="70"/>
        <v>-35697.13637731468</v>
      </c>
      <c r="AR71" s="6">
        <f t="shared" si="70"/>
        <v>10417.452747774574</v>
      </c>
      <c r="AS71" s="6">
        <f t="shared" si="70"/>
        <v>1410.6284680543602</v>
      </c>
      <c r="AT71" s="6">
        <f t="shared" si="70"/>
        <v>-930.77698778657168</v>
      </c>
      <c r="AU71" s="6">
        <f t="shared" si="70"/>
        <v>10897.304228042367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13090.571674424078</v>
      </c>
      <c r="K3">
        <v>1</v>
      </c>
      <c r="L3" s="2">
        <v>0</v>
      </c>
      <c r="O3">
        <f>$C$3</f>
        <v>13090.571674424078</v>
      </c>
      <c r="P3">
        <f>O3*C5</f>
        <v>1309.0571674424079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13090.571674424078</v>
      </c>
      <c r="AF3">
        <f t="shared" ref="AF3:AF34" si="4">-$Z3*P3</f>
        <v>-1309.0571674424079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9261.6063029816705</v>
      </c>
      <c r="AJ3">
        <f t="shared" ref="AJ3:AJ34" si="8">AB3-AC3</f>
        <v>0</v>
      </c>
      <c r="AL3">
        <f t="shared" ref="AL3:AL34" si="9">SUM(AI3:AK3)</f>
        <v>9261.6063029816705</v>
      </c>
      <c r="AN3">
        <f t="shared" ref="AN3:AN34" si="10">AE3*$K3</f>
        <v>13090.571674424078</v>
      </c>
      <c r="AO3">
        <f t="shared" ref="AO3:AO34" si="11">AF3*$K3</f>
        <v>-1309.0571674424079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9261.6063029816705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9261.6063029816705</v>
      </c>
      <c r="AW3">
        <v>0</v>
      </c>
      <c r="AX3">
        <f>IF(Z3&gt;0, (R3*SUMPRODUCT(K3:$K$98, X3:$X$98)-K3*$AZ$3)/Z3, 0)</f>
        <v>0</v>
      </c>
      <c r="AZ3">
        <f>C6*SUMPRODUCT(X4:X98, K4:K98)/1</f>
        <v>6903.5984457311324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343.81191829991491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339.99467530792299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-339.99467530792299</v>
      </c>
      <c r="AK4">
        <f>G4*SUM(AB4, AE4:AF4)</f>
        <v>0</v>
      </c>
      <c r="AL4">
        <f t="shared" si="9"/>
        <v>-615.67142530792307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-262.09997147746719</v>
      </c>
      <c r="AR4">
        <f t="shared" si="14"/>
        <v>-262.09997147746719</v>
      </c>
      <c r="AS4">
        <f t="shared" si="15"/>
        <v>-323.25030928686346</v>
      </c>
      <c r="AT4">
        <f t="shared" si="16"/>
        <v>0</v>
      </c>
      <c r="AU4">
        <f t="shared" si="17"/>
        <v>-585.35028076433071</v>
      </c>
      <c r="AW4">
        <v>1</v>
      </c>
      <c r="AX4">
        <f>IF(Z4&gt;0, (R4*SUMPRODUCT(K4:$K$98, X4:$X$98)-K4*$AZ$3)/Z4, 0)</f>
        <v>343.81191829991491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250000</v>
      </c>
      <c r="S5">
        <f t="shared" si="1"/>
        <v>424.13146182308657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339.99467530792299</v>
      </c>
      <c r="AC5">
        <f t="shared" si="2"/>
        <v>414.76119086194649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-275.29145344424927</v>
      </c>
      <c r="AI5">
        <f t="shared" si="7"/>
        <v>-324.18681115706045</v>
      </c>
      <c r="AJ5">
        <f t="shared" si="8"/>
        <v>-74.766515554023499</v>
      </c>
      <c r="AK5">
        <f>G5*SUM(AB5, AE5:AF5)</f>
        <v>1.3939781687624844</v>
      </c>
      <c r="AL5">
        <f t="shared" si="9"/>
        <v>-397.55934854232146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-248.3005885170457</v>
      </c>
      <c r="AR5">
        <f t="shared" si="14"/>
        <v>-292.40201609115371</v>
      </c>
      <c r="AS5">
        <f t="shared" si="15"/>
        <v>-67.436055791657537</v>
      </c>
      <c r="AT5">
        <f t="shared" si="16"/>
        <v>1.2573060127844988</v>
      </c>
      <c r="AU5">
        <f t="shared" si="17"/>
        <v>-358.58076587002677</v>
      </c>
      <c r="AW5">
        <v>2</v>
      </c>
      <c r="AX5">
        <f>IF(Z5&gt;0, (R5*SUMPRODUCT(K5:$K$98, X5:$X$98)-K5*$AZ$3)/Z5, 0)</f>
        <v>424.13146182308657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250000</v>
      </c>
      <c r="S6">
        <f t="shared" si="1"/>
        <v>519.94696563157459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414.76119086194649</v>
      </c>
      <c r="AC6">
        <f t="shared" si="2"/>
        <v>502.8021962164994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-275.53903141185043</v>
      </c>
      <c r="AI6">
        <f t="shared" si="7"/>
        <v>-323.8903277412511</v>
      </c>
      <c r="AJ6">
        <f t="shared" si="8"/>
        <v>-88.041005354552908</v>
      </c>
      <c r="AK6">
        <f>G6*SUM(AB6, AE6:AF6)</f>
        <v>2.94480445511982</v>
      </c>
      <c r="AL6">
        <f t="shared" si="9"/>
        <v>-408.98652864068418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-235.09969991469043</v>
      </c>
      <c r="AR6">
        <f t="shared" si="14"/>
        <v>-276.35474534067754</v>
      </c>
      <c r="AS6">
        <f t="shared" si="15"/>
        <v>-75.119716553350855</v>
      </c>
      <c r="AT6">
        <f t="shared" si="16"/>
        <v>2.5126118799165438</v>
      </c>
      <c r="AU6">
        <f t="shared" si="17"/>
        <v>-348.9618500141118</v>
      </c>
      <c r="AW6">
        <v>3</v>
      </c>
      <c r="AX6">
        <f>IF(Z6&gt;0, (R6*SUMPRODUCT(K6:$K$98, X6:$X$98)-K6*$AZ$3)/Z6, 0)</f>
        <v>519.94696563157459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250000</v>
      </c>
      <c r="S7">
        <f t="shared" si="1"/>
        <v>649.38040731201625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502.8021962164994</v>
      </c>
      <c r="AC7">
        <f t="shared" si="2"/>
        <v>620.97119811736047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-275.96115569634799</v>
      </c>
      <c r="AI7">
        <f t="shared" si="7"/>
        <v>-323.77374683131541</v>
      </c>
      <c r="AJ7">
        <f t="shared" si="8"/>
        <v>-118.16900190086108</v>
      </c>
      <c r="AK7">
        <f>G7*SUM(AB7, AE7:AF7)</f>
        <v>6.9386703077876914</v>
      </c>
      <c r="AL7">
        <f t="shared" si="9"/>
        <v>-435.00407842438881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-221.33847656061963</v>
      </c>
      <c r="AR7">
        <f t="shared" si="14"/>
        <v>-259.68722914329891</v>
      </c>
      <c r="AS7">
        <f t="shared" si="15"/>
        <v>-94.779088714229829</v>
      </c>
      <c r="AT7">
        <f t="shared" si="16"/>
        <v>5.5652568616288693</v>
      </c>
      <c r="AU7">
        <f t="shared" si="17"/>
        <v>-348.90106099589985</v>
      </c>
      <c r="AW7">
        <v>4</v>
      </c>
      <c r="AX7">
        <f>IF(Z7&gt;0, (R7*SUMPRODUCT(K7:$K$98, X7:$X$98)-K7*$AZ$3)/Z7, 0)</f>
        <v>649.38040731201625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250000</v>
      </c>
      <c r="S8">
        <f t="shared" si="1"/>
        <v>813.89290160174369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620.97119811736047</v>
      </c>
      <c r="AC8">
        <f t="shared" si="2"/>
        <v>769.60126608795417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-277.19827836408695</v>
      </c>
      <c r="AI8">
        <f t="shared" si="7"/>
        <v>-324.47730393203187</v>
      </c>
      <c r="AJ8">
        <f t="shared" si="8"/>
        <v>-148.6300679705937</v>
      </c>
      <c r="AK8">
        <f>G8*SUM(AB8, AE8:AF8)</f>
        <v>13.412977879334987</v>
      </c>
      <c r="AL8">
        <f t="shared" si="9"/>
        <v>-459.69439402329061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-207.47548336444672</v>
      </c>
      <c r="AR8">
        <f t="shared" si="14"/>
        <v>-242.86256708155923</v>
      </c>
      <c r="AS8">
        <f t="shared" si="15"/>
        <v>-111.24562308495443</v>
      </c>
      <c r="AT8">
        <f t="shared" si="16"/>
        <v>10.039254519526619</v>
      </c>
      <c r="AU8">
        <f t="shared" si="17"/>
        <v>-344.06893564698709</v>
      </c>
      <c r="AW8">
        <v>5</v>
      </c>
      <c r="AX8">
        <f>IF(Z8&gt;0, (R8*SUMPRODUCT(K8:$K$98, X8:$X$98)-K8*$AZ$3)/Z8, 0)</f>
        <v>813.89290160174369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250000</v>
      </c>
      <c r="S9">
        <f t="shared" si="1"/>
        <v>973.81868277951855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769.60126608795417</v>
      </c>
      <c r="AC9">
        <f t="shared" si="2"/>
        <v>910.52227199090612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-280.71354082660474</v>
      </c>
      <c r="AI9">
        <f t="shared" si="7"/>
        <v>-327.46363343070487</v>
      </c>
      <c r="AJ9">
        <f t="shared" si="8"/>
        <v>-140.92100590295195</v>
      </c>
      <c r="AK9">
        <f t="shared" ref="AK9:AK40" si="30">G9*SUM(AB9:AB9, AE9:AF9)</f>
        <v>17.16210823376138</v>
      </c>
      <c r="AL9">
        <f t="shared" si="9"/>
        <v>-451.22253109989543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-195.94009430225637</v>
      </c>
      <c r="AR9">
        <f t="shared" si="14"/>
        <v>-228.57199914914375</v>
      </c>
      <c r="AS9">
        <f t="shared" si="15"/>
        <v>-98.363887628951474</v>
      </c>
      <c r="AT9">
        <f t="shared" si="16"/>
        <v>11.979276439058154</v>
      </c>
      <c r="AU9">
        <f t="shared" si="17"/>
        <v>-314.95661033903707</v>
      </c>
      <c r="AW9">
        <v>6</v>
      </c>
      <c r="AX9">
        <f>IF(Z9&gt;0, (R9*SUMPRODUCT(K9:$K$98, X9:$X$98)-K9*$AZ$3)/Z9, 0)</f>
        <v>973.81868277951855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250000</v>
      </c>
      <c r="S10">
        <f t="shared" si="1"/>
        <v>1041.3779045984909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910.52227199090612</v>
      </c>
      <c r="AC10">
        <f t="shared" si="2"/>
        <v>962.76464387198769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-285.37261652533709</v>
      </c>
      <c r="AI10">
        <f t="shared" si="7"/>
        <v>-331.59813368009117</v>
      </c>
      <c r="AJ10">
        <f t="shared" si="8"/>
        <v>-52.242371881081567</v>
      </c>
      <c r="AK10">
        <f t="shared" si="30"/>
        <v>3.9152457695608964</v>
      </c>
      <c r="AL10">
        <f t="shared" si="9"/>
        <v>-379.92525979161184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-188.93309593563745</v>
      </c>
      <c r="AR10">
        <f t="shared" si="14"/>
        <v>-219.53704866807556</v>
      </c>
      <c r="AS10">
        <f t="shared" si="15"/>
        <v>-34.587456843944544</v>
      </c>
      <c r="AT10">
        <f t="shared" si="16"/>
        <v>2.5921180300996776</v>
      </c>
      <c r="AU10">
        <f t="shared" si="17"/>
        <v>-251.53238748192044</v>
      </c>
      <c r="AW10">
        <v>7</v>
      </c>
      <c r="AX10">
        <f>IF(Z10&gt;0, (R10*SUMPRODUCT(K10:$K$98, X10:$X$98)-K10*$AZ$3)/Z10, 0)</f>
        <v>1041.3779045984909</v>
      </c>
    </row>
    <row r="11" spans="1:52" x14ac:dyDescent="0.25">
      <c r="A11" t="s">
        <v>33</v>
      </c>
      <c r="C11" s="25">
        <f>AU100</f>
        <v>1217.6524382989003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250000</v>
      </c>
      <c r="S11">
        <f t="shared" si="1"/>
        <v>1091.887094300195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962.76464387198769</v>
      </c>
      <c r="AC11">
        <f t="shared" si="2"/>
        <v>998.10113862338676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-289.67382114336675</v>
      </c>
      <c r="AI11">
        <f t="shared" si="7"/>
        <v>-335.37914836234461</v>
      </c>
      <c r="AJ11">
        <f t="shared" si="8"/>
        <v>-35.336494751399073</v>
      </c>
      <c r="AK11">
        <f t="shared" si="30"/>
        <v>1.5404234301951805</v>
      </c>
      <c r="AL11">
        <f t="shared" si="9"/>
        <v>-369.17521968354851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-182.37042690773021</v>
      </c>
      <c r="AR11">
        <f t="shared" si="14"/>
        <v>-211.14520539472764</v>
      </c>
      <c r="AS11">
        <f t="shared" si="15"/>
        <v>-22.246855472818019</v>
      </c>
      <c r="AT11">
        <f t="shared" si="16"/>
        <v>0.96980692792507173</v>
      </c>
      <c r="AU11">
        <f t="shared" si="17"/>
        <v>-232.42225393962059</v>
      </c>
      <c r="AW11">
        <v>8</v>
      </c>
      <c r="AX11">
        <f>IF(Z11&gt;0, (R11*SUMPRODUCT(K11:$K$98, X11:$X$98)-K11*$AZ$3)/Z11, 0)</f>
        <v>1091.887094300195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250000</v>
      </c>
      <c r="S12">
        <f t="shared" si="1"/>
        <v>1221.380323738324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998.10113862338676</v>
      </c>
      <c r="AC12">
        <f t="shared" si="2"/>
        <v>1103.8614331811327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-295.89400314930168</v>
      </c>
      <c r="AI12">
        <f t="shared" si="7"/>
        <v>-341.08309829545988</v>
      </c>
      <c r="AJ12">
        <f t="shared" si="8"/>
        <v>-105.76029455774596</v>
      </c>
      <c r="AK12">
        <f t="shared" si="30"/>
        <v>20.960123911091124</v>
      </c>
      <c r="AL12">
        <f t="shared" si="9"/>
        <v>-425.88326894211474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-173.93695348823255</v>
      </c>
      <c r="AR12">
        <f t="shared" si="14"/>
        <v>-200.50070083341487</v>
      </c>
      <c r="AS12">
        <f t="shared" si="15"/>
        <v>-62.169639261362121</v>
      </c>
      <c r="AT12">
        <f t="shared" si="16"/>
        <v>12.321101675019371</v>
      </c>
      <c r="AU12">
        <f t="shared" si="17"/>
        <v>-250.34923841975765</v>
      </c>
      <c r="AW12">
        <v>9</v>
      </c>
      <c r="AX12">
        <f>IF(Z12&gt;0, (R12*SUMPRODUCT(K12:$K$98, X12:$X$98)-K12*$AZ$3)/Z12, 0)</f>
        <v>1221.380323738324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250000</v>
      </c>
      <c r="S13">
        <f t="shared" si="1"/>
        <v>1527.3377840914018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1103.8614331811327</v>
      </c>
      <c r="AC13">
        <f t="shared" si="2"/>
        <v>1364.7293913611261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-302.33244432942968</v>
      </c>
      <c r="AI13">
        <f t="shared" si="7"/>
        <v>-347.00918203526044</v>
      </c>
      <c r="AJ13">
        <f t="shared" si="8"/>
        <v>-260.86795817999337</v>
      </c>
      <c r="AK13">
        <f t="shared" si="30"/>
        <v>77.270300322679304</v>
      </c>
      <c r="AL13">
        <f t="shared" si="9"/>
        <v>-530.6068398925745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-158.68008641249793</v>
      </c>
      <c r="AR13">
        <f t="shared" si="14"/>
        <v>-182.12880563783196</v>
      </c>
      <c r="AS13">
        <f t="shared" si="15"/>
        <v>-136.91732701088677</v>
      </c>
      <c r="AT13">
        <f t="shared" si="16"/>
        <v>40.555547915202304</v>
      </c>
      <c r="AU13">
        <f t="shared" si="17"/>
        <v>-278.49058473351641</v>
      </c>
      <c r="AW13">
        <v>10</v>
      </c>
      <c r="AX13">
        <f>IF(Z13&gt;0, (R13*SUMPRODUCT(K13:$K$98, X13:$X$98)-K13*$AZ$3)/Z13, 0)</f>
        <v>1527.3377840914018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250000</v>
      </c>
      <c r="S14">
        <f t="shared" si="1"/>
        <v>1804.7799151901213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1364.7293913611261</v>
      </c>
      <c r="AC14">
        <f t="shared" si="2"/>
        <v>1594.2679760809733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-310.18545206674673</v>
      </c>
      <c r="AI14">
        <f t="shared" si="7"/>
        <v>-354.3533853051058</v>
      </c>
      <c r="AJ14">
        <f t="shared" si="8"/>
        <v>-229.53858471984722</v>
      </c>
      <c r="AK14">
        <f t="shared" si="30"/>
        <v>95.531057395278836</v>
      </c>
      <c r="AL14">
        <f t="shared" si="9"/>
        <v>-488.3609126296742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-145.35871515962791</v>
      </c>
      <c r="AR14">
        <f t="shared" si="14"/>
        <v>-166.05663630327513</v>
      </c>
      <c r="AS14">
        <f t="shared" si="15"/>
        <v>-107.56608194267184</v>
      </c>
      <c r="AT14">
        <f t="shared" si="16"/>
        <v>44.767643576753905</v>
      </c>
      <c r="AU14">
        <f t="shared" si="17"/>
        <v>-228.85507466919307</v>
      </c>
      <c r="AW14">
        <v>11</v>
      </c>
      <c r="AX14">
        <f>IF(Z14&gt;0, (R14*SUMPRODUCT(K14:$K$98, X14:$X$98)-K14*$AZ$3)/Z14, 0)</f>
        <v>1804.7799151901213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250000</v>
      </c>
      <c r="S15">
        <f t="shared" si="1"/>
        <v>2056.1804105751598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1594.2679760809733</v>
      </c>
      <c r="AC15">
        <f t="shared" si="2"/>
        <v>1795.5330744323662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-321.9877667422968</v>
      </c>
      <c r="AI15">
        <f t="shared" si="7"/>
        <v>-365.64962309492387</v>
      </c>
      <c r="AJ15">
        <f t="shared" si="8"/>
        <v>-201.26509835139291</v>
      </c>
      <c r="AK15">
        <f t="shared" si="30"/>
        <v>111.59875832566814</v>
      </c>
      <c r="AL15">
        <f t="shared" si="9"/>
        <v>-455.31596312064863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-134.72276872399996</v>
      </c>
      <c r="AR15">
        <f t="shared" si="14"/>
        <v>-152.99130803830053</v>
      </c>
      <c r="AS15">
        <f t="shared" si="15"/>
        <v>-84.211246817675914</v>
      </c>
      <c r="AT15">
        <f t="shared" si="16"/>
        <v>46.693990457804396</v>
      </c>
      <c r="AU15">
        <f t="shared" si="17"/>
        <v>-190.50856439817204</v>
      </c>
      <c r="AW15">
        <v>12</v>
      </c>
      <c r="AX15">
        <f>IF(Z15&gt;0, (R15*SUMPRODUCT(K15:$K$98, X15:$X$98)-K15*$AZ$3)/Z15, 0)</f>
        <v>2056.1804105751598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250000</v>
      </c>
      <c r="S16">
        <f t="shared" si="1"/>
        <v>2282.650359308619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1795.5330744323662</v>
      </c>
      <c r="AC16">
        <f t="shared" si="2"/>
        <v>1970.2958534860641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-335.81992871346853</v>
      </c>
      <c r="AI16">
        <f t="shared" si="7"/>
        <v>-378.97800251682662</v>
      </c>
      <c r="AJ16">
        <f t="shared" si="8"/>
        <v>-174.76277905369784</v>
      </c>
      <c r="AK16">
        <f t="shared" si="30"/>
        <v>125.68731521026565</v>
      </c>
      <c r="AL16">
        <f t="shared" si="9"/>
        <v>-428.05346636025877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-125.45560527787936</v>
      </c>
      <c r="AR16">
        <f t="shared" si="14"/>
        <v>-141.57859801500015</v>
      </c>
      <c r="AS16">
        <f t="shared" si="15"/>
        <v>-65.287877078114064</v>
      </c>
      <c r="AT16">
        <f t="shared" si="16"/>
        <v>46.954265834858674</v>
      </c>
      <c r="AU16">
        <f t="shared" si="17"/>
        <v>-159.91220925825553</v>
      </c>
      <c r="AW16">
        <v>13</v>
      </c>
      <c r="AX16">
        <f>IF(Z16&gt;0, (R16*SUMPRODUCT(K16:$K$98, X16:$X$98)-K16*$AZ$3)/Z16, 0)</f>
        <v>2282.650359308619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250000</v>
      </c>
      <c r="S17">
        <f t="shared" si="1"/>
        <v>2486.3309596269855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1970.2958534860641</v>
      </c>
      <c r="AC17">
        <f t="shared" si="2"/>
        <v>2121.1666301525579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-349.65376653266611</v>
      </c>
      <c r="AI17">
        <f t="shared" si="7"/>
        <v>-392.31032884468408</v>
      </c>
      <c r="AJ17">
        <f t="shared" si="8"/>
        <v>-150.87077666649384</v>
      </c>
      <c r="AK17">
        <f t="shared" si="30"/>
        <v>137.92070974402449</v>
      </c>
      <c r="AL17">
        <f t="shared" si="9"/>
        <v>-405.26039576715345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-116.62825915922458</v>
      </c>
      <c r="AR17">
        <f t="shared" si="14"/>
        <v>-130.85650744466915</v>
      </c>
      <c r="AS17">
        <f t="shared" si="15"/>
        <v>-50.323484900796757</v>
      </c>
      <c r="AT17">
        <f t="shared" si="16"/>
        <v>46.003943955648793</v>
      </c>
      <c r="AU17">
        <f t="shared" si="17"/>
        <v>-135.17604838981711</v>
      </c>
      <c r="AW17">
        <v>14</v>
      </c>
      <c r="AX17">
        <f>IF(Z17&gt;0, (R17*SUMPRODUCT(K17:$K$98, X17:$X$98)-K17*$AZ$3)/Z17, 0)</f>
        <v>2486.3309596269855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250000</v>
      </c>
      <c r="S18">
        <f t="shared" si="1"/>
        <v>2670.0766642530784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2121.1666301525579</v>
      </c>
      <c r="AC18">
        <f t="shared" si="2"/>
        <v>2251.2583548722391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-364.05499044565596</v>
      </c>
      <c r="AI18">
        <f t="shared" si="7"/>
        <v>-406.21217613646462</v>
      </c>
      <c r="AJ18">
        <f t="shared" si="8"/>
        <v>-130.09172471968122</v>
      </c>
      <c r="AK18">
        <f t="shared" si="30"/>
        <v>148.48166411067908</v>
      </c>
      <c r="AL18">
        <f t="shared" si="9"/>
        <v>-387.82223674546685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-108.42128454198554</v>
      </c>
      <c r="AR18">
        <f t="shared" si="14"/>
        <v>-120.97635546596118</v>
      </c>
      <c r="AS18">
        <f t="shared" si="15"/>
        <v>-38.743355461558167</v>
      </c>
      <c r="AT18">
        <f t="shared" si="16"/>
        <v>44.220167766700513</v>
      </c>
      <c r="AU18">
        <f t="shared" si="17"/>
        <v>-115.49954316081886</v>
      </c>
      <c r="AW18">
        <v>15</v>
      </c>
      <c r="AX18">
        <f>IF(Z18&gt;0, (R18*SUMPRODUCT(K18:$K$98, X18:$X$98)-K18*$AZ$3)/Z18, 0)</f>
        <v>2670.0766642530784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250000</v>
      </c>
      <c r="S19">
        <f t="shared" si="1"/>
        <v>2836.2395620284442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2251.2583548722391</v>
      </c>
      <c r="AC19">
        <f t="shared" si="2"/>
        <v>2363.1227702221322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-380.89270214759756</v>
      </c>
      <c r="AI19">
        <f t="shared" si="7"/>
        <v>-422.55213744106862</v>
      </c>
      <c r="AJ19">
        <f t="shared" si="8"/>
        <v>-111.86441534989308</v>
      </c>
      <c r="AK19">
        <f t="shared" si="30"/>
        <v>157.58808484105674</v>
      </c>
      <c r="AL19">
        <f t="shared" si="9"/>
        <v>-376.82846794990502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-101.28198134140656</v>
      </c>
      <c r="AR19">
        <f t="shared" si="14"/>
        <v>-112.35951085115246</v>
      </c>
      <c r="AS19">
        <f t="shared" si="15"/>
        <v>-29.745515113190219</v>
      </c>
      <c r="AT19">
        <f t="shared" si="16"/>
        <v>41.903752365187117</v>
      </c>
      <c r="AU19">
        <f t="shared" si="17"/>
        <v>-100.20127359915558</v>
      </c>
      <c r="AW19">
        <v>16</v>
      </c>
      <c r="AX19">
        <f>IF(Z19&gt;0, (R19*SUMPRODUCT(K19:$K$98, X19:$X$98)-K19*$AZ$3)/Z19, 0)</f>
        <v>2836.2395620284442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250000</v>
      </c>
      <c r="S20">
        <f t="shared" si="1"/>
        <v>2986.2969276440226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2363.1227702221322</v>
      </c>
      <c r="AC20">
        <f t="shared" si="2"/>
        <v>2458.5244494984745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-397.05816075383717</v>
      </c>
      <c r="AI20">
        <f t="shared" si="7"/>
        <v>-438.22159006222273</v>
      </c>
      <c r="AJ20">
        <f t="shared" si="8"/>
        <v>-95.401679276342293</v>
      </c>
      <c r="AK20">
        <f t="shared" si="30"/>
        <v>165.41859391554928</v>
      </c>
      <c r="AL20">
        <f t="shared" si="9"/>
        <v>-368.20467542301571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-94.268292530235414</v>
      </c>
      <c r="AR20">
        <f t="shared" si="14"/>
        <v>-104.04118370623691</v>
      </c>
      <c r="AS20">
        <f t="shared" si="15"/>
        <v>-22.649964914015488</v>
      </c>
      <c r="AT20">
        <f t="shared" si="16"/>
        <v>39.273159306348603</v>
      </c>
      <c r="AU20">
        <f t="shared" si="17"/>
        <v>-87.417989313903789</v>
      </c>
      <c r="AW20">
        <v>17</v>
      </c>
      <c r="AX20">
        <f>IF(Z20&gt;0, (R20*SUMPRODUCT(K20:$K$98, X20:$X$98)-K20*$AZ$3)/Z20, 0)</f>
        <v>2986.2969276440226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250000</v>
      </c>
      <c r="S21">
        <f t="shared" si="1"/>
        <v>3122.6343459646487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2458.5244494984745</v>
      </c>
      <c r="AC21">
        <f t="shared" si="2"/>
        <v>2539.8665682340861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-415.71688200266135</v>
      </c>
      <c r="AI21">
        <f t="shared" si="7"/>
        <v>-456.38553364156252</v>
      </c>
      <c r="AJ21">
        <f t="shared" si="8"/>
        <v>-81.342118735611621</v>
      </c>
      <c r="AK21">
        <f t="shared" si="30"/>
        <v>172.09671146489322</v>
      </c>
      <c r="AL21">
        <f t="shared" si="9"/>
        <v>-365.63094091228083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-88.123381345402436</v>
      </c>
      <c r="AR21">
        <f t="shared" si="14"/>
        <v>-96.744294405063243</v>
      </c>
      <c r="AS21">
        <f t="shared" si="15"/>
        <v>-17.2428468967864</v>
      </c>
      <c r="AT21">
        <f t="shared" si="16"/>
        <v>36.480943616365785</v>
      </c>
      <c r="AU21">
        <f t="shared" si="17"/>
        <v>-77.506197685483841</v>
      </c>
      <c r="AW21">
        <v>18</v>
      </c>
      <c r="AX21">
        <f>IF(Z21&gt;0, (R21*SUMPRODUCT(K21:$K$98, X21:$X$98)-K21*$AZ$3)/Z21, 0)</f>
        <v>3122.6343459646487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250000</v>
      </c>
      <c r="S22">
        <f t="shared" si="1"/>
        <v>3246.482912423065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2539.8665682340861</v>
      </c>
      <c r="AC22">
        <f t="shared" si="2"/>
        <v>2608.5381969474774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-435.65906715982311</v>
      </c>
      <c r="AI22">
        <f t="shared" si="7"/>
        <v>-475.83390046890332</v>
      </c>
      <c r="AJ22">
        <f t="shared" si="8"/>
        <v>-68.671628713391328</v>
      </c>
      <c r="AK22">
        <f t="shared" si="30"/>
        <v>177.79065977638604</v>
      </c>
      <c r="AL22">
        <f t="shared" si="9"/>
        <v>-366.71486940590853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-82.455993004353317</v>
      </c>
      <c r="AR22">
        <f t="shared" si="14"/>
        <v>-90.05977317098835</v>
      </c>
      <c r="AS22">
        <f t="shared" si="15"/>
        <v>-12.997290229039757</v>
      </c>
      <c r="AT22">
        <f t="shared" si="16"/>
        <v>33.64994901709003</v>
      </c>
      <c r="AU22">
        <f t="shared" si="17"/>
        <v>-69.407114382938062</v>
      </c>
      <c r="AW22">
        <v>19</v>
      </c>
      <c r="AX22">
        <f>IF(Z22&gt;0, (R22*SUMPRODUCT(K22:$K$98, X22:$X$98)-K22*$AZ$3)/Z22, 0)</f>
        <v>3246.482912423065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250000</v>
      </c>
      <c r="S23">
        <f t="shared" si="1"/>
        <v>3359.3333485622702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2608.5381969474774</v>
      </c>
      <c r="AC23">
        <f t="shared" si="2"/>
        <v>2666.077748638475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-457.17895672650582</v>
      </c>
      <c r="AI23">
        <f t="shared" si="7"/>
        <v>-496.86060591114995</v>
      </c>
      <c r="AJ23">
        <f t="shared" si="8"/>
        <v>-57.539551690997541</v>
      </c>
      <c r="AK23">
        <f t="shared" si="30"/>
        <v>182.59767378632344</v>
      </c>
      <c r="AL23">
        <f t="shared" si="9"/>
        <v>-371.80248381582408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-77.258038655859281</v>
      </c>
      <c r="AR23">
        <f t="shared" si="14"/>
        <v>-83.963785588278711</v>
      </c>
      <c r="AS23">
        <f t="shared" si="15"/>
        <v>-9.7235291418787462</v>
      </c>
      <c r="AT23">
        <f t="shared" si="16"/>
        <v>30.856927976002513</v>
      </c>
      <c r="AU23">
        <f t="shared" si="17"/>
        <v>-62.830386754154951</v>
      </c>
      <c r="AW23">
        <v>20</v>
      </c>
      <c r="AX23">
        <f>IF(Z23&gt;0, (R23*SUMPRODUCT(K23:$K$98, X23:$X$98)-K23*$AZ$3)/Z23, 0)</f>
        <v>3359.3333485622702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250000</v>
      </c>
      <c r="S24">
        <f t="shared" si="1"/>
        <v>3462.4800068233121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2666.077748638475</v>
      </c>
      <c r="AC24">
        <f t="shared" si="2"/>
        <v>2713.8157320320342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-479.65788676676328</v>
      </c>
      <c r="AI24">
        <f t="shared" si="7"/>
        <v>-518.84678788220754</v>
      </c>
      <c r="AJ24">
        <f t="shared" si="8"/>
        <v>-47.737983393559261</v>
      </c>
      <c r="AK24">
        <f t="shared" si="30"/>
        <v>186.62544240469327</v>
      </c>
      <c r="AL24">
        <f t="shared" si="9"/>
        <v>-379.95932887107352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-72.372073131839016</v>
      </c>
      <c r="AR24">
        <f t="shared" si="14"/>
        <v>-78.285000023547681</v>
      </c>
      <c r="AS24">
        <f t="shared" si="15"/>
        <v>-7.2028354388450895</v>
      </c>
      <c r="AT24">
        <f t="shared" si="16"/>
        <v>28.158549121369667</v>
      </c>
      <c r="AU24">
        <f t="shared" si="17"/>
        <v>-57.329286341023099</v>
      </c>
      <c r="AW24">
        <v>21</v>
      </c>
      <c r="AX24">
        <f>IF(Z24&gt;0, (R24*SUMPRODUCT(K24:$K$98, X24:$X$98)-K24*$AZ$3)/Z24, 0)</f>
        <v>3462.4800068233121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250000</v>
      </c>
      <c r="S25">
        <f t="shared" si="1"/>
        <v>3561.1414903802252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2713.8157320320342</v>
      </c>
      <c r="AC25">
        <f t="shared" si="2"/>
        <v>2753.0472500157493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-715.06145986998797</v>
      </c>
      <c r="AI25">
        <f t="shared" si="7"/>
        <v>-753.71545968230384</v>
      </c>
      <c r="AJ25">
        <f t="shared" si="8"/>
        <v>-39.231517983715094</v>
      </c>
      <c r="AK25">
        <f t="shared" si="30"/>
        <v>189.96710124224242</v>
      </c>
      <c r="AL25">
        <f t="shared" si="9"/>
        <v>-602.97987642377655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-96.330712426222192</v>
      </c>
      <c r="AR25">
        <f t="shared" si="14"/>
        <v>-101.53805130408657</v>
      </c>
      <c r="AS25">
        <f t="shared" si="15"/>
        <v>-5.285140213850366</v>
      </c>
      <c r="AT25">
        <f t="shared" si="16"/>
        <v>25.591738930436449</v>
      </c>
      <c r="AU25">
        <f t="shared" si="17"/>
        <v>-81.231452587500485</v>
      </c>
      <c r="AW25">
        <v>22</v>
      </c>
      <c r="AX25">
        <f>IF(Z25&gt;0, (R25*SUMPRODUCT(K25:$K$98, X25:$X$98)-K25*$AZ$3)/Z25, 0)</f>
        <v>3561.1414903802252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250000</v>
      </c>
      <c r="S26">
        <f t="shared" si="1"/>
        <v>3619.9454865345015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2753.0472500157493</v>
      </c>
      <c r="AC26">
        <f t="shared" si="2"/>
        <v>2756.3626010855564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-977.89923064181937</v>
      </c>
      <c r="AI26">
        <f t="shared" si="7"/>
        <v>-1015.9711106098837</v>
      </c>
      <c r="AJ26">
        <f t="shared" si="8"/>
        <v>-3.3153510698070932</v>
      </c>
      <c r="AK26">
        <f t="shared" si="30"/>
        <v>192.71330750110246</v>
      </c>
      <c r="AL26">
        <f t="shared" si="9"/>
        <v>-826.57315417858831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-117.62441669038581</v>
      </c>
      <c r="AR26">
        <f t="shared" si="14"/>
        <v>-122.20380742230284</v>
      </c>
      <c r="AS26">
        <f t="shared" si="15"/>
        <v>-0.3987795710340844</v>
      </c>
      <c r="AT26">
        <f t="shared" si="16"/>
        <v>23.180088165541044</v>
      </c>
      <c r="AU26">
        <f t="shared" si="17"/>
        <v>-99.422498827795891</v>
      </c>
      <c r="AW26">
        <v>23</v>
      </c>
      <c r="AX26">
        <f>IF(Z26&gt;0, (R26*SUMPRODUCT(K26:$K$98, X26:$X$98)-K26*$AZ$3)/Z26, 0)</f>
        <v>3619.9454865345015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250000</v>
      </c>
      <c r="S27">
        <f t="shared" si="1"/>
        <v>3642.6000278541501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2756.3626010855564</v>
      </c>
      <c r="AC27">
        <f t="shared" si="2"/>
        <v>2727.7078839451974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-1246.9534365608238</v>
      </c>
      <c r="AI27">
        <f t="shared" si="7"/>
        <v>-1284.3952070418952</v>
      </c>
      <c r="AJ27">
        <f t="shared" si="8"/>
        <v>28.654717140359026</v>
      </c>
      <c r="AK27">
        <f t="shared" si="30"/>
        <v>192.94538207598896</v>
      </c>
      <c r="AL27">
        <f t="shared" si="9"/>
        <v>-1062.7951078255473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-133.91696310722625</v>
      </c>
      <c r="AR27">
        <f t="shared" si="14"/>
        <v>-137.93803402228144</v>
      </c>
      <c r="AS27">
        <f t="shared" si="15"/>
        <v>3.0773825113447089</v>
      </c>
      <c r="AT27">
        <f t="shared" si="16"/>
        <v>20.721431013851277</v>
      </c>
      <c r="AU27">
        <f t="shared" si="17"/>
        <v>-114.13922049708547</v>
      </c>
      <c r="AW27">
        <v>24</v>
      </c>
      <c r="AX27">
        <f>IF(Z27&gt;0, (R27*SUMPRODUCT(K27:$K$98, X27:$X$98)-K27*$AZ$3)/Z27, 0)</f>
        <v>3642.6000278541501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250000</v>
      </c>
      <c r="S28">
        <f t="shared" si="1"/>
        <v>3635.9799952657017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2727.7078839451974</v>
      </c>
      <c r="AC28">
        <f t="shared" si="2"/>
        <v>2673.2281525790659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-1532.9368484412778</v>
      </c>
      <c r="AI28">
        <f t="shared" si="7"/>
        <v>-1569.6976138478503</v>
      </c>
      <c r="AJ28">
        <f t="shared" si="8"/>
        <v>54.479731366131546</v>
      </c>
      <c r="AK28">
        <f t="shared" si="30"/>
        <v>190.93955187616385</v>
      </c>
      <c r="AL28">
        <f t="shared" si="9"/>
        <v>-1324.2783306055549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-146.99128846999139</v>
      </c>
      <c r="AR28">
        <f t="shared" si="14"/>
        <v>-150.51622968185512</v>
      </c>
      <c r="AS28">
        <f t="shared" si="15"/>
        <v>5.2239894403669842</v>
      </c>
      <c r="AT28">
        <f t="shared" si="16"/>
        <v>18.308941283979596</v>
      </c>
      <c r="AU28">
        <f t="shared" si="17"/>
        <v>-126.98329895750854</v>
      </c>
      <c r="AW28">
        <v>25</v>
      </c>
      <c r="AX28">
        <f>IF(Z28&gt;0, (R28*SUMPRODUCT(K28:$K$98, X28:$X$98)-K28*$AZ$3)/Z28, 0)</f>
        <v>3635.9799952657017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250000</v>
      </c>
      <c r="S29">
        <f t="shared" si="1"/>
        <v>3604.4114986028817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2673.2281525790659</v>
      </c>
      <c r="AC29">
        <f t="shared" si="2"/>
        <v>2597.1629638779095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-1827.9933911812825</v>
      </c>
      <c r="AI29">
        <f t="shared" si="7"/>
        <v>-1864.0209502555531</v>
      </c>
      <c r="AJ29">
        <f t="shared" si="8"/>
        <v>76.06518870115633</v>
      </c>
      <c r="AK29">
        <f t="shared" si="30"/>
        <v>187.12597068053464</v>
      </c>
      <c r="AL29">
        <f t="shared" si="9"/>
        <v>-1600.8297908738621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-156.50345572057634</v>
      </c>
      <c r="AR29">
        <f t="shared" si="14"/>
        <v>-159.58795127920465</v>
      </c>
      <c r="AS29">
        <f t="shared" si="15"/>
        <v>6.5123128722450261</v>
      </c>
      <c r="AT29">
        <f t="shared" si="16"/>
        <v>16.020769663530274</v>
      </c>
      <c r="AU29">
        <f t="shared" si="17"/>
        <v>-137.05486874342932</v>
      </c>
      <c r="AW29">
        <v>26</v>
      </c>
      <c r="AX29">
        <f>IF(Z29&gt;0, (R29*SUMPRODUCT(K29:$K$98, X29:$X$98)-K29*$AZ$3)/Z29, 0)</f>
        <v>3604.4114986028817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250000</v>
      </c>
      <c r="S30">
        <f t="shared" si="1"/>
        <v>3553.1561955821753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2597.1629638779095</v>
      </c>
      <c r="AC30">
        <f t="shared" si="2"/>
        <v>2503.9863829509363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-2155.9847881736937</v>
      </c>
      <c r="AI30">
        <f t="shared" si="7"/>
        <v>-2191.2208746995866</v>
      </c>
      <c r="AJ30">
        <f t="shared" si="8"/>
        <v>93.176580926973202</v>
      </c>
      <c r="AK30">
        <f t="shared" si="30"/>
        <v>181.80140747145367</v>
      </c>
      <c r="AL30">
        <f t="shared" si="9"/>
        <v>-1916.2428863011596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-164.80750318216582</v>
      </c>
      <c r="AR30">
        <f t="shared" si="14"/>
        <v>-167.50101543424546</v>
      </c>
      <c r="AS30">
        <f t="shared" si="15"/>
        <v>7.1225918391722525</v>
      </c>
      <c r="AT30">
        <f t="shared" si="16"/>
        <v>13.897239073636714</v>
      </c>
      <c r="AU30">
        <f t="shared" si="17"/>
        <v>-146.48118452143649</v>
      </c>
      <c r="AW30">
        <v>27</v>
      </c>
      <c r="AX30">
        <f>IF(Z30&gt;0, (R30*SUMPRODUCT(K30:$K$98, X30:$X$98)-K30*$AZ$3)/Z30, 0)</f>
        <v>3553.1561955821753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250000</v>
      </c>
      <c r="S31">
        <f t="shared" si="1"/>
        <v>3484.0912249553967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2503.9863829509363</v>
      </c>
      <c r="AC31">
        <f t="shared" si="2"/>
        <v>2395.7207322630588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-2514.3512923323842</v>
      </c>
      <c r="AI31">
        <f t="shared" si="7"/>
        <v>-2548.7321477345517</v>
      </c>
      <c r="AJ31">
        <f t="shared" si="8"/>
        <v>108.2656506878775</v>
      </c>
      <c r="AK31">
        <f t="shared" si="30"/>
        <v>175.27904680656556</v>
      </c>
      <c r="AL31">
        <f t="shared" si="9"/>
        <v>-2265.1874502401088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-171.60866781703442</v>
      </c>
      <c r="AR31">
        <f t="shared" si="14"/>
        <v>-173.95521852057712</v>
      </c>
      <c r="AS31">
        <f t="shared" si="15"/>
        <v>7.3893111680732328</v>
      </c>
      <c r="AT31">
        <f t="shared" si="16"/>
        <v>11.963087182941656</v>
      </c>
      <c r="AU31">
        <f t="shared" si="17"/>
        <v>-154.60282016956222</v>
      </c>
      <c r="AW31">
        <v>28</v>
      </c>
      <c r="AX31">
        <f>IF(Z31&gt;0, (R31*SUMPRODUCT(K31:$K$98, X31:$X$98)-K31*$AZ$3)/Z31, 0)</f>
        <v>3484.0912249553967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250000</v>
      </c>
      <c r="S32">
        <f t="shared" si="1"/>
        <v>3399.1061280705426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2395.7207322630588</v>
      </c>
      <c r="AC32">
        <f t="shared" si="2"/>
        <v>2274.5958613159246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-2891.5564608701861</v>
      </c>
      <c r="AI32">
        <f t="shared" si="7"/>
        <v>-2925.0151964261581</v>
      </c>
      <c r="AJ32">
        <f t="shared" si="8"/>
        <v>121.12487094713424</v>
      </c>
      <c r="AK32">
        <f t="shared" si="30"/>
        <v>167.70045125841415</v>
      </c>
      <c r="AL32">
        <f t="shared" si="9"/>
        <v>-2636.1898742206099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-176.20852631654597</v>
      </c>
      <c r="AR32">
        <f t="shared" si="14"/>
        <v>-178.24746782244989</v>
      </c>
      <c r="AS32">
        <f t="shared" si="15"/>
        <v>7.3812271344870428</v>
      </c>
      <c r="AT32">
        <f t="shared" si="16"/>
        <v>10.219495893907617</v>
      </c>
      <c r="AU32">
        <f t="shared" si="17"/>
        <v>-160.64674479405525</v>
      </c>
      <c r="AW32">
        <v>29</v>
      </c>
      <c r="AX32">
        <f>IF(Z32&gt;0, (R32*SUMPRODUCT(K32:$K$98, X32:$X$98)-K32*$AZ$3)/Z32, 0)</f>
        <v>3399.1061280705426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250000</v>
      </c>
      <c r="S33">
        <f t="shared" si="1"/>
        <v>3301.2412744351905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2274.5958613159246</v>
      </c>
      <c r="AC33">
        <f t="shared" si="2"/>
        <v>2143.462153633217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-3298.3010889153311</v>
      </c>
      <c r="AI33">
        <f t="shared" si="7"/>
        <v>-3330.7655768979603</v>
      </c>
      <c r="AJ33">
        <f t="shared" si="8"/>
        <v>131.13370768270761</v>
      </c>
      <c r="AK33">
        <f t="shared" si="30"/>
        <v>159.22171029211475</v>
      </c>
      <c r="AL33">
        <f t="shared" si="9"/>
        <v>-3040.4101589231377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-179.45993980692808</v>
      </c>
      <c r="AR33">
        <f t="shared" si="14"/>
        <v>-181.22632647150675</v>
      </c>
      <c r="AS33">
        <f t="shared" si="15"/>
        <v>7.1349602880363721</v>
      </c>
      <c r="AT33">
        <f t="shared" si="16"/>
        <v>8.6632232093692156</v>
      </c>
      <c r="AU33">
        <f t="shared" si="17"/>
        <v>-165.42814297410118</v>
      </c>
      <c r="AW33">
        <v>30</v>
      </c>
      <c r="AX33">
        <f>IF(Z33&gt;0, (R33*SUMPRODUCT(K33:$K$98, X33:$X$98)-K33*$AZ$3)/Z33, 0)</f>
        <v>3301.2412744351905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250000</v>
      </c>
      <c r="S34">
        <f t="shared" si="1"/>
        <v>3192.1617386032467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2143.462153633217</v>
      </c>
      <c r="AC34">
        <f t="shared" si="2"/>
        <v>2004.2475876065037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-3732.890517941923</v>
      </c>
      <c r="AI34">
        <f t="shared" si="7"/>
        <v>-3764.2837829411374</v>
      </c>
      <c r="AJ34">
        <f t="shared" si="8"/>
        <v>139.21456602671333</v>
      </c>
      <c r="AK34">
        <f t="shared" si="30"/>
        <v>150.04235075432521</v>
      </c>
      <c r="AL34">
        <f t="shared" si="9"/>
        <v>-3475.026866160099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-181.34452555932924</v>
      </c>
      <c r="AR34">
        <f t="shared" si="14"/>
        <v>-182.86961629522887</v>
      </c>
      <c r="AS34">
        <f t="shared" si="15"/>
        <v>6.7630698799548936</v>
      </c>
      <c r="AT34">
        <f t="shared" si="16"/>
        <v>7.2890857046488122</v>
      </c>
      <c r="AU34">
        <f t="shared" si="17"/>
        <v>-168.81746071062517</v>
      </c>
      <c r="AW34">
        <v>31</v>
      </c>
      <c r="AX34">
        <f>IF(Z34&gt;0, (R34*SUMPRODUCT(K34:$K$98, X34:$X$98)-K34*$AZ$3)/Z34, 0)</f>
        <v>3192.1617386032467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3072.4576622698955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2004.2475876065037</v>
      </c>
      <c r="AC35">
        <f t="shared" ref="AC35:AC66" si="33">S35*Z35</f>
        <v>1858.8364314937933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-4146.6987018282507</v>
      </c>
      <c r="AI35">
        <f t="shared" ref="AI35:AI66" si="38">SUM(AE35:AH35)</f>
        <v>-4176.9486944371074</v>
      </c>
      <c r="AJ35">
        <f t="shared" ref="AJ35:AJ66" si="39">AB35-AC35</f>
        <v>145.41115611271039</v>
      </c>
      <c r="AK35">
        <f t="shared" si="30"/>
        <v>140.29733113245527</v>
      </c>
      <c r="AL35">
        <f t="shared" ref="AL35:AL66" si="40">SUM(AI35:AK35)</f>
        <v>-3891.2402071919419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-179.86375463937603</v>
      </c>
      <c r="AR35">
        <f t="shared" ref="AR35:AR66" si="45">AI35*$K35</f>
        <v>-181.1758531639309</v>
      </c>
      <c r="AS35">
        <f t="shared" ref="AS35:AS66" si="46">AJ35*$K35</f>
        <v>6.3072333886600784</v>
      </c>
      <c r="AT35">
        <f t="shared" ref="AT35:AT66" si="47">AK35*$K35</f>
        <v>6.0854203687964006</v>
      </c>
      <c r="AU35">
        <f t="shared" ref="AU35:AU66" si="48">AL35*$K35</f>
        <v>-168.78319940647441</v>
      </c>
      <c r="AW35">
        <v>32</v>
      </c>
      <c r="AX35">
        <f>IF(Z35&gt;0, (R35*SUMPRODUCT(K35:$K$98, X35:$X$98)-K35*$AZ$3)/Z35, 0)</f>
        <v>3072.4576622698955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250000</v>
      </c>
      <c r="S36">
        <f t="shared" si="32"/>
        <v>2946.2729100850861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1858.8364314937933</v>
      </c>
      <c r="AC36">
        <f t="shared" si="33"/>
        <v>1711.0560424317557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-4549.2803559498861</v>
      </c>
      <c r="AI36">
        <f t="shared" si="38"/>
        <v>-4578.3179925614641</v>
      </c>
      <c r="AJ36">
        <f t="shared" si="39"/>
        <v>147.78038906203756</v>
      </c>
      <c r="AK36">
        <f t="shared" si="30"/>
        <v>130.11855020456554</v>
      </c>
      <c r="AL36">
        <f t="shared" si="40"/>
        <v>-4300.4190532948605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-176.18375151391567</v>
      </c>
      <c r="AR36">
        <f t="shared" si="45"/>
        <v>-177.3083161379962</v>
      </c>
      <c r="AS36">
        <f t="shared" si="46"/>
        <v>5.7232136311589015</v>
      </c>
      <c r="AT36">
        <f t="shared" si="47"/>
        <v>5.0392089567769585</v>
      </c>
      <c r="AU36">
        <f t="shared" si="48"/>
        <v>-166.5458935500603</v>
      </c>
      <c r="AW36">
        <v>33</v>
      </c>
      <c r="AX36">
        <f>IF(Z36&gt;0, (R36*SUMPRODUCT(K36:$K$98, X36:$X$98)-K36*$AZ$3)/Z36, 0)</f>
        <v>2946.2729100850861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250000</v>
      </c>
      <c r="S37">
        <f t="shared" si="32"/>
        <v>2816.4658187549858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1711.0560424317557</v>
      </c>
      <c r="AC37">
        <f t="shared" si="33"/>
        <v>1563.5181530404634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-4952.6044193375847</v>
      </c>
      <c r="AI37">
        <f t="shared" si="38"/>
        <v>-4980.3611586991792</v>
      </c>
      <c r="AJ37">
        <f t="shared" si="39"/>
        <v>147.53788939129231</v>
      </c>
      <c r="AK37">
        <f t="shared" si="30"/>
        <v>119.77392297022291</v>
      </c>
      <c r="AL37">
        <f t="shared" si="40"/>
        <v>-4713.0493463376642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-171.25322933574458</v>
      </c>
      <c r="AR37">
        <f t="shared" si="45"/>
        <v>-172.21301349152003</v>
      </c>
      <c r="AS37">
        <f t="shared" si="46"/>
        <v>5.1016269155245988</v>
      </c>
      <c r="AT37">
        <f t="shared" si="47"/>
        <v>4.1415928594605669</v>
      </c>
      <c r="AU37">
        <f t="shared" si="48"/>
        <v>-162.96979371653487</v>
      </c>
      <c r="AW37">
        <v>34</v>
      </c>
      <c r="AX37">
        <f>IF(Z37&gt;0, (R37*SUMPRODUCT(K37:$K$98, X37:$X$98)-K37*$AZ$3)/Z37, 0)</f>
        <v>2816.4658187549858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250000</v>
      </c>
      <c r="S38">
        <f t="shared" si="32"/>
        <v>2685.4673043360967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1563.5181530404634</v>
      </c>
      <c r="AC38">
        <f t="shared" si="33"/>
        <v>1417.8415863142045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-5403.7868006063891</v>
      </c>
      <c r="AI38">
        <f t="shared" si="38"/>
        <v>-5430.1852152142465</v>
      </c>
      <c r="AJ38">
        <f t="shared" si="39"/>
        <v>145.6765667262589</v>
      </c>
      <c r="AK38">
        <f t="shared" si="30"/>
        <v>109.44627071283244</v>
      </c>
      <c r="AL38">
        <f t="shared" si="40"/>
        <v>-5175.0623777751553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-166.83428806388687</v>
      </c>
      <c r="AR38">
        <f t="shared" si="45"/>
        <v>-167.64930184396849</v>
      </c>
      <c r="AS38">
        <f t="shared" si="46"/>
        <v>4.497558322367464</v>
      </c>
      <c r="AT38">
        <f t="shared" si="47"/>
        <v>3.3789990851552187</v>
      </c>
      <c r="AU38">
        <f t="shared" si="48"/>
        <v>-159.77274443644581</v>
      </c>
      <c r="AW38">
        <v>35</v>
      </c>
      <c r="AX38">
        <f>IF(Z38&gt;0, (R38*SUMPRODUCT(K38:$K$98, X38:$X$98)-K38*$AZ$3)/Z38, 0)</f>
        <v>2685.4673043360967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250000</v>
      </c>
      <c r="S39">
        <f t="shared" si="32"/>
        <v>2550.6711849803355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1417.8415863142045</v>
      </c>
      <c r="AC39">
        <f t="shared" si="33"/>
        <v>1273.8436041516443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-5818.3871849655616</v>
      </c>
      <c r="AI39">
        <f t="shared" si="38"/>
        <v>-5843.3579379903476</v>
      </c>
      <c r="AJ39">
        <f t="shared" si="39"/>
        <v>143.99798216256022</v>
      </c>
      <c r="AK39">
        <f t="shared" si="30"/>
        <v>99.248911041994319</v>
      </c>
      <c r="AL39">
        <f t="shared" si="40"/>
        <v>-5600.1110447857927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-160.38793711801125</v>
      </c>
      <c r="AR39">
        <f t="shared" si="45"/>
        <v>-161.07627349690978</v>
      </c>
      <c r="AS39">
        <f t="shared" si="46"/>
        <v>3.969405708834056</v>
      </c>
      <c r="AT39">
        <f t="shared" si="47"/>
        <v>2.7358660737406213</v>
      </c>
      <c r="AU39">
        <f t="shared" si="48"/>
        <v>-154.37100171433508</v>
      </c>
      <c r="AW39">
        <v>36</v>
      </c>
      <c r="AX39">
        <f>IF(Z39&gt;0, (R39*SUMPRODUCT(K39:$K$98, X39:$X$98)-K39*$AZ$3)/Z39, 0)</f>
        <v>2550.6711849803355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250000</v>
      </c>
      <c r="S40">
        <f t="shared" si="32"/>
        <v>2413.2239832802693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1273.8436041516443</v>
      </c>
      <c r="AC40">
        <f t="shared" si="33"/>
        <v>1133.8452258741031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-6143.5627318903635</v>
      </c>
      <c r="AI40">
        <f t="shared" si="38"/>
        <v>-6167.0550648385233</v>
      </c>
      <c r="AJ40">
        <f t="shared" si="39"/>
        <v>139.99837827754118</v>
      </c>
      <c r="AK40">
        <f t="shared" si="30"/>
        <v>89.169052290615113</v>
      </c>
      <c r="AL40">
        <f t="shared" si="40"/>
        <v>-5937.887634270367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-151.20681240454516</v>
      </c>
      <c r="AR40">
        <f t="shared" si="45"/>
        <v>-151.78501123412633</v>
      </c>
      <c r="AS40">
        <f t="shared" si="46"/>
        <v>3.4456730475411201</v>
      </c>
      <c r="AT40">
        <f t="shared" si="47"/>
        <v>2.1946497090377122</v>
      </c>
      <c r="AU40">
        <f t="shared" si="48"/>
        <v>-146.1446884775475</v>
      </c>
      <c r="AW40">
        <v>37</v>
      </c>
      <c r="AX40">
        <f>IF(Z40&gt;0, (R40*SUMPRODUCT(K40:$K$98, X40:$X$98)-K40*$AZ$3)/Z40, 0)</f>
        <v>2413.2239832802693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250000</v>
      </c>
      <c r="S41">
        <f t="shared" si="32"/>
        <v>2277.8525853725764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1133.8452258741031</v>
      </c>
      <c r="AC41">
        <f t="shared" si="33"/>
        <v>1000.8433767199772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-6441.9923655790199</v>
      </c>
      <c r="AI41">
        <f t="shared" si="38"/>
        <v>-6463.9613767245828</v>
      </c>
      <c r="AJ41">
        <f t="shared" si="39"/>
        <v>133.00184915412592</v>
      </c>
      <c r="AK41">
        <f t="shared" ref="AK41:AK72" si="61">G41*SUM(AB41:AB41, AE41:AF41)</f>
        <v>79.36916581118723</v>
      </c>
      <c r="AL41">
        <f t="shared" si="40"/>
        <v>-6251.5903617592694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-141.56413643883576</v>
      </c>
      <c r="AR41">
        <f t="shared" si="45"/>
        <v>-142.04691007698136</v>
      </c>
      <c r="AS41">
        <f t="shared" si="46"/>
        <v>2.9227435941830411</v>
      </c>
      <c r="AT41">
        <f t="shared" si="47"/>
        <v>1.7441541033123513</v>
      </c>
      <c r="AU41">
        <f t="shared" si="48"/>
        <v>-137.38001237948598</v>
      </c>
      <c r="AW41">
        <v>38</v>
      </c>
      <c r="AX41">
        <f>IF(Z41&gt;0, (R41*SUMPRODUCT(K41:$K$98, X41:$X$98)-K41*$AZ$3)/Z41, 0)</f>
        <v>2277.8525853725764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250000</v>
      </c>
      <c r="S42">
        <f t="shared" si="32"/>
        <v>2144.5775391549673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1000.8433767199772</v>
      </c>
      <c r="AC42">
        <f t="shared" si="33"/>
        <v>875.53367175473034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-6682.9521002294623</v>
      </c>
      <c r="AI42">
        <f t="shared" si="38"/>
        <v>-6703.3648308435231</v>
      </c>
      <c r="AJ42">
        <f t="shared" si="39"/>
        <v>125.30970496524685</v>
      </c>
      <c r="AK42">
        <f t="shared" si="61"/>
        <v>70.059036370398417</v>
      </c>
      <c r="AL42">
        <f t="shared" si="40"/>
        <v>-6507.9960895078775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-131.12435469749786</v>
      </c>
      <c r="AR42">
        <f t="shared" si="45"/>
        <v>-131.52486723884778</v>
      </c>
      <c r="AS42">
        <f t="shared" si="46"/>
        <v>2.4586670612733657</v>
      </c>
      <c r="AT42">
        <f t="shared" si="47"/>
        <v>1.3746089747495878</v>
      </c>
      <c r="AU42">
        <f t="shared" si="48"/>
        <v>-127.69159120282481</v>
      </c>
      <c r="AW42">
        <v>39</v>
      </c>
      <c r="AX42">
        <f>IF(Z42&gt;0, (R42*SUMPRODUCT(K42:$K$98, X42:$X$98)-K42*$AZ$3)/Z42, 0)</f>
        <v>2144.5775391549673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250000</v>
      </c>
      <c r="S43">
        <f t="shared" si="32"/>
        <v>2015.1491910516042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875.53367175473034</v>
      </c>
      <c r="AC43">
        <f t="shared" si="33"/>
        <v>758.92220230150883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-6890.9054116089837</v>
      </c>
      <c r="AI43">
        <f t="shared" si="38"/>
        <v>-6909.7358338345821</v>
      </c>
      <c r="AJ43">
        <f t="shared" si="39"/>
        <v>116.6114694532215</v>
      </c>
      <c r="AK43">
        <f t="shared" si="61"/>
        <v>61.287357022831131</v>
      </c>
      <c r="AL43">
        <f t="shared" si="40"/>
        <v>-6731.8370073585293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-120.71834741209058</v>
      </c>
      <c r="AR43">
        <f t="shared" si="45"/>
        <v>-121.04822822112281</v>
      </c>
      <c r="AS43">
        <f t="shared" si="46"/>
        <v>2.0428583822922417</v>
      </c>
      <c r="AT43">
        <f t="shared" si="47"/>
        <v>1.0736627504111178</v>
      </c>
      <c r="AU43">
        <f t="shared" si="48"/>
        <v>-117.93170708841944</v>
      </c>
      <c r="AW43">
        <v>40</v>
      </c>
      <c r="AX43">
        <f>IF(Z43&gt;0, (R43*SUMPRODUCT(K43:$K$98, X43:$X$98)-K43*$AZ$3)/Z43, 0)</f>
        <v>2015.1491910516042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250000</v>
      </c>
      <c r="S44">
        <f t="shared" si="32"/>
        <v>1890.0803446636353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758.92220230150883</v>
      </c>
      <c r="AC44">
        <f t="shared" si="33"/>
        <v>651.16178814323609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-7081.7397297807265</v>
      </c>
      <c r="AI44">
        <f t="shared" si="38"/>
        <v>-7098.9654998381129</v>
      </c>
      <c r="AJ44">
        <f t="shared" si="39"/>
        <v>107.76041415827274</v>
      </c>
      <c r="AK44">
        <f t="shared" si="61"/>
        <v>53.124554161105621</v>
      </c>
      <c r="AL44">
        <f t="shared" si="40"/>
        <v>-6938.0805315187345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-110.76917767447181</v>
      </c>
      <c r="AR44">
        <f t="shared" si="45"/>
        <v>-111.03861491120647</v>
      </c>
      <c r="AS44">
        <f t="shared" si="46"/>
        <v>1.6855367349884198</v>
      </c>
      <c r="AT44">
        <f t="shared" si="47"/>
        <v>0.83094880683094718</v>
      </c>
      <c r="AU44">
        <f t="shared" si="48"/>
        <v>-108.5221293693871</v>
      </c>
      <c r="AW44">
        <v>41</v>
      </c>
      <c r="AX44">
        <f>IF(Z44&gt;0, (R44*SUMPRODUCT(K44:$K$98, X44:$X$98)-K44*$AZ$3)/Z44, 0)</f>
        <v>1890.0803446636353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250000</v>
      </c>
      <c r="S45">
        <f t="shared" si="32"/>
        <v>1767.2916605747835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651.16178814323609</v>
      </c>
      <c r="AC45">
        <f t="shared" si="33"/>
        <v>551.96219373110159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-7187.3266360654416</v>
      </c>
      <c r="AI45">
        <f t="shared" si="38"/>
        <v>-7202.9426830950415</v>
      </c>
      <c r="AJ45">
        <f t="shared" si="39"/>
        <v>99.199594412134502</v>
      </c>
      <c r="AK45">
        <f t="shared" si="61"/>
        <v>45.581325170026531</v>
      </c>
      <c r="AL45">
        <f t="shared" si="40"/>
        <v>-7058.1617635128805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-100.37564057262577</v>
      </c>
      <c r="AR45">
        <f t="shared" si="45"/>
        <v>-100.59372871626779</v>
      </c>
      <c r="AS45">
        <f t="shared" si="46"/>
        <v>1.3853861578654441</v>
      </c>
      <c r="AT45">
        <f t="shared" si="47"/>
        <v>0.63657253159085514</v>
      </c>
      <c r="AU45">
        <f t="shared" si="48"/>
        <v>-98.571770026811478</v>
      </c>
      <c r="AW45">
        <v>42</v>
      </c>
      <c r="AX45">
        <f>IF(Z45&gt;0, (R45*SUMPRODUCT(K45:$K$98, X45:$X$98)-K45*$AZ$3)/Z45, 0)</f>
        <v>1767.2916605747835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250000</v>
      </c>
      <c r="S46">
        <f t="shared" si="32"/>
        <v>1647.3267750633515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551.96219373110159</v>
      </c>
      <c r="AC46">
        <f t="shared" si="33"/>
        <v>461.91653821413411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-7198.5054628430662</v>
      </c>
      <c r="AI46">
        <f t="shared" si="38"/>
        <v>-7212.525648309801</v>
      </c>
      <c r="AJ46">
        <f t="shared" si="39"/>
        <v>90.045655516967486</v>
      </c>
      <c r="AK46">
        <f t="shared" si="61"/>
        <v>38.637353561177115</v>
      </c>
      <c r="AL46">
        <f t="shared" si="40"/>
        <v>-7083.842639231656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-89.760500072036564</v>
      </c>
      <c r="AR46">
        <f t="shared" si="45"/>
        <v>-89.93532231327714</v>
      </c>
      <c r="AS46">
        <f t="shared" si="46"/>
        <v>1.1228084927124748</v>
      </c>
      <c r="AT46">
        <f t="shared" si="47"/>
        <v>0.48178169691095896</v>
      </c>
      <c r="AU46">
        <f t="shared" si="48"/>
        <v>-88.330732123653704</v>
      </c>
      <c r="AW46">
        <v>43</v>
      </c>
      <c r="AX46">
        <f>IF(Z46&gt;0, (R46*SUMPRODUCT(K46:$K$98, X46:$X$98)-K46*$AZ$3)/Z46, 0)</f>
        <v>1647.3267750633515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250000</v>
      </c>
      <c r="S47">
        <f t="shared" si="32"/>
        <v>1531.7291984916449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461.91653821413411</v>
      </c>
      <c r="AC47">
        <f t="shared" si="33"/>
        <v>381.37923908464961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-7153.3996385101891</v>
      </c>
      <c r="AI47">
        <f t="shared" si="38"/>
        <v>-7165.8489421945551</v>
      </c>
      <c r="AJ47">
        <f t="shared" si="39"/>
        <v>80.537299129484495</v>
      </c>
      <c r="AK47">
        <f t="shared" si="61"/>
        <v>32.334157674989392</v>
      </c>
      <c r="AL47">
        <f t="shared" si="40"/>
        <v>-7052.9774853900817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-79.641125816488497</v>
      </c>
      <c r="AR47">
        <f t="shared" si="45"/>
        <v>-79.779727965278923</v>
      </c>
      <c r="AS47">
        <f t="shared" si="46"/>
        <v>0.8966479571980519</v>
      </c>
      <c r="AT47">
        <f t="shared" si="47"/>
        <v>0.35998669859025506</v>
      </c>
      <c r="AU47">
        <f t="shared" si="48"/>
        <v>-78.523093309490633</v>
      </c>
      <c r="AW47">
        <v>44</v>
      </c>
      <c r="AX47">
        <f>IF(Z47&gt;0, (R47*SUMPRODUCT(K47:$K$98, X47:$X$98)-K47*$AZ$3)/Z47, 0)</f>
        <v>1531.7291984916449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250000</v>
      </c>
      <c r="S48">
        <f t="shared" si="32"/>
        <v>1419.7916647409179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381.37923908464961</v>
      </c>
      <c r="AC48">
        <f t="shared" si="33"/>
        <v>309.97311410972554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-7043.3140686895313</v>
      </c>
      <c r="AI48">
        <f t="shared" si="38"/>
        <v>-7054.230216523315</v>
      </c>
      <c r="AJ48">
        <f t="shared" si="39"/>
        <v>71.406124974924069</v>
      </c>
      <c r="AK48">
        <f t="shared" si="61"/>
        <v>26.696546735925477</v>
      </c>
      <c r="AL48">
        <f t="shared" si="40"/>
        <v>-6956.1275448124661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-70.013845845526163</v>
      </c>
      <c r="AR48">
        <f t="shared" si="45"/>
        <v>-70.122357475734319</v>
      </c>
      <c r="AS48">
        <f t="shared" si="46"/>
        <v>0.70981037870300367</v>
      </c>
      <c r="AT48">
        <f t="shared" si="47"/>
        <v>0.26537619784499233</v>
      </c>
      <c r="AU48">
        <f t="shared" si="48"/>
        <v>-69.147170899186335</v>
      </c>
      <c r="AW48">
        <v>45</v>
      </c>
      <c r="AX48">
        <f>IF(Z48&gt;0, (R48*SUMPRODUCT(K48:$K$98, X48:$X$98)-K48*$AZ$3)/Z48, 0)</f>
        <v>1419.7916647409179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250000</v>
      </c>
      <c r="S49">
        <f t="shared" si="32"/>
        <v>1310.8820530226917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309.97311410972554</v>
      </c>
      <c r="AC49">
        <f t="shared" si="33"/>
        <v>247.31194758702458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-6869.7526108902666</v>
      </c>
      <c r="AI49">
        <f t="shared" si="38"/>
        <v>-6879.1856467235348</v>
      </c>
      <c r="AJ49">
        <f t="shared" si="39"/>
        <v>62.661166522700967</v>
      </c>
      <c r="AK49">
        <f t="shared" si="61"/>
        <v>21.698117987680789</v>
      </c>
      <c r="AL49">
        <f t="shared" si="40"/>
        <v>-6794.8263622131526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-60.971931730100778</v>
      </c>
      <c r="AR49">
        <f t="shared" si="45"/>
        <v>-61.055653874028039</v>
      </c>
      <c r="AS49">
        <f t="shared" si="46"/>
        <v>0.55614409772107987</v>
      </c>
      <c r="AT49">
        <f t="shared" si="47"/>
        <v>0.19257988512123397</v>
      </c>
      <c r="AU49">
        <f t="shared" si="48"/>
        <v>-60.306929891185717</v>
      </c>
      <c r="AW49">
        <v>46</v>
      </c>
      <c r="AX49">
        <f>IF(Z49&gt;0, (R49*SUMPRODUCT(K49:$K$98, X49:$X$98)-K49*$AZ$3)/Z49, 0)</f>
        <v>1310.8820530226917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250000</v>
      </c>
      <c r="S50">
        <f t="shared" si="32"/>
        <v>1203.6924051610265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247.31194758702458</v>
      </c>
      <c r="AC50">
        <f t="shared" si="33"/>
        <v>192.90490810944641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-6628.2857726006341</v>
      </c>
      <c r="AI50">
        <f t="shared" si="38"/>
        <v>-6636.2988209210498</v>
      </c>
      <c r="AJ50">
        <f t="shared" si="39"/>
        <v>54.407039477578166</v>
      </c>
      <c r="AK50">
        <f t="shared" si="61"/>
        <v>17.311836331091722</v>
      </c>
      <c r="AL50">
        <f t="shared" si="40"/>
        <v>-6564.5799451123803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-52.525725361578765</v>
      </c>
      <c r="AR50">
        <f t="shared" si="45"/>
        <v>-52.58922461158501</v>
      </c>
      <c r="AS50">
        <f t="shared" si="46"/>
        <v>0.43114755630317181</v>
      </c>
      <c r="AT50">
        <f t="shared" si="47"/>
        <v>0.13718731989353428</v>
      </c>
      <c r="AU50">
        <f t="shared" si="48"/>
        <v>-52.020889735388309</v>
      </c>
      <c r="AW50">
        <v>47</v>
      </c>
      <c r="AX50">
        <f>IF(Z50&gt;0, (R50*SUMPRODUCT(K50:$K$98, X50:$X$98)-K50*$AZ$3)/Z50, 0)</f>
        <v>1203.6924051610265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250000</v>
      </c>
      <c r="S51">
        <f t="shared" si="32"/>
        <v>1096.0421427576098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192.90490810944641</v>
      </c>
      <c r="AC51">
        <f t="shared" si="33"/>
        <v>146.24069368761997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-6308.0493271774976</v>
      </c>
      <c r="AI51">
        <f t="shared" si="38"/>
        <v>-6314.7206351492732</v>
      </c>
      <c r="AJ51">
        <f t="shared" si="39"/>
        <v>46.664214421826443</v>
      </c>
      <c r="AK51">
        <f t="shared" si="61"/>
        <v>13.503343567661251</v>
      </c>
      <c r="AL51">
        <f t="shared" si="40"/>
        <v>-6254.5530771597851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-44.632158661414508</v>
      </c>
      <c r="AR51">
        <f t="shared" si="45"/>
        <v>-44.679361031027035</v>
      </c>
      <c r="AS51">
        <f t="shared" si="46"/>
        <v>0.33016936201054231</v>
      </c>
      <c r="AT51">
        <f t="shared" si="47"/>
        <v>9.5541956207421633E-2</v>
      </c>
      <c r="AU51">
        <f t="shared" si="48"/>
        <v>-44.253649712809064</v>
      </c>
      <c r="AW51">
        <v>48</v>
      </c>
      <c r="AX51">
        <f>IF(Z51&gt;0, (R51*SUMPRODUCT(K51:$K$98, X51:$X$98)-K51*$AZ$3)/Z51, 0)</f>
        <v>1096.0421427576098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250000</v>
      </c>
      <c r="S52">
        <f t="shared" si="32"/>
        <v>985.65776579056376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146.24069368761997</v>
      </c>
      <c r="AC52">
        <f t="shared" si="33"/>
        <v>106.84202693669855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-5923.8050921562899</v>
      </c>
      <c r="AI52">
        <f t="shared" si="38"/>
        <v>-5929.2249260299168</v>
      </c>
      <c r="AJ52">
        <f t="shared" si="39"/>
        <v>39.398666750921421</v>
      </c>
      <c r="AK52">
        <f t="shared" si="61"/>
        <v>10.236848558133399</v>
      </c>
      <c r="AL52">
        <f t="shared" si="40"/>
        <v>-5879.5894107208615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-37.422737181732856</v>
      </c>
      <c r="AR52">
        <f t="shared" si="45"/>
        <v>-37.456976157436152</v>
      </c>
      <c r="AS52">
        <f t="shared" si="46"/>
        <v>0.24889508148785483</v>
      </c>
      <c r="AT52">
        <f t="shared" si="47"/>
        <v>6.4669732916681849E-2</v>
      </c>
      <c r="AU52">
        <f t="shared" si="48"/>
        <v>-37.143411343031616</v>
      </c>
      <c r="AW52">
        <v>49</v>
      </c>
      <c r="AX52">
        <f>IF(Z52&gt;0, (R52*SUMPRODUCT(K52:$K$98, X52:$X$98)-K52*$AZ$3)/Z52, 0)</f>
        <v>985.65776579056376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250000</v>
      </c>
      <c r="S53">
        <f t="shared" si="32"/>
        <v>866.12904888505966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106.84202693669855</v>
      </c>
      <c r="AC53">
        <f t="shared" si="33"/>
        <v>74.092050389334531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-5442.2045089318062</v>
      </c>
      <c r="AI53">
        <f t="shared" si="38"/>
        <v>-5446.4817035649103</v>
      </c>
      <c r="AJ53">
        <f t="shared" si="39"/>
        <v>32.749976547364014</v>
      </c>
      <c r="AK53">
        <f t="shared" si="61"/>
        <v>7.4789418855688989</v>
      </c>
      <c r="AL53">
        <f t="shared" si="40"/>
        <v>-5406.2527851319774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-30.696695345944356</v>
      </c>
      <c r="AR53">
        <f t="shared" si="45"/>
        <v>-30.720820815755754</v>
      </c>
      <c r="AS53">
        <f t="shared" si="46"/>
        <v>0.1847258865430948</v>
      </c>
      <c r="AT53">
        <f t="shared" si="47"/>
        <v>4.2184890368332145E-2</v>
      </c>
      <c r="AU53">
        <f t="shared" si="48"/>
        <v>-30.49391003884433</v>
      </c>
      <c r="AW53">
        <v>50</v>
      </c>
      <c r="AX53">
        <f>IF(Z53&gt;0, (R53*SUMPRODUCT(K53:$K$98, X53:$X$98)-K53*$AZ$3)/Z53, 0)</f>
        <v>866.12904888505966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250000</v>
      </c>
      <c r="S54">
        <f t="shared" si="32"/>
        <v>729.26521833217794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74.092050389334531</v>
      </c>
      <c r="AC54">
        <f t="shared" si="33"/>
        <v>47.56746275264809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-4865.4730111139734</v>
      </c>
      <c r="AI54">
        <f t="shared" si="38"/>
        <v>-4868.7343391985232</v>
      </c>
      <c r="AJ54">
        <f t="shared" si="39"/>
        <v>26.524587636686441</v>
      </c>
      <c r="AK54">
        <f t="shared" si="61"/>
        <v>5.1864435272534175</v>
      </c>
      <c r="AL54">
        <f t="shared" si="40"/>
        <v>-4837.0233080345834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-24.503256789951116</v>
      </c>
      <c r="AR54">
        <f t="shared" si="45"/>
        <v>-24.51968133065856</v>
      </c>
      <c r="AS54">
        <f t="shared" si="46"/>
        <v>0.13358182865769999</v>
      </c>
      <c r="AT54">
        <f t="shared" si="47"/>
        <v>2.6119712777067417E-2</v>
      </c>
      <c r="AU54">
        <f t="shared" si="48"/>
        <v>-24.359979789223793</v>
      </c>
      <c r="AW54">
        <v>51</v>
      </c>
      <c r="AX54">
        <f>IF(Z54&gt;0, (R54*SUMPRODUCT(K54:$K$98, X54:$X$98)-K54*$AZ$3)/Z54, 0)</f>
        <v>729.26521833217794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250000</v>
      </c>
      <c r="S55">
        <f t="shared" si="32"/>
        <v>561.33375532221999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47.56746275264809</v>
      </c>
      <c r="AC55">
        <f t="shared" si="33"/>
        <v>26.789302131677243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-4212.4804945384149</v>
      </c>
      <c r="AI55">
        <f t="shared" si="38"/>
        <v>-4214.866713243212</v>
      </c>
      <c r="AJ55">
        <f t="shared" si="39"/>
        <v>20.778160620970848</v>
      </c>
      <c r="AK55">
        <f t="shared" si="61"/>
        <v>3.3297223926853667</v>
      </c>
      <c r="AL55">
        <f t="shared" si="40"/>
        <v>-4190.7588302295553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-18.94168559998387</v>
      </c>
      <c r="AR55">
        <f t="shared" si="45"/>
        <v>-18.952415383667777</v>
      </c>
      <c r="AS55">
        <f t="shared" si="46"/>
        <v>9.343031649373168E-2</v>
      </c>
      <c r="AT55">
        <f t="shared" si="47"/>
        <v>1.497230783127537E-2</v>
      </c>
      <c r="AU55">
        <f t="shared" si="48"/>
        <v>-18.844012759342768</v>
      </c>
      <c r="AW55">
        <v>52</v>
      </c>
      <c r="AX55">
        <f>IF(Z55&gt;0, (R55*SUMPRODUCT(K55:$K$98, X55:$X$98)-K55*$AZ$3)/Z55, 0)</f>
        <v>561.33375532221999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250000</v>
      </c>
      <c r="S56">
        <f t="shared" si="32"/>
        <v>335.80692415116062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26.789302131677243</v>
      </c>
      <c r="AC56">
        <f t="shared" si="33"/>
        <v>11.173595253997178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-3493.3155989407464</v>
      </c>
      <c r="AI56">
        <f t="shared" si="38"/>
        <v>-3494.9792923387072</v>
      </c>
      <c r="AJ56">
        <f t="shared" si="39"/>
        <v>15.615706877680065</v>
      </c>
      <c r="AK56">
        <f t="shared" si="61"/>
        <v>1.8752511492174071</v>
      </c>
      <c r="AL56">
        <f t="shared" si="40"/>
        <v>-3477.4883343118095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-14.024924155741553</v>
      </c>
      <c r="AR56">
        <f t="shared" si="45"/>
        <v>-14.031603533273856</v>
      </c>
      <c r="AS56">
        <f t="shared" si="46"/>
        <v>6.2693764246254544E-2</v>
      </c>
      <c r="AT56">
        <f t="shared" si="47"/>
        <v>7.528737211351921E-3</v>
      </c>
      <c r="AU56">
        <f t="shared" si="48"/>
        <v>-13.961381031816249</v>
      </c>
      <c r="AW56">
        <v>53</v>
      </c>
      <c r="AX56">
        <f>IF(Z56&gt;0, (R56*SUMPRODUCT(K56:$K$98, X56:$X$98)-K56*$AZ$3)/Z56, 0)</f>
        <v>335.80692415116062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250000</v>
      </c>
      <c r="S57">
        <f t="shared" si="32"/>
        <v>5.3960267270295246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11.173595253997178</v>
      </c>
      <c r="AC57">
        <f t="shared" si="33"/>
        <v>0.11829495745545415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-2754.6313039055785</v>
      </c>
      <c r="AI57">
        <f t="shared" si="38"/>
        <v>-2755.7274341087787</v>
      </c>
      <c r="AJ57">
        <f t="shared" si="39"/>
        <v>11.055300296541724</v>
      </c>
      <c r="AK57">
        <f t="shared" si="61"/>
        <v>0.7821516677798025</v>
      </c>
      <c r="AL57">
        <f t="shared" si="40"/>
        <v>-2743.889982144457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-9.8743417505149385</v>
      </c>
      <c r="AR57">
        <f t="shared" si="45"/>
        <v>-9.8782709748049964</v>
      </c>
      <c r="AS57">
        <f t="shared" si="46"/>
        <v>3.9629192163701615E-2</v>
      </c>
      <c r="AT57">
        <f t="shared" si="47"/>
        <v>2.8037265304590199E-3</v>
      </c>
      <c r="AU57">
        <f t="shared" si="48"/>
        <v>-9.8358380561108358</v>
      </c>
      <c r="AW57">
        <v>54</v>
      </c>
      <c r="AX57">
        <f>IF(Z57&gt;0, (R57*SUMPRODUCT(K57:$K$98, X57:$X$98)-K57*$AZ$3)/Z57, 0)</f>
        <v>5.3960267270295246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250000</v>
      </c>
      <c r="S58">
        <f t="shared" si="32"/>
        <v>-525.25355395300733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0.11829495745545415</v>
      </c>
      <c r="AC58">
        <f t="shared" si="33"/>
        <v>-7.1045969187739182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-2044.3362488738694</v>
      </c>
      <c r="AI58">
        <f t="shared" si="38"/>
        <v>-2045.0125505252629</v>
      </c>
      <c r="AJ58">
        <f t="shared" si="39"/>
        <v>7.2228918762293723</v>
      </c>
      <c r="AK58">
        <f t="shared" si="61"/>
        <v>8.2806470218817919E-3</v>
      </c>
      <c r="AL58">
        <f t="shared" si="40"/>
        <v>-2037.7813780020117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-6.5430310640216511</v>
      </c>
      <c r="AR58">
        <f t="shared" si="45"/>
        <v>-6.5451956114223799</v>
      </c>
      <c r="AS58">
        <f t="shared" si="46"/>
        <v>2.3117335000184803E-2</v>
      </c>
      <c r="AT58">
        <f t="shared" si="47"/>
        <v>2.6502749107059317E-5</v>
      </c>
      <c r="AU58">
        <f t="shared" si="48"/>
        <v>-6.5220517736730885</v>
      </c>
      <c r="AW58">
        <v>55</v>
      </c>
      <c r="AX58">
        <f>IF(Z58&gt;0, (R58*SUMPRODUCT(K58:$K$98, X58:$X$98)-K58*$AZ$3)/Z58, 0)</f>
        <v>-525.25355395300733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250000</v>
      </c>
      <c r="S59">
        <f t="shared" si="32"/>
        <v>-1460.6056261975534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-7.1045969187739182</v>
      </c>
      <c r="AC59">
        <f t="shared" si="33"/>
        <v>-11.280262023612028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-1416.9423575295052</v>
      </c>
      <c r="AI59">
        <f t="shared" si="38"/>
        <v>-1417.3285076928789</v>
      </c>
      <c r="AJ59">
        <f t="shared" si="39"/>
        <v>4.1756651048381102</v>
      </c>
      <c r="AK59">
        <f t="shared" si="61"/>
        <v>-0.49732178431417434</v>
      </c>
      <c r="AL59">
        <f t="shared" si="40"/>
        <v>-1413.650164372355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-4.0491215435321806</v>
      </c>
      <c r="AR59">
        <f t="shared" si="45"/>
        <v>-4.0502250245151901</v>
      </c>
      <c r="AS59">
        <f t="shared" si="46"/>
        <v>1.1932578234202077E-2</v>
      </c>
      <c r="AT59">
        <f t="shared" si="47"/>
        <v>-1.4211702686659615E-3</v>
      </c>
      <c r="AU59">
        <f t="shared" si="48"/>
        <v>-4.0397136165496539</v>
      </c>
      <c r="AW59">
        <v>56</v>
      </c>
      <c r="AX59">
        <f>IF(Z59&gt;0, (R59*SUMPRODUCT(K59:$K$98, X59:$X$98)-K59*$AZ$3)/Z59, 0)</f>
        <v>-1460.6056261975534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250000</v>
      </c>
      <c r="S60">
        <f t="shared" si="32"/>
        <v>-3295.8098960689586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-11.280262023612028</v>
      </c>
      <c r="AC60">
        <f t="shared" si="33"/>
        <v>-13.215663960730328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-908.98379362743924</v>
      </c>
      <c r="AI60">
        <f t="shared" si="38"/>
        <v>-909.18428553045362</v>
      </c>
      <c r="AJ60">
        <f t="shared" si="39"/>
        <v>1.9354019371183</v>
      </c>
      <c r="AK60">
        <f t="shared" si="61"/>
        <v>-0.78961834165284206</v>
      </c>
      <c r="AL60">
        <f t="shared" si="40"/>
        <v>-908.03850193498818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-2.3192456340056111</v>
      </c>
      <c r="AR60">
        <f t="shared" si="45"/>
        <v>-2.3197571832477202</v>
      </c>
      <c r="AS60">
        <f t="shared" si="46"/>
        <v>4.9381215860789815E-3</v>
      </c>
      <c r="AT60">
        <f t="shared" si="47"/>
        <v>-2.0146881652322382E-3</v>
      </c>
      <c r="AU60">
        <f t="shared" si="48"/>
        <v>-2.3168337498268734</v>
      </c>
      <c r="AW60">
        <v>57</v>
      </c>
      <c r="AX60">
        <f>IF(Z60&gt;0, (R60*SUMPRODUCT(K60:$K$98, X60:$X$98)-K60*$AZ$3)/Z60, 0)</f>
        <v>-3295.8098960689586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250000</v>
      </c>
      <c r="S61">
        <f t="shared" si="32"/>
        <v>-7382.4594847594308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-13.215663960730328</v>
      </c>
      <c r="AC61">
        <f t="shared" si="33"/>
        <v>-13.647659946152123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-530.26983881488934</v>
      </c>
      <c r="AI61">
        <f t="shared" si="38"/>
        <v>-530.36227183111066</v>
      </c>
      <c r="AJ61">
        <f t="shared" si="39"/>
        <v>0.43199598542179451</v>
      </c>
      <c r="AK61">
        <f t="shared" si="61"/>
        <v>-0.92509647725112309</v>
      </c>
      <c r="AL61">
        <f t="shared" si="40"/>
        <v>-530.85537232293996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-1.2080071656649538</v>
      </c>
      <c r="AR61">
        <f t="shared" si="45"/>
        <v>-1.2082177372226137</v>
      </c>
      <c r="AS61">
        <f t="shared" si="46"/>
        <v>9.8412960294766753E-4</v>
      </c>
      <c r="AT61">
        <f t="shared" si="47"/>
        <v>-2.1074613180872919E-3</v>
      </c>
      <c r="AU61">
        <f t="shared" si="48"/>
        <v>-1.2093410689377533</v>
      </c>
      <c r="AW61">
        <v>58</v>
      </c>
      <c r="AX61">
        <f>IF(Z61&gt;0, (R61*SUMPRODUCT(K61:$K$98, X61:$X$98)-K61*$AZ$3)/Z61, 0)</f>
        <v>-7382.4594847594308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250000</v>
      </c>
      <c r="S62">
        <f t="shared" si="32"/>
        <v>-18017.27717795183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-13.647659946152123</v>
      </c>
      <c r="AC62">
        <f t="shared" si="33"/>
        <v>-13.170622782724383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-274.79352512588775</v>
      </c>
      <c r="AI62">
        <f t="shared" si="38"/>
        <v>-274.83007510692164</v>
      </c>
      <c r="AJ62">
        <f t="shared" si="39"/>
        <v>-0.47703716342773994</v>
      </c>
      <c r="AK62">
        <f t="shared" si="61"/>
        <v>-0.95533619623064869</v>
      </c>
      <c r="AL62">
        <f t="shared" si="40"/>
        <v>-276.26244846658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-0.5589346807377561</v>
      </c>
      <c r="AR62">
        <f t="shared" si="45"/>
        <v>-0.55900902401775432</v>
      </c>
      <c r="AS62">
        <f t="shared" si="46"/>
        <v>-9.7030166383425332E-4</v>
      </c>
      <c r="AT62">
        <f t="shared" si="47"/>
        <v>-1.943169991333597E-3</v>
      </c>
      <c r="AU62">
        <f t="shared" si="48"/>
        <v>-0.56192249567292207</v>
      </c>
      <c r="AW62">
        <v>59</v>
      </c>
      <c r="AX62">
        <f>IF(Z62&gt;0, (R62*SUMPRODUCT(K62:$K$98, X62:$X$98)-K62*$AZ$3)/Z62, 0)</f>
        <v>-18017.27717795183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250000</v>
      </c>
      <c r="S63">
        <f t="shared" si="32"/>
        <v>-51529.546260126808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-13.170622782724383</v>
      </c>
      <c r="AC63">
        <f t="shared" si="33"/>
        <v>-12.225053598200804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-121.61151321515706</v>
      </c>
      <c r="AI63">
        <f t="shared" si="38"/>
        <v>-121.62337539373756</v>
      </c>
      <c r="AJ63">
        <f t="shared" si="39"/>
        <v>-0.94556918452357941</v>
      </c>
      <c r="AK63">
        <f t="shared" si="61"/>
        <v>-0.92194359479070687</v>
      </c>
      <c r="AL63">
        <f t="shared" si="40"/>
        <v>-123.49088817305184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-0.22085703218251915</v>
      </c>
      <c r="AR63">
        <f t="shared" si="45"/>
        <v>-0.22087857492536681</v>
      </c>
      <c r="AS63">
        <f t="shared" si="46"/>
        <v>-1.7172354680567721E-3</v>
      </c>
      <c r="AT63">
        <f t="shared" si="47"/>
        <v>-1.6743293525582133E-3</v>
      </c>
      <c r="AU63">
        <f t="shared" si="48"/>
        <v>-0.22427013974598178</v>
      </c>
      <c r="AW63">
        <v>60</v>
      </c>
      <c r="AX63">
        <f>IF(Z63&gt;0, (R63*SUMPRODUCT(K63:$K$98, X63:$X$98)-K63*$AZ$3)/Z63, 0)</f>
        <v>-51529.546260126808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250000</v>
      </c>
      <c r="S64">
        <f t="shared" si="32"/>
        <v>-186826.83729095984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-12.225053598200804</v>
      </c>
      <c r="AC64">
        <f t="shared" si="33"/>
        <v>-11.102603607828559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-43.860973559083746</v>
      </c>
      <c r="AI64">
        <f t="shared" si="38"/>
        <v>-43.863944921166627</v>
      </c>
      <c r="AJ64">
        <f t="shared" si="39"/>
        <v>-1.1224499903722442</v>
      </c>
      <c r="AK64">
        <f t="shared" si="61"/>
        <v>-0.85575375187405633</v>
      </c>
      <c r="AL64">
        <f t="shared" si="40"/>
        <v>-45.842148663412928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-7.1120824718156686E-2</v>
      </c>
      <c r="AR64">
        <f t="shared" si="45"/>
        <v>-7.1125642799123048E-2</v>
      </c>
      <c r="AS64">
        <f t="shared" si="46"/>
        <v>-1.8200592130638673E-3</v>
      </c>
      <c r="AT64">
        <f t="shared" si="47"/>
        <v>-1.3876097051734278E-3</v>
      </c>
      <c r="AU64">
        <f t="shared" si="48"/>
        <v>-7.4333311717360337E-2</v>
      </c>
      <c r="AW64">
        <v>61</v>
      </c>
      <c r="AX64">
        <f>IF(Z64&gt;0, (R64*SUMPRODUCT(K64:$K$98, X64:$X$98)-K64*$AZ$3)/Z64, 0)</f>
        <v>-186826.83729095984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250000</v>
      </c>
      <c r="S65">
        <f t="shared" si="32"/>
        <v>-676069.6330732971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-11.102603607828559</v>
      </c>
      <c r="AC65">
        <f t="shared" si="33"/>
        <v>-9.9743431624085339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-11.019885862038437</v>
      </c>
      <c r="AI65">
        <f t="shared" si="38"/>
        <v>-11.020623533328084</v>
      </c>
      <c r="AJ65">
        <f t="shared" si="39"/>
        <v>-1.1282604454200253</v>
      </c>
      <c r="AK65">
        <f t="shared" si="61"/>
        <v>-0.77718225254799922</v>
      </c>
      <c r="AL65">
        <f t="shared" si="40"/>
        <v>-12.926066231296108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-1.5954293988717158E-2</v>
      </c>
      <c r="AR65">
        <f t="shared" si="45"/>
        <v>-1.5955361969345033E-2</v>
      </c>
      <c r="AS65">
        <f t="shared" si="46"/>
        <v>-1.633465089151326E-3</v>
      </c>
      <c r="AT65">
        <f t="shared" si="47"/>
        <v>-1.1251835359454973E-3</v>
      </c>
      <c r="AU65">
        <f t="shared" si="48"/>
        <v>-1.8714010594441857E-2</v>
      </c>
      <c r="AW65">
        <v>62</v>
      </c>
      <c r="AX65">
        <f>IF(Z65&gt;0, (R65*SUMPRODUCT(K65:$K$98, X65:$X$98)-K65*$AZ$3)/Z65, 0)</f>
        <v>-676069.6330732971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250000</v>
      </c>
      <c r="S66">
        <f t="shared" si="32"/>
        <v>-2459071.3344759373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-9.9743431624085339</v>
      </c>
      <c r="AC66">
        <f t="shared" si="33"/>
        <v>-8.919421322345304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-2.744685309385591</v>
      </c>
      <c r="AI66">
        <f t="shared" si="38"/>
        <v>-2.7448666669004647</v>
      </c>
      <c r="AJ66">
        <f t="shared" si="39"/>
        <v>-1.0549218400632299</v>
      </c>
      <c r="AK66">
        <f t="shared" si="61"/>
        <v>-0.69820402136859749</v>
      </c>
      <c r="AL66">
        <f t="shared" si="40"/>
        <v>-4.4979925283322917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-3.547929890487632E-3</v>
      </c>
      <c r="AR66">
        <f t="shared" si="45"/>
        <v>-3.548164323100247E-3</v>
      </c>
      <c r="AS66">
        <f t="shared" si="46"/>
        <v>-1.3636494922350077E-3</v>
      </c>
      <c r="AT66">
        <f t="shared" si="47"/>
        <v>-9.0253658902223627E-4</v>
      </c>
      <c r="AU66">
        <f t="shared" si="48"/>
        <v>-5.8143504043574904E-3</v>
      </c>
      <c r="AW66">
        <v>63</v>
      </c>
      <c r="AX66">
        <f>IF(Z66&gt;0, (R66*SUMPRODUCT(K66:$K$98, X66:$X$98)-K66*$AZ$3)/Z66, 0)</f>
        <v>-2459071.3344759373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-9031539.0531360358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-8.919421322345304</v>
      </c>
      <c r="AC67">
        <f t="shared" ref="AC67:AC98" si="64">S67*Z67</f>
        <v>-7.9668298468322671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-0.67719167455293172</v>
      </c>
      <c r="AI67">
        <f t="shared" ref="AI67:AI98" si="69">SUM(AE67:AH67)</f>
        <v>-0.67723578015774588</v>
      </c>
      <c r="AJ67">
        <f t="shared" ref="AJ67:AJ98" si="70">AB67-AC67</f>
        <v>-0.95259147551303691</v>
      </c>
      <c r="AK67">
        <f t="shared" si="61"/>
        <v>-0.62435949256417134</v>
      </c>
      <c r="AL67">
        <f t="shared" ref="AL67:AL98" si="71">SUM(AI67:AK67)</f>
        <v>-2.2541867482349542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-7.8158471766710119E-4</v>
      </c>
      <c r="AR67">
        <f t="shared" ref="AR67:AR98" si="76">AI67*$K67</f>
        <v>-7.8163562240793252E-4</v>
      </c>
      <c r="AS67">
        <f t="shared" ref="AS67:AS98" si="77">AJ67*$K67</f>
        <v>-1.0994390028974716E-3</v>
      </c>
      <c r="AT67">
        <f t="shared" ref="AT67:AT98" si="78">AK67*$K67</f>
        <v>-7.2060814693373706E-4</v>
      </c>
      <c r="AU67">
        <f t="shared" ref="AU67:AU98" si="79">AL67*$K67</f>
        <v>-2.6016827722391412E-3</v>
      </c>
      <c r="AW67">
        <v>64</v>
      </c>
      <c r="AX67">
        <f>IF(Z67&gt;0, (R67*SUMPRODUCT(K67:$K$98, X67:$X$98)-K67*$AZ$3)/Z67, 0)</f>
        <v>-9031539.0531360358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250000</v>
      </c>
      <c r="S68">
        <f t="shared" si="63"/>
        <v>-33566083.481723055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-7.9668298468322671</v>
      </c>
      <c r="AC68">
        <f t="shared" si="64"/>
        <v>-7.113915533868215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-0.1653383411538267</v>
      </c>
      <c r="AI68">
        <f t="shared" si="69"/>
        <v>-0.16534893803436199</v>
      </c>
      <c r="AJ68">
        <f t="shared" si="70"/>
        <v>-0.85291431296405218</v>
      </c>
      <c r="AK68">
        <f t="shared" si="61"/>
        <v>-0.55767808927825879</v>
      </c>
      <c r="AL68">
        <f t="shared" si="71"/>
        <v>-1.5759413402766729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-1.7038054463200755E-4</v>
      </c>
      <c r="AR68">
        <f t="shared" si="76"/>
        <v>-1.7039146467792311E-4</v>
      </c>
      <c r="AS68">
        <f t="shared" si="77"/>
        <v>-8.789250221885776E-4</v>
      </c>
      <c r="AT68">
        <f t="shared" si="78"/>
        <v>-5.746851935097446E-4</v>
      </c>
      <c r="AU68">
        <f t="shared" si="79"/>
        <v>-1.6240016803762453E-3</v>
      </c>
      <c r="AW68">
        <v>65</v>
      </c>
      <c r="AX68">
        <f>IF(Z68&gt;0, (R68*SUMPRODUCT(K68:$K$98, X68:$X$98)-K68*$AZ$3)/Z68, 0)</f>
        <v>-33566083.481723055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250000</v>
      </c>
      <c r="S69">
        <f t="shared" si="63"/>
        <v>-126273039.80003348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-7.113915533868215</v>
      </c>
      <c r="AC69">
        <f t="shared" si="64"/>
        <v>-6.3518574343398848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-3.9878918108368869E-2</v>
      </c>
      <c r="AI69">
        <f t="shared" si="69"/>
        <v>-3.988143323647713E-2</v>
      </c>
      <c r="AJ69">
        <f t="shared" si="70"/>
        <v>-0.76205809952833015</v>
      </c>
      <c r="AK69">
        <f t="shared" si="61"/>
        <v>-0.49797408737077509</v>
      </c>
      <c r="AL69">
        <f t="shared" si="71"/>
        <v>-1.2999136201355823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-3.6692032635400621E-5</v>
      </c>
      <c r="AR69">
        <f t="shared" si="76"/>
        <v>-3.6694346769459621E-5</v>
      </c>
      <c r="AS69">
        <f t="shared" si="77"/>
        <v>-7.0115895777265221E-4</v>
      </c>
      <c r="AT69">
        <f t="shared" si="78"/>
        <v>-4.5817896603262868E-4</v>
      </c>
      <c r="AU69">
        <f t="shared" si="79"/>
        <v>-1.1960322705747404E-3</v>
      </c>
      <c r="AW69">
        <v>66</v>
      </c>
      <c r="AX69">
        <f>IF(Z69&gt;0, (R69*SUMPRODUCT(K69:$K$98, X69:$X$98)-K69*$AZ$3)/Z69, 0)</f>
        <v>-126273039.80003348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250000</v>
      </c>
      <c r="S70">
        <f t="shared" si="63"/>
        <v>-481407494.37648118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-6.3518574343398848</v>
      </c>
      <c r="AC70">
        <f t="shared" si="64"/>
        <v>-5.6713329834502328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-9.504700975226885E-3</v>
      </c>
      <c r="AI70">
        <f t="shared" si="69"/>
        <v>-9.5052900118590203E-3</v>
      </c>
      <c r="AJ70">
        <f t="shared" si="70"/>
        <v>-0.68052445088965197</v>
      </c>
      <c r="AK70">
        <f t="shared" si="61"/>
        <v>-0.44463002040379196</v>
      </c>
      <c r="AL70">
        <f t="shared" si="71"/>
        <v>-1.1346597613053029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-7.8081624263102376E-6</v>
      </c>
      <c r="AR70">
        <f t="shared" si="76"/>
        <v>-7.80864632303784E-6</v>
      </c>
      <c r="AS70">
        <f t="shared" si="77"/>
        <v>-5.590544575228097E-4</v>
      </c>
      <c r="AT70">
        <f t="shared" si="78"/>
        <v>-3.6526592766834192E-4</v>
      </c>
      <c r="AU70">
        <f t="shared" si="79"/>
        <v>-9.3212903151418944E-4</v>
      </c>
      <c r="AW70">
        <v>67</v>
      </c>
      <c r="AX70">
        <f>IF(Z70&gt;0, (R70*SUMPRODUCT(K70:$K$98, X70:$X$98)-K70*$AZ$3)/Z70, 0)</f>
        <v>-481407494.37648118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250000</v>
      </c>
      <c r="S71">
        <f t="shared" si="63"/>
        <v>-1861549821.9045722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-5.6713329834502328</v>
      </c>
      <c r="AC71">
        <f t="shared" si="64"/>
        <v>-5.0636969140034731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-2.2356935381928704E-3</v>
      </c>
      <c r="AI71">
        <f t="shared" si="69"/>
        <v>-2.2358295457510463E-3</v>
      </c>
      <c r="AJ71">
        <f t="shared" si="70"/>
        <v>-0.60763606944675974</v>
      </c>
      <c r="AK71">
        <f t="shared" si="61"/>
        <v>-0.39699330884151635</v>
      </c>
      <c r="AL71">
        <f t="shared" si="71"/>
        <v>-1.0068652078340272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-1.6398519088420138E-6</v>
      </c>
      <c r="AR71">
        <f t="shared" si="76"/>
        <v>-1.6399516686033951E-6</v>
      </c>
      <c r="AS71">
        <f t="shared" si="77"/>
        <v>-4.4569309314592044E-4</v>
      </c>
      <c r="AT71">
        <f t="shared" si="78"/>
        <v>-2.9118938896584398E-4</v>
      </c>
      <c r="AU71">
        <f t="shared" si="79"/>
        <v>-7.3852243378036788E-4</v>
      </c>
      <c r="AW71">
        <v>68</v>
      </c>
      <c r="AX71">
        <f>IF(Z71&gt;0, (R71*SUMPRODUCT(K71:$K$98, X71:$X$98)-K71*$AZ$3)/Z71, 0)</f>
        <v>-1861549821.9045722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250000</v>
      </c>
      <c r="S72">
        <f t="shared" si="63"/>
        <v>-7306263962.2435274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-5.0636969140034731</v>
      </c>
      <c r="AC72">
        <f t="shared" si="64"/>
        <v>-4.5211593774186092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-5.1853593350148573E-4</v>
      </c>
      <c r="AI72">
        <f t="shared" si="69"/>
        <v>-5.1856687379737965E-4</v>
      </c>
      <c r="AJ72">
        <f t="shared" si="70"/>
        <v>-0.54253753658486392</v>
      </c>
      <c r="AK72">
        <f t="shared" si="61"/>
        <v>-0.35445878398024316</v>
      </c>
      <c r="AL72">
        <f t="shared" si="71"/>
        <v>-0.89751488743890451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-3.3958867070830306E-7</v>
      </c>
      <c r="AR72">
        <f t="shared" si="76"/>
        <v>-3.3960893347752526E-7</v>
      </c>
      <c r="AS72">
        <f t="shared" si="77"/>
        <v>-3.553072968619703E-4</v>
      </c>
      <c r="AT72">
        <f t="shared" si="78"/>
        <v>-2.3213470754074065E-4</v>
      </c>
      <c r="AU72">
        <f t="shared" si="79"/>
        <v>-5.8778161333618848E-4</v>
      </c>
      <c r="AW72">
        <v>69</v>
      </c>
      <c r="AX72">
        <f>IF(Z72&gt;0, (R72*SUMPRODUCT(K72:$K$98, X72:$X$98)-K72*$AZ$3)/Z72, 0)</f>
        <v>-7306263962.2435274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250000</v>
      </c>
      <c r="S73">
        <f t="shared" si="63"/>
        <v>-29144405567.539993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-4.5211593774186092</v>
      </c>
      <c r="AC73">
        <f t="shared" si="64"/>
        <v>-4.0367497380458754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-1.1852732389578836E-4</v>
      </c>
      <c r="AI73">
        <f t="shared" si="69"/>
        <v>-1.1853424932394419E-4</v>
      </c>
      <c r="AJ73">
        <f t="shared" si="70"/>
        <v>-0.48440963937273374</v>
      </c>
      <c r="AK73">
        <f t="shared" ref="AK73:AK98" si="92">G73*SUM(AB73:AB73, AE73:AF73)</f>
        <v>-0.31648115641930269</v>
      </c>
      <c r="AL73">
        <f t="shared" si="71"/>
        <v>-0.80100933004136032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-6.9306631565713451E-8</v>
      </c>
      <c r="AR73">
        <f t="shared" si="76"/>
        <v>-6.931068108005205E-8</v>
      </c>
      <c r="AS73">
        <f t="shared" si="77"/>
        <v>-2.8324945927577058E-4</v>
      </c>
      <c r="AT73">
        <f t="shared" si="78"/>
        <v>-1.85056425678931E-4</v>
      </c>
      <c r="AU73">
        <f t="shared" si="79"/>
        <v>-4.6837519563578165E-4</v>
      </c>
      <c r="AW73">
        <v>70</v>
      </c>
      <c r="AX73">
        <f>IF(Z73&gt;0, (R73*SUMPRODUCT(K73:$K$98, X73:$X$98)-K73*$AZ$3)/Z73, 0)</f>
        <v>-29144405567.539993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250000</v>
      </c>
      <c r="S74">
        <f t="shared" si="63"/>
        <v>-118242954117.97682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-4.0367497380458754</v>
      </c>
      <c r="AC74">
        <f t="shared" si="64"/>
        <v>-3.6042408975655396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-2.6660455697543437E-5</v>
      </c>
      <c r="AI74">
        <f t="shared" si="69"/>
        <v>-2.6661979780278198E-5</v>
      </c>
      <c r="AJ74">
        <f t="shared" si="70"/>
        <v>-0.43250884048033589</v>
      </c>
      <c r="AK74">
        <f t="shared" si="92"/>
        <v>-0.28257248166321131</v>
      </c>
      <c r="AL74">
        <f t="shared" si="71"/>
        <v>-0.71510798412332743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-1.391893024921715E-8</v>
      </c>
      <c r="AR74">
        <f t="shared" si="76"/>
        <v>-1.3919725944591596E-8</v>
      </c>
      <c r="AS74">
        <f t="shared" si="77"/>
        <v>-2.2580485686785488E-4</v>
      </c>
      <c r="AT74">
        <f t="shared" si="78"/>
        <v>-1.4752586029430985E-4</v>
      </c>
      <c r="AU74">
        <f t="shared" si="79"/>
        <v>-3.7334463688810932E-4</v>
      </c>
      <c r="AW74">
        <v>71</v>
      </c>
      <c r="AX74">
        <f>IF(Z74&gt;0, (R74*SUMPRODUCT(K74:$K$98, X74:$X$98)-K74*$AZ$3)/Z74, 0)</f>
        <v>-118242954117.97682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250000</v>
      </c>
      <c r="S75">
        <f t="shared" si="63"/>
        <v>-488572997167.23132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-3.6042408975655396</v>
      </c>
      <c r="AC75">
        <f t="shared" si="64"/>
        <v>-3.2180722420318193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-5.8975404309681877E-6</v>
      </c>
      <c r="AI75">
        <f t="shared" si="69"/>
        <v>-5.8978697647894067E-6</v>
      </c>
      <c r="AJ75">
        <f t="shared" si="70"/>
        <v>-0.38616865553372026</v>
      </c>
      <c r="AK75">
        <f t="shared" si="92"/>
        <v>-0.2522968628295878</v>
      </c>
      <c r="AL75">
        <f t="shared" si="71"/>
        <v>-0.63847141623307291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-2.7491041558170526E-9</v>
      </c>
      <c r="AR75">
        <f t="shared" si="76"/>
        <v>-2.7492576728615158E-9</v>
      </c>
      <c r="AS75">
        <f t="shared" si="77"/>
        <v>-1.800102717735418E-4</v>
      </c>
      <c r="AT75">
        <f t="shared" si="78"/>
        <v>-1.1760671456567859E-4</v>
      </c>
      <c r="AU75">
        <f t="shared" si="79"/>
        <v>-2.9761973559689324E-4</v>
      </c>
      <c r="AW75">
        <v>72</v>
      </c>
      <c r="AX75">
        <f>IF(Z75&gt;0, (R75*SUMPRODUCT(K75:$K$98, X75:$X$98)-K75*$AZ$3)/Z75, 0)</f>
        <v>-488572997167.23132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250000</v>
      </c>
      <c r="S76">
        <f t="shared" si="63"/>
        <v>-2058940779045.7139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-3.2180722420318193</v>
      </c>
      <c r="AC76">
        <f t="shared" si="64"/>
        <v>-2.8732787899124861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-1.2813241448153038E-6</v>
      </c>
      <c r="AI76">
        <f t="shared" si="69"/>
        <v>-1.2813939204693476E-6</v>
      </c>
      <c r="AJ76">
        <f t="shared" si="70"/>
        <v>-0.34479345211933321</v>
      </c>
      <c r="AK76">
        <f t="shared" si="92"/>
        <v>-0.22526505694222737</v>
      </c>
      <c r="AL76">
        <f t="shared" si="71"/>
        <v>-0.57005979045548105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-5.3328731647478534E-10</v>
      </c>
      <c r="AR76">
        <f t="shared" si="76"/>
        <v>-5.3331635711329268E-10</v>
      </c>
      <c r="AS76">
        <f t="shared" si="77"/>
        <v>-1.4350309058236085E-4</v>
      </c>
      <c r="AT76">
        <f t="shared" si="78"/>
        <v>-9.3755353162080932E-5</v>
      </c>
      <c r="AU76">
        <f t="shared" si="79"/>
        <v>-2.372589770607989E-4</v>
      </c>
      <c r="AW76">
        <v>73</v>
      </c>
      <c r="AX76">
        <f>IF(Z76&gt;0, (R76*SUMPRODUCT(K76:$K$98, X76:$X$98)-K76*$AZ$3)/Z76, 0)</f>
        <v>-2058940779045.7139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250000</v>
      </c>
      <c r="S77">
        <f t="shared" si="63"/>
        <v>-8856322446019.0957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-2.8732787899124861</v>
      </c>
      <c r="AC77">
        <f t="shared" si="64"/>
        <v>-2.5654274914560973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-2.729715198143345E-7</v>
      </c>
      <c r="AI77">
        <f t="shared" si="69"/>
        <v>-2.7298600340787513E-7</v>
      </c>
      <c r="AJ77">
        <f t="shared" si="70"/>
        <v>-0.30785129845638881</v>
      </c>
      <c r="AK77">
        <f t="shared" si="92"/>
        <v>-0.20112951529387404</v>
      </c>
      <c r="AL77">
        <f t="shared" si="71"/>
        <v>-0.5089810867362663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-1.0143820601026817E-10</v>
      </c>
      <c r="AR77">
        <f t="shared" si="76"/>
        <v>-1.0144358821917531E-10</v>
      </c>
      <c r="AS77">
        <f t="shared" si="77"/>
        <v>-1.1439978593586543E-4</v>
      </c>
      <c r="AT77">
        <f t="shared" si="78"/>
        <v>-7.4741193590460416E-5</v>
      </c>
      <c r="AU77">
        <f t="shared" si="79"/>
        <v>-1.8914108096991408E-4</v>
      </c>
      <c r="AW77">
        <v>74</v>
      </c>
      <c r="AX77">
        <f>IF(Z77&gt;0, (R77*SUMPRODUCT(K77:$K$98, X77:$X$98)-K77*$AZ$3)/Z77, 0)</f>
        <v>-8856322446019.0957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250000</v>
      </c>
      <c r="S78">
        <f t="shared" si="63"/>
        <v>-38936577511972.555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-2.5654274914560973</v>
      </c>
      <c r="AC78">
        <f t="shared" si="64"/>
        <v>-2.2905602603167527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-5.6986792658969219E-8</v>
      </c>
      <c r="AI78">
        <f t="shared" si="69"/>
        <v>-5.6989734058042639E-8</v>
      </c>
      <c r="AJ78">
        <f t="shared" si="70"/>
        <v>-0.27486723113934453</v>
      </c>
      <c r="AK78">
        <f t="shared" si="92"/>
        <v>-0.17957992440192683</v>
      </c>
      <c r="AL78">
        <f t="shared" si="71"/>
        <v>-0.4544472125310054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-1.8907774496875106E-11</v>
      </c>
      <c r="AR78">
        <f t="shared" si="76"/>
        <v>-1.8908750430206156E-11</v>
      </c>
      <c r="AS78">
        <f t="shared" si="77"/>
        <v>-9.1198809065545669E-5</v>
      </c>
      <c r="AT78">
        <f t="shared" si="78"/>
        <v>-5.9583221941919495E-5</v>
      </c>
      <c r="AU78">
        <f t="shared" si="79"/>
        <v>-1.5078204991621558E-4</v>
      </c>
      <c r="AW78">
        <v>75</v>
      </c>
      <c r="AX78">
        <f>IF(Z78&gt;0, (R78*SUMPRODUCT(K78:$K$98, X78:$X$98)-K78*$AZ$3)/Z78, 0)</f>
        <v>-38936577511972.555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250000</v>
      </c>
      <c r="S79">
        <f t="shared" si="63"/>
        <v>-175079540654808.69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-2.2905602603167527</v>
      </c>
      <c r="AC79">
        <f t="shared" si="64"/>
        <v>-2.045143089584962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-1.1639619759869806E-8</v>
      </c>
      <c r="AI79">
        <f t="shared" si="69"/>
        <v>-1.1640203821000517E-8</v>
      </c>
      <c r="AJ79">
        <f t="shared" si="70"/>
        <v>-0.2454171707317907</v>
      </c>
      <c r="AK79">
        <f t="shared" si="92"/>
        <v>-0.1603392182221727</v>
      </c>
      <c r="AL79">
        <f t="shared" si="71"/>
        <v>-0.40575640059416723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-3.4481565091699128E-12</v>
      </c>
      <c r="AR79">
        <f t="shared" si="76"/>
        <v>-3.4483295332232034E-12</v>
      </c>
      <c r="AS79">
        <f t="shared" si="77"/>
        <v>-7.2703132248226759E-5</v>
      </c>
      <c r="AT79">
        <f t="shared" si="78"/>
        <v>-4.7499379738688648E-5</v>
      </c>
      <c r="AU79">
        <f t="shared" si="79"/>
        <v>-1.2020251543524495E-4</v>
      </c>
      <c r="AW79">
        <v>76</v>
      </c>
      <c r="AX79">
        <f>IF(Z79&gt;0, (R79*SUMPRODUCT(K79:$K$98, X79:$X$98)-K79*$AZ$3)/Z79, 0)</f>
        <v>-175079540654808.69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250000</v>
      </c>
      <c r="S80">
        <f t="shared" si="63"/>
        <v>-805277828426962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-2.045143089584962</v>
      </c>
      <c r="AC80">
        <f t="shared" si="64"/>
        <v>-1.8260206157038577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-2.3242110996876038E-9</v>
      </c>
      <c r="AI80">
        <f t="shared" si="69"/>
        <v>-2.3243244779870702E-9</v>
      </c>
      <c r="AJ80">
        <f t="shared" si="70"/>
        <v>-0.2191224738811044</v>
      </c>
      <c r="AK80">
        <f t="shared" si="92"/>
        <v>-0.14316001627094735</v>
      </c>
      <c r="AL80">
        <f t="shared" si="71"/>
        <v>-0.36228249247637623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-6.147601742252777E-13</v>
      </c>
      <c r="AR80">
        <f t="shared" si="76"/>
        <v>-6.147901630946806E-13</v>
      </c>
      <c r="AS80">
        <f t="shared" si="77"/>
        <v>-5.7958491910621892E-5</v>
      </c>
      <c r="AT80">
        <f t="shared" si="78"/>
        <v>-3.7866214715457836E-5</v>
      </c>
      <c r="AU80">
        <f t="shared" si="79"/>
        <v>-9.5824707240869895E-5</v>
      </c>
      <c r="AW80">
        <v>77</v>
      </c>
      <c r="AX80">
        <f>IF(Z80&gt;0, (R80*SUMPRODUCT(K80:$K$98, X80:$X$98)-K80*$AZ$3)/Z80, 0)</f>
        <v>-805277828426962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250000</v>
      </c>
      <c r="S81">
        <f t="shared" si="63"/>
        <v>-3792800956854717.5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-1.8260206157038577</v>
      </c>
      <c r="AC81">
        <f t="shared" si="64"/>
        <v>-1.6303755497361221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-4.5375744193418052E-10</v>
      </c>
      <c r="AI81">
        <f t="shared" si="69"/>
        <v>-4.5377893496226559E-10</v>
      </c>
      <c r="AJ81">
        <f t="shared" si="70"/>
        <v>-0.19564506596773557</v>
      </c>
      <c r="AK81">
        <f t="shared" si="92"/>
        <v>-0.12782144309927004</v>
      </c>
      <c r="AL81">
        <f t="shared" si="71"/>
        <v>-0.32346650952078454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-1.0716078645880827E-13</v>
      </c>
      <c r="AR81">
        <f t="shared" si="76"/>
        <v>-1.0716586232000663E-13</v>
      </c>
      <c r="AS81">
        <f t="shared" si="77"/>
        <v>-4.6204154903819962E-5</v>
      </c>
      <c r="AT81">
        <f t="shared" si="78"/>
        <v>-3.0186714537244909E-5</v>
      </c>
      <c r="AU81">
        <f t="shared" si="79"/>
        <v>-7.6390869548230734E-5</v>
      </c>
      <c r="AW81">
        <v>78</v>
      </c>
      <c r="AX81">
        <f>IF(Z81&gt;0, (R81*SUMPRODUCT(K81:$K$98, X81:$X$98)-K81*$AZ$3)/Z81, 0)</f>
        <v>-3792800956854717.5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250000</v>
      </c>
      <c r="S82">
        <f t="shared" si="63"/>
        <v>-1.8311158557078732E+16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-1.6303755497361221</v>
      </c>
      <c r="AC82">
        <f t="shared" si="64"/>
        <v>-1.4556924551216308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-8.6516098624395358E-11</v>
      </c>
      <c r="AI82">
        <f t="shared" si="69"/>
        <v>-8.6520073502474714E-11</v>
      </c>
      <c r="AJ82">
        <f t="shared" si="70"/>
        <v>-0.17468309461449127</v>
      </c>
      <c r="AK82">
        <f t="shared" si="92"/>
        <v>-0.11412628848152856</v>
      </c>
      <c r="AL82">
        <f t="shared" si="71"/>
        <v>-0.2888093831825399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-1.8242780631594981E-14</v>
      </c>
      <c r="AR82">
        <f t="shared" si="76"/>
        <v>-1.8243618774206493E-14</v>
      </c>
      <c r="AS82">
        <f t="shared" si="77"/>
        <v>-3.6833669406837359E-5</v>
      </c>
      <c r="AT82">
        <f t="shared" si="78"/>
        <v>-2.4064664012479921E-5</v>
      </c>
      <c r="AU82">
        <f t="shared" si="79"/>
        <v>-6.08983334375609E-5</v>
      </c>
      <c r="AW82">
        <v>79</v>
      </c>
      <c r="AX82">
        <f>IF(Z82&gt;0, (R82*SUMPRODUCT(K82:$K$98, X82:$X$98)-K82*$AZ$3)/Z82, 0)</f>
        <v>-1.8311158557078732E+16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250000</v>
      </c>
      <c r="S83">
        <f t="shared" si="63"/>
        <v>-9.0699591615491088E+16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-1.4556924551216308</v>
      </c>
      <c r="AC83">
        <f t="shared" si="64"/>
        <v>-1.2997254063586148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-1.6093145780254468E-11</v>
      </c>
      <c r="AI83">
        <f t="shared" si="69"/>
        <v>-1.6093862280396976E-11</v>
      </c>
      <c r="AJ83">
        <f t="shared" si="70"/>
        <v>-0.15596704876301604</v>
      </c>
      <c r="AK83">
        <f t="shared" si="92"/>
        <v>-0.10189847185851417</v>
      </c>
      <c r="AL83">
        <f t="shared" si="71"/>
        <v>-0.25786552063762402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-3.029821418967905E-15</v>
      </c>
      <c r="AR83">
        <f t="shared" si="76"/>
        <v>-3.0299563128853596E-15</v>
      </c>
      <c r="AS83">
        <f t="shared" si="77"/>
        <v>-2.9363575738883638E-5</v>
      </c>
      <c r="AT83">
        <f t="shared" si="78"/>
        <v>-1.9184202816072593E-5</v>
      </c>
      <c r="AU83">
        <f t="shared" si="79"/>
        <v>-4.8547778557986182E-5</v>
      </c>
      <c r="AW83">
        <v>80</v>
      </c>
      <c r="AX83">
        <f>IF(Z83&gt;0, (R83*SUMPRODUCT(K83:$K$98, X83:$X$98)-K83*$AZ$3)/Z83, 0)</f>
        <v>-9.0699591615491088E+16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250000</v>
      </c>
      <c r="S84">
        <f t="shared" si="63"/>
        <v>-4.6128729257183757E+17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-1.2997254063586148</v>
      </c>
      <c r="AC84">
        <f t="shared" si="64"/>
        <v>-1.1604691128201943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-2.9177460061220145E-12</v>
      </c>
      <c r="AI84">
        <f t="shared" si="69"/>
        <v>-2.917871792061873E-12</v>
      </c>
      <c r="AJ84">
        <f t="shared" si="70"/>
        <v>-0.13925629353842051</v>
      </c>
      <c r="AK84">
        <f t="shared" si="92"/>
        <v>-9.098077844510305E-2</v>
      </c>
      <c r="AL84">
        <f t="shared" si="71"/>
        <v>-0.23023707198644142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-4.9046220543907789E-16</v>
      </c>
      <c r="AR84">
        <f t="shared" si="76"/>
        <v>-4.9048334958573997E-16</v>
      </c>
      <c r="AS84">
        <f t="shared" si="77"/>
        <v>-2.3408462802045957E-5</v>
      </c>
      <c r="AT84">
        <f t="shared" si="78"/>
        <v>-1.5293529030670302E-5</v>
      </c>
      <c r="AU84">
        <f t="shared" si="79"/>
        <v>-3.8701991833206739E-5</v>
      </c>
      <c r="AW84">
        <v>81</v>
      </c>
      <c r="AX84">
        <f>IF(Z84&gt;0, (R84*SUMPRODUCT(K84:$K$98, X84:$X$98)-K84*$AZ$3)/Z84, 0)</f>
        <v>-4.6128729257183757E+17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250000</v>
      </c>
      <c r="S85">
        <f t="shared" si="63"/>
        <v>-2.4109561247693548E+18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-1.1604691128201943</v>
      </c>
      <c r="AC85">
        <f t="shared" si="64"/>
        <v>-1.0361331364466027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-5.1520033673869441E-13</v>
      </c>
      <c r="AI85">
        <f t="shared" si="69"/>
        <v>-5.1522182475180678E-13</v>
      </c>
      <c r="AJ85">
        <f t="shared" si="70"/>
        <v>-0.12433597637359162</v>
      </c>
      <c r="AK85">
        <f t="shared" si="92"/>
        <v>-8.1232837897413604E-2</v>
      </c>
      <c r="AL85">
        <f t="shared" si="71"/>
        <v>-0.20556881427152046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-7.7324332375313139E-17</v>
      </c>
      <c r="AR85">
        <f t="shared" si="76"/>
        <v>-7.7327557424191219E-17</v>
      </c>
      <c r="AS85">
        <f t="shared" si="77"/>
        <v>-1.8661083228672123E-5</v>
      </c>
      <c r="AT85">
        <f t="shared" si="78"/>
        <v>-1.2191907709399182E-5</v>
      </c>
      <c r="AU85">
        <f t="shared" si="79"/>
        <v>-3.0852990938148637E-5</v>
      </c>
      <c r="AW85">
        <v>82</v>
      </c>
      <c r="AX85">
        <f>IF(Z85&gt;0, (R85*SUMPRODUCT(K85:$K$98, X85:$X$98)-K85*$AZ$3)/Z85, 0)</f>
        <v>-2.4109561247693548E+18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250000</v>
      </c>
      <c r="S86">
        <f t="shared" si="63"/>
        <v>-1.2962212951131488E+19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-1.0361331364466027</v>
      </c>
      <c r="AC86">
        <f t="shared" si="64"/>
        <v>-0.92511887182732377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-8.8523054324964501E-14</v>
      </c>
      <c r="AI86">
        <f t="shared" si="69"/>
        <v>-8.8526622847080725E-14</v>
      </c>
      <c r="AJ86">
        <f t="shared" si="70"/>
        <v>-0.11101426461927888</v>
      </c>
      <c r="AK86">
        <f t="shared" si="92"/>
        <v>-7.2529319551262197E-2</v>
      </c>
      <c r="AL86">
        <f t="shared" si="71"/>
        <v>-0.1835435841706296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-1.1862559618956364E-17</v>
      </c>
      <c r="AR86">
        <f t="shared" si="76"/>
        <v>-1.1863037819880159E-17</v>
      </c>
      <c r="AS86">
        <f t="shared" si="77"/>
        <v>-1.4876501298367532E-5</v>
      </c>
      <c r="AT86">
        <f t="shared" si="78"/>
        <v>-9.7193141816001202E-6</v>
      </c>
      <c r="AU86">
        <f t="shared" si="79"/>
        <v>-2.4595815479979514E-5</v>
      </c>
      <c r="AW86">
        <v>83</v>
      </c>
      <c r="AX86">
        <f>IF(Z86&gt;0, (R86*SUMPRODUCT(K86:$K$98, X86:$X$98)-K86*$AZ$3)/Z86, 0)</f>
        <v>-1.2962212951131488E+19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250000</v>
      </c>
      <c r="S87">
        <f t="shared" si="63"/>
        <v>-7.1748975496656839E+19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-0.92511887182732377</v>
      </c>
      <c r="AC87">
        <f t="shared" si="64"/>
        <v>-0.8259989927029675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-1.4786098108987929E-14</v>
      </c>
      <c r="AI87">
        <f t="shared" si="69"/>
        <v>-1.4786673726261197E-14</v>
      </c>
      <c r="AJ87">
        <f t="shared" si="70"/>
        <v>-9.9119879124356269E-2</v>
      </c>
      <c r="AK87">
        <f t="shared" si="92"/>
        <v>-6.4758321027912666E-2</v>
      </c>
      <c r="AL87">
        <f t="shared" si="71"/>
        <v>-0.16387820015228372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-1.7691211677561324E-18</v>
      </c>
      <c r="AR87">
        <f t="shared" si="76"/>
        <v>-1.769190038982007E-18</v>
      </c>
      <c r="AS87">
        <f t="shared" si="77"/>
        <v>-1.1859455754438415E-5</v>
      </c>
      <c r="AT87">
        <f t="shared" si="78"/>
        <v>-7.7481777595664195E-6</v>
      </c>
      <c r="AU87">
        <f t="shared" si="79"/>
        <v>-1.9607633514006605E-5</v>
      </c>
      <c r="AW87">
        <v>84</v>
      </c>
      <c r="AX87">
        <f>IF(Z87&gt;0, (R87*SUMPRODUCT(K87:$K$98, X87:$X$98)-K87*$AZ$3)/Z87, 0)</f>
        <v>-7.1748975496656839E+19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250000</v>
      </c>
      <c r="S88">
        <f t="shared" si="63"/>
        <v>-4.0918503564492256E+20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-0.8259989927029675</v>
      </c>
      <c r="AC88">
        <f t="shared" si="64"/>
        <v>-0.73749910062764956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-2.3987152828593172E-15</v>
      </c>
      <c r="AI88">
        <f t="shared" si="69"/>
        <v>-2.3988054009032805E-15</v>
      </c>
      <c r="AJ88">
        <f t="shared" si="70"/>
        <v>-8.8499892075317943E-2</v>
      </c>
      <c r="AK88">
        <f t="shared" si="92"/>
        <v>-5.7819929489207729E-2</v>
      </c>
      <c r="AL88">
        <f t="shared" si="71"/>
        <v>-0.14631982156452808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-2.5625047251472797E-19</v>
      </c>
      <c r="AR88">
        <f t="shared" si="76"/>
        <v>-2.5626009966452466E-19</v>
      </c>
      <c r="AS88">
        <f t="shared" si="77"/>
        <v>-9.4542855185255056E-6</v>
      </c>
      <c r="AT88">
        <f t="shared" si="78"/>
        <v>-6.1767998721033307E-6</v>
      </c>
      <c r="AU88">
        <f t="shared" si="79"/>
        <v>-1.5631085390629094E-5</v>
      </c>
      <c r="AW88">
        <v>85</v>
      </c>
      <c r="AX88">
        <f>IF(Z88&gt;0, (R88*SUMPRODUCT(K88:$K$98, X88:$X$98)-K88*$AZ$3)/Z88, 0)</f>
        <v>-4.0918503564492256E+20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250000</v>
      </c>
      <c r="S89">
        <f t="shared" si="63"/>
        <v>-2.4186960810658759E+21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-0.73749910062764956</v>
      </c>
      <c r="AC89">
        <f t="shared" si="64"/>
        <v>-0.65848133984611579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-3.7802271357888732E-16</v>
      </c>
      <c r="AI89">
        <f t="shared" si="69"/>
        <v>-3.7803632589969522E-16</v>
      </c>
      <c r="AJ89">
        <f t="shared" si="70"/>
        <v>-7.9017760781533775E-2</v>
      </c>
      <c r="AK89">
        <f t="shared" si="92"/>
        <v>-5.1624937043935476E-2</v>
      </c>
      <c r="AL89">
        <f t="shared" si="71"/>
        <v>-0.13064269782546961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-3.6056689114589414E-20</v>
      </c>
      <c r="AR89">
        <f t="shared" si="76"/>
        <v>-3.6057987489533217E-20</v>
      </c>
      <c r="AS89">
        <f t="shared" si="77"/>
        <v>-7.5368985319877968E-6</v>
      </c>
      <c r="AT89">
        <f t="shared" si="78"/>
        <v>-4.9241070408987012E-6</v>
      </c>
      <c r="AU89">
        <f t="shared" si="79"/>
        <v>-1.2461005572886533E-5</v>
      </c>
      <c r="AW89">
        <v>86</v>
      </c>
      <c r="AX89">
        <f>IF(Z89&gt;0, (R89*SUMPRODUCT(K89:$K$98, X89:$X$98)-K89*$AZ$3)/Z89, 0)</f>
        <v>-2.4186960810658759E+21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250000</v>
      </c>
      <c r="S90">
        <f t="shared" si="63"/>
        <v>-1.4835055439059851E+22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-0.65848133984611579</v>
      </c>
      <c r="AC90">
        <f t="shared" si="64"/>
        <v>-0.58792976771974603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-5.7473209593226365E-17</v>
      </c>
      <c r="AI90">
        <f t="shared" si="69"/>
        <v>-5.7475191148907551E-17</v>
      </c>
      <c r="AJ90">
        <f t="shared" si="70"/>
        <v>-7.0551572126369755E-2</v>
      </c>
      <c r="AK90">
        <f t="shared" si="92"/>
        <v>-4.6093693789228112E-2</v>
      </c>
      <c r="AL90">
        <f t="shared" si="71"/>
        <v>-0.11664526591559793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-4.8945794040422741E-21</v>
      </c>
      <c r="AR90">
        <f t="shared" si="76"/>
        <v>-4.8947481588707199E-21</v>
      </c>
      <c r="AS90">
        <f t="shared" si="77"/>
        <v>-6.0083693654239718E-6</v>
      </c>
      <c r="AT90">
        <f t="shared" si="78"/>
        <v>-3.9254679854103173E-6</v>
      </c>
      <c r="AU90">
        <f t="shared" si="79"/>
        <v>-9.9338373508342934E-6</v>
      </c>
      <c r="AW90">
        <v>87</v>
      </c>
      <c r="AX90">
        <f>IF(Z90&gt;0, (R90*SUMPRODUCT(K90:$K$98, X90:$X$98)-K90*$AZ$3)/Z90, 0)</f>
        <v>-1.4835055439059851E+22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250000</v>
      </c>
      <c r="S91">
        <f t="shared" si="63"/>
        <v>-9.4524686351911998E+22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-0.58792976771974603</v>
      </c>
      <c r="AC91">
        <f t="shared" si="64"/>
        <v>-0.52493729260691613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-8.4203403086413595E-18</v>
      </c>
      <c r="AI91">
        <f t="shared" si="69"/>
        <v>-8.4206179807040064E-18</v>
      </c>
      <c r="AJ91">
        <f t="shared" si="70"/>
        <v>-6.2992475112829904E-2</v>
      </c>
      <c r="AK91">
        <f t="shared" si="92"/>
        <v>-4.1155083740382223E-2</v>
      </c>
      <c r="AL91">
        <f t="shared" si="71"/>
        <v>-0.10414755885321214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-6.4026763421912188E-22</v>
      </c>
      <c r="AR91">
        <f t="shared" si="76"/>
        <v>-6.4028874790670736E-22</v>
      </c>
      <c r="AS91">
        <f t="shared" si="77"/>
        <v>-4.7898352721810816E-6</v>
      </c>
      <c r="AT91">
        <f t="shared" si="78"/>
        <v>-3.1293590444916414E-6</v>
      </c>
      <c r="AU91">
        <f t="shared" si="79"/>
        <v>-7.9191943166727242E-6</v>
      </c>
      <c r="AW91">
        <v>88</v>
      </c>
      <c r="AX91">
        <f>IF(Z91&gt;0, (R91*SUMPRODUCT(K91:$K$98, X91:$X$98)-K91*$AZ$3)/Z91, 0)</f>
        <v>-9.4524686351911998E+22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250000</v>
      </c>
      <c r="S92">
        <f t="shared" si="63"/>
        <v>-6.2641888674050935E+23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-0.52493729260691613</v>
      </c>
      <c r="AC92">
        <f t="shared" si="64"/>
        <v>-0.46869401125617499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-1.1874237567260491E-18</v>
      </c>
      <c r="AI92">
        <f t="shared" si="69"/>
        <v>-1.1874611673167239E-18</v>
      </c>
      <c r="AJ92">
        <f t="shared" si="70"/>
        <v>-5.6243281350741137E-2</v>
      </c>
      <c r="AK92">
        <f t="shared" si="92"/>
        <v>-3.6745610482484134E-2</v>
      </c>
      <c r="AL92">
        <f t="shared" si="71"/>
        <v>-9.2988891833225271E-2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-8.0615697447603757E-23</v>
      </c>
      <c r="AR92">
        <f t="shared" si="76"/>
        <v>-8.0618237299819187E-23</v>
      </c>
      <c r="AS92">
        <f t="shared" si="77"/>
        <v>-3.8184273534606938E-6</v>
      </c>
      <c r="AT92">
        <f t="shared" si="78"/>
        <v>-2.494705870927648E-6</v>
      </c>
      <c r="AU92">
        <f t="shared" si="79"/>
        <v>-6.3131332243883417E-6</v>
      </c>
      <c r="AW92">
        <v>89</v>
      </c>
      <c r="AX92">
        <f>IF(Z92&gt;0, (R92*SUMPRODUCT(K92:$K$98, X92:$X$98)-K92*$AZ$3)/Z92, 0)</f>
        <v>-6.2641888674050935E+23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250000</v>
      </c>
      <c r="S93">
        <f t="shared" si="63"/>
        <v>-4.322924424776674E+24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-0.46869401125617499</v>
      </c>
      <c r="AC93">
        <f t="shared" si="64"/>
        <v>-0.41847679576444197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-1.6098139956566522E-19</v>
      </c>
      <c r="AI93">
        <f t="shared" si="69"/>
        <v>-1.6098623977052014E-19</v>
      </c>
      <c r="AJ93">
        <f t="shared" si="70"/>
        <v>-5.0217215491733025E-2</v>
      </c>
      <c r="AK93">
        <f t="shared" si="92"/>
        <v>-3.2808580787932251E-2</v>
      </c>
      <c r="AL93">
        <f t="shared" si="71"/>
        <v>-8.3025796279665276E-2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-9.7582414153261696E-24</v>
      </c>
      <c r="AR93">
        <f t="shared" si="76"/>
        <v>-9.7585348149835303E-24</v>
      </c>
      <c r="AS93">
        <f t="shared" si="77"/>
        <v>-3.0440269080522028E-6</v>
      </c>
      <c r="AT93">
        <f t="shared" si="78"/>
        <v>-1.9887642465941064E-6</v>
      </c>
      <c r="AU93">
        <f t="shared" si="79"/>
        <v>-5.0327911546463092E-6</v>
      </c>
      <c r="AW93">
        <v>90</v>
      </c>
      <c r="AX93">
        <f>IF(Z93&gt;0, (R93*SUMPRODUCT(K93:$K$98, X93:$X$98)-K93*$AZ$3)/Z93, 0)</f>
        <v>-4.322924424776674E+24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250000</v>
      </c>
      <c r="S94">
        <f t="shared" si="63"/>
        <v>-3.111224934769904E+25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-0.41847679576444197</v>
      </c>
      <c r="AC94">
        <f t="shared" si="64"/>
        <v>-0.37363999621825172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-2.0956659621156599E-20</v>
      </c>
      <c r="AI94">
        <f t="shared" si="69"/>
        <v>-2.0957260092038731E-20</v>
      </c>
      <c r="AJ94">
        <f t="shared" si="70"/>
        <v>-4.4836799546190242E-2</v>
      </c>
      <c r="AK94">
        <f t="shared" si="92"/>
        <v>-2.929337570351094E-2</v>
      </c>
      <c r="AL94">
        <f t="shared" si="71"/>
        <v>-7.4130175249701183E-2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-1.1342267779838794E-24</v>
      </c>
      <c r="AR94">
        <f t="shared" si="76"/>
        <v>-1.1342592769682703E-24</v>
      </c>
      <c r="AS94">
        <f t="shared" si="77"/>
        <v>-2.4266796141997811E-6</v>
      </c>
      <c r="AT94">
        <f t="shared" si="78"/>
        <v>-1.5854306812771893E-6</v>
      </c>
      <c r="AU94">
        <f t="shared" si="79"/>
        <v>-4.0121102954769709E-6</v>
      </c>
      <c r="AW94">
        <v>91</v>
      </c>
      <c r="AX94">
        <f>IF(Z94&gt;0, (R94*SUMPRODUCT(K94:$K$98, X94:$X$98)-K94*$AZ$3)/Z94, 0)</f>
        <v>-3.111224934769904E+25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250000</v>
      </c>
      <c r="S95">
        <f t="shared" si="63"/>
        <v>-2.3395123446591157E+26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-0.37363999621825172</v>
      </c>
      <c r="AC95">
        <f t="shared" si="64"/>
        <v>-0.33360713948058185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-2.6158386896219416E-21</v>
      </c>
      <c r="AI95">
        <f t="shared" si="69"/>
        <v>-2.6159099880573274E-21</v>
      </c>
      <c r="AJ95">
        <f t="shared" si="70"/>
        <v>-4.0032856737669875E-2</v>
      </c>
      <c r="AK95">
        <f t="shared" si="92"/>
        <v>-2.6154799735277623E-2</v>
      </c>
      <c r="AL95">
        <f t="shared" si="71"/>
        <v>-6.6187656472947498E-2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-1.264068977139051E-25</v>
      </c>
      <c r="AR95">
        <f t="shared" si="76"/>
        <v>-1.2641034311520784E-25</v>
      </c>
      <c r="AS95">
        <f t="shared" si="77"/>
        <v>-1.9345341312179383E-6</v>
      </c>
      <c r="AT95">
        <f t="shared" si="78"/>
        <v>-1.2638956323957182E-6</v>
      </c>
      <c r="AU95">
        <f t="shared" si="79"/>
        <v>-3.1984297636136565E-6</v>
      </c>
      <c r="AW95">
        <v>92</v>
      </c>
      <c r="AX95">
        <f>IF(Z95&gt;0, (R95*SUMPRODUCT(K95:$K$98, X95:$X$98)-K95*$AZ$3)/Z95, 0)</f>
        <v>-2.3395123446591157E+26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250000</v>
      </c>
      <c r="S96">
        <f t="shared" si="63"/>
        <v>-1.8417611755049915E+27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-0.33360713948058185</v>
      </c>
      <c r="AC96">
        <f t="shared" si="64"/>
        <v>-0.29786351739337669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-3.1249536836709444E-22</v>
      </c>
      <c r="AI96">
        <f t="shared" si="69"/>
        <v>-3.1250345474445311E-22</v>
      </c>
      <c r="AJ96">
        <f t="shared" si="70"/>
        <v>-3.5743622087205162E-2</v>
      </c>
      <c r="AK96">
        <f t="shared" si="92"/>
        <v>-2.3352499763640733E-2</v>
      </c>
      <c r="AL96">
        <f t="shared" si="71"/>
        <v>-5.9096121850845895E-2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-1.348296404008241E-26</v>
      </c>
      <c r="AR96">
        <f t="shared" si="76"/>
        <v>-1.3483312935925926E-26</v>
      </c>
      <c r="AS96">
        <f t="shared" si="77"/>
        <v>-1.5421987653204191E-6</v>
      </c>
      <c r="AT96">
        <f t="shared" si="78"/>
        <v>-1.0075698600093418E-6</v>
      </c>
      <c r="AU96">
        <f t="shared" si="79"/>
        <v>-2.5497686253297607E-6</v>
      </c>
      <c r="AW96">
        <v>93</v>
      </c>
      <c r="AX96">
        <f>IF(Z96&gt;0, (R96*SUMPRODUCT(K96:$K$98, X96:$X$98)-K96*$AZ$3)/Z96, 0)</f>
        <v>-1.8417611755049915E+27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250000</v>
      </c>
      <c r="S97">
        <f t="shared" si="63"/>
        <v>-1.5212918049120315E+28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-0.29786351739337669</v>
      </c>
      <c r="AC97">
        <f t="shared" si="64"/>
        <v>-0.26594956910122913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-3.5657111707804154E-23</v>
      </c>
      <c r="AI97">
        <f t="shared" si="69"/>
        <v>-3.5657985799047669E-23</v>
      </c>
      <c r="AJ97">
        <f t="shared" si="70"/>
        <v>-3.1913948292147554E-2</v>
      </c>
      <c r="AK97">
        <f t="shared" si="92"/>
        <v>-2.0850446217536369E-2</v>
      </c>
      <c r="AL97">
        <f t="shared" si="71"/>
        <v>-5.2764394509683926E-2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-1.3736305158288508E-27</v>
      </c>
      <c r="AR97">
        <f t="shared" si="76"/>
        <v>-1.3736641887302217E-27</v>
      </c>
      <c r="AS97">
        <f t="shared" si="77"/>
        <v>-1.2294314136801844E-6</v>
      </c>
      <c r="AT97">
        <f t="shared" si="78"/>
        <v>-8.0322852360438587E-7</v>
      </c>
      <c r="AU97">
        <f t="shared" si="79"/>
        <v>-2.0326599372845703E-6</v>
      </c>
      <c r="AW97">
        <v>94</v>
      </c>
      <c r="AX97">
        <f>IF(Z97&gt;0, (R97*SUMPRODUCT(K97:$K$98, X97:$X$98)-K97*$AZ$3)/Z97, 0)</f>
        <v>-1.5212918049120315E+28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-0.26594956910122913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-0.26594956910122913</v>
      </c>
      <c r="AK98">
        <f t="shared" si="92"/>
        <v>-1.8616469837086039E-2</v>
      </c>
      <c r="AL98">
        <f t="shared" si="71"/>
        <v>-0.28456603893831517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-1.5032545254918787E-28</v>
      </c>
      <c r="AR98">
        <f t="shared" si="76"/>
        <v>-1.5032545254918787E-28</v>
      </c>
      <c r="AS98">
        <f t="shared" si="77"/>
        <v>-9.1475551613108795E-6</v>
      </c>
      <c r="AT98">
        <f t="shared" si="78"/>
        <v>-6.4032886129176157E-7</v>
      </c>
      <c r="AU98">
        <f t="shared" si="79"/>
        <v>-9.7878840226026417E-6</v>
      </c>
      <c r="AW98">
        <v>95</v>
      </c>
    </row>
    <row r="100" spans="5:50" x14ac:dyDescent="0.25">
      <c r="AN100" s="6">
        <f t="shared" ref="AN100:AU100" si="93">SUM(AN3:AN98)</f>
        <v>13090.571674424078</v>
      </c>
      <c r="AO100" s="6">
        <f t="shared" si="93"/>
        <v>-1309.0571674424079</v>
      </c>
      <c r="AP100" s="6">
        <f t="shared" si="93"/>
        <v>-2991.2731632725586</v>
      </c>
      <c r="AQ100" s="6">
        <f t="shared" si="93"/>
        <v>-6903.5984457311288</v>
      </c>
      <c r="AR100" s="6">
        <f t="shared" si="93"/>
        <v>1886.642897977981</v>
      </c>
      <c r="AS100" s="6">
        <f t="shared" si="93"/>
        <v>-1382.5114484672422</v>
      </c>
      <c r="AT100" s="6">
        <f t="shared" si="93"/>
        <v>713.52098878816025</v>
      </c>
      <c r="AU100" s="6">
        <f t="shared" si="93"/>
        <v>1217.6524382989003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26648.493721186027</v>
      </c>
      <c r="K3">
        <v>1</v>
      </c>
      <c r="L3" s="2">
        <v>0</v>
      </c>
      <c r="O3">
        <f>$C$3</f>
        <v>26648.493721186027</v>
      </c>
      <c r="P3">
        <f>O3*C5</f>
        <v>2664.8493721186028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26648.493721186027</v>
      </c>
      <c r="AF3">
        <f t="shared" ref="AF3:AF34" si="4">-$Z3*P3</f>
        <v>-2664.8493721186028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21463.736145067425</v>
      </c>
      <c r="AJ3">
        <f t="shared" ref="AJ3:AJ34" si="8">AB3-AC3</f>
        <v>0</v>
      </c>
      <c r="AL3">
        <f t="shared" ref="AL3:AL34" si="9">SUM(AI3:AK3)</f>
        <v>21463.736145067425</v>
      </c>
      <c r="AN3">
        <f t="shared" ref="AN3:AN34" si="10">AE3*$K3</f>
        <v>26648.493721186027</v>
      </c>
      <c r="AO3">
        <f t="shared" ref="AO3:AO34" si="11">AF3*$K3</f>
        <v>-2664.8493721186028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21463.736145067425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21463.736145067425</v>
      </c>
      <c r="AW3">
        <v>0</v>
      </c>
      <c r="AX3">
        <f>IF(Z3&gt;0, (R3*SUMPRODUCT(K3:$K$98, X3:$X$98)-K3*$AZ$3)/Z3, 0)</f>
        <v>0</v>
      </c>
      <c r="AZ3">
        <f>C6*SUMPRODUCT(X4:X89, K4:K89)/1</f>
        <v>14639.256315750952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729.235495720053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720.96736751844583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-720.96736751844583</v>
      </c>
      <c r="AK4">
        <f>G4*SUM(AB4, AE4:AF4)</f>
        <v>0</v>
      </c>
      <c r="AL4">
        <f t="shared" si="9"/>
        <v>-1055.4866175184459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-318.04454268872405</v>
      </c>
      <c r="AR4">
        <f t="shared" si="14"/>
        <v>-318.04454268872405</v>
      </c>
      <c r="AS4">
        <f t="shared" si="15"/>
        <v>-685.46051294775225</v>
      </c>
      <c r="AT4">
        <f t="shared" si="16"/>
        <v>0</v>
      </c>
      <c r="AU4">
        <f t="shared" si="17"/>
        <v>-1003.5050556364763</v>
      </c>
      <c r="AW4">
        <v>1</v>
      </c>
      <c r="AX4">
        <f>IF(Z4&gt;0, (R4*SUMPRODUCT(K4:$K$98, X4:$X$98)-K4*$AZ$3)/Z4, 0)</f>
        <v>729.235495720053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250000</v>
      </c>
      <c r="S5">
        <f t="shared" si="1"/>
        <v>1143.0877484891123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720.96736751844583</v>
      </c>
      <c r="AC5">
        <f t="shared" si="2"/>
        <v>1117.2567894434942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-343.2083017633928</v>
      </c>
      <c r="AI5">
        <f t="shared" si="7"/>
        <v>-392.0784252915401</v>
      </c>
      <c r="AJ5">
        <f t="shared" si="8"/>
        <v>-396.28942192504837</v>
      </c>
      <c r="AK5">
        <f>G5*SUM(AB5, AE5:AF5)</f>
        <v>2.9559662068256283</v>
      </c>
      <c r="AL5">
        <f t="shared" si="9"/>
        <v>-785.41188100976274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-309.55855056736937</v>
      </c>
      <c r="AR5">
        <f t="shared" si="14"/>
        <v>-353.6372180346001</v>
      </c>
      <c r="AS5">
        <f t="shared" si="15"/>
        <v>-357.43534881295045</v>
      </c>
      <c r="AT5">
        <f t="shared" si="16"/>
        <v>2.6661494194913047</v>
      </c>
      <c r="AU5">
        <f t="shared" si="17"/>
        <v>-708.40641742805917</v>
      </c>
      <c r="AW5">
        <v>2</v>
      </c>
      <c r="AX5">
        <f>IF(Z5&gt;0, (R5*SUMPRODUCT(K5:$K$98, X5:$X$98)-K5*$AZ$3)/Z5, 0)</f>
        <v>1143.0877484891123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250000</v>
      </c>
      <c r="S6">
        <f t="shared" si="1"/>
        <v>1574.1190620170919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1117.2567894434942</v>
      </c>
      <c r="AC6">
        <f t="shared" si="2"/>
        <v>1520.9191541770742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-356.26711013007616</v>
      </c>
      <c r="AI6">
        <f t="shared" si="7"/>
        <v>-404.57727900091601</v>
      </c>
      <c r="AJ6">
        <f t="shared" si="8"/>
        <v>-403.66236473358003</v>
      </c>
      <c r="AK6">
        <f>G6*SUM(AB6, AE6:AF6)</f>
        <v>7.9325232050488097</v>
      </c>
      <c r="AL6">
        <f t="shared" si="9"/>
        <v>-800.30712052944716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-303.97976741037706</v>
      </c>
      <c r="AR6">
        <f t="shared" si="14"/>
        <v>-345.19972142620583</v>
      </c>
      <c r="AS6">
        <f t="shared" si="15"/>
        <v>-344.41908403847816</v>
      </c>
      <c r="AT6">
        <f t="shared" si="16"/>
        <v>6.7683108832801322</v>
      </c>
      <c r="AU6">
        <f t="shared" si="17"/>
        <v>-682.85049458140384</v>
      </c>
      <c r="AW6">
        <v>3</v>
      </c>
      <c r="AX6">
        <f>IF(Z6&gt;0, (R6*SUMPRODUCT(K6:$K$98, X6:$X$98)-K6*$AZ$3)/Z6, 0)</f>
        <v>1574.1190620170919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250000</v>
      </c>
      <c r="S7">
        <f t="shared" si="1"/>
        <v>2058.5773069581942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1520.9191541770742</v>
      </c>
      <c r="AC7">
        <f t="shared" si="2"/>
        <v>1966.0546655396577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-371.57186664980009</v>
      </c>
      <c r="AI7">
        <f t="shared" si="7"/>
        <v>-419.32461945860155</v>
      </c>
      <c r="AJ7">
        <f t="shared" si="8"/>
        <v>-445.13551136258343</v>
      </c>
      <c r="AK7">
        <f>G7*SUM(AB7, AE7:AF7)</f>
        <v>20.988684327643625</v>
      </c>
      <c r="AL7">
        <f t="shared" si="9"/>
        <v>-843.47144649354141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-298.02437480566346</v>
      </c>
      <c r="AR7">
        <f t="shared" si="14"/>
        <v>-336.32513322800486</v>
      </c>
      <c r="AS7">
        <f t="shared" si="15"/>
        <v>-357.02711745575749</v>
      </c>
      <c r="AT7">
        <f t="shared" si="16"/>
        <v>16.834265686306054</v>
      </c>
      <c r="AU7">
        <f t="shared" si="17"/>
        <v>-676.51798499745632</v>
      </c>
      <c r="AW7">
        <v>4</v>
      </c>
      <c r="AX7">
        <f>IF(Z7&gt;0, (R7*SUMPRODUCT(K7:$K$98, X7:$X$98)-K7*$AZ$3)/Z7, 0)</f>
        <v>2058.5773069581942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250000</v>
      </c>
      <c r="S8">
        <f t="shared" si="1"/>
        <v>2598.1671123024321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1966.0546655396577</v>
      </c>
      <c r="AC8">
        <f t="shared" si="2"/>
        <v>2452.5580112746884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-386.87847743106693</v>
      </c>
      <c r="AI8">
        <f t="shared" si="7"/>
        <v>-434.07632701629416</v>
      </c>
      <c r="AJ8">
        <f t="shared" si="8"/>
        <v>-486.50334573503073</v>
      </c>
      <c r="AK8">
        <f t="shared" ref="AK8:AK39" si="30">G8*SUM(AB8:AB8, AE8:AF8)</f>
        <v>42.466780775656609</v>
      </c>
      <c r="AL8">
        <f t="shared" si="9"/>
        <v>-878.11289197566828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-289.56817330186954</v>
      </c>
      <c r="AR8">
        <f t="shared" si="14"/>
        <v>-324.89449897116396</v>
      </c>
      <c r="AS8">
        <f t="shared" si="15"/>
        <v>-364.13471761256517</v>
      </c>
      <c r="AT8">
        <f t="shared" si="16"/>
        <v>31.785247442225288</v>
      </c>
      <c r="AU8">
        <f t="shared" si="17"/>
        <v>-657.24396914150384</v>
      </c>
      <c r="AW8">
        <v>5</v>
      </c>
      <c r="AX8">
        <f>IF(Z8&gt;0, (R8*SUMPRODUCT(K8:$K$98, X8:$X$98)-K8*$AZ$3)/Z8, 0)</f>
        <v>2598.1671123024321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250000</v>
      </c>
      <c r="S9">
        <f t="shared" si="1"/>
        <v>3110.4665811309942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2452.5580112746884</v>
      </c>
      <c r="AC9">
        <f t="shared" si="2"/>
        <v>2901.7734659584585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-402.8128791560971</v>
      </c>
      <c r="AI9">
        <f t="shared" si="7"/>
        <v>-449.45818766964084</v>
      </c>
      <c r="AJ9">
        <f t="shared" si="8"/>
        <v>-449.21545468377008</v>
      </c>
      <c r="AK9">
        <f t="shared" si="30"/>
        <v>54.69204365142555</v>
      </c>
      <c r="AL9">
        <f t="shared" si="9"/>
        <v>-843.98159870198538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-281.16632099611456</v>
      </c>
      <c r="AR9">
        <f t="shared" si="14"/>
        <v>-313.72508578526003</v>
      </c>
      <c r="AS9">
        <f t="shared" si="15"/>
        <v>-313.55565639470859</v>
      </c>
      <c r="AT9">
        <f t="shared" si="16"/>
        <v>38.175444472993505</v>
      </c>
      <c r="AU9">
        <f t="shared" si="17"/>
        <v>-589.10529770697519</v>
      </c>
      <c r="AW9">
        <v>6</v>
      </c>
      <c r="AX9">
        <f>IF(Z9&gt;0, (R9*SUMPRODUCT(K9:$K$98, X9:$X$98)-K9*$AZ$3)/Z9, 0)</f>
        <v>3110.4665811309942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250000</v>
      </c>
      <c r="S10">
        <f t="shared" si="1"/>
        <v>3413.5090137594684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2901.7734659584585</v>
      </c>
      <c r="AC10">
        <f t="shared" si="2"/>
        <v>3146.8843848820106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-421.44316113837863</v>
      </c>
      <c r="AI10">
        <f t="shared" si="7"/>
        <v>-467.53772793455926</v>
      </c>
      <c r="AJ10">
        <f t="shared" si="8"/>
        <v>-245.11091892355216</v>
      </c>
      <c r="AK10">
        <f t="shared" si="30"/>
        <v>12.477625903621371</v>
      </c>
      <c r="AL10">
        <f t="shared" si="9"/>
        <v>-700.17102095449002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-279.01962761625396</v>
      </c>
      <c r="AR10">
        <f t="shared" si="14"/>
        <v>-309.53688367484722</v>
      </c>
      <c r="AS10">
        <f t="shared" si="15"/>
        <v>-162.27753497765644</v>
      </c>
      <c r="AT10">
        <f t="shared" si="16"/>
        <v>8.2609064618804595</v>
      </c>
      <c r="AU10">
        <f t="shared" si="17"/>
        <v>-463.55351219062317</v>
      </c>
      <c r="AW10">
        <v>7</v>
      </c>
      <c r="AX10">
        <f>IF(Z10&gt;0, (R10*SUMPRODUCT(K10:$K$98, X10:$X$98)-K10*$AZ$3)/Z10, 0)</f>
        <v>3413.5090137594684</v>
      </c>
    </row>
    <row r="11" spans="1:52" x14ac:dyDescent="0.25">
      <c r="A11" t="s">
        <v>33</v>
      </c>
      <c r="C11" s="25">
        <f>AU91</f>
        <v>4607.1153418892172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250000</v>
      </c>
      <c r="S11">
        <f t="shared" si="1"/>
        <v>3670.4124464901493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3146.8843848820106</v>
      </c>
      <c r="AC11">
        <f t="shared" si="2"/>
        <v>3343.4341357145004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-439.32962086273756</v>
      </c>
      <c r="AI11">
        <f t="shared" si="7"/>
        <v>-484.87537606678387</v>
      </c>
      <c r="AJ11">
        <f t="shared" si="8"/>
        <v>-196.54975083248974</v>
      </c>
      <c r="AK11">
        <f t="shared" si="30"/>
        <v>5.0350150158112177</v>
      </c>
      <c r="AL11">
        <f t="shared" si="9"/>
        <v>-676.3901118834624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-276.58947637624101</v>
      </c>
      <c r="AR11">
        <f t="shared" si="14"/>
        <v>-305.26379284575017</v>
      </c>
      <c r="AS11">
        <f t="shared" si="15"/>
        <v>-123.74215186738826</v>
      </c>
      <c r="AT11">
        <f t="shared" si="16"/>
        <v>3.1699027350692663</v>
      </c>
      <c r="AU11">
        <f t="shared" si="17"/>
        <v>-425.8360419780692</v>
      </c>
      <c r="AW11">
        <v>8</v>
      </c>
      <c r="AX11">
        <f>IF(Z11&gt;0, (R11*SUMPRODUCT(K11:$K$98, X11:$X$98)-K11*$AZ$3)/Z11, 0)</f>
        <v>3670.4124464901493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250000</v>
      </c>
      <c r="S12">
        <f t="shared" si="1"/>
        <v>4086.6354635409111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3343.4341357145004</v>
      </c>
      <c r="AC12">
        <f t="shared" si="2"/>
        <v>3677.8331919322409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-459.9747800416003</v>
      </c>
      <c r="AI12">
        <f t="shared" si="7"/>
        <v>-504.97308273759779</v>
      </c>
      <c r="AJ12">
        <f t="shared" si="8"/>
        <v>-334.39905621774051</v>
      </c>
      <c r="AK12">
        <f t="shared" si="30"/>
        <v>70.212116850004506</v>
      </c>
      <c r="AL12">
        <f t="shared" si="9"/>
        <v>-769.16002210533384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-270.38943361581488</v>
      </c>
      <c r="AR12">
        <f t="shared" si="14"/>
        <v>-296.84102641519263</v>
      </c>
      <c r="AS12">
        <f t="shared" si="15"/>
        <v>-196.57158465122905</v>
      </c>
      <c r="AT12">
        <f t="shared" si="16"/>
        <v>41.273163946778027</v>
      </c>
      <c r="AU12">
        <f t="shared" si="17"/>
        <v>-452.13944711964371</v>
      </c>
      <c r="AW12">
        <v>9</v>
      </c>
      <c r="AX12">
        <f>IF(Z12&gt;0, (R12*SUMPRODUCT(K12:$K$98, X12:$X$98)-K12*$AZ$3)/Z12, 0)</f>
        <v>4086.6354635409111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250000</v>
      </c>
      <c r="S13">
        <f t="shared" si="1"/>
        <v>4869.8227869307975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3677.8331919322409</v>
      </c>
      <c r="AC13">
        <f t="shared" si="2"/>
        <v>4329.4586465367202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-482.04004279211728</v>
      </c>
      <c r="AI13">
        <f t="shared" si="7"/>
        <v>-526.49195445259636</v>
      </c>
      <c r="AJ13">
        <f t="shared" si="8"/>
        <v>-651.62545460447927</v>
      </c>
      <c r="AK13">
        <f t="shared" si="30"/>
        <v>257.4483234352569</v>
      </c>
      <c r="AL13">
        <f t="shared" si="9"/>
        <v>-920.66908562181879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-253.00015621608776</v>
      </c>
      <c r="AR13">
        <f t="shared" si="14"/>
        <v>-276.33087482000877</v>
      </c>
      <c r="AS13">
        <f t="shared" si="15"/>
        <v>-342.00756612331878</v>
      </c>
      <c r="AT13">
        <f t="shared" si="16"/>
        <v>135.12252150135072</v>
      </c>
      <c r="AU13">
        <f t="shared" si="17"/>
        <v>-483.21591944197689</v>
      </c>
      <c r="AW13">
        <v>10</v>
      </c>
      <c r="AX13">
        <f>IF(Z13&gt;0, (R13*SUMPRODUCT(K13:$K$98, X13:$X$98)-K13*$AZ$3)/Z13, 0)</f>
        <v>4869.8227869307975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250000</v>
      </c>
      <c r="S14">
        <f t="shared" si="1"/>
        <v>5579.7171869570193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4329.4586465367202</v>
      </c>
      <c r="AC14">
        <f t="shared" si="2"/>
        <v>4899.6860690887561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-505.85097493966225</v>
      </c>
      <c r="AI14">
        <f t="shared" si="7"/>
        <v>-549.7571972885487</v>
      </c>
      <c r="AJ14">
        <f t="shared" si="8"/>
        <v>-570.22742255203593</v>
      </c>
      <c r="AK14">
        <f t="shared" si="30"/>
        <v>303.06210525757047</v>
      </c>
      <c r="AL14">
        <f t="shared" si="9"/>
        <v>-816.92251458301416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-237.05124560017094</v>
      </c>
      <c r="AR14">
        <f t="shared" si="14"/>
        <v>-257.62652411701686</v>
      </c>
      <c r="AS14">
        <f t="shared" si="15"/>
        <v>-267.21925525093343</v>
      </c>
      <c r="AT14">
        <f t="shared" si="16"/>
        <v>142.02058136605626</v>
      </c>
      <c r="AU14">
        <f t="shared" si="17"/>
        <v>-382.82519800189402</v>
      </c>
      <c r="AW14">
        <v>11</v>
      </c>
      <c r="AX14">
        <f>IF(Z14&gt;0, (R14*SUMPRODUCT(K14:$K$98, X14:$X$98)-K14*$AZ$3)/Z14, 0)</f>
        <v>5579.7171869570193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250000</v>
      </c>
      <c r="S15">
        <f t="shared" si="1"/>
        <v>6224.0925208918561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4899.6860690887561</v>
      </c>
      <c r="AC15">
        <f t="shared" si="2"/>
        <v>5397.6594473886944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-530.7230485755166</v>
      </c>
      <c r="AI15">
        <f t="shared" si="7"/>
        <v>-574.08406409119902</v>
      </c>
      <c r="AJ15">
        <f t="shared" si="8"/>
        <v>-497.9733782999383</v>
      </c>
      <c r="AK15">
        <f t="shared" si="30"/>
        <v>342.97802483621297</v>
      </c>
      <c r="AL15">
        <f t="shared" si="9"/>
        <v>-729.07941755492436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-222.05961193227876</v>
      </c>
      <c r="AR15">
        <f t="shared" si="14"/>
        <v>-240.20227655603287</v>
      </c>
      <c r="AS15">
        <f t="shared" si="15"/>
        <v>-208.35683589527721</v>
      </c>
      <c r="AT15">
        <f t="shared" si="16"/>
        <v>143.5052939585907</v>
      </c>
      <c r="AU15">
        <f t="shared" si="17"/>
        <v>-305.05381849271942</v>
      </c>
      <c r="AW15">
        <v>12</v>
      </c>
      <c r="AX15">
        <f>IF(Z15&gt;0, (R15*SUMPRODUCT(K15:$K$98, X15:$X$98)-K15*$AZ$3)/Z15, 0)</f>
        <v>6224.0925208918561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250000</v>
      </c>
      <c r="S16">
        <f t="shared" si="1"/>
        <v>6817.8458085231259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5397.6594473886944</v>
      </c>
      <c r="AC16">
        <f t="shared" si="2"/>
        <v>5831.8718210815132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-791.1880704373649</v>
      </c>
      <c r="AI16">
        <f t="shared" si="7"/>
        <v>-833.95723818380304</v>
      </c>
      <c r="AJ16">
        <f t="shared" si="8"/>
        <v>-434.2123736928188</v>
      </c>
      <c r="AK16">
        <f t="shared" si="30"/>
        <v>377.83616131720862</v>
      </c>
      <c r="AL16">
        <f t="shared" si="9"/>
        <v>-890.33345055941311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-295.57203065827503</v>
      </c>
      <c r="AR16">
        <f t="shared" si="14"/>
        <v>-311.54973587492606</v>
      </c>
      <c r="AS16">
        <f t="shared" si="15"/>
        <v>-162.21305379186256</v>
      </c>
      <c r="AT16">
        <f t="shared" si="16"/>
        <v>141.15202899219651</v>
      </c>
      <c r="AU16">
        <f t="shared" si="17"/>
        <v>-332.61076067459209</v>
      </c>
      <c r="AW16">
        <v>13</v>
      </c>
      <c r="AX16">
        <f>IF(Z16&gt;0, (R16*SUMPRODUCT(K16:$K$98, X16:$X$98)-K16*$AZ$3)/Z16, 0)</f>
        <v>6817.8458085231259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250000</v>
      </c>
      <c r="S17">
        <f t="shared" si="1"/>
        <v>7266.7609458559082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5831.8718210815132</v>
      </c>
      <c r="AC17">
        <f t="shared" si="2"/>
        <v>6122.2569204456468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-1082.0079794460728</v>
      </c>
      <c r="AI17">
        <f t="shared" si="7"/>
        <v>-1124.1330539191574</v>
      </c>
      <c r="AJ17">
        <f t="shared" si="8"/>
        <v>-290.38509936413357</v>
      </c>
      <c r="AK17">
        <f t="shared" si="30"/>
        <v>408.23102747570596</v>
      </c>
      <c r="AL17">
        <f t="shared" si="9"/>
        <v>-1006.287125807585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-360.90761524056421</v>
      </c>
      <c r="AR17">
        <f t="shared" si="14"/>
        <v>-374.95858386437726</v>
      </c>
      <c r="AS17">
        <f t="shared" si="15"/>
        <v>-96.858984132960416</v>
      </c>
      <c r="AT17">
        <f t="shared" si="16"/>
        <v>136.16691317645257</v>
      </c>
      <c r="AU17">
        <f t="shared" si="17"/>
        <v>-335.65065482088505</v>
      </c>
      <c r="AW17">
        <v>14</v>
      </c>
      <c r="AX17">
        <f>IF(Z17&gt;0, (R17*SUMPRODUCT(K17:$K$98, X17:$X$98)-K17*$AZ$3)/Z17, 0)</f>
        <v>7266.7609458559082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250000</v>
      </c>
      <c r="S18">
        <f t="shared" si="1"/>
        <v>7584.8980622671115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6122.2569204456468</v>
      </c>
      <c r="AC18">
        <f t="shared" si="2"/>
        <v>6284.5253141536577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-1379.7061354378932</v>
      </c>
      <c r="AI18">
        <f t="shared" si="7"/>
        <v>-1421.1340179391593</v>
      </c>
      <c r="AJ18">
        <f t="shared" si="8"/>
        <v>-162.26839370801099</v>
      </c>
      <c r="AK18">
        <f t="shared" si="30"/>
        <v>428.55798443119534</v>
      </c>
      <c r="AL18">
        <f t="shared" si="9"/>
        <v>-1154.844427215975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-410.8981209446294</v>
      </c>
      <c r="AR18">
        <f t="shared" si="14"/>
        <v>-423.23599394327522</v>
      </c>
      <c r="AS18">
        <f t="shared" si="15"/>
        <v>-48.326072016896113</v>
      </c>
      <c r="AT18">
        <f t="shared" si="16"/>
        <v>127.63128755871412</v>
      </c>
      <c r="AU18">
        <f t="shared" si="17"/>
        <v>-343.93077840145725</v>
      </c>
      <c r="AW18">
        <v>15</v>
      </c>
      <c r="AX18">
        <f>IF(Z18&gt;0, (R18*SUMPRODUCT(K18:$K$98, X18:$X$98)-K18*$AZ$3)/Z18, 0)</f>
        <v>7584.8980622671115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250000</v>
      </c>
      <c r="S19">
        <f t="shared" si="1"/>
        <v>7794.5246775882015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6284.5253141536577</v>
      </c>
      <c r="AC19">
        <f t="shared" si="2"/>
        <v>6340.7486297702608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-1696.1358082997619</v>
      </c>
      <c r="AI19">
        <f t="shared" si="7"/>
        <v>-1736.8101848143554</v>
      </c>
      <c r="AJ19">
        <f t="shared" si="8"/>
        <v>-56.223315616603031</v>
      </c>
      <c r="AK19">
        <f t="shared" si="30"/>
        <v>439.9167719907561</v>
      </c>
      <c r="AL19">
        <f t="shared" si="9"/>
        <v>-1353.1167284402022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-451.01414209332745</v>
      </c>
      <c r="AR19">
        <f t="shared" si="14"/>
        <v>-461.82973771906893</v>
      </c>
      <c r="AS19">
        <f t="shared" si="15"/>
        <v>-14.950165154453897</v>
      </c>
      <c r="AT19">
        <f t="shared" si="16"/>
        <v>116.97688624990788</v>
      </c>
      <c r="AU19">
        <f t="shared" si="17"/>
        <v>-359.80301662361489</v>
      </c>
      <c r="AW19">
        <v>16</v>
      </c>
      <c r="AX19">
        <f>IF(Z19&gt;0, (R19*SUMPRODUCT(K19:$K$98, X19:$X$98)-K19*$AZ$3)/Z19, 0)</f>
        <v>7794.5246775882015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250000</v>
      </c>
      <c r="S20">
        <f t="shared" si="1"/>
        <v>7910.5806194557044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6340.7486297702608</v>
      </c>
      <c r="AC20">
        <f t="shared" si="2"/>
        <v>6306.8071988923166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-2022.6045523470625</v>
      </c>
      <c r="AI20">
        <f t="shared" si="7"/>
        <v>-2062.4676641860406</v>
      </c>
      <c r="AJ20">
        <f t="shared" si="8"/>
        <v>33.941430877944185</v>
      </c>
      <c r="AK20">
        <f t="shared" si="30"/>
        <v>443.85240408391832</v>
      </c>
      <c r="AL20">
        <f t="shared" si="9"/>
        <v>-1584.673829224178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-480.20037480566032</v>
      </c>
      <c r="AR20">
        <f t="shared" si="14"/>
        <v>-489.66454872130993</v>
      </c>
      <c r="AS20">
        <f t="shared" si="15"/>
        <v>8.0582671536638006</v>
      </c>
      <c r="AT20">
        <f t="shared" si="16"/>
        <v>105.37803375957111</v>
      </c>
      <c r="AU20">
        <f t="shared" si="17"/>
        <v>-376.22824780807503</v>
      </c>
      <c r="AW20">
        <v>17</v>
      </c>
      <c r="AX20">
        <f>IF(Z20&gt;0, (R20*SUMPRODUCT(K20:$K$98, X20:$X$98)-K20*$AZ$3)/Z20, 0)</f>
        <v>7910.5806194557044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250000</v>
      </c>
      <c r="S21">
        <f t="shared" si="1"/>
        <v>7950.0001260548515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6306.8071988923166</v>
      </c>
      <c r="AC21">
        <f t="shared" si="2"/>
        <v>6198.9931733861104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-2385.5144490063849</v>
      </c>
      <c r="AI21">
        <f t="shared" si="7"/>
        <v>-2424.5018268371718</v>
      </c>
      <c r="AJ21">
        <f t="shared" si="8"/>
        <v>107.81402550620624</v>
      </c>
      <c r="AK21">
        <f t="shared" si="30"/>
        <v>441.4765039224622</v>
      </c>
      <c r="AL21">
        <f t="shared" si="9"/>
        <v>-1875.2112974085035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-505.67972722698198</v>
      </c>
      <c r="AR21">
        <f t="shared" si="14"/>
        <v>-513.94424501054823</v>
      </c>
      <c r="AS21">
        <f t="shared" si="15"/>
        <v>22.854343654019647</v>
      </c>
      <c r="AT21">
        <f t="shared" si="16"/>
        <v>93.583888445370221</v>
      </c>
      <c r="AU21">
        <f t="shared" si="17"/>
        <v>-397.50601291115839</v>
      </c>
      <c r="AW21">
        <v>18</v>
      </c>
      <c r="AX21">
        <f>IF(Z21&gt;0, (R21*SUMPRODUCT(K21:$K$98, X21:$X$98)-K21*$AZ$3)/Z21, 0)</f>
        <v>7950.0001260548515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250000</v>
      </c>
      <c r="S22">
        <f t="shared" si="1"/>
        <v>7920.1201714124045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6198.9931733861104</v>
      </c>
      <c r="AC22">
        <f t="shared" si="2"/>
        <v>6025.8012580336363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-2782.0332363372672</v>
      </c>
      <c r="AI22">
        <f t="shared" si="7"/>
        <v>-2820.0743337424792</v>
      </c>
      <c r="AJ22">
        <f t="shared" si="8"/>
        <v>173.1919153524741</v>
      </c>
      <c r="AK22">
        <f t="shared" si="30"/>
        <v>433.92952213702779</v>
      </c>
      <c r="AL22">
        <f t="shared" si="9"/>
        <v>-2212.9528962529776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-526.54777638118026</v>
      </c>
      <c r="AR22">
        <f t="shared" si="14"/>
        <v>-533.7477102238779</v>
      </c>
      <c r="AS22">
        <f t="shared" si="15"/>
        <v>32.779557312588253</v>
      </c>
      <c r="AT22">
        <f t="shared" si="16"/>
        <v>82.128646776418606</v>
      </c>
      <c r="AU22">
        <f t="shared" si="17"/>
        <v>-418.8395061348711</v>
      </c>
      <c r="AW22">
        <v>19</v>
      </c>
      <c r="AX22">
        <f>IF(Z22&gt;0, (R22*SUMPRODUCT(K22:$K$98, X22:$X$98)-K22*$AZ$3)/Z22, 0)</f>
        <v>7920.1201714124045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250000</v>
      </c>
      <c r="S23">
        <f t="shared" si="1"/>
        <v>7828.1891208751358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6025.8012580336363</v>
      </c>
      <c r="AC23">
        <f t="shared" si="2"/>
        <v>5796.1175993975558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-3199.3962830167607</v>
      </c>
      <c r="AI23">
        <f t="shared" si="7"/>
        <v>-3236.4170901913171</v>
      </c>
      <c r="AJ23">
        <f t="shared" si="8"/>
        <v>229.68365863608051</v>
      </c>
      <c r="AK23">
        <f t="shared" si="30"/>
        <v>421.8060880623546</v>
      </c>
      <c r="AL23">
        <f t="shared" si="9"/>
        <v>-2584.9273434928818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-540.6615463637562</v>
      </c>
      <c r="AR23">
        <f t="shared" si="14"/>
        <v>-546.91764129043929</v>
      </c>
      <c r="AS23">
        <f t="shared" si="15"/>
        <v>38.813923336679025</v>
      </c>
      <c r="AT23">
        <f t="shared" si="16"/>
        <v>71.280426575479851</v>
      </c>
      <c r="AU23">
        <f t="shared" si="17"/>
        <v>-436.82329137828043</v>
      </c>
      <c r="AW23">
        <v>20</v>
      </c>
      <c r="AX23">
        <f>IF(Z23&gt;0, (R23*SUMPRODUCT(K23:$K$98, X23:$X$98)-K23*$AZ$3)/Z23, 0)</f>
        <v>7828.1891208751358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250000</v>
      </c>
      <c r="S24">
        <f t="shared" si="1"/>
        <v>7684.3041833565767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5796.1175993975558</v>
      </c>
      <c r="AC24">
        <f t="shared" si="2"/>
        <v>5520.5133010204954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-3649.4436082946659</v>
      </c>
      <c r="AI24">
        <f t="shared" si="7"/>
        <v>-3685.3643186758177</v>
      </c>
      <c r="AJ24">
        <f t="shared" si="8"/>
        <v>275.60429837706033</v>
      </c>
      <c r="AK24">
        <f t="shared" si="30"/>
        <v>405.72823195782894</v>
      </c>
      <c r="AL24">
        <f t="shared" si="9"/>
        <v>-3004.0317883409284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-550.63787544569868</v>
      </c>
      <c r="AR24">
        <f t="shared" si="14"/>
        <v>-556.05768892187405</v>
      </c>
      <c r="AS24">
        <f t="shared" si="15"/>
        <v>41.58391842995524</v>
      </c>
      <c r="AT24">
        <f t="shared" si="16"/>
        <v>61.217367805278847</v>
      </c>
      <c r="AU24">
        <f t="shared" si="17"/>
        <v>-453.25640268664</v>
      </c>
      <c r="AW24">
        <v>21</v>
      </c>
      <c r="AX24">
        <f>IF(Z24&gt;0, (R24*SUMPRODUCT(K24:$K$98, X24:$X$98)-K24*$AZ$3)/Z24, 0)</f>
        <v>7684.3041833565767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250000</v>
      </c>
      <c r="S25">
        <f t="shared" si="1"/>
        <v>7494.5548344638646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5520.5133010204954</v>
      </c>
      <c r="AC25">
        <f t="shared" si="2"/>
        <v>5206.5336827057736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-4130.3001375313861</v>
      </c>
      <c r="AI25">
        <f t="shared" si="7"/>
        <v>-4165.0355807812202</v>
      </c>
      <c r="AJ25">
        <f t="shared" si="8"/>
        <v>313.97961831472185</v>
      </c>
      <c r="AK25">
        <f t="shared" si="30"/>
        <v>386.43593107143471</v>
      </c>
      <c r="AL25">
        <f t="shared" si="9"/>
        <v>-3464.6200313950635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-556.42035980356604</v>
      </c>
      <c r="AR25">
        <f t="shared" si="14"/>
        <v>-561.09980371501047</v>
      </c>
      <c r="AS25">
        <f t="shared" si="15"/>
        <v>42.298294645987163</v>
      </c>
      <c r="AT25">
        <f t="shared" si="16"/>
        <v>52.059369209983913</v>
      </c>
      <c r="AU25">
        <f t="shared" si="17"/>
        <v>-466.74213985903936</v>
      </c>
      <c r="AW25">
        <v>22</v>
      </c>
      <c r="AX25">
        <f>IF(Z25&gt;0, (R25*SUMPRODUCT(K25:$K$98, X25:$X$98)-K25*$AZ$3)/Z25, 0)</f>
        <v>7494.5548344638646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250000</v>
      </c>
      <c r="S26">
        <f t="shared" si="1"/>
        <v>7262.2483946819157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5206.5336827057736</v>
      </c>
      <c r="AC26">
        <f t="shared" si="2"/>
        <v>4861.415338197723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-4588.1630163386744</v>
      </c>
      <c r="AI26">
        <f t="shared" si="7"/>
        <v>-4621.6334725527422</v>
      </c>
      <c r="AJ26">
        <f t="shared" si="8"/>
        <v>345.11834450805054</v>
      </c>
      <c r="AK26">
        <f t="shared" si="30"/>
        <v>364.45735778940417</v>
      </c>
      <c r="AL26">
        <f t="shared" si="9"/>
        <v>-3912.0577702552873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-551.87690261606235</v>
      </c>
      <c r="AR26">
        <f t="shared" si="14"/>
        <v>-555.90282140726231</v>
      </c>
      <c r="AS26">
        <f t="shared" si="15"/>
        <v>41.511786378304024</v>
      </c>
      <c r="AT26">
        <f t="shared" si="16"/>
        <v>43.837936236397148</v>
      </c>
      <c r="AU26">
        <f t="shared" si="17"/>
        <v>-470.55309879256112</v>
      </c>
      <c r="AW26">
        <v>23</v>
      </c>
      <c r="AX26">
        <f>IF(Z26&gt;0, (R26*SUMPRODUCT(K26:$K$98, X26:$X$98)-K26*$AZ$3)/Z26, 0)</f>
        <v>7262.2483946819157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250000</v>
      </c>
      <c r="S27">
        <f t="shared" si="1"/>
        <v>7000.21263440641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4861.415338197723</v>
      </c>
      <c r="AC27">
        <f t="shared" si="2"/>
        <v>4498.2009492383713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-5033.6041706918822</v>
      </c>
      <c r="AI27">
        <f t="shared" si="7"/>
        <v>-5065.7332015096708</v>
      </c>
      <c r="AJ27">
        <f t="shared" si="8"/>
        <v>363.21438895935171</v>
      </c>
      <c r="AK27">
        <f t="shared" si="30"/>
        <v>340.29907367384067</v>
      </c>
      <c r="AL27">
        <f t="shared" si="9"/>
        <v>-4362.219738876478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-540.58552970678181</v>
      </c>
      <c r="AR27">
        <f t="shared" si="14"/>
        <v>-544.03603724663321</v>
      </c>
      <c r="AS27">
        <f t="shared" si="15"/>
        <v>39.007525461766221</v>
      </c>
      <c r="AT27">
        <f t="shared" si="16"/>
        <v>36.546527848139171</v>
      </c>
      <c r="AU27">
        <f t="shared" si="17"/>
        <v>-468.48198393672783</v>
      </c>
      <c r="AW27">
        <v>24</v>
      </c>
      <c r="AX27">
        <f>IF(Z27&gt;0, (R27*SUMPRODUCT(K27:$K$98, X27:$X$98)-K27*$AZ$3)/Z27, 0)</f>
        <v>7000.21263440641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250000</v>
      </c>
      <c r="S28">
        <f t="shared" si="1"/>
        <v>6717.3993466383781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4498.2009492383713</v>
      </c>
      <c r="AC28">
        <f t="shared" si="2"/>
        <v>4126.0640924393656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-5479.8667724138249</v>
      </c>
      <c r="AI28">
        <f t="shared" si="7"/>
        <v>-5510.5785395689536</v>
      </c>
      <c r="AJ28">
        <f t="shared" si="8"/>
        <v>372.13685679900573</v>
      </c>
      <c r="AK28">
        <f t="shared" si="30"/>
        <v>314.87406644668602</v>
      </c>
      <c r="AL28">
        <f t="shared" si="9"/>
        <v>-4823.567616323262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-525.45718262304342</v>
      </c>
      <c r="AR28">
        <f t="shared" si="14"/>
        <v>-528.4020933869233</v>
      </c>
      <c r="AS28">
        <f t="shared" si="15"/>
        <v>35.683711382944132</v>
      </c>
      <c r="AT28">
        <f t="shared" si="16"/>
        <v>30.192858094478151</v>
      </c>
      <c r="AU28">
        <f t="shared" si="17"/>
        <v>-462.52552390950098</v>
      </c>
      <c r="AW28">
        <v>25</v>
      </c>
      <c r="AX28">
        <f>IF(Z28&gt;0, (R28*SUMPRODUCT(K28:$K$98, X28:$X$98)-K28*$AZ$3)/Z28, 0)</f>
        <v>6717.3993466383781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250000</v>
      </c>
      <c r="S29">
        <f t="shared" si="1"/>
        <v>6421.0157242251917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4126.0640924393656</v>
      </c>
      <c r="AC29">
        <f t="shared" si="2"/>
        <v>3751.0075106268368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-5979.082766681372</v>
      </c>
      <c r="AI29">
        <f t="shared" si="7"/>
        <v>-6008.2915996116126</v>
      </c>
      <c r="AJ29">
        <f t="shared" si="8"/>
        <v>375.05658181252875</v>
      </c>
      <c r="AK29">
        <f t="shared" si="30"/>
        <v>288.82448647075563</v>
      </c>
      <c r="AL29">
        <f t="shared" si="9"/>
        <v>-5344.410531328328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-511.89852191986449</v>
      </c>
      <c r="AR29">
        <f t="shared" si="14"/>
        <v>-514.39923297998143</v>
      </c>
      <c r="AS29">
        <f t="shared" si="15"/>
        <v>32.110428531952365</v>
      </c>
      <c r="AT29">
        <f t="shared" si="16"/>
        <v>24.727677051492911</v>
      </c>
      <c r="AU29">
        <f t="shared" si="17"/>
        <v>-457.56112739653611</v>
      </c>
      <c r="AW29">
        <v>26</v>
      </c>
      <c r="AX29">
        <f>IF(Z29&gt;0, (R29*SUMPRODUCT(K29:$K$98, X29:$X$98)-K29*$AZ$3)/Z29, 0)</f>
        <v>6421.0157242251917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250000</v>
      </c>
      <c r="S30">
        <f t="shared" si="1"/>
        <v>6104.7689786894234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3751.0075106268368</v>
      </c>
      <c r="AC30">
        <f t="shared" si="2"/>
        <v>3373.3952394306461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-6437.8221849173442</v>
      </c>
      <c r="AI30">
        <f t="shared" si="7"/>
        <v>-6465.4513650812987</v>
      </c>
      <c r="AJ30">
        <f t="shared" si="8"/>
        <v>377.6122711961907</v>
      </c>
      <c r="AK30">
        <f t="shared" si="30"/>
        <v>262.57052574387859</v>
      </c>
      <c r="AL30">
        <f t="shared" si="9"/>
        <v>-5825.2685681412295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-492.11914947031852</v>
      </c>
      <c r="AR30">
        <f t="shared" si="14"/>
        <v>-494.23117559534921</v>
      </c>
      <c r="AS30">
        <f t="shared" si="15"/>
        <v>28.865387143806384</v>
      </c>
      <c r="AT30">
        <f t="shared" si="16"/>
        <v>20.071381298443072</v>
      </c>
      <c r="AU30">
        <f t="shared" si="17"/>
        <v>-445.29440715309977</v>
      </c>
      <c r="AW30">
        <v>27</v>
      </c>
      <c r="AX30">
        <f>IF(Z30&gt;0, (R30*SUMPRODUCT(K30:$K$98, X30:$X$98)-K30*$AZ$3)/Z30, 0)</f>
        <v>6104.7689786894234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250000</v>
      </c>
      <c r="S31">
        <f t="shared" si="1"/>
        <v>5772.9626768060725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3373.3952394306461</v>
      </c>
      <c r="AC31">
        <f t="shared" si="2"/>
        <v>3001.1745281064668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-6797.6164515131495</v>
      </c>
      <c r="AI31">
        <f t="shared" si="7"/>
        <v>-6823.6098165851618</v>
      </c>
      <c r="AJ31">
        <f t="shared" si="8"/>
        <v>372.22071132417932</v>
      </c>
      <c r="AK31">
        <f t="shared" si="30"/>
        <v>236.13766676014527</v>
      </c>
      <c r="AL31">
        <f t="shared" si="9"/>
        <v>-6215.2514385008371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-463.948656312548</v>
      </c>
      <c r="AR31">
        <f t="shared" si="14"/>
        <v>-465.72274681680369</v>
      </c>
      <c r="AS31">
        <f t="shared" si="15"/>
        <v>25.404684142205866</v>
      </c>
      <c r="AT31">
        <f t="shared" si="16"/>
        <v>16.116789462836273</v>
      </c>
      <c r="AU31">
        <f t="shared" si="17"/>
        <v>-424.20127321176153</v>
      </c>
      <c r="AW31">
        <v>28</v>
      </c>
      <c r="AX31">
        <f>IF(Z31&gt;0, (R31*SUMPRODUCT(K31:$K$98, X31:$X$98)-K31*$AZ$3)/Z31, 0)</f>
        <v>5772.9626768060725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250000</v>
      </c>
      <c r="S32">
        <f t="shared" si="1"/>
        <v>5439.1402300414484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3001.1745281064668</v>
      </c>
      <c r="AC32">
        <f t="shared" si="2"/>
        <v>2644.2780487101118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-7127.8173912790653</v>
      </c>
      <c r="AI32">
        <f t="shared" si="7"/>
        <v>-7152.1252592221017</v>
      </c>
      <c r="AJ32">
        <f t="shared" si="8"/>
        <v>356.89647939635506</v>
      </c>
      <c r="AK32">
        <f t="shared" si="30"/>
        <v>210.08221696745269</v>
      </c>
      <c r="AL32">
        <f t="shared" si="9"/>
        <v>-6585.1465628582937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-434.36198302444888</v>
      </c>
      <c r="AR32">
        <f t="shared" si="14"/>
        <v>-435.84327991285568</v>
      </c>
      <c r="AS32">
        <f t="shared" si="15"/>
        <v>21.748910503054692</v>
      </c>
      <c r="AT32">
        <f t="shared" si="16"/>
        <v>12.802197832930233</v>
      </c>
      <c r="AU32">
        <f t="shared" si="17"/>
        <v>-401.29217157687077</v>
      </c>
      <c r="AW32">
        <v>29</v>
      </c>
      <c r="AX32">
        <f>IF(Z32&gt;0, (R32*SUMPRODUCT(K32:$K$98, X32:$X$98)-K32*$AZ$3)/Z32, 0)</f>
        <v>5439.1402300414484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250000</v>
      </c>
      <c r="S33">
        <f t="shared" si="1"/>
        <v>5103.8436264613165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2644.2780487101118</v>
      </c>
      <c r="AC33">
        <f t="shared" si="2"/>
        <v>2305.4983665036934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-7394.4300927185286</v>
      </c>
      <c r="AI33">
        <f t="shared" si="7"/>
        <v>-7417.0159959635912</v>
      </c>
      <c r="AJ33">
        <f t="shared" si="8"/>
        <v>338.77968220641833</v>
      </c>
      <c r="AK33">
        <f t="shared" si="30"/>
        <v>185.09946340970785</v>
      </c>
      <c r="AL33">
        <f t="shared" si="9"/>
        <v>-6893.136850347465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-402.32954590031051</v>
      </c>
      <c r="AR33">
        <f t="shared" si="14"/>
        <v>-403.55844063356147</v>
      </c>
      <c r="AS33">
        <f t="shared" si="15"/>
        <v>18.432938575831383</v>
      </c>
      <c r="AT33">
        <f t="shared" si="16"/>
        <v>10.071226872961075</v>
      </c>
      <c r="AU33">
        <f t="shared" si="17"/>
        <v>-375.05427518476904</v>
      </c>
      <c r="AW33">
        <v>30</v>
      </c>
      <c r="AX33">
        <f>IF(Z33&gt;0, (R33*SUMPRODUCT(K33:$K$98, X33:$X$98)-K33*$AZ$3)/Z33, 0)</f>
        <v>5103.8436264613165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250000</v>
      </c>
      <c r="S34">
        <f t="shared" si="1"/>
        <v>4772.0106204086433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2305.4983665036934</v>
      </c>
      <c r="AC34">
        <f t="shared" si="2"/>
        <v>1988.5101606194817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-7624.5224531728845</v>
      </c>
      <c r="AI34">
        <f t="shared" si="7"/>
        <v>-7645.3575928948621</v>
      </c>
      <c r="AJ34">
        <f t="shared" si="8"/>
        <v>316.98820588421177</v>
      </c>
      <c r="AK34">
        <f t="shared" si="30"/>
        <v>161.38488565525856</v>
      </c>
      <c r="AL34">
        <f t="shared" si="9"/>
        <v>-7166.9845013553922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-370.40073911661437</v>
      </c>
      <c r="AR34">
        <f t="shared" si="14"/>
        <v>-371.41291413478973</v>
      </c>
      <c r="AS34">
        <f t="shared" si="15"/>
        <v>15.399346840653768</v>
      </c>
      <c r="AT34">
        <f t="shared" si="16"/>
        <v>7.8401081898686407</v>
      </c>
      <c r="AU34">
        <f t="shared" si="17"/>
        <v>-348.17345910426735</v>
      </c>
      <c r="AW34">
        <v>31</v>
      </c>
      <c r="AX34">
        <f>IF(Z34&gt;0, (R34*SUMPRODUCT(K34:$K$98, X34:$X$98)-K34*$AZ$3)/Z34, 0)</f>
        <v>4772.0106204086433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4444.7477283630851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1988.5101606194817</v>
      </c>
      <c r="AC35">
        <f t="shared" ref="AC35:AC66" si="33">S35*Z35</f>
        <v>1694.3070465172414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-7835.6733044507364</v>
      </c>
      <c r="AI35">
        <f t="shared" ref="AI35:AI66" si="38">SUM(AE35:AH35)</f>
        <v>-7854.7329581146041</v>
      </c>
      <c r="AJ35">
        <f t="shared" ref="AJ35:AJ66" si="39">AB35-AC35</f>
        <v>294.20311410224031</v>
      </c>
      <c r="AK35">
        <f t="shared" si="30"/>
        <v>139.19571124336372</v>
      </c>
      <c r="AL35">
        <f t="shared" ref="AL35:AL66" si="40">SUM(AI35:AK35)</f>
        <v>-7421.3341327690005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-339.87364937912218</v>
      </c>
      <c r="AR35">
        <f t="shared" ref="AR35:AR66" si="45">AI35*$K35</f>
        <v>-340.70036506709778</v>
      </c>
      <c r="AS35">
        <f t="shared" ref="AS35:AS66" si="46">AJ35*$K35</f>
        <v>12.761109628171248</v>
      </c>
      <c r="AT35">
        <f t="shared" ref="AT35:AT66" si="47">AK35*$K35</f>
        <v>6.0376374205561385</v>
      </c>
      <c r="AU35">
        <f t="shared" ref="AU35:AU66" si="48">AL35*$K35</f>
        <v>-321.90161801837041</v>
      </c>
      <c r="AW35">
        <v>32</v>
      </c>
      <c r="AX35">
        <f>IF(Z35&gt;0, (R35*SUMPRODUCT(K35:$K$98, X35:$X$98)-K35*$AZ$3)/Z35, 0)</f>
        <v>4444.7477283630851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250000</v>
      </c>
      <c r="S36">
        <f t="shared" si="32"/>
        <v>4116.2783431845573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1694.3070465172414</v>
      </c>
      <c r="AC36">
        <f t="shared" si="33"/>
        <v>1422.4669909009535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-7952.501165180417</v>
      </c>
      <c r="AI36">
        <f t="shared" si="38"/>
        <v>-7969.7797220746097</v>
      </c>
      <c r="AJ36">
        <f t="shared" si="39"/>
        <v>271.84005561628783</v>
      </c>
      <c r="AK36">
        <f t="shared" si="30"/>
        <v>118.60149325620691</v>
      </c>
      <c r="AL36">
        <f t="shared" si="40"/>
        <v>-7579.3381732021153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-307.98310492511354</v>
      </c>
      <c r="AR36">
        <f t="shared" si="45"/>
        <v>-308.6522659211783</v>
      </c>
      <c r="AS36">
        <f t="shared" si="46"/>
        <v>10.527775178241106</v>
      </c>
      <c r="AT36">
        <f t="shared" si="47"/>
        <v>4.5931783451644206</v>
      </c>
      <c r="AU36">
        <f t="shared" si="48"/>
        <v>-293.53131239777281</v>
      </c>
      <c r="AW36">
        <v>33</v>
      </c>
      <c r="AX36">
        <f>IF(Z36&gt;0, (R36*SUMPRODUCT(K36:$K$98, X36:$X$98)-K36*$AZ$3)/Z36, 0)</f>
        <v>4116.2783431845573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250000</v>
      </c>
      <c r="S37">
        <f t="shared" si="32"/>
        <v>3787.9311613460845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1422.4669909009535</v>
      </c>
      <c r="AC37">
        <f t="shared" si="33"/>
        <v>1175.2281661212266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-7964.8701081095342</v>
      </c>
      <c r="AI37">
        <f t="shared" si="38"/>
        <v>-7980.3829054131629</v>
      </c>
      <c r="AJ37">
        <f t="shared" si="39"/>
        <v>247.23882477972688</v>
      </c>
      <c r="AK37">
        <f t="shared" si="30"/>
        <v>99.572689363066758</v>
      </c>
      <c r="AL37">
        <f t="shared" si="40"/>
        <v>-7633.5713912703686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-275.41261359935874</v>
      </c>
      <c r="AR37">
        <f t="shared" si="45"/>
        <v>-275.94902159994615</v>
      </c>
      <c r="AS37">
        <f t="shared" si="46"/>
        <v>8.5491276055448839</v>
      </c>
      <c r="AT37">
        <f t="shared" si="47"/>
        <v>3.4430661452567346</v>
      </c>
      <c r="AU37">
        <f t="shared" si="48"/>
        <v>-263.95682784914453</v>
      </c>
      <c r="AW37">
        <v>34</v>
      </c>
      <c r="AX37">
        <f>IF(Z37&gt;0, (R37*SUMPRODUCT(K37:$K$98, X37:$X$98)-K37*$AZ$3)/Z37, 0)</f>
        <v>3787.9311613460845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250000</v>
      </c>
      <c r="S38">
        <f t="shared" si="32"/>
        <v>3463.0631452394518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1175.2281661212266</v>
      </c>
      <c r="AC38">
        <f t="shared" si="33"/>
        <v>954.05151693739242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-7914.9622440695612</v>
      </c>
      <c r="AI38">
        <f t="shared" si="38"/>
        <v>-7928.7369209513399</v>
      </c>
      <c r="AJ38">
        <f t="shared" si="39"/>
        <v>221.17664918383423</v>
      </c>
      <c r="AK38">
        <f t="shared" si="30"/>
        <v>82.265971628485872</v>
      </c>
      <c r="AL38">
        <f t="shared" si="40"/>
        <v>-7625.2943001390195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-244.3632844459575</v>
      </c>
      <c r="AR38">
        <f t="shared" si="45"/>
        <v>-244.78855814673042</v>
      </c>
      <c r="AS38">
        <f t="shared" si="46"/>
        <v>6.8285167724974487</v>
      </c>
      <c r="AT38">
        <f t="shared" si="47"/>
        <v>2.5398457257755291</v>
      </c>
      <c r="AU38">
        <f t="shared" si="48"/>
        <v>-235.42019564845742</v>
      </c>
      <c r="AW38">
        <v>35</v>
      </c>
      <c r="AX38">
        <f>IF(Z38&gt;0, (R38*SUMPRODUCT(K38:$K$98, X38:$X$98)-K38*$AZ$3)/Z38, 0)</f>
        <v>3463.0631452394518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250000</v>
      </c>
      <c r="S39">
        <f t="shared" si="32"/>
        <v>3138.3277398323762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954.05151693739242</v>
      </c>
      <c r="AC39">
        <f t="shared" si="33"/>
        <v>758.11320071958141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-7793.1567847385004</v>
      </c>
      <c r="AI39">
        <f t="shared" si="38"/>
        <v>-7805.2350834945137</v>
      </c>
      <c r="AJ39">
        <f t="shared" si="39"/>
        <v>195.93831621781101</v>
      </c>
      <c r="AK39">
        <f t="shared" si="30"/>
        <v>66.783606185617472</v>
      </c>
      <c r="AL39">
        <f t="shared" si="40"/>
        <v>-7542.5131610910848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-214.82385076936737</v>
      </c>
      <c r="AR39">
        <f t="shared" si="45"/>
        <v>-215.15679757400383</v>
      </c>
      <c r="AS39">
        <f t="shared" si="46"/>
        <v>5.4011775671710103</v>
      </c>
      <c r="AT39">
        <f t="shared" si="47"/>
        <v>1.8409370997327743</v>
      </c>
      <c r="AU39">
        <f t="shared" si="48"/>
        <v>-207.91468290710003</v>
      </c>
      <c r="AW39">
        <v>36</v>
      </c>
      <c r="AX39">
        <f>IF(Z39&gt;0, (R39*SUMPRODUCT(K39:$K$98, X39:$X$98)-K39*$AZ$3)/Z39, 0)</f>
        <v>3138.3277398323762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250000</v>
      </c>
      <c r="S40">
        <f t="shared" si="32"/>
        <v>2809.7609791094774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758.11320071958141</v>
      </c>
      <c r="AC40">
        <f t="shared" si="33"/>
        <v>586.5259287253449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-7601.11769075144</v>
      </c>
      <c r="AI40">
        <f t="shared" si="38"/>
        <v>-7611.5549829817428</v>
      </c>
      <c r="AJ40">
        <f t="shared" si="39"/>
        <v>171.58727199423652</v>
      </c>
      <c r="AK40">
        <f t="shared" ref="AK40:AK71" si="61">G40*SUM(AB40:AB40, AE40:AF40)</f>
        <v>53.067924050370706</v>
      </c>
      <c r="AL40">
        <f t="shared" si="40"/>
        <v>-7386.899786937136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-187.08049822039862</v>
      </c>
      <c r="AR40">
        <f t="shared" si="45"/>
        <v>-187.33738331413855</v>
      </c>
      <c r="AS40">
        <f t="shared" si="46"/>
        <v>4.2231463370207836</v>
      </c>
      <c r="AT40">
        <f t="shared" si="47"/>
        <v>1.3061202410989319</v>
      </c>
      <c r="AU40">
        <f t="shared" si="48"/>
        <v>-181.80811673601886</v>
      </c>
      <c r="AW40">
        <v>37</v>
      </c>
      <c r="AX40">
        <f>IF(Z40&gt;0, (R40*SUMPRODUCT(K40:$K$98, X40:$X$98)-K40*$AZ$3)/Z40, 0)</f>
        <v>2809.7609791094774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250000</v>
      </c>
      <c r="S41">
        <f t="shared" si="32"/>
        <v>2470.3534270092414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586.5259287253449</v>
      </c>
      <c r="AC41">
        <f t="shared" si="33"/>
        <v>438.04951869702757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-7333.943898591363</v>
      </c>
      <c r="AI41">
        <f t="shared" si="38"/>
        <v>-7342.8100291196442</v>
      </c>
      <c r="AJ41">
        <f t="shared" si="39"/>
        <v>148.47641002831733</v>
      </c>
      <c r="AK41">
        <f t="shared" si="61"/>
        <v>41.056815010774145</v>
      </c>
      <c r="AL41">
        <f t="shared" si="40"/>
        <v>-7153.2768040805531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-161.16495887862436</v>
      </c>
      <c r="AR41">
        <f t="shared" si="45"/>
        <v>-161.35979396077946</v>
      </c>
      <c r="AS41">
        <f t="shared" si="46"/>
        <v>3.2628003223825632</v>
      </c>
      <c r="AT41">
        <f t="shared" si="47"/>
        <v>0.90223214063167567</v>
      </c>
      <c r="AU41">
        <f t="shared" si="48"/>
        <v>-157.19476149776523</v>
      </c>
      <c r="AW41">
        <v>38</v>
      </c>
      <c r="AX41">
        <f>IF(Z41&gt;0, (R41*SUMPRODUCT(K41:$K$98, X41:$X$98)-K41*$AZ$3)/Z41, 0)</f>
        <v>2470.3534270092414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250000</v>
      </c>
      <c r="S42">
        <f t="shared" si="32"/>
        <v>2108.9923613023461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438.04951869702757</v>
      </c>
      <c r="AC42">
        <f t="shared" si="33"/>
        <v>311.35249570419006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-6979.614558307635</v>
      </c>
      <c r="AI42">
        <f t="shared" si="38"/>
        <v>-6986.9961046189719</v>
      </c>
      <c r="AJ42">
        <f t="shared" si="39"/>
        <v>126.6970229928375</v>
      </c>
      <c r="AK42">
        <f t="shared" si="61"/>
        <v>30.663466308791932</v>
      </c>
      <c r="AL42">
        <f t="shared" si="40"/>
        <v>-6829.6356153173429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-136.94508673254242</v>
      </c>
      <c r="AR42">
        <f t="shared" si="45"/>
        <v>-137.08991801102945</v>
      </c>
      <c r="AS42">
        <f t="shared" si="46"/>
        <v>2.4858872445695743</v>
      </c>
      <c r="AT42">
        <f t="shared" si="47"/>
        <v>0.60163939112937159</v>
      </c>
      <c r="AU42">
        <f t="shared" si="48"/>
        <v>-134.00239137533052</v>
      </c>
      <c r="AW42">
        <v>39</v>
      </c>
      <c r="AX42">
        <f>IF(Z42&gt;0, (R42*SUMPRODUCT(K42:$K$98, X42:$X$98)-K42*$AZ$3)/Z42, 0)</f>
        <v>2108.9923613023461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250000</v>
      </c>
      <c r="S43">
        <f t="shared" si="32"/>
        <v>1710.7544309824207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311.35249570419006</v>
      </c>
      <c r="AC43">
        <f t="shared" si="33"/>
        <v>205.18235172681449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-6554.4630546335511</v>
      </c>
      <c r="AI43">
        <f t="shared" si="38"/>
        <v>-6560.4598928708483</v>
      </c>
      <c r="AJ43">
        <f t="shared" si="39"/>
        <v>106.17014397737557</v>
      </c>
      <c r="AK43">
        <f t="shared" si="61"/>
        <v>21.794674699293306</v>
      </c>
      <c r="AL43">
        <f t="shared" si="40"/>
        <v>-6432.4950741941793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-114.8243809581207</v>
      </c>
      <c r="AR43">
        <f t="shared" si="45"/>
        <v>-114.92943658702029</v>
      </c>
      <c r="AS43">
        <f t="shared" si="46"/>
        <v>1.8599419901861465</v>
      </c>
      <c r="AT43">
        <f t="shared" si="47"/>
        <v>0.38181007500848341</v>
      </c>
      <c r="AU43">
        <f t="shared" si="48"/>
        <v>-112.68768452182566</v>
      </c>
      <c r="AW43">
        <v>40</v>
      </c>
      <c r="AX43">
        <f>IF(Z43&gt;0, (R43*SUMPRODUCT(K43:$K$98, X43:$X$98)-K43*$AZ$3)/Z43, 0)</f>
        <v>1710.7544309824207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250000</v>
      </c>
      <c r="S44">
        <f t="shared" si="32"/>
        <v>1244.947802643049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205.18235172681449</v>
      </c>
      <c r="AC44">
        <f t="shared" si="33"/>
        <v>117.83559822866414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-6021.5904869633987</v>
      </c>
      <c r="AI44">
        <f t="shared" si="38"/>
        <v>-6026.3230387209305</v>
      </c>
      <c r="AJ44">
        <f t="shared" si="39"/>
        <v>87.346753498150349</v>
      </c>
      <c r="AK44">
        <f t="shared" si="61"/>
        <v>14.362764620877016</v>
      </c>
      <c r="AL44">
        <f t="shared" si="40"/>
        <v>-5924.6135206019035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-94.186831482722482</v>
      </c>
      <c r="AR44">
        <f t="shared" si="45"/>
        <v>-94.260855788399681</v>
      </c>
      <c r="AS44">
        <f t="shared" si="46"/>
        <v>1.3662360418072703</v>
      </c>
      <c r="AT44">
        <f t="shared" si="47"/>
        <v>0.22465547829951169</v>
      </c>
      <c r="AU44">
        <f t="shared" si="48"/>
        <v>-92.669964268292901</v>
      </c>
      <c r="AW44">
        <v>41</v>
      </c>
      <c r="AX44">
        <f>IF(Z44&gt;0, (R44*SUMPRODUCT(K44:$K$98, X44:$X$98)-K44*$AZ$3)/Z44, 0)</f>
        <v>1244.947802643049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250000</v>
      </c>
      <c r="S45">
        <f t="shared" si="32"/>
        <v>667.61678543950836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117.83559822866414</v>
      </c>
      <c r="AC45">
        <f t="shared" si="33"/>
        <v>48.182362692343823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-5383.4592122028953</v>
      </c>
      <c r="AI45">
        <f t="shared" si="38"/>
        <v>-5387.0677466004108</v>
      </c>
      <c r="AJ45">
        <f t="shared" si="39"/>
        <v>69.653235536320324</v>
      </c>
      <c r="AK45">
        <f t="shared" si="61"/>
        <v>8.24849187600649</v>
      </c>
      <c r="AL45">
        <f t="shared" si="40"/>
        <v>-5309.1660191880837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-75.183471446802457</v>
      </c>
      <c r="AR45">
        <f t="shared" si="45"/>
        <v>-75.233866951281328</v>
      </c>
      <c r="AS45">
        <f t="shared" si="46"/>
        <v>0.9727522469664025</v>
      </c>
      <c r="AT45">
        <f t="shared" si="47"/>
        <v>0.11519549586875245</v>
      </c>
      <c r="AU45">
        <f t="shared" si="48"/>
        <v>-74.145919208446173</v>
      </c>
      <c r="AW45">
        <v>42</v>
      </c>
      <c r="AX45">
        <f>IF(Z45&gt;0, (R45*SUMPRODUCT(K45:$K$98, X45:$X$98)-K45*$AZ$3)/Z45, 0)</f>
        <v>667.61678543950836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250000</v>
      </c>
      <c r="S46">
        <f t="shared" si="32"/>
        <v>-96.507795563583215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48.182362692343823</v>
      </c>
      <c r="AC46">
        <f t="shared" si="33"/>
        <v>-5.0961123737422724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-4660.9480461090179</v>
      </c>
      <c r="AI46">
        <f t="shared" si="38"/>
        <v>-4663.5883055533368</v>
      </c>
      <c r="AJ46">
        <f t="shared" si="39"/>
        <v>53.278475066086095</v>
      </c>
      <c r="AK46">
        <f t="shared" si="61"/>
        <v>3.3727653884640678</v>
      </c>
      <c r="AL46">
        <f t="shared" si="40"/>
        <v>-4606.9370650987867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-58.118873367263014</v>
      </c>
      <c r="AR46">
        <f t="shared" si="45"/>
        <v>-58.151795618869997</v>
      </c>
      <c r="AS46">
        <f t="shared" si="46"/>
        <v>0.66434659106567351</v>
      </c>
      <c r="AT46">
        <f t="shared" si="47"/>
        <v>4.2056105875985968E-2</v>
      </c>
      <c r="AU46">
        <f t="shared" si="48"/>
        <v>-57.445392921928338</v>
      </c>
      <c r="AW46">
        <v>43</v>
      </c>
      <c r="AX46">
        <f>IF(Z46&gt;0, (R46*SUMPRODUCT(K46:$K$98, X46:$X$98)-K46*$AZ$3)/Z46, 0)</f>
        <v>-96.507795563583215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250000</v>
      </c>
      <c r="S47">
        <f t="shared" si="32"/>
        <v>-1185.8063613134129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-5.0961123737422724</v>
      </c>
      <c r="AC47">
        <f t="shared" si="33"/>
        <v>-43.65695325822297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-3865.2196814763306</v>
      </c>
      <c r="AI47">
        <f t="shared" si="38"/>
        <v>-3867.0604943899107</v>
      </c>
      <c r="AJ47">
        <f t="shared" si="39"/>
        <v>38.560840884480697</v>
      </c>
      <c r="AK47">
        <f t="shared" si="61"/>
        <v>-0.35672786616195912</v>
      </c>
      <c r="AL47">
        <f t="shared" si="40"/>
        <v>-3828.8563813715923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-43.032748415679833</v>
      </c>
      <c r="AR47">
        <f t="shared" si="45"/>
        <v>-43.053242784827866</v>
      </c>
      <c r="AS47">
        <f t="shared" si="46"/>
        <v>0.42931038885870382</v>
      </c>
      <c r="AT47">
        <f t="shared" si="47"/>
        <v>-3.9715674094742649E-3</v>
      </c>
      <c r="AU47">
        <f t="shared" si="48"/>
        <v>-42.627903963378643</v>
      </c>
      <c r="AW47">
        <v>44</v>
      </c>
      <c r="AX47">
        <f>IF(Z47&gt;0, (R47*SUMPRODUCT(K47:$K$98, X47:$X$98)-K47*$AZ$3)/Z47, 0)</f>
        <v>-1185.8063613134129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250000</v>
      </c>
      <c r="S48">
        <f t="shared" si="32"/>
        <v>-2853.9614029564614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-43.65695325822297</v>
      </c>
      <c r="AC48">
        <f t="shared" si="33"/>
        <v>-69.227172671418614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-3047.8938502708274</v>
      </c>
      <c r="AI48">
        <f t="shared" si="38"/>
        <v>-3049.1066762852174</v>
      </c>
      <c r="AJ48">
        <f t="shared" si="39"/>
        <v>25.570219413195645</v>
      </c>
      <c r="AK48">
        <f t="shared" si="61"/>
        <v>-3.0559867280756081</v>
      </c>
      <c r="AL48">
        <f t="shared" si="40"/>
        <v>-3026.5924436000978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-30.297494631826471</v>
      </c>
      <c r="AR48">
        <f t="shared" si="45"/>
        <v>-30.309550691343457</v>
      </c>
      <c r="AS48">
        <f t="shared" si="46"/>
        <v>0.25417997589944974</v>
      </c>
      <c r="AT48">
        <f t="shared" si="47"/>
        <v>-3.0377941633556726E-2</v>
      </c>
      <c r="AU48">
        <f t="shared" si="48"/>
        <v>-30.085748657077566</v>
      </c>
      <c r="AW48">
        <v>45</v>
      </c>
      <c r="AX48">
        <f>IF(Z48&gt;0, (R48*SUMPRODUCT(K48:$K$98, X48:$X$98)-K48*$AZ$3)/Z48, 0)</f>
        <v>-2853.9614029564614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250000</v>
      </c>
      <c r="S49">
        <f t="shared" si="32"/>
        <v>-5608.2399004154868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-69.227172671418614</v>
      </c>
      <c r="AC49">
        <f t="shared" si="33"/>
        <v>-83.933123551027052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-2261.9796239133916</v>
      </c>
      <c r="AI49">
        <f t="shared" si="38"/>
        <v>-2262.7279257428549</v>
      </c>
      <c r="AJ49">
        <f t="shared" si="39"/>
        <v>14.705950879608437</v>
      </c>
      <c r="AK49">
        <f t="shared" si="61"/>
        <v>-4.8459020869993035</v>
      </c>
      <c r="AL49">
        <f t="shared" si="40"/>
        <v>-2252.8678769502458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-20.07601656360859</v>
      </c>
      <c r="AR49">
        <f t="shared" si="45"/>
        <v>-20.082658055761772</v>
      </c>
      <c r="AS49">
        <f t="shared" si="46"/>
        <v>0.13052147345688803</v>
      </c>
      <c r="AT49">
        <f t="shared" si="47"/>
        <v>-4.3009410666534111E-2</v>
      </c>
      <c r="AU49">
        <f t="shared" si="48"/>
        <v>-19.99514599297142</v>
      </c>
      <c r="AW49">
        <v>46</v>
      </c>
      <c r="AX49">
        <f>IF(Z49&gt;0, (R49*SUMPRODUCT(K49:$K$98, X49:$X$98)-K49*$AZ$3)/Z49, 0)</f>
        <v>-5608.2399004154868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250000</v>
      </c>
      <c r="S50">
        <f t="shared" si="32"/>
        <v>-10542.532317671186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-83.933123551027052</v>
      </c>
      <c r="AC50">
        <f t="shared" si="33"/>
        <v>-90.088118907298082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-1567.7923544901601</v>
      </c>
      <c r="AI50">
        <f t="shared" si="38"/>
        <v>-1568.2196148304308</v>
      </c>
      <c r="AJ50">
        <f t="shared" si="39"/>
        <v>6.15499535627103</v>
      </c>
      <c r="AK50">
        <f t="shared" si="61"/>
        <v>-5.875318648571894</v>
      </c>
      <c r="AL50">
        <f t="shared" si="40"/>
        <v>-1567.9399381227317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-12.42394088926298</v>
      </c>
      <c r="AR50">
        <f t="shared" si="45"/>
        <v>-12.427326705756247</v>
      </c>
      <c r="AS50">
        <f t="shared" si="46"/>
        <v>4.8775144400335424E-2</v>
      </c>
      <c r="AT50">
        <f t="shared" si="47"/>
        <v>-4.6558851614746669E-2</v>
      </c>
      <c r="AU50">
        <f t="shared" si="48"/>
        <v>-12.425110412970659</v>
      </c>
      <c r="AW50">
        <v>47</v>
      </c>
      <c r="AX50">
        <f>IF(Z50&gt;0, (R50*SUMPRODUCT(K50:$K$98, X50:$X$98)-K50*$AZ$3)/Z50, 0)</f>
        <v>-10542.532317671186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250000</v>
      </c>
      <c r="S51">
        <f t="shared" si="32"/>
        <v>-20303.81308515662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-90.088118907298082</v>
      </c>
      <c r="AC51">
        <f t="shared" si="33"/>
        <v>-90.082576575723991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-1005.7556924822791</v>
      </c>
      <c r="AI51">
        <f t="shared" si="38"/>
        <v>-1005.9775290806508</v>
      </c>
      <c r="AJ51">
        <f t="shared" si="39"/>
        <v>-5.5423315740910084E-3</v>
      </c>
      <c r="AK51">
        <f t="shared" si="61"/>
        <v>-6.3061683235108665</v>
      </c>
      <c r="AL51">
        <f t="shared" si="40"/>
        <v>-1012.2892397357358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-7.1161535544896033</v>
      </c>
      <c r="AR51">
        <f t="shared" si="45"/>
        <v>-7.117723143714719</v>
      </c>
      <c r="AS51">
        <f t="shared" si="46"/>
        <v>-3.9214376638313292E-5</v>
      </c>
      <c r="AT51">
        <f t="shared" si="47"/>
        <v>-4.461884975247335E-2</v>
      </c>
      <c r="AU51">
        <f t="shared" si="48"/>
        <v>-7.1623812078438309</v>
      </c>
      <c r="AW51">
        <v>48</v>
      </c>
      <c r="AX51">
        <f>IF(Z51&gt;0, (R51*SUMPRODUCT(K51:$K$98, X51:$X$98)-K51*$AZ$3)/Z51, 0)</f>
        <v>-20303.81308515662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250000</v>
      </c>
      <c r="S52">
        <f t="shared" si="32"/>
        <v>-42093.45764521449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-90.082576575723991</v>
      </c>
      <c r="AC52">
        <f t="shared" si="33"/>
        <v>-86.100977254466187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-586.72323167768798</v>
      </c>
      <c r="AI52">
        <f t="shared" si="38"/>
        <v>-586.82550526374041</v>
      </c>
      <c r="AJ52">
        <f t="shared" si="39"/>
        <v>-3.9815993212578036</v>
      </c>
      <c r="AK52">
        <f t="shared" si="61"/>
        <v>-6.3057803603006803</v>
      </c>
      <c r="AL52">
        <f t="shared" si="40"/>
        <v>-597.1128849452989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-3.7065347282549963</v>
      </c>
      <c r="AR52">
        <f t="shared" si="45"/>
        <v>-3.707180826070831</v>
      </c>
      <c r="AS52">
        <f t="shared" si="46"/>
        <v>-2.515314779003967E-2</v>
      </c>
      <c r="AT52">
        <f t="shared" si="47"/>
        <v>-3.983580780902559E-2</v>
      </c>
      <c r="AU52">
        <f t="shared" si="48"/>
        <v>-3.7721697816698962</v>
      </c>
      <c r="AW52">
        <v>49</v>
      </c>
      <c r="AX52">
        <f>IF(Z52&gt;0, (R52*SUMPRODUCT(K52:$K$98, X52:$X$98)-K52*$AZ$3)/Z52, 0)</f>
        <v>-42093.45764521449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250000</v>
      </c>
      <c r="S53">
        <f t="shared" si="32"/>
        <v>-98784.036448403014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-86.100977254466187</v>
      </c>
      <c r="AC53">
        <f t="shared" si="33"/>
        <v>-79.89880405794672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-304.04849249260707</v>
      </c>
      <c r="AI53">
        <f t="shared" si="38"/>
        <v>-304.08893364430048</v>
      </c>
      <c r="AJ53">
        <f t="shared" si="39"/>
        <v>-6.2021731965194675</v>
      </c>
      <c r="AK53">
        <f t="shared" si="61"/>
        <v>-6.0270684078126333</v>
      </c>
      <c r="AL53">
        <f t="shared" si="40"/>
        <v>-316.3181752486326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-1.7149822152257086</v>
      </c>
      <c r="AR53">
        <f t="shared" si="45"/>
        <v>-1.7152103231020177</v>
      </c>
      <c r="AS53">
        <f t="shared" si="46"/>
        <v>-3.4983290463244443E-2</v>
      </c>
      <c r="AT53">
        <f t="shared" si="47"/>
        <v>-3.3995613806895364E-2</v>
      </c>
      <c r="AU53">
        <f t="shared" si="48"/>
        <v>-1.7841892273721576</v>
      </c>
      <c r="AW53">
        <v>50</v>
      </c>
      <c r="AX53">
        <f>IF(Z53&gt;0, (R53*SUMPRODUCT(K53:$K$98, X53:$X$98)-K53*$AZ$3)/Z53, 0)</f>
        <v>-98784.036448403014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250000</v>
      </c>
      <c r="S54">
        <f t="shared" si="32"/>
        <v>-277205.6132415738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-79.89880405794672</v>
      </c>
      <c r="AC54">
        <f t="shared" si="33"/>
        <v>-72.766725626052377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-134.55847347885651</v>
      </c>
      <c r="AI54">
        <f t="shared" si="38"/>
        <v>-134.57159852433722</v>
      </c>
      <c r="AJ54">
        <f t="shared" si="39"/>
        <v>-7.1320784318943424</v>
      </c>
      <c r="AK54">
        <f t="shared" si="61"/>
        <v>-5.5929162840562707</v>
      </c>
      <c r="AL54">
        <f t="shared" si="40"/>
        <v>-147.29659324028782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-0.67765679130986622</v>
      </c>
      <c r="AR54">
        <f t="shared" si="45"/>
        <v>-0.67772289102084171</v>
      </c>
      <c r="AS54">
        <f t="shared" si="46"/>
        <v>-3.5918223955530078E-2</v>
      </c>
      <c r="AT54">
        <f t="shared" si="47"/>
        <v>-2.8166770959346655E-2</v>
      </c>
      <c r="AU54">
        <f t="shared" si="48"/>
        <v>-0.74180788593571834</v>
      </c>
      <c r="AW54">
        <v>51</v>
      </c>
      <c r="AX54">
        <f>IF(Z54&gt;0, (R54*SUMPRODUCT(K54:$K$98, X54:$X$98)-K54*$AZ$3)/Z54, 0)</f>
        <v>-277205.6132415738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250000</v>
      </c>
      <c r="S55">
        <f t="shared" si="32"/>
        <v>-996825.41244931915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-72.766725626052377</v>
      </c>
      <c r="AC55">
        <f t="shared" si="33"/>
        <v>-65.54522112529078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-48.530484420213725</v>
      </c>
      <c r="AI55">
        <f t="shared" si="38"/>
        <v>-48.533772118355579</v>
      </c>
      <c r="AJ55">
        <f t="shared" si="39"/>
        <v>-7.221504500761597</v>
      </c>
      <c r="AK55">
        <f t="shared" si="61"/>
        <v>-5.0936707938236667</v>
      </c>
      <c r="AL55">
        <f t="shared" si="40"/>
        <v>-60.848947412940845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-0.21822039985572236</v>
      </c>
      <c r="AR55">
        <f t="shared" si="45"/>
        <v>-0.21823518319884558</v>
      </c>
      <c r="AS55">
        <f t="shared" si="46"/>
        <v>-3.2471952805394111E-2</v>
      </c>
      <c r="AT55">
        <f t="shared" si="47"/>
        <v>-2.2904013645053168E-2</v>
      </c>
      <c r="AU55">
        <f t="shared" si="48"/>
        <v>-0.2736111496492929</v>
      </c>
      <c r="AW55">
        <v>52</v>
      </c>
      <c r="AX55">
        <f>IF(Z55&gt;0, (R55*SUMPRODUCT(K55:$K$98, X55:$X$98)-K55*$AZ$3)/Z55, 0)</f>
        <v>-996825.41244931915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250000</v>
      </c>
      <c r="S56">
        <f t="shared" si="32"/>
        <v>-3596560.9380996004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-65.54522112529078</v>
      </c>
      <c r="AC56">
        <f t="shared" si="33"/>
        <v>-58.710618942939831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-12.193080904138551</v>
      </c>
      <c r="AI56">
        <f t="shared" si="38"/>
        <v>-12.193897109118161</v>
      </c>
      <c r="AJ56">
        <f t="shared" si="39"/>
        <v>-6.8346021823509489</v>
      </c>
      <c r="AK56">
        <f t="shared" si="61"/>
        <v>-4.588165478770355</v>
      </c>
      <c r="AL56">
        <f t="shared" si="40"/>
        <v>-23.616664770239467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-4.8952644003083225E-2</v>
      </c>
      <c r="AR56">
        <f t="shared" si="45"/>
        <v>-4.8955920893650473E-2</v>
      </c>
      <c r="AS56">
        <f t="shared" si="46"/>
        <v>-2.7439483930739934E-2</v>
      </c>
      <c r="AT56">
        <f t="shared" si="47"/>
        <v>-1.8420515132746052E-2</v>
      </c>
      <c r="AU56">
        <f t="shared" si="48"/>
        <v>-9.4815919957136466E-2</v>
      </c>
      <c r="AW56">
        <v>53</v>
      </c>
      <c r="AX56">
        <f>IF(Z56&gt;0, (R56*SUMPRODUCT(K56:$K$98, X56:$X$98)-K56*$AZ$3)/Z56, 0)</f>
        <v>-3596560.9380996004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250000</v>
      </c>
      <c r="S57">
        <f t="shared" si="32"/>
        <v>-13072128.684545437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-58.710618942939831</v>
      </c>
      <c r="AC57">
        <f t="shared" si="33"/>
        <v>-52.462408567115517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-3.0368889889344599</v>
      </c>
      <c r="AI57">
        <f t="shared" si="38"/>
        <v>-3.0370896540664867</v>
      </c>
      <c r="AJ57">
        <f t="shared" si="39"/>
        <v>-6.2482103758243142</v>
      </c>
      <c r="AK57">
        <f t="shared" si="61"/>
        <v>-4.1097433260057885</v>
      </c>
      <c r="AL57">
        <f t="shared" si="40"/>
        <v>-13.39504335589659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-1.088613190905004E-2</v>
      </c>
      <c r="AR57">
        <f t="shared" si="45"/>
        <v>-1.0886851219866059E-2</v>
      </c>
      <c r="AS57">
        <f t="shared" si="46"/>
        <v>-2.2397539914879829E-2</v>
      </c>
      <c r="AT57">
        <f t="shared" si="47"/>
        <v>-1.4731920765709157E-2</v>
      </c>
      <c r="AU57">
        <f t="shared" si="48"/>
        <v>-4.8016311900455043E-2</v>
      </c>
      <c r="AW57">
        <v>54</v>
      </c>
      <c r="AX57">
        <f>IF(Z57&gt;0, (R57*SUMPRODUCT(K57:$K$98, X57:$X$98)-K57*$AZ$3)/Z57, 0)</f>
        <v>-13072128.684545437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250000</v>
      </c>
      <c r="S58">
        <f t="shared" si="32"/>
        <v>-48001756.699635468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-52.462408567115517</v>
      </c>
      <c r="AC58">
        <f t="shared" si="33"/>
        <v>-46.850827717035834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-0.74928660594181384</v>
      </c>
      <c r="AI58">
        <f t="shared" si="38"/>
        <v>-0.74933540710133206</v>
      </c>
      <c r="AJ58">
        <f t="shared" si="39"/>
        <v>-5.6115808500796831</v>
      </c>
      <c r="AK58">
        <f t="shared" si="61"/>
        <v>-3.6723685996980864</v>
      </c>
      <c r="AL58">
        <f t="shared" si="40"/>
        <v>-10.033284856879103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-2.3981404924132499E-3</v>
      </c>
      <c r="AR58">
        <f t="shared" si="45"/>
        <v>-2.3982966836967848E-3</v>
      </c>
      <c r="AS58">
        <f t="shared" si="46"/>
        <v>-1.7960229311868806E-2</v>
      </c>
      <c r="AT58">
        <f t="shared" si="47"/>
        <v>-1.17536544389889E-2</v>
      </c>
      <c r="AU58">
        <f t="shared" si="48"/>
        <v>-3.2112180434554494E-2</v>
      </c>
      <c r="AW58">
        <v>55</v>
      </c>
      <c r="AX58">
        <f>IF(Z58&gt;0, (R58*SUMPRODUCT(K58:$K$98, X58:$X$98)-K58*$AZ$3)/Z58, 0)</f>
        <v>-48001756.699635468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250000</v>
      </c>
      <c r="S59">
        <f t="shared" si="32"/>
        <v>-178392397.14947009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-46.850827717035834</v>
      </c>
      <c r="AC59">
        <f t="shared" si="33"/>
        <v>-41.833166052181156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-0.18294053091687432</v>
      </c>
      <c r="AI59">
        <f t="shared" si="38"/>
        <v>-0.18295225595861395</v>
      </c>
      <c r="AJ59">
        <f t="shared" si="39"/>
        <v>-5.0176616648546783</v>
      </c>
      <c r="AK59">
        <f t="shared" si="61"/>
        <v>-3.2795579401925088</v>
      </c>
      <c r="AL59">
        <f t="shared" si="40"/>
        <v>-8.4801718610058003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-5.2277951956511122E-4</v>
      </c>
      <c r="AR59">
        <f t="shared" si="45"/>
        <v>-5.2281302559932237E-4</v>
      </c>
      <c r="AS59">
        <f t="shared" si="46"/>
        <v>-1.4338707455074127E-2</v>
      </c>
      <c r="AT59">
        <f t="shared" si="47"/>
        <v>-9.3718199885340029E-3</v>
      </c>
      <c r="AU59">
        <f t="shared" si="48"/>
        <v>-2.423334046920745E-2</v>
      </c>
      <c r="AW59">
        <v>56</v>
      </c>
      <c r="AX59">
        <f>IF(Z59&gt;0, (R59*SUMPRODUCT(K59:$K$98, X59:$X$98)-K59*$AZ$3)/Z59, 0)</f>
        <v>-178392397.14947009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250000</v>
      </c>
      <c r="S60">
        <f t="shared" si="32"/>
        <v>-671091125.08579838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-41.833166052181156</v>
      </c>
      <c r="AC60">
        <f t="shared" si="33"/>
        <v>-37.351492576926532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-4.4124492844330794E-2</v>
      </c>
      <c r="AI60">
        <f t="shared" si="38"/>
        <v>-4.4127275737084158E-2</v>
      </c>
      <c r="AJ60">
        <f t="shared" si="39"/>
        <v>-4.4816734752546239</v>
      </c>
      <c r="AK60">
        <f t="shared" si="61"/>
        <v>-2.928321623652681</v>
      </c>
      <c r="AL60">
        <f t="shared" si="40"/>
        <v>-7.4541223746443892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-1.1258235636252696E-4</v>
      </c>
      <c r="AR60">
        <f t="shared" si="45"/>
        <v>-1.1258945683220903E-4</v>
      </c>
      <c r="AS60">
        <f t="shared" si="46"/>
        <v>-1.1434859139835468E-2</v>
      </c>
      <c r="AT60">
        <f t="shared" si="47"/>
        <v>-7.4715272023917964E-3</v>
      </c>
      <c r="AU60">
        <f t="shared" si="48"/>
        <v>-1.9018975799059475E-2</v>
      </c>
      <c r="AW60">
        <v>57</v>
      </c>
      <c r="AX60">
        <f>IF(Z60&gt;0, (R60*SUMPRODUCT(K60:$K$98, X60:$X$98)-K60*$AZ$3)/Z60, 0)</f>
        <v>-671091125.08579838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250000</v>
      </c>
      <c r="S61">
        <f t="shared" si="32"/>
        <v>-2558483061.0132818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-37.351492576926532</v>
      </c>
      <c r="AC61">
        <f t="shared" si="33"/>
        <v>-33.349644217520236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-1.0516586960288943E-2</v>
      </c>
      <c r="AI61">
        <f t="shared" si="38"/>
        <v>-1.0517238706722713E-2</v>
      </c>
      <c r="AJ61">
        <f t="shared" si="39"/>
        <v>-4.0018483594062957</v>
      </c>
      <c r="AK61">
        <f t="shared" si="61"/>
        <v>-2.6146044803848576</v>
      </c>
      <c r="AL61">
        <f t="shared" si="40"/>
        <v>-6.6269700784978767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-2.3957825764256803E-5</v>
      </c>
      <c r="AR61">
        <f t="shared" si="45"/>
        <v>-2.395931050712649E-5</v>
      </c>
      <c r="AS61">
        <f t="shared" si="46"/>
        <v>-9.1166065655771261E-3</v>
      </c>
      <c r="AT61">
        <f t="shared" si="47"/>
        <v>-5.9563277344672448E-3</v>
      </c>
      <c r="AU61">
        <f t="shared" si="48"/>
        <v>-1.5096893610551498E-2</v>
      </c>
      <c r="AW61">
        <v>58</v>
      </c>
      <c r="AX61">
        <f>IF(Z61&gt;0, (R61*SUMPRODUCT(K61:$K$98, X61:$X$98)-K61*$AZ$3)/Z61, 0)</f>
        <v>-2558483061.0132818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250000</v>
      </c>
      <c r="S62">
        <f t="shared" si="32"/>
        <v>-9893366235.5094223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-33.349644217520236</v>
      </c>
      <c r="AC62">
        <f t="shared" si="33"/>
        <v>-29.776488763057912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-2.4737091227007412E-3</v>
      </c>
      <c r="AI62">
        <f t="shared" si="38"/>
        <v>-2.4738596098456333E-3</v>
      </c>
      <c r="AJ62">
        <f t="shared" si="39"/>
        <v>-3.5731554544623236</v>
      </c>
      <c r="AK62">
        <f t="shared" si="61"/>
        <v>-2.3344750952264168</v>
      </c>
      <c r="AL62">
        <f t="shared" si="40"/>
        <v>-5.9101044092985866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-5.0315662208612844E-6</v>
      </c>
      <c r="AR62">
        <f t="shared" si="45"/>
        <v>-5.0318723142608533E-6</v>
      </c>
      <c r="AS62">
        <f t="shared" si="46"/>
        <v>-7.2678586667984119E-3</v>
      </c>
      <c r="AT62">
        <f t="shared" si="47"/>
        <v>-4.7483618525686125E-3</v>
      </c>
      <c r="AU62">
        <f t="shared" si="48"/>
        <v>-1.2021252391681286E-2</v>
      </c>
      <c r="AW62">
        <v>59</v>
      </c>
      <c r="AX62">
        <f>IF(Z62&gt;0, (R62*SUMPRODUCT(K62:$K$98, X62:$X$98)-K62*$AZ$3)/Z62, 0)</f>
        <v>-9893366235.5094223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250000</v>
      </c>
      <c r="S63">
        <f t="shared" si="32"/>
        <v>-38829760824.04438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-29.776488763057912</v>
      </c>
      <c r="AC63">
        <f t="shared" si="33"/>
        <v>-26.586155033652624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-5.7374011564554294E-4</v>
      </c>
      <c r="AI63">
        <f t="shared" si="38"/>
        <v>-5.7377434989585696E-4</v>
      </c>
      <c r="AJ63">
        <f t="shared" si="39"/>
        <v>-3.1903337294052889</v>
      </c>
      <c r="AK63">
        <f t="shared" si="61"/>
        <v>-2.0843542134140542</v>
      </c>
      <c r="AL63">
        <f t="shared" si="40"/>
        <v>-5.2752617171692391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-1.0419617011207196E-6</v>
      </c>
      <c r="AR63">
        <f t="shared" si="45"/>
        <v>-1.0420238734819004E-6</v>
      </c>
      <c r="AS63">
        <f t="shared" si="46"/>
        <v>-5.7939221420724944E-3</v>
      </c>
      <c r="AT63">
        <f t="shared" si="47"/>
        <v>-3.78536763026136E-3</v>
      </c>
      <c r="AU63">
        <f t="shared" si="48"/>
        <v>-9.5803317962073354E-3</v>
      </c>
      <c r="AW63">
        <v>60</v>
      </c>
      <c r="AX63">
        <f>IF(Z63&gt;0, (R63*SUMPRODUCT(K63:$K$98, X63:$X$98)-K63*$AZ$3)/Z63, 0)</f>
        <v>-38829760824.04438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250000</v>
      </c>
      <c r="S64">
        <f t="shared" si="32"/>
        <v>-154890415127.41269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-26.586155033652624</v>
      </c>
      <c r="AC64">
        <f t="shared" si="33"/>
        <v>-23.737639324746894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-1.3114593632869513E-4</v>
      </c>
      <c r="AI64">
        <f t="shared" si="38"/>
        <v>-1.3115359904924024E-4</v>
      </c>
      <c r="AJ64">
        <f t="shared" si="39"/>
        <v>-2.8485157089057296</v>
      </c>
      <c r="AK64">
        <f t="shared" si="61"/>
        <v>-1.8610308523556838</v>
      </c>
      <c r="AL64">
        <f t="shared" si="40"/>
        <v>-4.7096777148604625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-2.126539014818555E-7</v>
      </c>
      <c r="AR64">
        <f t="shared" si="45"/>
        <v>-2.1266632662795992E-7</v>
      </c>
      <c r="AS64">
        <f t="shared" si="46"/>
        <v>-4.6188848536865973E-3</v>
      </c>
      <c r="AT64">
        <f t="shared" si="47"/>
        <v>-3.0176723931395399E-3</v>
      </c>
      <c r="AU64">
        <f t="shared" si="48"/>
        <v>-7.6367699131527651E-3</v>
      </c>
      <c r="AW64">
        <v>61</v>
      </c>
      <c r="AX64">
        <f>IF(Z64&gt;0, (R64*SUMPRODUCT(K64:$K$98, X64:$X$98)-K64*$AZ$3)/Z64, 0)</f>
        <v>-154890415127.41269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250000</v>
      </c>
      <c r="S65">
        <f t="shared" si="32"/>
        <v>-628412202847.02112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-23.737639324746894</v>
      </c>
      <c r="AC65">
        <f t="shared" si="33"/>
        <v>-21.1943210098406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-2.9498771342194016E-5</v>
      </c>
      <c r="AI65">
        <f t="shared" si="38"/>
        <v>-2.9500457681265237E-5</v>
      </c>
      <c r="AJ65">
        <f t="shared" si="39"/>
        <v>-2.5433183149062941</v>
      </c>
      <c r="AK65">
        <f t="shared" si="61"/>
        <v>-1.6616347527322828</v>
      </c>
      <c r="AL65">
        <f t="shared" si="40"/>
        <v>-4.2049825680962583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-4.270752675583986E-8</v>
      </c>
      <c r="AR65">
        <f t="shared" si="45"/>
        <v>-4.2709968192134548E-8</v>
      </c>
      <c r="AS65">
        <f t="shared" si="46"/>
        <v>-3.6821477654939987E-3</v>
      </c>
      <c r="AT65">
        <f t="shared" si="47"/>
        <v>-2.405670047662034E-3</v>
      </c>
      <c r="AU65">
        <f t="shared" si="48"/>
        <v>-6.087860523124225E-3</v>
      </c>
      <c r="AW65">
        <v>62</v>
      </c>
      <c r="AX65">
        <f>IF(Z65&gt;0, (R65*SUMPRODUCT(K65:$K$98, X65:$X$98)-K65*$AZ$3)/Z65, 0)</f>
        <v>-628412202847.02112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250000</v>
      </c>
      <c r="S66">
        <f t="shared" si="32"/>
        <v>-2596562604015.6699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-21.1943210098406</v>
      </c>
      <c r="AC66">
        <f t="shared" si="33"/>
        <v>-18.923500938655099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-6.5254022147305236E-6</v>
      </c>
      <c r="AI66">
        <f t="shared" si="38"/>
        <v>-6.5257666099680847E-6</v>
      </c>
      <c r="AJ66">
        <f t="shared" si="39"/>
        <v>-2.2708200711855007</v>
      </c>
      <c r="AK66">
        <f t="shared" si="61"/>
        <v>-1.4836024706888422</v>
      </c>
      <c r="AL66">
        <f t="shared" si="40"/>
        <v>-3.7544290676409524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-8.4350907136524207E-9</v>
      </c>
      <c r="AR66">
        <f t="shared" si="45"/>
        <v>-8.435561750805886E-9</v>
      </c>
      <c r="AS66">
        <f t="shared" si="46"/>
        <v>-2.9353858451196422E-3</v>
      </c>
      <c r="AT66">
        <f t="shared" si="47"/>
        <v>-1.9177854500691553E-3</v>
      </c>
      <c r="AU66">
        <f t="shared" si="48"/>
        <v>-4.8531797307505477E-3</v>
      </c>
      <c r="AW66">
        <v>63</v>
      </c>
      <c r="AX66">
        <f>IF(Z66&gt;0, (R66*SUMPRODUCT(K66:$K$98, X66:$X$98)-K66*$AZ$3)/Z66, 0)</f>
        <v>-2596562604015.6699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-10942415278021.908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-18.923500938655099</v>
      </c>
      <c r="AC67">
        <f t="shared" ref="AC67:AC89" si="64">S67*Z67</f>
        <v>-16.895982988257121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-1.4177360054135048E-6</v>
      </c>
      <c r="AI67">
        <f t="shared" ref="AI67:AI89" si="69">SUM(AE67:AH67)</f>
        <v>-1.4178132094976077E-6</v>
      </c>
      <c r="AJ67">
        <f t="shared" ref="AJ67:AJ89" si="70">AB67-AC67</f>
        <v>-2.0275179503979786</v>
      </c>
      <c r="AK67">
        <f t="shared" si="61"/>
        <v>-1.324645065705857</v>
      </c>
      <c r="AL67">
        <f t="shared" ref="AL67:AL89" si="71">SUM(AI67:AK67)</f>
        <v>-3.3521644339170451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-1.6362882728130565E-9</v>
      </c>
      <c r="AR67">
        <f t="shared" ref="AR67:AR89" si="76">AI67*$K67</f>
        <v>-1.6363773783566473E-9</v>
      </c>
      <c r="AS67">
        <f t="shared" ref="AS67:AS89" si="77">AJ67*$K67</f>
        <v>-2.3400716582538551E-3</v>
      </c>
      <c r="AT67">
        <f t="shared" ref="AT67:AT89" si="78">AK67*$K67</f>
        <v>-1.5288468222417677E-3</v>
      </c>
      <c r="AU67">
        <f t="shared" ref="AU67:AU89" si="79">AL67*$K67</f>
        <v>-3.8689201168730009E-3</v>
      </c>
      <c r="AW67">
        <v>64</v>
      </c>
      <c r="AX67">
        <f>IF(Z67&gt;0, (R67*SUMPRODUCT(K67:$K$98, X67:$X$98)-K67*$AZ$3)/Z67, 0)</f>
        <v>-10942415278021.908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250000</v>
      </c>
      <c r="S68">
        <f t="shared" si="63"/>
        <v>-47067676262628.25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-16.895982988257121</v>
      </c>
      <c r="AC68">
        <f t="shared" si="64"/>
        <v>-15.085699098078171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-3.0203251352062215E-7</v>
      </c>
      <c r="AI68">
        <f t="shared" si="69"/>
        <v>-3.0204853906117984E-7</v>
      </c>
      <c r="AJ68">
        <f t="shared" si="70"/>
        <v>-1.8102838901789493</v>
      </c>
      <c r="AK68">
        <f t="shared" si="61"/>
        <v>-1.1827188091779985</v>
      </c>
      <c r="AL68">
        <f t="shared" si="71"/>
        <v>-2.9930030014054871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-3.1124338003573075E-10</v>
      </c>
      <c r="AR68">
        <f t="shared" si="76"/>
        <v>-3.1125989429557626E-10</v>
      </c>
      <c r="AS68">
        <f t="shared" si="77"/>
        <v>-1.8654908050654534E-3</v>
      </c>
      <c r="AT68">
        <f t="shared" si="78"/>
        <v>-1.2187873269321407E-3</v>
      </c>
      <c r="AU68">
        <f t="shared" si="79"/>
        <v>-3.0842784432574886E-3</v>
      </c>
      <c r="AW68">
        <v>65</v>
      </c>
      <c r="AX68">
        <f>IF(Z68&gt;0, (R68*SUMPRODUCT(K68:$K$98, X68:$X$98)-K68*$AZ$3)/Z68, 0)</f>
        <v>-47067676262628.25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250000</v>
      </c>
      <c r="S69">
        <f t="shared" si="63"/>
        <v>-206931741278043.16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-15.085699098078171</v>
      </c>
      <c r="AC69">
        <f t="shared" si="64"/>
        <v>-13.469374194982954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-6.3053699653260221E-8</v>
      </c>
      <c r="AI69">
        <f t="shared" si="69"/>
        <v>-6.3056954198481695E-8</v>
      </c>
      <c r="AJ69">
        <f t="shared" si="70"/>
        <v>-1.6163249030952169</v>
      </c>
      <c r="AK69">
        <f t="shared" si="61"/>
        <v>-1.0559989368654721</v>
      </c>
      <c r="AL69">
        <f t="shared" si="71"/>
        <v>-2.6723239030176433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-5.8014823751566482E-11</v>
      </c>
      <c r="AR69">
        <f t="shared" si="76"/>
        <v>-5.8017818212929632E-11</v>
      </c>
      <c r="AS69">
        <f t="shared" si="77"/>
        <v>-1.4871578494837505E-3</v>
      </c>
      <c r="AT69">
        <f t="shared" si="78"/>
        <v>-9.7160979515853484E-4</v>
      </c>
      <c r="AU69">
        <f t="shared" si="79"/>
        <v>-2.4587677026601039E-3</v>
      </c>
      <c r="AW69">
        <v>66</v>
      </c>
      <c r="AX69">
        <f>IF(Z69&gt;0, (R69*SUMPRODUCT(K69:$K$98, X69:$X$98)-K69*$AZ$3)/Z69, 0)</f>
        <v>-206931741278043.16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250000</v>
      </c>
      <c r="S70">
        <f t="shared" si="63"/>
        <v>-930475057767471.75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-13.469374194982954</v>
      </c>
      <c r="AC70">
        <f t="shared" si="64"/>
        <v>-12.026226959856629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-1.2878792684632178E-8</v>
      </c>
      <c r="AI70">
        <f t="shared" si="69"/>
        <v>-1.2879438925864517E-8</v>
      </c>
      <c r="AJ70">
        <f t="shared" si="70"/>
        <v>-1.4431472351263253</v>
      </c>
      <c r="AK70">
        <f t="shared" si="61"/>
        <v>-0.94285619364880691</v>
      </c>
      <c r="AL70">
        <f t="shared" si="71"/>
        <v>-2.3860034416545712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-1.0579996719358515E-11</v>
      </c>
      <c r="AR70">
        <f t="shared" si="76"/>
        <v>-1.0580527609969575E-11</v>
      </c>
      <c r="AS70">
        <f t="shared" si="77"/>
        <v>-1.1855531327410217E-3</v>
      </c>
      <c r="AT70">
        <f t="shared" si="78"/>
        <v>-7.7456138008452885E-4</v>
      </c>
      <c r="AU70">
        <f t="shared" si="79"/>
        <v>-1.9601145234060782E-3</v>
      </c>
      <c r="AW70">
        <v>67</v>
      </c>
      <c r="AX70">
        <f>IF(Z70&gt;0, (R70*SUMPRODUCT(K70:$K$98, X70:$X$98)-K70*$AZ$3)/Z70, 0)</f>
        <v>-930475057767471.75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250000</v>
      </c>
      <c r="S71">
        <f t="shared" si="63"/>
        <v>-4279717270912736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-12.026226959856629</v>
      </c>
      <c r="AC71">
        <f t="shared" si="64"/>
        <v>-10.737702642738334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-2.5716504083233407E-9</v>
      </c>
      <c r="AI71">
        <f t="shared" si="69"/>
        <v>-2.5717758570616921E-9</v>
      </c>
      <c r="AJ71">
        <f t="shared" si="70"/>
        <v>-1.288524317118295</v>
      </c>
      <c r="AK71">
        <f t="shared" si="61"/>
        <v>-0.84183588718996416</v>
      </c>
      <c r="AL71">
        <f t="shared" si="71"/>
        <v>-2.1303602068800349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-1.8862718699684183E-12</v>
      </c>
      <c r="AR71">
        <f t="shared" si="76"/>
        <v>-1.886363884973844E-12</v>
      </c>
      <c r="AS71">
        <f t="shared" si="77"/>
        <v>-9.4511569896280816E-4</v>
      </c>
      <c r="AT71">
        <f t="shared" si="78"/>
        <v>-6.17475589993444E-4</v>
      </c>
      <c r="AU71">
        <f t="shared" si="79"/>
        <v>-1.5625912908426159E-3</v>
      </c>
      <c r="AW71">
        <v>68</v>
      </c>
      <c r="AX71">
        <f>IF(Z71&gt;0, (R71*SUMPRODUCT(K71:$K$98, X71:$X$98)-K71*$AZ$3)/Z71, 0)</f>
        <v>-4279717270912736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250000</v>
      </c>
      <c r="S72">
        <f t="shared" si="63"/>
        <v>-2.0157162146002356E+16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-10.737702642738334</v>
      </c>
      <c r="AC72">
        <f t="shared" si="64"/>
        <v>-9.5872345024465826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-5.0206520009590914E-10</v>
      </c>
      <c r="AI72">
        <f t="shared" si="69"/>
        <v>-5.0208898130685787E-10</v>
      </c>
      <c r="AJ72">
        <f t="shared" si="70"/>
        <v>-1.1504681402917516</v>
      </c>
      <c r="AK72">
        <f t="shared" ref="AK72:AK89" si="92">G72*SUM(AB72:AB72, AE72:AF72)</f>
        <v>-0.75163918499168347</v>
      </c>
      <c r="AL72">
        <f t="shared" si="71"/>
        <v>-1.9021073257855241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-3.2880200366862227E-13</v>
      </c>
      <c r="AR72">
        <f t="shared" si="76"/>
        <v>-3.2881757796018464E-13</v>
      </c>
      <c r="AS72">
        <f t="shared" si="77"/>
        <v>-7.5344044879545465E-4</v>
      </c>
      <c r="AT72">
        <f t="shared" si="78"/>
        <v>-4.922477598803994E-4</v>
      </c>
      <c r="AU72">
        <f t="shared" si="79"/>
        <v>-1.2456882090046716E-3</v>
      </c>
      <c r="AW72">
        <v>69</v>
      </c>
      <c r="AX72">
        <f>IF(Z72&gt;0, (R72*SUMPRODUCT(K72:$K$98, X72:$X$98)-K72*$AZ$3)/Z72, 0)</f>
        <v>-2.0157162146002356E+16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250000</v>
      </c>
      <c r="S73">
        <f t="shared" si="63"/>
        <v>-9.7316204123263632E+16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-9.5872345024465826</v>
      </c>
      <c r="AC73">
        <f t="shared" si="64"/>
        <v>-8.5600308057561634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-9.5726743747103457E-11</v>
      </c>
      <c r="AI73">
        <f t="shared" si="69"/>
        <v>-9.5731141797193307E-11</v>
      </c>
      <c r="AJ73">
        <f t="shared" si="70"/>
        <v>-1.0272036966904192</v>
      </c>
      <c r="AK73">
        <f t="shared" si="92"/>
        <v>-0.6711064151712608</v>
      </c>
      <c r="AL73">
        <f t="shared" si="71"/>
        <v>-1.6983101119574111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-5.5974419583615586E-14</v>
      </c>
      <c r="AR73">
        <f t="shared" si="76"/>
        <v>-5.5976991260990608E-14</v>
      </c>
      <c r="AS73">
        <f t="shared" si="77"/>
        <v>-6.0063811287982204E-4</v>
      </c>
      <c r="AT73">
        <f t="shared" si="78"/>
        <v>-3.9241690041492635E-4</v>
      </c>
      <c r="AU73">
        <f t="shared" si="79"/>
        <v>-9.9305501335072532E-4</v>
      </c>
      <c r="AW73">
        <v>70</v>
      </c>
      <c r="AX73">
        <f>IF(Z73&gt;0, (R73*SUMPRODUCT(K73:$K$98, X73:$X$98)-K73*$AZ$3)/Z73, 0)</f>
        <v>-9.7316204123263632E+16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250000</v>
      </c>
      <c r="S74">
        <f t="shared" si="63"/>
        <v>-4.8203066693109747E+17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-8.5600308057561634</v>
      </c>
      <c r="AC74">
        <f t="shared" si="64"/>
        <v>-7.6428846479966239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-1.7806448356847237E-11</v>
      </c>
      <c r="AI74">
        <f t="shared" si="69"/>
        <v>-1.7807241136764816E-11</v>
      </c>
      <c r="AJ74">
        <f t="shared" si="70"/>
        <v>-0.91714615775953945</v>
      </c>
      <c r="AK74">
        <f t="shared" si="92"/>
        <v>-0.59920215640293151</v>
      </c>
      <c r="AL74">
        <f t="shared" si="71"/>
        <v>-1.516348314180278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-9.2964169658990958E-15</v>
      </c>
      <c r="AR74">
        <f t="shared" si="76"/>
        <v>-9.2968308616141939E-15</v>
      </c>
      <c r="AS74">
        <f t="shared" si="77"/>
        <v>-4.7882502621171633E-4</v>
      </c>
      <c r="AT74">
        <f t="shared" si="78"/>
        <v>-3.1283235045833827E-4</v>
      </c>
      <c r="AU74">
        <f t="shared" si="79"/>
        <v>-7.9165737667935131E-4</v>
      </c>
      <c r="AW74">
        <v>71</v>
      </c>
      <c r="AX74">
        <f>IF(Z74&gt;0, (R74*SUMPRODUCT(K74:$K$98, X74:$X$98)-K74*$AZ$3)/Z74, 0)</f>
        <v>-4.8203066693109747E+17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250000</v>
      </c>
      <c r="S75">
        <f t="shared" si="63"/>
        <v>-2.451550413014933E+18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-7.6428846479966239</v>
      </c>
      <c r="AC75">
        <f t="shared" si="64"/>
        <v>-6.8240041499969921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-3.2283740100182823E-12</v>
      </c>
      <c r="AI75">
        <f t="shared" si="69"/>
        <v>-3.2285131873346812E-12</v>
      </c>
      <c r="AJ75">
        <f t="shared" si="70"/>
        <v>-0.81888049799963181</v>
      </c>
      <c r="AK75">
        <f t="shared" si="92"/>
        <v>-0.53500192535976376</v>
      </c>
      <c r="AL75">
        <f t="shared" si="71"/>
        <v>-1.3538824233626241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-1.504887759797182E-15</v>
      </c>
      <c r="AR75">
        <f t="shared" si="76"/>
        <v>-1.5049526364933889E-15</v>
      </c>
      <c r="AS75">
        <f t="shared" si="77"/>
        <v>-3.8171637931420715E-4</v>
      </c>
      <c r="AT75">
        <f t="shared" si="78"/>
        <v>-2.49388034485284E-4</v>
      </c>
      <c r="AU75">
        <f t="shared" si="79"/>
        <v>-6.3110441380099613E-4</v>
      </c>
      <c r="AW75">
        <v>72</v>
      </c>
      <c r="AX75">
        <f>IF(Z75&gt;0, (R75*SUMPRODUCT(K75:$K$98, X75:$X$98)-K75*$AZ$3)/Z75, 0)</f>
        <v>-2.451550413014933E+18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250000</v>
      </c>
      <c r="S76">
        <f t="shared" si="63"/>
        <v>-1.2813230666913989E+19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-6.8240041499969921</v>
      </c>
      <c r="AC76">
        <f t="shared" si="64"/>
        <v>-6.0928608482116022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-5.7004940580503503E-13</v>
      </c>
      <c r="AI76">
        <f t="shared" si="69"/>
        <v>-5.7007318146710889E-13</v>
      </c>
      <c r="AJ76">
        <f t="shared" si="70"/>
        <v>-0.73114330178538989</v>
      </c>
      <c r="AK76">
        <f t="shared" si="92"/>
        <v>-0.47768029049978949</v>
      </c>
      <c r="AL76">
        <f t="shared" si="71"/>
        <v>-1.2088235922857495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-2.3725465496760233E-16</v>
      </c>
      <c r="AR76">
        <f t="shared" si="76"/>
        <v>-2.3726455040200594E-16</v>
      </c>
      <c r="AS76">
        <f t="shared" si="77"/>
        <v>-3.043019605502307E-4</v>
      </c>
      <c r="AT76">
        <f t="shared" si="78"/>
        <v>-1.9881061422615133E-4</v>
      </c>
      <c r="AU76">
        <f t="shared" si="79"/>
        <v>-5.0311257477661932E-4</v>
      </c>
      <c r="AW76">
        <v>73</v>
      </c>
      <c r="AX76">
        <f>IF(Z76&gt;0, (R76*SUMPRODUCT(K76:$K$98, X76:$X$98)-K76*$AZ$3)/Z76, 0)</f>
        <v>-1.2813230666913989E+19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250000</v>
      </c>
      <c r="S77">
        <f t="shared" si="63"/>
        <v>-6.8888779347818488E+19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-6.0928608482116022</v>
      </c>
      <c r="AC77">
        <f t="shared" si="64"/>
        <v>-5.4400543287603584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-9.7947363228504659E-14</v>
      </c>
      <c r="AI77">
        <f t="shared" si="69"/>
        <v>-9.7951311661312055E-14</v>
      </c>
      <c r="AJ77">
        <f t="shared" si="70"/>
        <v>-0.65280651945124379</v>
      </c>
      <c r="AK77">
        <f t="shared" si="92"/>
        <v>-0.42650025937481217</v>
      </c>
      <c r="AL77">
        <f t="shared" si="71"/>
        <v>-1.0793067788261539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-3.6397953955392357E-17</v>
      </c>
      <c r="AR77">
        <f t="shared" si="76"/>
        <v>-3.639942122179732E-17</v>
      </c>
      <c r="AS77">
        <f t="shared" si="77"/>
        <v>-2.4258765987741709E-4</v>
      </c>
      <c r="AT77">
        <f t="shared" si="78"/>
        <v>-1.5849060445324568E-4</v>
      </c>
      <c r="AU77">
        <f t="shared" si="79"/>
        <v>-4.0107826433069917E-4</v>
      </c>
      <c r="AW77">
        <v>74</v>
      </c>
      <c r="AX77">
        <f>IF(Z77&gt;0, (R77*SUMPRODUCT(K77:$K$98, X77:$X$98)-K77*$AZ$3)/Z77, 0)</f>
        <v>-6.8888779347818488E+19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250000</v>
      </c>
      <c r="S78">
        <f t="shared" si="63"/>
        <v>-3.813160113983294E+20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-5.4400543287603584</v>
      </c>
      <c r="AC78">
        <f t="shared" si="64"/>
        <v>-4.8571913649646055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-1.6360250256355212E-14</v>
      </c>
      <c r="AI78">
        <f t="shared" si="69"/>
        <v>-1.6360887154783257E-14</v>
      </c>
      <c r="AJ78">
        <f t="shared" si="70"/>
        <v>-0.58286296379575298</v>
      </c>
      <c r="AK78">
        <f t="shared" si="92"/>
        <v>-0.38080380301322514</v>
      </c>
      <c r="AL78">
        <f t="shared" si="71"/>
        <v>-0.96366676680899443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-5.42820376663049E-18</v>
      </c>
      <c r="AR78">
        <f t="shared" si="76"/>
        <v>-5.4284150845744031E-18</v>
      </c>
      <c r="AS78">
        <f t="shared" si="77"/>
        <v>-1.9338939722370608E-4</v>
      </c>
      <c r="AT78">
        <f t="shared" si="78"/>
        <v>-1.2634773951948793E-4</v>
      </c>
      <c r="AU78">
        <f t="shared" si="79"/>
        <v>-3.197371367431994E-4</v>
      </c>
      <c r="AW78">
        <v>75</v>
      </c>
      <c r="AX78">
        <f>IF(Z78&gt;0, (R78*SUMPRODUCT(K78:$K$98, X78:$X$98)-K78*$AZ$3)/Z78, 0)</f>
        <v>-3.813160113983294E+20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250000</v>
      </c>
      <c r="S79">
        <f t="shared" si="63"/>
        <v>-2.1746485526232412E+21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-4.8571913649646055</v>
      </c>
      <c r="AC79">
        <f t="shared" si="64"/>
        <v>-4.3367780044326834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-2.6540864284856588E-15</v>
      </c>
      <c r="AI79">
        <f t="shared" si="69"/>
        <v>-2.6541861406437268E-15</v>
      </c>
      <c r="AJ79">
        <f t="shared" si="70"/>
        <v>-0.52041336053192211</v>
      </c>
      <c r="AK79">
        <f t="shared" si="92"/>
        <v>-0.3400033955475224</v>
      </c>
      <c r="AL79">
        <f t="shared" si="71"/>
        <v>-0.86041675607944712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-7.8625467009110581E-19</v>
      </c>
      <c r="AR79">
        <f t="shared" si="76"/>
        <v>-7.8628420912536806E-19</v>
      </c>
      <c r="AS79">
        <f t="shared" si="77"/>
        <v>-1.5416884345002073E-4</v>
      </c>
      <c r="AT79">
        <f t="shared" si="78"/>
        <v>-1.0072364438734686E-4</v>
      </c>
      <c r="AU79">
        <f t="shared" si="79"/>
        <v>-2.5489248783736837E-4</v>
      </c>
      <c r="AW79">
        <v>76</v>
      </c>
      <c r="AX79">
        <f>IF(Z79&gt;0, (R79*SUMPRODUCT(K79:$K$98, X79:$X$98)-K79*$AZ$3)/Z79, 0)</f>
        <v>-2.1746485526232412E+21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250000</v>
      </c>
      <c r="S80">
        <f t="shared" si="63"/>
        <v>-1.2854365320655831E+22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-4.3367780044326834</v>
      </c>
      <c r="AC80">
        <f t="shared" si="64"/>
        <v>-3.8721232182434671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-4.1826762890053623E-16</v>
      </c>
      <c r="AI80">
        <f t="shared" si="69"/>
        <v>-4.1828269041124352E-16</v>
      </c>
      <c r="AJ80">
        <f t="shared" si="70"/>
        <v>-0.4646547861892163</v>
      </c>
      <c r="AK80">
        <f t="shared" si="92"/>
        <v>-0.30357446031028784</v>
      </c>
      <c r="AL80">
        <f t="shared" si="71"/>
        <v>-0.76822924649950464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-1.106329285021695E-19</v>
      </c>
      <c r="AR80">
        <f t="shared" si="76"/>
        <v>-1.1063691231282585E-19</v>
      </c>
      <c r="AS80">
        <f t="shared" si="77"/>
        <v>-1.2290245810747829E-4</v>
      </c>
      <c r="AT80">
        <f t="shared" si="78"/>
        <v>-8.0296272630219105E-5</v>
      </c>
      <c r="AU80">
        <f t="shared" si="79"/>
        <v>-2.0319873073769751E-4</v>
      </c>
      <c r="AW80">
        <v>77</v>
      </c>
      <c r="AX80">
        <f>IF(Z80&gt;0, (R80*SUMPRODUCT(K80:$K$98, X80:$X$98)-K80*$AZ$3)/Z80, 0)</f>
        <v>-1.2854365320655831E+22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250000</v>
      </c>
      <c r="S81">
        <f t="shared" si="63"/>
        <v>-7.8842159483642796E+22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-3.8721232182434671</v>
      </c>
      <c r="AC81">
        <f t="shared" si="64"/>
        <v>-3.4572528734316665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-6.359190132855799E-17</v>
      </c>
      <c r="AI81">
        <f t="shared" si="69"/>
        <v>-6.3594093843892472E-17</v>
      </c>
      <c r="AJ81">
        <f t="shared" si="70"/>
        <v>-0.41487034481180052</v>
      </c>
      <c r="AK81">
        <f t="shared" si="92"/>
        <v>-0.27104862527704271</v>
      </c>
      <c r="AL81">
        <f t="shared" si="71"/>
        <v>-0.68591897008884328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-1.501806368118518E-20</v>
      </c>
      <c r="AR81">
        <f t="shared" si="76"/>
        <v>-1.5018581472511232E-20</v>
      </c>
      <c r="AS81">
        <f t="shared" si="77"/>
        <v>-9.7977087139252506E-5</v>
      </c>
      <c r="AT81">
        <f t="shared" si="78"/>
        <v>-6.401169693097824E-5</v>
      </c>
      <c r="AU81">
        <f t="shared" si="79"/>
        <v>-1.6198878407023076E-4</v>
      </c>
      <c r="AW81">
        <v>78</v>
      </c>
      <c r="AX81">
        <f>IF(Z81&gt;0, (R81*SUMPRODUCT(K81:$K$98, X81:$X$98)-K81*$AZ$3)/Z81, 0)</f>
        <v>-7.8842159483642796E+22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250000</v>
      </c>
      <c r="S82">
        <f t="shared" si="63"/>
        <v>-5.0235945710567912E+23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-3.4572528734316665</v>
      </c>
      <c r="AC82">
        <f t="shared" si="64"/>
        <v>-3.086832922706845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-9.3167834865987608E-18</v>
      </c>
      <c r="AI82">
        <f t="shared" si="69"/>
        <v>-9.3170907200825786E-18</v>
      </c>
      <c r="AJ82">
        <f t="shared" si="70"/>
        <v>-0.37041995072482159</v>
      </c>
      <c r="AK82">
        <f t="shared" si="92"/>
        <v>-0.24200770114021669</v>
      </c>
      <c r="AL82">
        <f t="shared" si="71"/>
        <v>-0.61242765186503823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-1.9645365433776307E-21</v>
      </c>
      <c r="AR82">
        <f t="shared" si="76"/>
        <v>-1.9646013266160925E-21</v>
      </c>
      <c r="AS82">
        <f t="shared" si="77"/>
        <v>-7.8106734007694849E-5</v>
      </c>
      <c r="AT82">
        <f t="shared" si="78"/>
        <v>-5.1029732885027286E-5</v>
      </c>
      <c r="AU82">
        <f t="shared" si="79"/>
        <v>-1.2913646689272212E-4</v>
      </c>
      <c r="AW82">
        <v>79</v>
      </c>
      <c r="AX82">
        <f>IF(Z82&gt;0, (R82*SUMPRODUCT(K82:$K$98, X82:$X$98)-K82*$AZ$3)/Z82, 0)</f>
        <v>-5.0235945710567912E+23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250000</v>
      </c>
      <c r="S83">
        <f t="shared" si="63"/>
        <v>-3.3291562660375978E+24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-3.086832922706845</v>
      </c>
      <c r="AC83">
        <f t="shared" si="64"/>
        <v>-2.7561008238453972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-1.3138388286880717E-18</v>
      </c>
      <c r="AI83">
        <f t="shared" si="69"/>
        <v>-1.3138802220713135E-18</v>
      </c>
      <c r="AJ83">
        <f t="shared" si="70"/>
        <v>-0.33073209886144772</v>
      </c>
      <c r="AK83">
        <f t="shared" si="92"/>
        <v>-0.21607830458947916</v>
      </c>
      <c r="AL83">
        <f t="shared" si="71"/>
        <v>-0.54681040345092691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-2.4735356769805385E-22</v>
      </c>
      <c r="AR83">
        <f t="shared" si="76"/>
        <v>-2.4736136073994031E-22</v>
      </c>
      <c r="AS83">
        <f t="shared" si="77"/>
        <v>-6.2266210146440386E-5</v>
      </c>
      <c r="AT83">
        <f t="shared" si="78"/>
        <v>-4.0680590629007714E-5</v>
      </c>
      <c r="AU83">
        <f t="shared" si="79"/>
        <v>-1.0294680077544811E-4</v>
      </c>
      <c r="AW83">
        <v>80</v>
      </c>
      <c r="AX83">
        <f>IF(Z83&gt;0, (R83*SUMPRODUCT(K83:$K$98, X83:$X$98)-K83*$AZ$3)/Z83, 0)</f>
        <v>-3.3291562660375978E+24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250000</v>
      </c>
      <c r="S84">
        <f t="shared" si="63"/>
        <v>-2.2974548247160253E+25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-2.7561008238453972</v>
      </c>
      <c r="AC84">
        <f t="shared" si="64"/>
        <v>-2.4608043070048189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-1.7811974221323916E-19</v>
      </c>
      <c r="AI84">
        <f t="shared" si="69"/>
        <v>-1.78125097714206E-19</v>
      </c>
      <c r="AJ84">
        <f t="shared" si="70"/>
        <v>-0.29529651684057834</v>
      </c>
      <c r="AK84">
        <f t="shared" si="92"/>
        <v>-0.19292705766917784</v>
      </c>
      <c r="AL84">
        <f t="shared" si="71"/>
        <v>-0.48822357450975618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-2.9941263363858417E-23</v>
      </c>
      <c r="AR84">
        <f t="shared" si="76"/>
        <v>-2.9942163603567397E-23</v>
      </c>
      <c r="AS84">
        <f t="shared" si="77"/>
        <v>-4.9638241507047503E-5</v>
      </c>
      <c r="AT84">
        <f t="shared" si="78"/>
        <v>-3.2430317784604363E-5</v>
      </c>
      <c r="AU84">
        <f t="shared" si="79"/>
        <v>-8.2068559291651865E-5</v>
      </c>
      <c r="AW84">
        <v>81</v>
      </c>
      <c r="AX84">
        <f>IF(Z84&gt;0, (R84*SUMPRODUCT(K84:$K$98, X84:$X$98)-K84*$AZ$3)/Z84, 0)</f>
        <v>-2.2974548247160253E+25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250000</v>
      </c>
      <c r="S85">
        <f t="shared" si="63"/>
        <v>-1.6534868609305346E+26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-2.4608043070048189</v>
      </c>
      <c r="AC85">
        <f t="shared" si="64"/>
        <v>-2.1971467026828737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-2.3187739822378564E-20</v>
      </c>
      <c r="AI85">
        <f t="shared" si="69"/>
        <v>-2.3188404220371255E-20</v>
      </c>
      <c r="AJ85">
        <f t="shared" si="70"/>
        <v>-0.26365760432194518</v>
      </c>
      <c r="AK85">
        <f t="shared" si="92"/>
        <v>-0.17225630149033733</v>
      </c>
      <c r="AL85">
        <f t="shared" si="71"/>
        <v>-0.43591390581228251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-3.4801539773978608E-24</v>
      </c>
      <c r="AR85">
        <f t="shared" si="76"/>
        <v>-3.480253694202282E-24</v>
      </c>
      <c r="AS85">
        <f t="shared" si="77"/>
        <v>-3.9571302221817238E-5</v>
      </c>
      <c r="AT85">
        <f t="shared" si="78"/>
        <v>-2.5853250784920569E-5</v>
      </c>
      <c r="AU85">
        <f t="shared" si="79"/>
        <v>-6.5424553006737803E-5</v>
      </c>
      <c r="AW85">
        <v>82</v>
      </c>
      <c r="AX85">
        <f>IF(Z85&gt;0, (R85*SUMPRODUCT(K85:$K$98, X85:$X$98)-K85*$AZ$3)/Z85, 0)</f>
        <v>-1.6534868609305346E+26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250000</v>
      </c>
      <c r="S86">
        <f t="shared" si="63"/>
        <v>-1.2433536642263786E+27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-2.1971467026828737</v>
      </c>
      <c r="AC86">
        <f t="shared" si="64"/>
        <v>-1.9617381273954229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-2.8943251476504945E-21</v>
      </c>
      <c r="AI86">
        <f t="shared" si="69"/>
        <v>-2.8944040366337273E-21</v>
      </c>
      <c r="AJ86">
        <f t="shared" si="70"/>
        <v>-0.23540857528745085</v>
      </c>
      <c r="AK86">
        <f t="shared" si="92"/>
        <v>-0.15380026918780118</v>
      </c>
      <c r="AL86">
        <f t="shared" si="71"/>
        <v>-0.38920884447525206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-3.8785494787165367E-25</v>
      </c>
      <c r="AR86">
        <f t="shared" si="76"/>
        <v>-3.8786551941455867E-25</v>
      </c>
      <c r="AS86">
        <f t="shared" si="77"/>
        <v>-3.1545999857953767E-5</v>
      </c>
      <c r="AT86">
        <f t="shared" si="78"/>
        <v>-2.0610053240529787E-5</v>
      </c>
      <c r="AU86">
        <f t="shared" si="79"/>
        <v>-5.2156053098483557E-5</v>
      </c>
      <c r="AW86">
        <v>83</v>
      </c>
      <c r="AX86">
        <f>IF(Z86&gt;0, (R86*SUMPRODUCT(K86:$K$98, X86:$X$98)-K86*$AZ$3)/Z86, 0)</f>
        <v>-1.2433536642263786E+27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250000</v>
      </c>
      <c r="S87">
        <f t="shared" si="63"/>
        <v>-9.7881958666376518E+27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-1.9617381273954229</v>
      </c>
      <c r="AC87">
        <f t="shared" si="64"/>
        <v>-1.7515518994601991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-3.4576413552469684E-22</v>
      </c>
      <c r="AI87">
        <f t="shared" si="69"/>
        <v>-3.457730827909925E-22</v>
      </c>
      <c r="AJ87">
        <f t="shared" si="70"/>
        <v>-0.21018622793522379</v>
      </c>
      <c r="AK87">
        <f t="shared" si="92"/>
        <v>-0.13732166891767961</v>
      </c>
      <c r="AL87">
        <f t="shared" si="71"/>
        <v>-0.3475078968529034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-4.1369849347598476E-26</v>
      </c>
      <c r="AR87">
        <f t="shared" si="76"/>
        <v>-4.1370919866546785E-26</v>
      </c>
      <c r="AS87">
        <f t="shared" si="77"/>
        <v>-2.5148277947986076E-5</v>
      </c>
      <c r="AT87">
        <f t="shared" si="78"/>
        <v>-1.643020825935091E-5</v>
      </c>
      <c r="AU87">
        <f t="shared" si="79"/>
        <v>-4.1578486207336986E-5</v>
      </c>
      <c r="AW87">
        <v>84</v>
      </c>
      <c r="AX87">
        <f>IF(Z87&gt;0, (R87*SUMPRODUCT(K87:$K$98, X87:$X$98)-K87*$AZ$3)/Z87, 0)</f>
        <v>-9.7881958666376518E+27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250000</v>
      </c>
      <c r="S88">
        <f t="shared" si="63"/>
        <v>-8.0850342350749181E+28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-1.7515518994601991</v>
      </c>
      <c r="AC88">
        <f t="shared" si="64"/>
        <v>-1.5638856245180348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-3.9453226041012547E-23</v>
      </c>
      <c r="AI88">
        <f t="shared" si="69"/>
        <v>-3.9454193189437063E-23</v>
      </c>
      <c r="AJ88">
        <f t="shared" si="70"/>
        <v>-0.18766627494216426</v>
      </c>
      <c r="AK88">
        <f t="shared" si="92"/>
        <v>-0.12260863296221394</v>
      </c>
      <c r="AL88">
        <f t="shared" si="71"/>
        <v>-0.31027490790437817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-4.2147177230590792E-27</v>
      </c>
      <c r="AR88">
        <f t="shared" si="76"/>
        <v>-4.2148210417991338E-27</v>
      </c>
      <c r="AS88">
        <f t="shared" si="77"/>
        <v>-2.0048053211085855E-5</v>
      </c>
      <c r="AT88">
        <f t="shared" si="78"/>
        <v>-1.3098061431242755E-5</v>
      </c>
      <c r="AU88">
        <f t="shared" si="79"/>
        <v>-3.3146114642328607E-5</v>
      </c>
      <c r="AW88">
        <v>85</v>
      </c>
      <c r="AX88">
        <f>IF(Z88&gt;0, (R88*SUMPRODUCT(K88:$K$98, X88:$X$98)-K88*$AZ$3)/Z88, 0)</f>
        <v>-8.0850342350749181E+28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-1.5638856245180348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-1.5638856245180348</v>
      </c>
      <c r="AK89">
        <f t="shared" si="92"/>
        <v>-0.10947199371626244</v>
      </c>
      <c r="AL89">
        <f t="shared" si="71"/>
        <v>-1.6733576182342973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-4.6124437524135524E-28</v>
      </c>
      <c r="AR89">
        <f t="shared" si="76"/>
        <v>-4.6124437524135524E-28</v>
      </c>
      <c r="AS89">
        <f t="shared" si="77"/>
        <v>-1.4916706258248397E-4</v>
      </c>
      <c r="AT89">
        <f t="shared" si="78"/>
        <v>-1.0441694380773879E-5</v>
      </c>
      <c r="AU89">
        <f t="shared" si="79"/>
        <v>-1.5960875696325786E-4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26648.493721186027</v>
      </c>
      <c r="AO91" s="6">
        <f t="shared" si="93"/>
        <v>-2664.8493721186028</v>
      </c>
      <c r="AP91" s="6">
        <f t="shared" si="93"/>
        <v>-2977.7757141263073</v>
      </c>
      <c r="AQ91" s="6">
        <f t="shared" si="93"/>
        <v>-14639.256315750958</v>
      </c>
      <c r="AR91" s="6">
        <f t="shared" si="93"/>
        <v>6366.6123191901661</v>
      </c>
      <c r="AS91" s="6">
        <f t="shared" si="93"/>
        <v>-3540.504173405915</v>
      </c>
      <c r="AT91" s="6">
        <f t="shared" si="93"/>
        <v>1781.0071961049659</v>
      </c>
      <c r="AU91" s="6">
        <f t="shared" si="93"/>
        <v>4607.1153418892172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66173.906341730777</v>
      </c>
      <c r="K3">
        <v>1</v>
      </c>
      <c r="L3" s="2">
        <v>0</v>
      </c>
      <c r="O3">
        <f>$C$3</f>
        <v>66173.906341730777</v>
      </c>
      <c r="P3">
        <f>O3*C5</f>
        <v>6617.3906341730781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66173.906341730777</v>
      </c>
      <c r="AF3">
        <f t="shared" ref="AF3:AF34" si="4">-$Z3*P3</f>
        <v>-6617.3906341730781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57036.607503557701</v>
      </c>
      <c r="AJ3">
        <f t="shared" ref="AJ3:AJ34" si="8">AB3-AC3</f>
        <v>0</v>
      </c>
      <c r="AL3">
        <f t="shared" ref="AL3:AL34" si="9">SUM(AI3:AK3)</f>
        <v>57036.607503557701</v>
      </c>
      <c r="AN3">
        <f t="shared" ref="AN3:AN34" si="10">AE3*$K3</f>
        <v>66173.906341730777</v>
      </c>
      <c r="AO3">
        <f t="shared" ref="AO3:AO34" si="11">AF3*$K3</f>
        <v>-6617.3906341730781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57036.607503557701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57036.607503557701</v>
      </c>
      <c r="AW3">
        <v>0</v>
      </c>
      <c r="AX3">
        <f>IF(Z3&gt;0, (R3*SUMPRODUCT(K3:$K$98, X3:$X$98)-K3*$AZ$3)/Z3, 0)</f>
        <v>0</v>
      </c>
      <c r="AZ3">
        <f>C6*ABS(SUMPRODUCT(X4:X79, K4:K79))/1</f>
        <v>39234.25595667414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1956.2591420993701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1932.2442085526927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-1932.2442085526927</v>
      </c>
      <c r="AK4">
        <f>G4*SUM(AB4, AE4:AF4)</f>
        <v>0</v>
      </c>
      <c r="AL4">
        <f t="shared" si="9"/>
        <v>-2501.2309585526928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-540.96477467199088</v>
      </c>
      <c r="AR4">
        <f t="shared" si="14"/>
        <v>-540.96477467199088</v>
      </c>
      <c r="AS4">
        <f t="shared" si="15"/>
        <v>-1837.0832939272605</v>
      </c>
      <c r="AT4">
        <f t="shared" si="16"/>
        <v>0</v>
      </c>
      <c r="AU4">
        <f t="shared" si="17"/>
        <v>-2378.0480685992516</v>
      </c>
      <c r="AW4">
        <v>1</v>
      </c>
      <c r="AX4">
        <f>IF(Z4&gt;0, (R4*SUMPRODUCT(K4:$K$98, X4:$X$98)-K4*$AZ$3)/Z4, 0)</f>
        <v>1956.2591420993701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250000</v>
      </c>
      <c r="S5">
        <f t="shared" si="1"/>
        <v>3388.9130994403959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1932.2442085526927</v>
      </c>
      <c r="AC5">
        <f t="shared" si="2"/>
        <v>3305.7456473076818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-596.96313246227248</v>
      </c>
      <c r="AI5">
        <f t="shared" si="7"/>
        <v>-645.73608045928006</v>
      </c>
      <c r="AJ5">
        <f t="shared" si="8"/>
        <v>-1373.5014387549891</v>
      </c>
      <c r="AK5">
        <f>G5*SUM(AB5, AE5:AF5)</f>
        <v>7.9222012550660406</v>
      </c>
      <c r="AL5">
        <f t="shared" si="9"/>
        <v>-2011.315317959203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-538.43406781743579</v>
      </c>
      <c r="AR5">
        <f t="shared" si="14"/>
        <v>-582.42508729825227</v>
      </c>
      <c r="AS5">
        <f t="shared" si="15"/>
        <v>-1238.8369174015743</v>
      </c>
      <c r="AT5">
        <f t="shared" si="16"/>
        <v>7.1454714971082138</v>
      </c>
      <c r="AU5">
        <f t="shared" si="17"/>
        <v>-1814.1165332027183</v>
      </c>
      <c r="AW5">
        <v>2</v>
      </c>
      <c r="AX5">
        <f>IF(Z5&gt;0, (R5*SUMPRODUCT(K5:$K$98, X5:$X$98)-K5*$AZ$3)/Z5, 0)</f>
        <v>3388.9130994403959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250000</v>
      </c>
      <c r="S6">
        <f t="shared" si="1"/>
        <v>4862.8809365066263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3305.7456473076818</v>
      </c>
      <c r="AC6">
        <f t="shared" si="2"/>
        <v>4678.7947409991393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-889.9370588158381</v>
      </c>
      <c r="AI6">
        <f t="shared" si="7"/>
        <v>-938.04428992111241</v>
      </c>
      <c r="AJ6">
        <f t="shared" si="8"/>
        <v>-1373.0490936914575</v>
      </c>
      <c r="AK6">
        <f>G6*SUM(AB6, AE6:AF6)</f>
        <v>23.470794095884543</v>
      </c>
      <c r="AL6">
        <f t="shared" si="9"/>
        <v>-2287.6225895166854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-759.32594521549663</v>
      </c>
      <c r="AR6">
        <f t="shared" si="14"/>
        <v>-800.37274551317034</v>
      </c>
      <c r="AS6">
        <f t="shared" si="15"/>
        <v>-1171.5343130915721</v>
      </c>
      <c r="AT6">
        <f t="shared" si="16"/>
        <v>20.026116156495373</v>
      </c>
      <c r="AU6">
        <f t="shared" si="17"/>
        <v>-1951.8809424482472</v>
      </c>
      <c r="AW6">
        <v>3</v>
      </c>
      <c r="AX6">
        <f>IF(Z6&gt;0, (R6*SUMPRODUCT(K6:$K$98, X6:$X$98)-K6*$AZ$3)/Z6, 0)</f>
        <v>4862.8809365066263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250000</v>
      </c>
      <c r="S7">
        <f t="shared" si="1"/>
        <v>6254.5458915665949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4678.7947409991393</v>
      </c>
      <c r="AC7">
        <f t="shared" si="2"/>
        <v>5927.1514235419017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-1217.0544966776467</v>
      </c>
      <c r="AI7">
        <f t="shared" si="7"/>
        <v>-1264.4372445725328</v>
      </c>
      <c r="AJ7">
        <f t="shared" si="8"/>
        <v>-1248.3566825427624</v>
      </c>
      <c r="AK7">
        <f>G7*SUM(AB7, AE7:AF7)</f>
        <v>64.56736742578812</v>
      </c>
      <c r="AL7">
        <f t="shared" si="9"/>
        <v>-2448.2265596895072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-976.15545748146383</v>
      </c>
      <c r="AR7">
        <f t="shared" si="14"/>
        <v>-1014.1594483251969</v>
      </c>
      <c r="AS7">
        <f t="shared" si="15"/>
        <v>-1001.2618102756436</v>
      </c>
      <c r="AT7">
        <f t="shared" si="16"/>
        <v>51.787153541562176</v>
      </c>
      <c r="AU7">
        <f t="shared" si="17"/>
        <v>-1963.6341050592782</v>
      </c>
      <c r="AW7">
        <v>4</v>
      </c>
      <c r="AX7">
        <f>IF(Z7&gt;0, (R7*SUMPRODUCT(K7:$K$98, X7:$X$98)-K7*$AZ$3)/Z7, 0)</f>
        <v>6254.5458915665949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250000</v>
      </c>
      <c r="S8">
        <f t="shared" si="1"/>
        <v>7568.4631692910862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5927.1514235419017</v>
      </c>
      <c r="AC8">
        <f t="shared" si="2"/>
        <v>7053.5864753667083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-1551.9086625295229</v>
      </c>
      <c r="AI8">
        <f t="shared" si="7"/>
        <v>-1598.5072012129542</v>
      </c>
      <c r="AJ8">
        <f t="shared" si="8"/>
        <v>-1126.4350518248066</v>
      </c>
      <c r="AK8">
        <f t="shared" ref="AK8:AK39" si="30">G8*SUM(AB8:AB8, AE8:AF8)</f>
        <v>128.02647074850509</v>
      </c>
      <c r="AL8">
        <f t="shared" si="9"/>
        <v>-2596.9157822892553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-1161.5620479174663</v>
      </c>
      <c r="AR8">
        <f t="shared" si="14"/>
        <v>-1196.4398054363037</v>
      </c>
      <c r="AS8">
        <f t="shared" si="15"/>
        <v>-843.10645158135958</v>
      </c>
      <c r="AT8">
        <f t="shared" si="16"/>
        <v>95.824382672037686</v>
      </c>
      <c r="AU8">
        <f t="shared" si="17"/>
        <v>-1943.7218743456253</v>
      </c>
      <c r="AW8">
        <v>5</v>
      </c>
      <c r="AX8">
        <f>IF(Z8&gt;0, (R8*SUMPRODUCT(K8:$K$98, X8:$X$98)-K8*$AZ$3)/Z8, 0)</f>
        <v>7568.4631692910862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250000</v>
      </c>
      <c r="S9">
        <f t="shared" si="1"/>
        <v>8603.1122311800809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7053.5864753667083</v>
      </c>
      <c r="AC9">
        <f t="shared" si="2"/>
        <v>7872.0174907445471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-1907.8322449377872</v>
      </c>
      <c r="AI9">
        <f t="shared" si="7"/>
        <v>-1953.5832317853965</v>
      </c>
      <c r="AJ9">
        <f t="shared" si="8"/>
        <v>-818.43101537783878</v>
      </c>
      <c r="AK9">
        <f t="shared" si="30"/>
        <v>157.29497840067759</v>
      </c>
      <c r="AL9">
        <f t="shared" si="9"/>
        <v>-2614.7192687625575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-1331.6807906210076</v>
      </c>
      <c r="AR9">
        <f t="shared" si="14"/>
        <v>-1363.6153123791837</v>
      </c>
      <c r="AS9">
        <f t="shared" si="15"/>
        <v>-571.27080461031562</v>
      </c>
      <c r="AT9">
        <f t="shared" si="16"/>
        <v>109.79303958884456</v>
      </c>
      <c r="AU9">
        <f t="shared" si="17"/>
        <v>-1825.0930774006547</v>
      </c>
      <c r="AW9">
        <v>6</v>
      </c>
      <c r="AX9">
        <f>IF(Z9&gt;0, (R9*SUMPRODUCT(K9:$K$98, X9:$X$98)-K9*$AZ$3)/Z9, 0)</f>
        <v>8603.1122311800809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250000</v>
      </c>
      <c r="S10">
        <f t="shared" si="1"/>
        <v>8866.0450235355511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7872.0174907445471</v>
      </c>
      <c r="AC10">
        <f t="shared" si="2"/>
        <v>7950.7974154649419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-2275.04788522436</v>
      </c>
      <c r="AI10">
        <f t="shared" si="7"/>
        <v>-2319.8863526264486</v>
      </c>
      <c r="AJ10">
        <f t="shared" si="8"/>
        <v>-78.779924720394774</v>
      </c>
      <c r="AK10">
        <f t="shared" si="30"/>
        <v>33.849675210201553</v>
      </c>
      <c r="AL10">
        <f t="shared" si="9"/>
        <v>-2364.8166021366419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-1506.2126338218582</v>
      </c>
      <c r="AR10">
        <f t="shared" si="14"/>
        <v>-1535.8982797903934</v>
      </c>
      <c r="AS10">
        <f t="shared" si="15"/>
        <v>-52.156844115697204</v>
      </c>
      <c r="AT10">
        <f t="shared" si="16"/>
        <v>22.410433109342723</v>
      </c>
      <c r="AU10">
        <f t="shared" si="17"/>
        <v>-1565.6446907967481</v>
      </c>
      <c r="AW10">
        <v>7</v>
      </c>
      <c r="AX10">
        <f>IF(Z10&gt;0, (R10*SUMPRODUCT(K10:$K$98, X10:$X$98)-K10*$AZ$3)/Z10, 0)</f>
        <v>8866.0450235355511</v>
      </c>
    </row>
    <row r="11" spans="1:52" x14ac:dyDescent="0.25">
      <c r="A11" t="s">
        <v>33</v>
      </c>
      <c r="C11" s="25">
        <f>AU81</f>
        <v>14333.336854185454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250000</v>
      </c>
      <c r="S11">
        <f t="shared" si="1"/>
        <v>8801.0725930952649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7950.7974154649419</v>
      </c>
      <c r="AC11">
        <f t="shared" si="2"/>
        <v>7719.1447945816362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-2683.2529354719236</v>
      </c>
      <c r="AI11">
        <f t="shared" si="7"/>
        <v>-2727.106367612897</v>
      </c>
      <c r="AJ11">
        <f t="shared" si="8"/>
        <v>231.65262088330564</v>
      </c>
      <c r="AK11">
        <f t="shared" si="30"/>
        <v>12.721275864743907</v>
      </c>
      <c r="AL11">
        <f t="shared" si="9"/>
        <v>-2482.7324708648475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-1689.2999906306532</v>
      </c>
      <c r="AR11">
        <f t="shared" si="14"/>
        <v>-1716.9088684690144</v>
      </c>
      <c r="AS11">
        <f t="shared" si="15"/>
        <v>145.8419238508755</v>
      </c>
      <c r="AT11">
        <f t="shared" si="16"/>
        <v>8.00895469637946</v>
      </c>
      <c r="AU11">
        <f t="shared" si="17"/>
        <v>-1563.0579899217594</v>
      </c>
      <c r="AW11">
        <v>8</v>
      </c>
      <c r="AX11">
        <f>IF(Z11&gt;0, (R11*SUMPRODUCT(K11:$K$98, X11:$X$98)-K11*$AZ$3)/Z11, 0)</f>
        <v>8801.0725930952649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250000</v>
      </c>
      <c r="S12">
        <f t="shared" si="1"/>
        <v>8959.4635329503071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7719.1447945816362</v>
      </c>
      <c r="AC12">
        <f t="shared" si="2"/>
        <v>7667.3378539628766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-3129.261636244421</v>
      </c>
      <c r="AI12">
        <f t="shared" si="7"/>
        <v>-3172.0506817367354</v>
      </c>
      <c r="AJ12">
        <f t="shared" si="8"/>
        <v>51.806940618759654</v>
      </c>
      <c r="AK12">
        <f t="shared" si="30"/>
        <v>162.10204068621437</v>
      </c>
      <c r="AL12">
        <f t="shared" si="9"/>
        <v>-2958.1417004317614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-1839.4905942088908</v>
      </c>
      <c r="AR12">
        <f t="shared" si="14"/>
        <v>-1864.6435075372733</v>
      </c>
      <c r="AS12">
        <f t="shared" si="15"/>
        <v>30.453950823146617</v>
      </c>
      <c r="AT12">
        <f t="shared" si="16"/>
        <v>95.289309046789953</v>
      </c>
      <c r="AU12">
        <f t="shared" si="17"/>
        <v>-1738.9002476673368</v>
      </c>
      <c r="AW12">
        <v>9</v>
      </c>
      <c r="AX12">
        <f>IF(Z12&gt;0, (R12*SUMPRODUCT(K12:$K$98, X12:$X$98)-K12*$AZ$3)/Z12, 0)</f>
        <v>8959.4635329503071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250000</v>
      </c>
      <c r="S13">
        <f t="shared" si="1"/>
        <v>9964.7356705397488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7667.3378539628766</v>
      </c>
      <c r="AC13">
        <f t="shared" si="2"/>
        <v>8298.9132305969033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-3598.7161895910644</v>
      </c>
      <c r="AI13">
        <f t="shared" si="7"/>
        <v>-3640.3576013905376</v>
      </c>
      <c r="AJ13">
        <f t="shared" si="8"/>
        <v>-631.57537663402672</v>
      </c>
      <c r="AK13">
        <f t="shared" si="30"/>
        <v>536.71364977740143</v>
      </c>
      <c r="AL13">
        <f t="shared" si="9"/>
        <v>-3735.219328247163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-1888.7969407482433</v>
      </c>
      <c r="AR13">
        <f t="shared" si="14"/>
        <v>-1910.6525601057176</v>
      </c>
      <c r="AS13">
        <f t="shared" si="15"/>
        <v>-331.48422281497693</v>
      </c>
      <c r="AT13">
        <f t="shared" si="16"/>
        <v>281.69576214138056</v>
      </c>
      <c r="AU13">
        <f t="shared" si="17"/>
        <v>-1960.4410207793142</v>
      </c>
      <c r="AW13">
        <v>10</v>
      </c>
      <c r="AX13">
        <f>IF(Z13&gt;0, (R13*SUMPRODUCT(K13:$K$98, X13:$X$98)-K13*$AZ$3)/Z13, 0)</f>
        <v>9964.7356705397488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250000</v>
      </c>
      <c r="S14">
        <f t="shared" si="1"/>
        <v>10662.833986771271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8298.9132305969033</v>
      </c>
      <c r="AC14">
        <f t="shared" si="2"/>
        <v>8616.4251923869815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-4104.9343796155317</v>
      </c>
      <c r="AI14">
        <f t="shared" si="7"/>
        <v>-4145.3383904210868</v>
      </c>
      <c r="AJ14">
        <f t="shared" si="8"/>
        <v>-317.5119617900782</v>
      </c>
      <c r="AK14">
        <f t="shared" si="30"/>
        <v>580.92392614178334</v>
      </c>
      <c r="AL14">
        <f t="shared" si="9"/>
        <v>-3881.9264260693817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-1923.6491694236538</v>
      </c>
      <c r="AR14">
        <f t="shared" si="14"/>
        <v>-1942.5832459861078</v>
      </c>
      <c r="AS14">
        <f t="shared" si="15"/>
        <v>-148.79205490168266</v>
      </c>
      <c r="AT14">
        <f t="shared" si="16"/>
        <v>272.23183726645442</v>
      </c>
      <c r="AU14">
        <f t="shared" si="17"/>
        <v>-1819.143463621336</v>
      </c>
      <c r="AW14">
        <v>11</v>
      </c>
      <c r="AX14">
        <f>IF(Z14&gt;0, (R14*SUMPRODUCT(K14:$K$98, X14:$X$98)-K14*$AZ$3)/Z14, 0)</f>
        <v>10662.833986771271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250000</v>
      </c>
      <c r="S15">
        <f t="shared" si="1"/>
        <v>11085.891035034465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8616.4251923869815</v>
      </c>
      <c r="AC15">
        <f t="shared" si="2"/>
        <v>8662.6946859439668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-4645.807101703921</v>
      </c>
      <c r="AI15">
        <f t="shared" si="7"/>
        <v>-4684.8779109810803</v>
      </c>
      <c r="AJ15">
        <f t="shared" si="8"/>
        <v>-46.269493556985253</v>
      </c>
      <c r="AK15">
        <f t="shared" si="30"/>
        <v>603.14976346708875</v>
      </c>
      <c r="AL15">
        <f t="shared" si="9"/>
        <v>-4127.9976410709769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-1943.8502339131112</v>
      </c>
      <c r="AR15">
        <f t="shared" si="14"/>
        <v>-1960.1978351134981</v>
      </c>
      <c r="AS15">
        <f t="shared" si="15"/>
        <v>-19.359599721822232</v>
      </c>
      <c r="AT15">
        <f t="shared" si="16"/>
        <v>252.36364384783226</v>
      </c>
      <c r="AU15">
        <f t="shared" si="17"/>
        <v>-1727.193790987488</v>
      </c>
      <c r="AW15">
        <v>12</v>
      </c>
      <c r="AX15">
        <f>IF(Z15&gt;0, (R15*SUMPRODUCT(K15:$K$98, X15:$X$98)-K15*$AZ$3)/Z15, 0)</f>
        <v>11085.891035034465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250000</v>
      </c>
      <c r="S16">
        <f t="shared" si="1"/>
        <v>11259.182931490275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8662.6946859439668</v>
      </c>
      <c r="AC16">
        <f t="shared" si="2"/>
        <v>8477.7004011207082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-5160.8163124487992</v>
      </c>
      <c r="AI16">
        <f t="shared" si="7"/>
        <v>-5198.4642503706964</v>
      </c>
      <c r="AJ16">
        <f t="shared" si="8"/>
        <v>184.99428482325857</v>
      </c>
      <c r="AK16">
        <f t="shared" si="30"/>
        <v>606.38862801607775</v>
      </c>
      <c r="AL16">
        <f t="shared" si="9"/>
        <v>-4407.0813375313601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-1927.9777012836059</v>
      </c>
      <c r="AR16">
        <f t="shared" si="14"/>
        <v>-1942.0422175186909</v>
      </c>
      <c r="AS16">
        <f t="shared" si="15"/>
        <v>69.110162891055083</v>
      </c>
      <c r="AT16">
        <f t="shared" si="16"/>
        <v>226.53465698960699</v>
      </c>
      <c r="AU16">
        <f t="shared" si="17"/>
        <v>-1646.3973976380287</v>
      </c>
      <c r="AW16">
        <v>13</v>
      </c>
      <c r="AX16">
        <f>IF(Z16&gt;0, (R16*SUMPRODUCT(K16:$K$98, X16:$X$98)-K16*$AZ$3)/Z16, 0)</f>
        <v>11259.182931490275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250000</v>
      </c>
      <c r="S17">
        <f t="shared" si="1"/>
        <v>11234.552777690134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8477.7004011207082</v>
      </c>
      <c r="AC17">
        <f t="shared" si="2"/>
        <v>8120.1297972387656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-5661.8534306670881</v>
      </c>
      <c r="AI17">
        <f t="shared" si="7"/>
        <v>-5697.9925185236334</v>
      </c>
      <c r="AJ17">
        <f t="shared" si="8"/>
        <v>357.57060388194259</v>
      </c>
      <c r="AK17">
        <f t="shared" si="30"/>
        <v>593.43902807844961</v>
      </c>
      <c r="AL17">
        <f t="shared" si="9"/>
        <v>-4746.9828865632408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-1888.5313771436092</v>
      </c>
      <c r="AR17">
        <f t="shared" si="14"/>
        <v>-1900.5856986116933</v>
      </c>
      <c r="AS17">
        <f t="shared" si="15"/>
        <v>119.26894845380589</v>
      </c>
      <c r="AT17">
        <f t="shared" si="16"/>
        <v>197.94370141717241</v>
      </c>
      <c r="AU17">
        <f t="shared" si="17"/>
        <v>-1583.3730487407147</v>
      </c>
      <c r="AW17">
        <v>14</v>
      </c>
      <c r="AX17">
        <f>IF(Z17&gt;0, (R17*SUMPRODUCT(K17:$K$98, X17:$X$98)-K17*$AZ$3)/Z17, 0)</f>
        <v>11234.552777690134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250000</v>
      </c>
      <c r="S18">
        <f t="shared" si="1"/>
        <v>11049.011698707081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8120.1297972387656</v>
      </c>
      <c r="AC18">
        <f t="shared" si="2"/>
        <v>7633.7476142037767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-6163.8145219363105</v>
      </c>
      <c r="AI18">
        <f t="shared" si="7"/>
        <v>-6198.3594560099027</v>
      </c>
      <c r="AJ18">
        <f t="shared" si="8"/>
        <v>486.38218303498888</v>
      </c>
      <c r="AK18">
        <f t="shared" si="30"/>
        <v>568.40908580671362</v>
      </c>
      <c r="AL18">
        <f t="shared" si="9"/>
        <v>-5143.5681871682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-1835.6806133293139</v>
      </c>
      <c r="AR18">
        <f t="shared" si="14"/>
        <v>-1845.9686363614724</v>
      </c>
      <c r="AS18">
        <f t="shared" si="15"/>
        <v>144.85224058715514</v>
      </c>
      <c r="AT18">
        <f t="shared" si="16"/>
        <v>169.28113841554108</v>
      </c>
      <c r="AU18">
        <f t="shared" si="17"/>
        <v>-1531.8352573587761</v>
      </c>
      <c r="AW18">
        <v>15</v>
      </c>
      <c r="AX18">
        <f>IF(Z18&gt;0, (R18*SUMPRODUCT(K18:$K$98, X18:$X$98)-K18*$AZ$3)/Z18, 0)</f>
        <v>11049.011698707081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250000</v>
      </c>
      <c r="S19">
        <f t="shared" si="1"/>
        <v>10729.129515649685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7633.7476142037767</v>
      </c>
      <c r="AC19">
        <f t="shared" si="2"/>
        <v>7049.9859241857339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-6725.3381725731233</v>
      </c>
      <c r="AI19">
        <f t="shared" si="7"/>
        <v>-6758.1925896714656</v>
      </c>
      <c r="AJ19">
        <f t="shared" si="8"/>
        <v>583.76169001804283</v>
      </c>
      <c r="AK19">
        <f t="shared" si="30"/>
        <v>534.36233299426442</v>
      </c>
      <c r="AL19">
        <f t="shared" si="9"/>
        <v>-5640.068566659158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-1788.3135367745892</v>
      </c>
      <c r="AR19">
        <f t="shared" si="14"/>
        <v>-1797.0497515688744</v>
      </c>
      <c r="AS19">
        <f t="shared" si="15"/>
        <v>155.22623632028623</v>
      </c>
      <c r="AT19">
        <f t="shared" si="16"/>
        <v>142.09060854860732</v>
      </c>
      <c r="AU19">
        <f t="shared" si="17"/>
        <v>-1499.7329066999807</v>
      </c>
      <c r="AW19">
        <v>16</v>
      </c>
      <c r="AX19">
        <f>IF(Z19&gt;0, (R19*SUMPRODUCT(K19:$K$98, X19:$X$98)-K19*$AZ$3)/Z19, 0)</f>
        <v>10729.129515649685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250000</v>
      </c>
      <c r="S20">
        <f t="shared" si="1"/>
        <v>10263.752437192989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7049.9859241857339</v>
      </c>
      <c r="AC20">
        <f t="shared" si="2"/>
        <v>6379.45714036764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-7241.3333245249614</v>
      </c>
      <c r="AI20">
        <f t="shared" si="7"/>
        <v>-7272.4109307874151</v>
      </c>
      <c r="AJ20">
        <f t="shared" si="8"/>
        <v>670.52878381809387</v>
      </c>
      <c r="AK20">
        <f t="shared" si="30"/>
        <v>493.49901469300141</v>
      </c>
      <c r="AL20">
        <f t="shared" si="9"/>
        <v>-6108.3831322763199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-1719.2144517298259</v>
      </c>
      <c r="AR20">
        <f t="shared" si="14"/>
        <v>-1726.5927987022853</v>
      </c>
      <c r="AS20">
        <f t="shared" si="15"/>
        <v>159.19482280102261</v>
      </c>
      <c r="AT20">
        <f t="shared" si="16"/>
        <v>117.16497500552435</v>
      </c>
      <c r="AU20">
        <f t="shared" si="17"/>
        <v>-1450.2330008957385</v>
      </c>
      <c r="AW20">
        <v>17</v>
      </c>
      <c r="AX20">
        <f>IF(Z20&gt;0, (R20*SUMPRODUCT(K20:$K$98, X20:$X$98)-K20*$AZ$3)/Z20, 0)</f>
        <v>10263.752437192989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250000</v>
      </c>
      <c r="S21">
        <f t="shared" si="1"/>
        <v>9676.3418617509251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6379.45714036764</v>
      </c>
      <c r="AC21">
        <f t="shared" si="2"/>
        <v>5658.2647894918218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-7646.0338797495515</v>
      </c>
      <c r="AI21">
        <f t="shared" si="7"/>
        <v>-7675.2715031734306</v>
      </c>
      <c r="AJ21">
        <f t="shared" si="8"/>
        <v>721.19235087581819</v>
      </c>
      <c r="AK21">
        <f t="shared" si="30"/>
        <v>446.56199982573486</v>
      </c>
      <c r="AL21">
        <f t="shared" si="9"/>
        <v>-6507.5171524718771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-1620.8010512325625</v>
      </c>
      <c r="AR21">
        <f t="shared" si="14"/>
        <v>-1626.9988227211866</v>
      </c>
      <c r="AS21">
        <f t="shared" si="15"/>
        <v>152.87786306260747</v>
      </c>
      <c r="AT21">
        <f t="shared" si="16"/>
        <v>94.661908401297111</v>
      </c>
      <c r="AU21">
        <f t="shared" si="17"/>
        <v>-1379.4590512572818</v>
      </c>
      <c r="AW21">
        <v>18</v>
      </c>
      <c r="AX21">
        <f>IF(Z21&gt;0, (R21*SUMPRODUCT(K21:$K$98, X21:$X$98)-K21*$AZ$3)/Z21, 0)</f>
        <v>9676.3418617509251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250000</v>
      </c>
      <c r="S22">
        <f t="shared" si="1"/>
        <v>9012.8713686569226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5658.2647894918218</v>
      </c>
      <c r="AC22">
        <f t="shared" si="2"/>
        <v>4928.5548997360547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-8017.4475349011791</v>
      </c>
      <c r="AI22">
        <f t="shared" si="7"/>
        <v>-8044.7892925838396</v>
      </c>
      <c r="AJ22">
        <f t="shared" si="8"/>
        <v>729.70988975576711</v>
      </c>
      <c r="AK22">
        <f t="shared" si="30"/>
        <v>396.07853526442756</v>
      </c>
      <c r="AL22">
        <f t="shared" si="9"/>
        <v>-6919.0008675636445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-1517.4402363765321</v>
      </c>
      <c r="AR22">
        <f t="shared" si="14"/>
        <v>-1522.6151356272369</v>
      </c>
      <c r="AS22">
        <f t="shared" si="15"/>
        <v>138.11018316952823</v>
      </c>
      <c r="AT22">
        <f t="shared" si="16"/>
        <v>74.964694631173742</v>
      </c>
      <c r="AU22">
        <f t="shared" si="17"/>
        <v>-1309.540257826535</v>
      </c>
      <c r="AW22">
        <v>19</v>
      </c>
      <c r="AX22">
        <f>IF(Z22&gt;0, (R22*SUMPRODUCT(K22:$K$98, X22:$X$98)-K22*$AZ$3)/Z22, 0)</f>
        <v>9012.8713686569226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250000</v>
      </c>
      <c r="S23">
        <f t="shared" si="1"/>
        <v>8279.379711820653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4928.5548997360547</v>
      </c>
      <c r="AC23">
        <f t="shared" si="2"/>
        <v>4206.7317718209461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-8317.3364389778289</v>
      </c>
      <c r="AI23">
        <f t="shared" si="7"/>
        <v>-8342.7413117958677</v>
      </c>
      <c r="AJ23">
        <f t="shared" si="8"/>
        <v>721.82312791510867</v>
      </c>
      <c r="AK23">
        <f t="shared" si="30"/>
        <v>344.99884298152386</v>
      </c>
      <c r="AL23">
        <f t="shared" si="9"/>
        <v>-7275.9193408992351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-1405.5351644295863</v>
      </c>
      <c r="AR23">
        <f t="shared" si="14"/>
        <v>-1409.8282986986628</v>
      </c>
      <c r="AS23">
        <f t="shared" si="15"/>
        <v>121.97989058477053</v>
      </c>
      <c r="AT23">
        <f t="shared" si="16"/>
        <v>58.300876615452466</v>
      </c>
      <c r="AU23">
        <f t="shared" si="17"/>
        <v>-1229.5475314984399</v>
      </c>
      <c r="AW23">
        <v>20</v>
      </c>
      <c r="AX23">
        <f>IF(Z23&gt;0, (R23*SUMPRODUCT(K23:$K$98, X23:$X$98)-K23*$AZ$3)/Z23, 0)</f>
        <v>8279.379711820653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250000</v>
      </c>
      <c r="S24">
        <f t="shared" si="1"/>
        <v>7491.9562912112924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4206.7317718209461</v>
      </c>
      <c r="AC24">
        <f t="shared" si="2"/>
        <v>3511.5690256604894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-8576.1468611389591</v>
      </c>
      <c r="AI24">
        <f t="shared" si="7"/>
        <v>-8599.5824558565891</v>
      </c>
      <c r="AJ24">
        <f t="shared" si="8"/>
        <v>695.16274616045666</v>
      </c>
      <c r="AK24">
        <f t="shared" si="30"/>
        <v>294.47122402746623</v>
      </c>
      <c r="AL24">
        <f t="shared" si="9"/>
        <v>-7609.9484856686659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-1293.9921242774162</v>
      </c>
      <c r="AR24">
        <f t="shared" si="14"/>
        <v>-1297.5281498939767</v>
      </c>
      <c r="AS24">
        <f t="shared" si="15"/>
        <v>104.88802642813283</v>
      </c>
      <c r="AT24">
        <f t="shared" si="16"/>
        <v>44.430610959391537</v>
      </c>
      <c r="AU24">
        <f t="shared" si="17"/>
        <v>-1148.2095125064523</v>
      </c>
      <c r="AW24">
        <v>21</v>
      </c>
      <c r="AX24">
        <f>IF(Z24&gt;0, (R24*SUMPRODUCT(K24:$K$98, X24:$X$98)-K24*$AZ$3)/Z24, 0)</f>
        <v>7491.9562912112924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250000</v>
      </c>
      <c r="S25">
        <f t="shared" si="1"/>
        <v>6651.2042977378505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3511.5690256604894</v>
      </c>
      <c r="AC25">
        <f t="shared" si="2"/>
        <v>2851.8379891233662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-8813.6516650837348</v>
      </c>
      <c r="AI25">
        <f t="shared" si="7"/>
        <v>-8835.0901735211719</v>
      </c>
      <c r="AJ25">
        <f t="shared" si="8"/>
        <v>659.73103653712315</v>
      </c>
      <c r="AK25">
        <f t="shared" si="30"/>
        <v>245.80983179623428</v>
      </c>
      <c r="AL25">
        <f t="shared" si="9"/>
        <v>-7929.5493051878148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-1187.3459718112131</v>
      </c>
      <c r="AR25">
        <f t="shared" si="14"/>
        <v>-1190.2340966886318</v>
      </c>
      <c r="AS25">
        <f t="shared" si="15"/>
        <v>88.876780984485094</v>
      </c>
      <c r="AT25">
        <f t="shared" si="16"/>
        <v>33.11468670484129</v>
      </c>
      <c r="AU25">
        <f t="shared" si="17"/>
        <v>-1068.2426289993055</v>
      </c>
      <c r="AW25">
        <v>22</v>
      </c>
      <c r="AX25">
        <f>IF(Z25&gt;0, (R25*SUMPRODUCT(K25:$K$98, X25:$X$98)-K25*$AZ$3)/Z25, 0)</f>
        <v>6651.2042977378505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250000</v>
      </c>
      <c r="S26">
        <f t="shared" si="1"/>
        <v>5739.0887573583841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2851.8379891233662</v>
      </c>
      <c r="AC26">
        <f t="shared" si="2"/>
        <v>2230.7965599374129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-8945.0609300237957</v>
      </c>
      <c r="AI26">
        <f t="shared" si="7"/>
        <v>-8964.4960411908542</v>
      </c>
      <c r="AJ26">
        <f t="shared" si="8"/>
        <v>621.04142918595335</v>
      </c>
      <c r="AK26">
        <f t="shared" si="30"/>
        <v>199.62865923863566</v>
      </c>
      <c r="AL26">
        <f t="shared" si="9"/>
        <v>-8143.8259527662658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-1075.936600812593</v>
      </c>
      <c r="AR26">
        <f t="shared" si="14"/>
        <v>-1078.2743095894346</v>
      </c>
      <c r="AS26">
        <f t="shared" si="15"/>
        <v>74.7005760507829</v>
      </c>
      <c r="AT26">
        <f t="shared" si="16"/>
        <v>24.011885746363689</v>
      </c>
      <c r="AU26">
        <f t="shared" si="17"/>
        <v>-979.56184779228806</v>
      </c>
      <c r="AW26">
        <v>23</v>
      </c>
      <c r="AX26">
        <f>IF(Z26&gt;0, (R26*SUMPRODUCT(K26:$K$98, X26:$X$98)-K26*$AZ$3)/Z26, 0)</f>
        <v>5739.0887573583841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250000</v>
      </c>
      <c r="S27">
        <f t="shared" si="1"/>
        <v>4758.1303078393021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2230.7965599374129</v>
      </c>
      <c r="AC27">
        <f t="shared" si="2"/>
        <v>1660.4890150402316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-8958.9736533095675</v>
      </c>
      <c r="AI27">
        <f t="shared" si="7"/>
        <v>-8976.422618634293</v>
      </c>
      <c r="AJ27">
        <f t="shared" si="8"/>
        <v>570.30754489718129</v>
      </c>
      <c r="AK27">
        <f t="shared" si="30"/>
        <v>156.15575919561891</v>
      </c>
      <c r="AL27">
        <f t="shared" si="9"/>
        <v>-8249.9593145414929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-962.15184066365703</v>
      </c>
      <c r="AR27">
        <f t="shared" si="14"/>
        <v>-964.0257778750539</v>
      </c>
      <c r="AS27">
        <f t="shared" si="15"/>
        <v>61.248361174104872</v>
      </c>
      <c r="AT27">
        <f t="shared" si="16"/>
        <v>16.770397698936502</v>
      </c>
      <c r="AU27">
        <f t="shared" si="17"/>
        <v>-886.0070190020125</v>
      </c>
      <c r="AW27">
        <v>24</v>
      </c>
      <c r="AX27">
        <f>IF(Z27&gt;0, (R27*SUMPRODUCT(K27:$K$98, X27:$X$98)-K27*$AZ$3)/Z27, 0)</f>
        <v>4758.1303078393021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250000</v>
      </c>
      <c r="S28">
        <f t="shared" si="1"/>
        <v>3710.4637014478049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1660.4890150402316</v>
      </c>
      <c r="AC28">
        <f t="shared" si="2"/>
        <v>1149.7916885867653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-8902.8367379602714</v>
      </c>
      <c r="AI28">
        <f t="shared" si="7"/>
        <v>-8918.3306462841574</v>
      </c>
      <c r="AJ28">
        <f t="shared" si="8"/>
        <v>510.6973264534663</v>
      </c>
      <c r="AK28">
        <f t="shared" si="30"/>
        <v>116.23423105281623</v>
      </c>
      <c r="AL28">
        <f t="shared" si="9"/>
        <v>-8291.3990887778746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-853.68124882731297</v>
      </c>
      <c r="AR28">
        <f t="shared" si="14"/>
        <v>-855.16693921976434</v>
      </c>
      <c r="AS28">
        <f t="shared" si="15"/>
        <v>48.970091696801205</v>
      </c>
      <c r="AT28">
        <f t="shared" si="16"/>
        <v>11.145546800668894</v>
      </c>
      <c r="AU28">
        <f t="shared" si="17"/>
        <v>-795.05130072229417</v>
      </c>
      <c r="AW28">
        <v>25</v>
      </c>
      <c r="AX28">
        <f>IF(Z28&gt;0, (R28*SUMPRODUCT(K28:$K$98, X28:$X$98)-K28*$AZ$3)/Z28, 0)</f>
        <v>3710.4637014478049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250000</v>
      </c>
      <c r="S29">
        <f t="shared" si="1"/>
        <v>2573.2553342969677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1149.7916885867653</v>
      </c>
      <c r="AC29">
        <f t="shared" si="2"/>
        <v>699.19482744712104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-8765.8286152709679</v>
      </c>
      <c r="AI29">
        <f t="shared" si="7"/>
        <v>-8779.4144187885613</v>
      </c>
      <c r="AJ29">
        <f t="shared" si="8"/>
        <v>450.59686113964426</v>
      </c>
      <c r="AK29">
        <f t="shared" si="30"/>
        <v>80.485418201073585</v>
      </c>
      <c r="AL29">
        <f t="shared" si="9"/>
        <v>-8248.3321394478444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-750.48546518961189</v>
      </c>
      <c r="AR29">
        <f t="shared" si="14"/>
        <v>-751.64861228275868</v>
      </c>
      <c r="AS29">
        <f t="shared" si="15"/>
        <v>38.577801345128343</v>
      </c>
      <c r="AT29">
        <f t="shared" si="16"/>
        <v>6.890750340975722</v>
      </c>
      <c r="AU29">
        <f t="shared" si="17"/>
        <v>-706.1800605966547</v>
      </c>
      <c r="AW29">
        <v>26</v>
      </c>
      <c r="AX29">
        <f>IF(Z29&gt;0, (R29*SUMPRODUCT(K29:$K$98, X29:$X$98)-K29*$AZ$3)/Z29, 0)</f>
        <v>2573.2553342969677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250000</v>
      </c>
      <c r="S30">
        <f t="shared" si="1"/>
        <v>1314.3382820142074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699.19482744712104</v>
      </c>
      <c r="AC30">
        <f t="shared" si="2"/>
        <v>308.60613697864346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-8549.8209264972629</v>
      </c>
      <c r="AI30">
        <f t="shared" si="7"/>
        <v>-8561.5609077943809</v>
      </c>
      <c r="AJ30">
        <f t="shared" si="8"/>
        <v>390.58869046847758</v>
      </c>
      <c r="AK30">
        <f t="shared" si="30"/>
        <v>48.943637921298475</v>
      </c>
      <c r="AL30">
        <f t="shared" si="9"/>
        <v>-8122.0285794046049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-653.56427711359424</v>
      </c>
      <c r="AR30">
        <f t="shared" si="14"/>
        <v>-654.46170320657802</v>
      </c>
      <c r="AS30">
        <f t="shared" si="15"/>
        <v>29.85732886447229</v>
      </c>
      <c r="AT30">
        <f t="shared" si="16"/>
        <v>3.7413430775149434</v>
      </c>
      <c r="AU30">
        <f t="shared" si="17"/>
        <v>-620.86303126459086</v>
      </c>
      <c r="AW30">
        <v>27</v>
      </c>
      <c r="AX30">
        <f>IF(Z30&gt;0, (R30*SUMPRODUCT(K30:$K$98, X30:$X$98)-K30*$AZ$3)/Z30, 0)</f>
        <v>1314.3382820142074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250000</v>
      </c>
      <c r="S31">
        <f t="shared" si="1"/>
        <v>-118.43173700632198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308.60613697864346</v>
      </c>
      <c r="AC31">
        <f t="shared" si="2"/>
        <v>-23.621734133938389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-8249.3009013960545</v>
      </c>
      <c r="AI31">
        <f t="shared" si="7"/>
        <v>-8259.2736226999223</v>
      </c>
      <c r="AJ31">
        <f t="shared" si="8"/>
        <v>332.22787111258185</v>
      </c>
      <c r="AK31">
        <f t="shared" si="30"/>
        <v>21.602429588505043</v>
      </c>
      <c r="AL31">
        <f t="shared" si="9"/>
        <v>-7905.443321998835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-563.02854037441966</v>
      </c>
      <c r="AR31">
        <f t="shared" si="14"/>
        <v>-563.70919523067869</v>
      </c>
      <c r="AS31">
        <f t="shared" si="15"/>
        <v>22.675106118696931</v>
      </c>
      <c r="AT31">
        <f t="shared" si="16"/>
        <v>1.4744018366088238</v>
      </c>
      <c r="AU31">
        <f t="shared" si="17"/>
        <v>-539.55968727537299</v>
      </c>
      <c r="AW31">
        <v>28</v>
      </c>
      <c r="AX31">
        <f>IF(Z31&gt;0, (R31*SUMPRODUCT(K31:$K$98, X31:$X$98)-K31*$AZ$3)/Z31, 0)</f>
        <v>-118.43173700632198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250000</v>
      </c>
      <c r="S32">
        <f t="shared" si="1"/>
        <v>-1805.0606923203636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-23.621734133938389</v>
      </c>
      <c r="AC32">
        <f t="shared" si="2"/>
        <v>-299.74276915031123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-7850.7473554990056</v>
      </c>
      <c r="AI32">
        <f t="shared" si="7"/>
        <v>-7859.0502001187342</v>
      </c>
      <c r="AJ32">
        <f t="shared" si="8"/>
        <v>276.12103501637284</v>
      </c>
      <c r="AK32">
        <f t="shared" si="30"/>
        <v>-1.6535213893756875</v>
      </c>
      <c r="AL32">
        <f t="shared" si="9"/>
        <v>-7584.5826864917371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-478.41660390047815</v>
      </c>
      <c r="AR32">
        <f t="shared" si="14"/>
        <v>-478.92257085442702</v>
      </c>
      <c r="AS32">
        <f t="shared" si="15"/>
        <v>16.826536615713266</v>
      </c>
      <c r="AT32">
        <f t="shared" si="16"/>
        <v>-0.10076392116067971</v>
      </c>
      <c r="AU32">
        <f t="shared" si="17"/>
        <v>-462.19679815987445</v>
      </c>
      <c r="AW32">
        <v>29</v>
      </c>
      <c r="AX32">
        <f>IF(Z32&gt;0, (R32*SUMPRODUCT(K32:$K$98, X32:$X$98)-K32*$AZ$3)/Z32, 0)</f>
        <v>-1805.0606923203636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250000</v>
      </c>
      <c r="S33">
        <f t="shared" si="1"/>
        <v>-3869.2956965709868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-299.74276915031123</v>
      </c>
      <c r="AC33">
        <f t="shared" si="2"/>
        <v>-521.9919575525339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-7372.5322599128322</v>
      </c>
      <c r="AI33">
        <f t="shared" si="7"/>
        <v>-7379.2775696343806</v>
      </c>
      <c r="AJ33">
        <f t="shared" si="8"/>
        <v>222.24918840222267</v>
      </c>
      <c r="AK33">
        <f t="shared" si="30"/>
        <v>-20.981993840521788</v>
      </c>
      <c r="AL33">
        <f t="shared" si="9"/>
        <v>-7178.0103750726794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-401.13808894981577</v>
      </c>
      <c r="AR33">
        <f t="shared" si="14"/>
        <v>-401.50509997881989</v>
      </c>
      <c r="AS33">
        <f t="shared" si="15"/>
        <v>12.092536399070195</v>
      </c>
      <c r="AT33">
        <f t="shared" si="16"/>
        <v>-1.1416263252326859</v>
      </c>
      <c r="AU33">
        <f t="shared" si="17"/>
        <v>-390.55418990498237</v>
      </c>
      <c r="AW33">
        <v>30</v>
      </c>
      <c r="AX33">
        <f>IF(Z33&gt;0, (R33*SUMPRODUCT(K33:$K$98, X33:$X$98)-K33*$AZ$3)/Z33, 0)</f>
        <v>-3869.2956965709868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250000</v>
      </c>
      <c r="S34">
        <f t="shared" si="1"/>
        <v>-6522.4460968288849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-521.9919575525339</v>
      </c>
      <c r="AC34">
        <f t="shared" si="2"/>
        <v>-694.4091398074786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-6773.1513246898439</v>
      </c>
      <c r="AI34">
        <f t="shared" si="7"/>
        <v>-6778.4745510492394</v>
      </c>
      <c r="AJ34">
        <f t="shared" si="8"/>
        <v>172.41718225494469</v>
      </c>
      <c r="AK34">
        <f t="shared" si="30"/>
        <v>-36.539437028677376</v>
      </c>
      <c r="AL34">
        <f t="shared" si="9"/>
        <v>-6642.5968058229719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-329.04096908650132</v>
      </c>
      <c r="AR34">
        <f t="shared" si="14"/>
        <v>-329.29957242725015</v>
      </c>
      <c r="AS34">
        <f t="shared" si="15"/>
        <v>8.3760592398884288</v>
      </c>
      <c r="AT34">
        <f t="shared" si="16"/>
        <v>-1.7750927438996424</v>
      </c>
      <c r="AU34">
        <f t="shared" si="17"/>
        <v>-322.69860593126134</v>
      </c>
      <c r="AW34">
        <v>31</v>
      </c>
      <c r="AX34">
        <f>IF(Z34&gt;0, (R34*SUMPRODUCT(K34:$K$98, X34:$X$98)-K34*$AZ$3)/Z34, 0)</f>
        <v>-6522.4460968288849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-10091.787535725416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-694.4091398074786</v>
      </c>
      <c r="AC35">
        <f t="shared" ref="AC35:AC66" si="33">S35*Z35</f>
        <v>-819.23501363070193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-6055.3742360074621</v>
      </c>
      <c r="AI35">
        <f t="shared" ref="AI35:AI66" si="38">SUM(AE35:AH35)</f>
        <v>-6059.4331552560616</v>
      </c>
      <c r="AJ35">
        <f t="shared" ref="AJ35:AJ66" si="39">AB35-AC35</f>
        <v>124.82587382322333</v>
      </c>
      <c r="AK35">
        <f t="shared" si="30"/>
        <v>-48.608639786523504</v>
      </c>
      <c r="AL35">
        <f t="shared" ref="AL35:AL66" si="40">SUM(AI35:AK35)</f>
        <v>-5983.2159212193619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-262.6528774214172</v>
      </c>
      <c r="AR35">
        <f t="shared" ref="AR35:AR66" si="45">AI35*$K35</f>
        <v>-262.82893372748765</v>
      </c>
      <c r="AS35">
        <f t="shared" ref="AS35:AS66" si="46">AJ35*$K35</f>
        <v>5.4143433020795984</v>
      </c>
      <c r="AT35">
        <f t="shared" ref="AT35:AT66" si="47">AK35*$K35</f>
        <v>-2.1084079381177072</v>
      </c>
      <c r="AU35">
        <f t="shared" ref="AU35:AU66" si="48">AL35*$K35</f>
        <v>-259.5229983635258</v>
      </c>
      <c r="AW35">
        <v>32</v>
      </c>
      <c r="AX35">
        <f>IF(Z35&gt;0, (R35*SUMPRODUCT(K35:$K$98, X35:$X$98)-K35*$AZ$3)/Z35, 0)</f>
        <v>-10091.787535725416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250000</v>
      </c>
      <c r="S36">
        <f t="shared" si="32"/>
        <v>-15145.045646911991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-819.23501363070193</v>
      </c>
      <c r="AC36">
        <f t="shared" si="33"/>
        <v>-899.55298456704952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-5242.6857158686971</v>
      </c>
      <c r="AI36">
        <f t="shared" si="38"/>
        <v>-5245.6555087816369</v>
      </c>
      <c r="AJ36">
        <f t="shared" si="39"/>
        <v>80.317970936347592</v>
      </c>
      <c r="AK36">
        <f t="shared" si="30"/>
        <v>-57.346450954149141</v>
      </c>
      <c r="AL36">
        <f t="shared" si="40"/>
        <v>-5222.6839887994383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-203.03783569243291</v>
      </c>
      <c r="AR36">
        <f t="shared" si="45"/>
        <v>-203.15284932441028</v>
      </c>
      <c r="AS36">
        <f t="shared" si="46"/>
        <v>3.1105406407947584</v>
      </c>
      <c r="AT36">
        <f t="shared" si="47"/>
        <v>-2.2209035439850706</v>
      </c>
      <c r="AU36">
        <f t="shared" si="48"/>
        <v>-202.2632122276006</v>
      </c>
      <c r="AW36">
        <v>33</v>
      </c>
      <c r="AX36">
        <f>IF(Z36&gt;0, (R36*SUMPRODUCT(K36:$K$98, X36:$X$98)-K36*$AZ$3)/Z36, 0)</f>
        <v>-15145.045646911991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250000</v>
      </c>
      <c r="S37">
        <f t="shared" si="32"/>
        <v>-22694.072610017247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-899.55298456704952</v>
      </c>
      <c r="AC37">
        <f t="shared" si="33"/>
        <v>-939.79179661209912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-4347.6416841177006</v>
      </c>
      <c r="AI37">
        <f t="shared" si="38"/>
        <v>-4349.7122507646873</v>
      </c>
      <c r="AJ37">
        <f t="shared" si="39"/>
        <v>40.238812045049599</v>
      </c>
      <c r="AK37">
        <f t="shared" si="30"/>
        <v>-62.968708919693469</v>
      </c>
      <c r="AL37">
        <f t="shared" si="40"/>
        <v>-4372.4421476393309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-150.33457457105675</v>
      </c>
      <c r="AR37">
        <f t="shared" si="45"/>
        <v>-150.40617149155111</v>
      </c>
      <c r="AS37">
        <f t="shared" si="46"/>
        <v>1.3913944914402192</v>
      </c>
      <c r="AT37">
        <f t="shared" si="47"/>
        <v>-2.1773583828934853</v>
      </c>
      <c r="AU37">
        <f t="shared" si="48"/>
        <v>-151.19213538300437</v>
      </c>
      <c r="AW37">
        <v>34</v>
      </c>
      <c r="AX37">
        <f>IF(Z37&gt;0, (R37*SUMPRODUCT(K37:$K$98, X37:$X$98)-K37*$AZ$3)/Z37, 0)</f>
        <v>-22694.072610017247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250000</v>
      </c>
      <c r="S38">
        <f t="shared" si="32"/>
        <v>-34627.256118732104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-939.79179661209912</v>
      </c>
      <c r="AC38">
        <f t="shared" si="33"/>
        <v>-944.77010006942055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-3428.3045840080499</v>
      </c>
      <c r="AI38">
        <f t="shared" si="38"/>
        <v>-3429.6687840717655</v>
      </c>
      <c r="AJ38">
        <f t="shared" si="39"/>
        <v>4.9783034573214309</v>
      </c>
      <c r="AK38">
        <f t="shared" si="30"/>
        <v>-65.785425762846941</v>
      </c>
      <c r="AL38">
        <f t="shared" si="40"/>
        <v>-3490.4759063772908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-105.84406373600088</v>
      </c>
      <c r="AR38">
        <f t="shared" si="45"/>
        <v>-105.88618148690496</v>
      </c>
      <c r="AS38">
        <f t="shared" si="46"/>
        <v>0.15369809056401093</v>
      </c>
      <c r="AT38">
        <f t="shared" si="47"/>
        <v>-2.0310321404413396</v>
      </c>
      <c r="AU38">
        <f t="shared" si="48"/>
        <v>-107.76351553678228</v>
      </c>
      <c r="AW38">
        <v>35</v>
      </c>
      <c r="AX38">
        <f>IF(Z38&gt;0, (R38*SUMPRODUCT(K38:$K$98, X38:$X$98)-K38*$AZ$3)/Z38, 0)</f>
        <v>-34627.256118732104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250000</v>
      </c>
      <c r="S39">
        <f t="shared" si="32"/>
        <v>-54700.832307718389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-944.77010006942055</v>
      </c>
      <c r="AC39">
        <f t="shared" si="33"/>
        <v>-920.8317788824437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-2544.2996031197149</v>
      </c>
      <c r="AI39">
        <f t="shared" si="38"/>
        <v>-2545.1413012621692</v>
      </c>
      <c r="AJ39">
        <f t="shared" si="39"/>
        <v>-23.93832118697685</v>
      </c>
      <c r="AK39">
        <f t="shared" si="30"/>
        <v>-66.133907004859438</v>
      </c>
      <c r="AL39">
        <f t="shared" si="40"/>
        <v>-2635.2135294540053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-70.135408968483958</v>
      </c>
      <c r="AR39">
        <f t="shared" si="45"/>
        <v>-70.158610970078684</v>
      </c>
      <c r="AS39">
        <f t="shared" si="46"/>
        <v>-0.65987666877317386</v>
      </c>
      <c r="AT39">
        <f t="shared" si="47"/>
        <v>-1.8230276846257321</v>
      </c>
      <c r="AU39">
        <f t="shared" si="48"/>
        <v>-72.641515323477591</v>
      </c>
      <c r="AW39">
        <v>36</v>
      </c>
      <c r="AX39">
        <f>IF(Z39&gt;0, (R39*SUMPRODUCT(K39:$K$98, X39:$X$98)-K39*$AZ$3)/Z39, 0)</f>
        <v>-54700.832307718389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250000</v>
      </c>
      <c r="S40">
        <f t="shared" si="32"/>
        <v>-91043.84916409936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-920.8317788824437</v>
      </c>
      <c r="AC40">
        <f t="shared" si="33"/>
        <v>-875.09005845541185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-1763.4701140244083</v>
      </c>
      <c r="AI40">
        <f t="shared" si="38"/>
        <v>-1763.9507011626333</v>
      </c>
      <c r="AJ40">
        <f t="shared" si="39"/>
        <v>-45.741720427031851</v>
      </c>
      <c r="AK40">
        <f t="shared" ref="AK40:AK71" si="61">G40*SUM(AB40:AB40, AE40:AF40)</f>
        <v>-64.458224521771072</v>
      </c>
      <c r="AL40">
        <f t="shared" si="40"/>
        <v>-1874.1506461114363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-43.402941639738614</v>
      </c>
      <c r="AR40">
        <f t="shared" si="45"/>
        <v>-43.414769963534582</v>
      </c>
      <c r="AS40">
        <f t="shared" si="46"/>
        <v>-1.1258059926317663</v>
      </c>
      <c r="AT40">
        <f t="shared" si="47"/>
        <v>-1.5864609980460804</v>
      </c>
      <c r="AU40">
        <f t="shared" si="48"/>
        <v>-46.127036954212429</v>
      </c>
      <c r="AW40">
        <v>37</v>
      </c>
      <c r="AX40">
        <f>IF(Z40&gt;0, (R40*SUMPRODUCT(K40:$K$98, X40:$X$98)-K40*$AZ$3)/Z40, 0)</f>
        <v>-91043.84916409936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250000</v>
      </c>
      <c r="S41">
        <f t="shared" si="32"/>
        <v>-163317.04781967614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-875.09005845541185</v>
      </c>
      <c r="AC41">
        <f t="shared" si="33"/>
        <v>-815.0312774205828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-1131.2850841648587</v>
      </c>
      <c r="AI41">
        <f t="shared" si="38"/>
        <v>-1131.5346084148687</v>
      </c>
      <c r="AJ41">
        <f t="shared" si="39"/>
        <v>-60.058781034829053</v>
      </c>
      <c r="AK41">
        <f t="shared" si="61"/>
        <v>-61.256304091878839</v>
      </c>
      <c r="AL41">
        <f t="shared" si="40"/>
        <v>-1252.8496935415765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-24.86022753793489</v>
      </c>
      <c r="AR41">
        <f t="shared" si="45"/>
        <v>-24.865710885782669</v>
      </c>
      <c r="AS41">
        <f t="shared" si="46"/>
        <v>-1.319804338513914</v>
      </c>
      <c r="AT41">
        <f t="shared" si="47"/>
        <v>-1.3461201594302292</v>
      </c>
      <c r="AU41">
        <f t="shared" si="48"/>
        <v>-27.531635383726808</v>
      </c>
      <c r="AW41">
        <v>38</v>
      </c>
      <c r="AX41">
        <f>IF(Z41&gt;0, (R41*SUMPRODUCT(K41:$K$98, X41:$X$98)-K41*$AZ$3)/Z41, 0)</f>
        <v>-163317.04781967614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250000</v>
      </c>
      <c r="S42">
        <f t="shared" si="32"/>
        <v>-324897.86027973646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-815.0312774205828</v>
      </c>
      <c r="AC42">
        <f t="shared" si="33"/>
        <v>-747.51496685622487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-659.95275541695821</v>
      </c>
      <c r="AI42">
        <f t="shared" si="38"/>
        <v>-660.06779387338463</v>
      </c>
      <c r="AJ42">
        <f t="shared" si="39"/>
        <v>-67.516310564357923</v>
      </c>
      <c r="AK42">
        <f t="shared" si="61"/>
        <v>-57.052189419440801</v>
      </c>
      <c r="AL42">
        <f t="shared" si="40"/>
        <v>-784.63629385718332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-12.948750475394405</v>
      </c>
      <c r="AR42">
        <f t="shared" si="45"/>
        <v>-12.951007613129059</v>
      </c>
      <c r="AS42">
        <f t="shared" si="46"/>
        <v>-1.3247188550106948</v>
      </c>
      <c r="AT42">
        <f t="shared" si="47"/>
        <v>-1.1194052283341562</v>
      </c>
      <c r="AU42">
        <f t="shared" si="48"/>
        <v>-15.395131696473909</v>
      </c>
      <c r="AW42">
        <v>39</v>
      </c>
      <c r="AX42">
        <f>IF(Z42&gt;0, (R42*SUMPRODUCT(K42:$K$98, X42:$X$98)-K42*$AZ$3)/Z42, 0)</f>
        <v>-324897.86027973646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250000</v>
      </c>
      <c r="S43">
        <f t="shared" si="32"/>
        <v>-745223.94130670105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-747.51496685622487</v>
      </c>
      <c r="AC43">
        <f t="shared" si="33"/>
        <v>-677.98466545457256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-341.99709431498735</v>
      </c>
      <c r="AI43">
        <f t="shared" si="38"/>
        <v>-342.04258296798645</v>
      </c>
      <c r="AJ43">
        <f t="shared" si="39"/>
        <v>-69.530301401652309</v>
      </c>
      <c r="AK43">
        <f t="shared" si="61"/>
        <v>-52.326047679935748</v>
      </c>
      <c r="AL43">
        <f t="shared" si="40"/>
        <v>-463.89893204957451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-5.9912771369477094</v>
      </c>
      <c r="AR43">
        <f t="shared" si="45"/>
        <v>-5.9920740300536286</v>
      </c>
      <c r="AS43">
        <f t="shared" si="46"/>
        <v>-1.2180667965825673</v>
      </c>
      <c r="AT43">
        <f t="shared" si="47"/>
        <v>-0.91667402543161391</v>
      </c>
      <c r="AU43">
        <f t="shared" si="48"/>
        <v>-8.1268148520678096</v>
      </c>
      <c r="AW43">
        <v>40</v>
      </c>
      <c r="AX43">
        <f>IF(Z43&gt;0, (R43*SUMPRODUCT(K43:$K$98, X43:$X$98)-K43*$AZ$3)/Z43, 0)</f>
        <v>-745223.94130670105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250000</v>
      </c>
      <c r="S44">
        <f t="shared" si="32"/>
        <v>-2067079.3154935795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-677.98466545457256</v>
      </c>
      <c r="AC44">
        <f t="shared" si="33"/>
        <v>-610.33393198701401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-151.35285351348404</v>
      </c>
      <c r="AI44">
        <f t="shared" si="38"/>
        <v>-151.36761670925046</v>
      </c>
      <c r="AJ44">
        <f t="shared" si="39"/>
        <v>-67.650733467558553</v>
      </c>
      <c r="AK44">
        <f t="shared" si="61"/>
        <v>-47.458926581820087</v>
      </c>
      <c r="AL44">
        <f t="shared" si="40"/>
        <v>-266.4772767586291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-2.3673887719808255</v>
      </c>
      <c r="AR44">
        <f t="shared" si="45"/>
        <v>-2.367619690811126</v>
      </c>
      <c r="AS44">
        <f t="shared" si="46"/>
        <v>-1.0581603392967898</v>
      </c>
      <c r="AT44">
        <f t="shared" si="47"/>
        <v>-0.74232977649181631</v>
      </c>
      <c r="AU44">
        <f t="shared" si="48"/>
        <v>-4.1681098065997322</v>
      </c>
      <c r="AW44">
        <v>41</v>
      </c>
      <c r="AX44">
        <f>IF(Z44&gt;0, (R44*SUMPRODUCT(K44:$K$98, X44:$X$98)-K44*$AZ$3)/Z44, 0)</f>
        <v>-2067079.3154935795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250000</v>
      </c>
      <c r="S45">
        <f t="shared" si="32"/>
        <v>-7395129.036979408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-610.33393198701401</v>
      </c>
      <c r="AC45">
        <f t="shared" si="33"/>
        <v>-546.94952557639999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-54.587623577233884</v>
      </c>
      <c r="AI45">
        <f t="shared" si="38"/>
        <v>-54.591321616327193</v>
      </c>
      <c r="AJ45">
        <f t="shared" si="39"/>
        <v>-63.384406410614019</v>
      </c>
      <c r="AK45">
        <f t="shared" si="61"/>
        <v>-42.723375239090984</v>
      </c>
      <c r="AL45">
        <f t="shared" si="40"/>
        <v>-160.69910326603218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-0.76235128321672274</v>
      </c>
      <c r="AR45">
        <f t="shared" si="45"/>
        <v>-0.76240292871186288</v>
      </c>
      <c r="AS45">
        <f t="shared" si="46"/>
        <v>-0.88520401505836055</v>
      </c>
      <c r="AT45">
        <f t="shared" si="47"/>
        <v>-0.59665942209021505</v>
      </c>
      <c r="AU45">
        <f t="shared" si="48"/>
        <v>-2.2442663658604385</v>
      </c>
      <c r="AW45">
        <v>42</v>
      </c>
      <c r="AX45">
        <f>IF(Z45&gt;0, (R45*SUMPRODUCT(K45:$K$98, X45:$X$98)-K45*$AZ$3)/Z45, 0)</f>
        <v>-7395129.036979408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250000</v>
      </c>
      <c r="S46">
        <f t="shared" si="32"/>
        <v>-26632039.634046573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-546.94952557639999</v>
      </c>
      <c r="AC46">
        <f t="shared" si="33"/>
        <v>-489.00491687515699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-13.714911742456135</v>
      </c>
      <c r="AI46">
        <f t="shared" si="38"/>
        <v>-13.71582981881002</v>
      </c>
      <c r="AJ46">
        <f t="shared" si="39"/>
        <v>-57.944608701242998</v>
      </c>
      <c r="AK46">
        <f t="shared" si="61"/>
        <v>-38.286466790348001</v>
      </c>
      <c r="AL46">
        <f t="shared" si="40"/>
        <v>-109.94690531040102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-0.17101568413070287</v>
      </c>
      <c r="AR46">
        <f t="shared" si="45"/>
        <v>-0.1710271319226167</v>
      </c>
      <c r="AS46">
        <f t="shared" si="46"/>
        <v>-0.72253012522516746</v>
      </c>
      <c r="AT46">
        <f t="shared" si="47"/>
        <v>-0.47740637592511587</v>
      </c>
      <c r="AU46">
        <f t="shared" si="48"/>
        <v>-1.3709636330729</v>
      </c>
      <c r="AW46">
        <v>43</v>
      </c>
      <c r="AX46">
        <f>IF(Z46&gt;0, (R46*SUMPRODUCT(K46:$K$98, X46:$X$98)-K46*$AZ$3)/Z46, 0)</f>
        <v>-26632039.634046573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250000</v>
      </c>
      <c r="S47">
        <f t="shared" si="32"/>
        <v>-96752098.716432169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-489.00491687515699</v>
      </c>
      <c r="AC47">
        <f t="shared" si="33"/>
        <v>-436.75900400173441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-3.4159261947270427</v>
      </c>
      <c r="AI47">
        <f t="shared" si="38"/>
        <v>-3.4161519050784439</v>
      </c>
      <c r="AJ47">
        <f t="shared" si="39"/>
        <v>-52.245912873422583</v>
      </c>
      <c r="AK47">
        <f t="shared" si="61"/>
        <v>-34.230344181260996</v>
      </c>
      <c r="AL47">
        <f t="shared" si="40"/>
        <v>-89.892408959762022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-3.8030617832328126E-2</v>
      </c>
      <c r="AR47">
        <f t="shared" si="45"/>
        <v>-3.8033130739114046E-2</v>
      </c>
      <c r="AS47">
        <f t="shared" si="46"/>
        <v>-0.58167074828998688</v>
      </c>
      <c r="AT47">
        <f t="shared" si="47"/>
        <v>-0.38109755996370909</v>
      </c>
      <c r="AU47">
        <f t="shared" si="48"/>
        <v>-1.0008014389928102</v>
      </c>
      <c r="AW47">
        <v>44</v>
      </c>
      <c r="AX47">
        <f>IF(Z47&gt;0, (R47*SUMPRODUCT(K47:$K$98, X47:$X$98)-K47*$AZ$3)/Z47, 0)</f>
        <v>-96752098.716432169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250000</v>
      </c>
      <c r="S48">
        <f t="shared" si="32"/>
        <v>-355239036.28942728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-436.75900400173441</v>
      </c>
      <c r="AC48">
        <f t="shared" si="33"/>
        <v>-389.99620555032283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-0.84280582988738229</v>
      </c>
      <c r="AI48">
        <f t="shared" si="38"/>
        <v>-0.84286072196929196</v>
      </c>
      <c r="AJ48">
        <f t="shared" si="39"/>
        <v>-46.762798451411584</v>
      </c>
      <c r="AK48">
        <f t="shared" si="61"/>
        <v>-30.573130280121411</v>
      </c>
      <c r="AL48">
        <f t="shared" si="40"/>
        <v>-78.17878945350229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-8.3778853073954839E-3</v>
      </c>
      <c r="AR48">
        <f t="shared" si="45"/>
        <v>-8.3784309604394182E-3</v>
      </c>
      <c r="AS48">
        <f t="shared" si="46"/>
        <v>-0.46484415293036963</v>
      </c>
      <c r="AT48">
        <f t="shared" si="47"/>
        <v>-0.30391125677090175</v>
      </c>
      <c r="AU48">
        <f t="shared" si="48"/>
        <v>-0.77713384066171076</v>
      </c>
      <c r="AW48">
        <v>45</v>
      </c>
      <c r="AX48">
        <f>IF(Z48&gt;0, (R48*SUMPRODUCT(K48:$K$98, X48:$X$98)-K48*$AZ$3)/Z48, 0)</f>
        <v>-355239036.28942728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250000</v>
      </c>
      <c r="S49">
        <f t="shared" si="32"/>
        <v>-1320162592.9017887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-389.99620555032283</v>
      </c>
      <c r="AC49">
        <f t="shared" si="33"/>
        <v>-348.21812890951946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-0.20577352478579844</v>
      </c>
      <c r="AI49">
        <f t="shared" si="38"/>
        <v>-0.20578671324193187</v>
      </c>
      <c r="AJ49">
        <f t="shared" si="39"/>
        <v>-41.778076640803363</v>
      </c>
      <c r="AK49">
        <f t="shared" si="61"/>
        <v>-27.299734388522602</v>
      </c>
      <c r="AL49">
        <f t="shared" si="40"/>
        <v>-69.283597742567906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-1.8263262180959359E-3</v>
      </c>
      <c r="AR49">
        <f t="shared" si="45"/>
        <v>-1.8264432711679371E-3</v>
      </c>
      <c r="AS49">
        <f t="shared" si="46"/>
        <v>-0.37079792840282083</v>
      </c>
      <c r="AT49">
        <f t="shared" si="47"/>
        <v>-0.24229657684444272</v>
      </c>
      <c r="AU49">
        <f t="shared" si="48"/>
        <v>-0.6149209485184316</v>
      </c>
      <c r="AW49">
        <v>46</v>
      </c>
      <c r="AX49">
        <f>IF(Z49&gt;0, (R49*SUMPRODUCT(K49:$K$98, X49:$X$98)-K49*$AZ$3)/Z49, 0)</f>
        <v>-1320162592.9017887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250000</v>
      </c>
      <c r="S50">
        <f t="shared" si="32"/>
        <v>-4966260893.4810629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-348.21812890951946</v>
      </c>
      <c r="AC50">
        <f t="shared" si="33"/>
        <v>-310.9106208374244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-4.9631715708146507E-2</v>
      </c>
      <c r="AI50">
        <f t="shared" si="38"/>
        <v>-4.9634845936576973E-2</v>
      </c>
      <c r="AJ50">
        <f t="shared" si="39"/>
        <v>-37.307508072095061</v>
      </c>
      <c r="AK50">
        <f t="shared" si="61"/>
        <v>-24.375269023666366</v>
      </c>
      <c r="AL50">
        <f t="shared" si="40"/>
        <v>-61.732411941698004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-3.9330559332344749E-4</v>
      </c>
      <c r="AR50">
        <f t="shared" si="45"/>
        <v>-3.9333039875949814E-4</v>
      </c>
      <c r="AS50">
        <f t="shared" si="46"/>
        <v>-0.29564264278105945</v>
      </c>
      <c r="AT50">
        <f t="shared" si="47"/>
        <v>-0.19316135880021898</v>
      </c>
      <c r="AU50">
        <f t="shared" si="48"/>
        <v>-0.4891973319800379</v>
      </c>
      <c r="AW50">
        <v>47</v>
      </c>
      <c r="AX50">
        <f>IF(Z50&gt;0, (R50*SUMPRODUCT(K50:$K$98, X50:$X$98)-K50*$AZ$3)/Z50, 0)</f>
        <v>-4966260893.4810629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250000</v>
      </c>
      <c r="S51">
        <f t="shared" si="32"/>
        <v>-18933453879.589565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-310.9106208374244</v>
      </c>
      <c r="AC51">
        <f t="shared" si="33"/>
        <v>-277.59910843023818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-1.1829172883062915E-2</v>
      </c>
      <c r="AI51">
        <f t="shared" si="38"/>
        <v>-1.1829905974632461E-2</v>
      </c>
      <c r="AJ51">
        <f t="shared" si="39"/>
        <v>-33.311512407186228</v>
      </c>
      <c r="AK51">
        <f t="shared" si="61"/>
        <v>-21.763743458619711</v>
      </c>
      <c r="AL51">
        <f t="shared" si="40"/>
        <v>-55.087085771780565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-8.3696479460854136E-5</v>
      </c>
      <c r="AR51">
        <f t="shared" si="45"/>
        <v>-8.3701666398613853E-5</v>
      </c>
      <c r="AS51">
        <f t="shared" si="46"/>
        <v>-0.23569325949999484</v>
      </c>
      <c r="AT51">
        <f t="shared" si="47"/>
        <v>-0.1539878337549507</v>
      </c>
      <c r="AU51">
        <f t="shared" si="48"/>
        <v>-0.38976479492134408</v>
      </c>
      <c r="AW51">
        <v>48</v>
      </c>
      <c r="AX51">
        <f>IF(Z51&gt;0, (R51*SUMPRODUCT(K51:$K$98, X51:$X$98)-K51*$AZ$3)/Z51, 0)</f>
        <v>-18933453879.589565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250000</v>
      </c>
      <c r="S52">
        <f t="shared" si="32"/>
        <v>-73213507089.150223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-277.59910843023818</v>
      </c>
      <c r="AC52">
        <f t="shared" si="33"/>
        <v>-247.85641916887874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-2.7824552761586251E-3</v>
      </c>
      <c r="AI52">
        <f t="shared" si="38"/>
        <v>-2.7826245457572437E-3</v>
      </c>
      <c r="AJ52">
        <f t="shared" si="39"/>
        <v>-29.74268926135943</v>
      </c>
      <c r="AK52">
        <f t="shared" si="61"/>
        <v>-19.431937590116675</v>
      </c>
      <c r="AL52">
        <f t="shared" si="40"/>
        <v>-49.177409476021865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-1.7577737771535533E-5</v>
      </c>
      <c r="AR52">
        <f t="shared" si="45"/>
        <v>-1.7578807106465266E-5</v>
      </c>
      <c r="AS52">
        <f t="shared" si="46"/>
        <v>-0.1878949131495895</v>
      </c>
      <c r="AT52">
        <f t="shared" si="47"/>
        <v>-0.1227583085624563</v>
      </c>
      <c r="AU52">
        <f t="shared" si="48"/>
        <v>-0.3106708005191523</v>
      </c>
      <c r="AW52">
        <v>49</v>
      </c>
      <c r="AX52">
        <f>IF(Z52&gt;0, (R52*SUMPRODUCT(K52:$K$98, X52:$X$98)-K52*$AZ$3)/Z52, 0)</f>
        <v>-73213507089.150223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250000</v>
      </c>
      <c r="S53">
        <f t="shared" si="32"/>
        <v>-287350395367.40979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-247.85641916887874</v>
      </c>
      <c r="AC53">
        <f t="shared" si="33"/>
        <v>-221.30038946283179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-6.4534920345803604E-4</v>
      </c>
      <c r="AI53">
        <f t="shared" si="38"/>
        <v>-6.4538771051997693E-4</v>
      </c>
      <c r="AJ53">
        <f t="shared" si="39"/>
        <v>-26.556029706046957</v>
      </c>
      <c r="AK53">
        <f t="shared" si="61"/>
        <v>-17.349949341821514</v>
      </c>
      <c r="AL53">
        <f t="shared" si="40"/>
        <v>-43.906624435578991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-3.6400851636109333E-6</v>
      </c>
      <c r="AR53">
        <f t="shared" si="45"/>
        <v>-3.6403023622750274E-6</v>
      </c>
      <c r="AS53">
        <f t="shared" si="46"/>
        <v>-0.14978899674690382</v>
      </c>
      <c r="AT53">
        <f t="shared" si="47"/>
        <v>-9.7862200573200914E-2</v>
      </c>
      <c r="AU53">
        <f t="shared" si="48"/>
        <v>-0.24765483762246701</v>
      </c>
      <c r="AW53">
        <v>50</v>
      </c>
      <c r="AX53">
        <f>IF(Z53&gt;0, (R53*SUMPRODUCT(K53:$K$98, X53:$X$98)-K53*$AZ$3)/Z53, 0)</f>
        <v>-287350395367.40979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250000</v>
      </c>
      <c r="S54">
        <f t="shared" si="32"/>
        <v>-1146229595538.9619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-221.30038946283179</v>
      </c>
      <c r="AC54">
        <f t="shared" si="33"/>
        <v>-197.58963659953773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-1.4751439412817574E-4</v>
      </c>
      <c r="AI54">
        <f t="shared" si="38"/>
        <v>-1.4752301324067154E-4</v>
      </c>
      <c r="AJ54">
        <f t="shared" si="39"/>
        <v>-23.710752863294061</v>
      </c>
      <c r="AK54">
        <f t="shared" si="61"/>
        <v>-15.491027262398227</v>
      </c>
      <c r="AL54">
        <f t="shared" si="40"/>
        <v>-39.201927648705528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-7.4290476409593139E-7</v>
      </c>
      <c r="AR54">
        <f t="shared" si="45"/>
        <v>-7.4294817124798091E-7</v>
      </c>
      <c r="AS54">
        <f t="shared" si="46"/>
        <v>-0.11941093183853516</v>
      </c>
      <c r="AT54">
        <f t="shared" si="47"/>
        <v>-7.8015152500819321E-2</v>
      </c>
      <c r="AU54">
        <f t="shared" si="48"/>
        <v>-0.19742682728752572</v>
      </c>
      <c r="AW54">
        <v>51</v>
      </c>
      <c r="AX54">
        <f>IF(Z54&gt;0, (R54*SUMPRODUCT(K54:$K$98, X54:$X$98)-K54*$AZ$3)/Z54, 0)</f>
        <v>-1146229595538.9619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250000</v>
      </c>
      <c r="S55">
        <f t="shared" si="32"/>
        <v>-4650414687547.1396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-197.58963659953773</v>
      </c>
      <c r="AC55">
        <f t="shared" si="33"/>
        <v>-176.41931903585387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-3.3180543018603794E-5</v>
      </c>
      <c r="AI55">
        <f t="shared" si="38"/>
        <v>-3.3182439831370925E-5</v>
      </c>
      <c r="AJ55">
        <f t="shared" si="39"/>
        <v>-21.170317563683852</v>
      </c>
      <c r="AK55">
        <f t="shared" si="61"/>
        <v>-13.831274561967643</v>
      </c>
      <c r="AL55">
        <f t="shared" si="40"/>
        <v>-35.001625308091327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-1.4919841521165326E-7</v>
      </c>
      <c r="AR55">
        <f t="shared" si="45"/>
        <v>-1.4920694435051184E-7</v>
      </c>
      <c r="AS55">
        <f t="shared" si="46"/>
        <v>-9.5193675047997126E-2</v>
      </c>
      <c r="AT55">
        <f t="shared" si="47"/>
        <v>-6.219320292153737E-2</v>
      </c>
      <c r="AU55">
        <f t="shared" si="48"/>
        <v>-0.15738702717647884</v>
      </c>
      <c r="AW55">
        <v>52</v>
      </c>
      <c r="AX55">
        <f>IF(Z55&gt;0, (R55*SUMPRODUCT(K55:$K$98, X55:$X$98)-K55*$AZ$3)/Z55, 0)</f>
        <v>-4650414687547.1396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250000</v>
      </c>
      <c r="S56">
        <f t="shared" si="32"/>
        <v>-19215242483259.766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-176.41931903585387</v>
      </c>
      <c r="AC56">
        <f t="shared" si="33"/>
        <v>-157.51724926845537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-7.3398443070020688E-6</v>
      </c>
      <c r="AI56">
        <f t="shared" si="38"/>
        <v>-7.3402541827801282E-6</v>
      </c>
      <c r="AJ56">
        <f t="shared" si="39"/>
        <v>-18.902069767398501</v>
      </c>
      <c r="AK56">
        <f t="shared" si="61"/>
        <v>-12.349352332509772</v>
      </c>
      <c r="AL56">
        <f t="shared" si="40"/>
        <v>-31.251429440162454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-2.9467924327212072E-8</v>
      </c>
      <c r="AR56">
        <f t="shared" si="45"/>
        <v>-2.9469569891873422E-8</v>
      </c>
      <c r="AS56">
        <f t="shared" si="46"/>
        <v>-7.5887816993885068E-2</v>
      </c>
      <c r="AT56">
        <f t="shared" si="47"/>
        <v>-4.9580040775158547E-2</v>
      </c>
      <c r="AU56">
        <f t="shared" si="48"/>
        <v>-0.12546788723861349</v>
      </c>
      <c r="AW56">
        <v>53</v>
      </c>
      <c r="AX56">
        <f>IF(Z56&gt;0, (R56*SUMPRODUCT(K56:$K$98, X56:$X$98)-K56*$AZ$3)/Z56, 0)</f>
        <v>-19215242483259.766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250000</v>
      </c>
      <c r="S57">
        <f t="shared" si="32"/>
        <v>-80976735373803.438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-157.51724926845537</v>
      </c>
      <c r="AC57">
        <f t="shared" si="33"/>
        <v>-140.64040115810457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-1.5946850792853232E-6</v>
      </c>
      <c r="AI57">
        <f t="shared" si="38"/>
        <v>-1.5947719192897448E-6</v>
      </c>
      <c r="AJ57">
        <f t="shared" si="39"/>
        <v>-16.876848110350807</v>
      </c>
      <c r="AK57">
        <f t="shared" si="61"/>
        <v>-11.026207448791878</v>
      </c>
      <c r="AL57">
        <f t="shared" si="40"/>
        <v>-27.903057153914602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-5.7163604562921351E-9</v>
      </c>
      <c r="AR57">
        <f t="shared" si="45"/>
        <v>-5.7166717458211766E-9</v>
      </c>
      <c r="AS57">
        <f t="shared" si="46"/>
        <v>-6.049730346012519E-2</v>
      </c>
      <c r="AT57">
        <f t="shared" si="47"/>
        <v>-3.9524904987130884E-2</v>
      </c>
      <c r="AU57">
        <f t="shared" si="48"/>
        <v>-0.10002221416392781</v>
      </c>
      <c r="AW57">
        <v>54</v>
      </c>
      <c r="AX57">
        <f>IF(Z57&gt;0, (R57*SUMPRODUCT(K57:$K$98, X57:$X$98)-K57*$AZ$3)/Z57, 0)</f>
        <v>-80976735373803.438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250000</v>
      </c>
      <c r="S58">
        <f t="shared" si="32"/>
        <v>-348313116284826.06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-140.64040115810457</v>
      </c>
      <c r="AC58">
        <f t="shared" si="33"/>
        <v>-125.57178675326848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-3.3972949895555435E-7</v>
      </c>
      <c r="AI58">
        <f t="shared" si="38"/>
        <v>-3.3974752466014061E-7</v>
      </c>
      <c r="AJ58">
        <f t="shared" si="39"/>
        <v>-15.068614404836083</v>
      </c>
      <c r="AK58">
        <f t="shared" si="61"/>
        <v>-9.8448280810673214</v>
      </c>
      <c r="AL58">
        <f t="shared" si="40"/>
        <v>-24.913442825650929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-1.0873263467568873E-9</v>
      </c>
      <c r="AR58">
        <f t="shared" si="45"/>
        <v>-1.0873840391962421E-9</v>
      </c>
      <c r="AS58">
        <f t="shared" si="46"/>
        <v>-4.8228079992671327E-2</v>
      </c>
      <c r="AT58">
        <f t="shared" si="47"/>
        <v>-3.1509012272251891E-2</v>
      </c>
      <c r="AU58">
        <f t="shared" si="48"/>
        <v>-7.9737093352307262E-2</v>
      </c>
      <c r="AW58">
        <v>55</v>
      </c>
      <c r="AX58">
        <f>IF(Z58&gt;0, (R58*SUMPRODUCT(K58:$K$98, X58:$X$98)-K58*$AZ$3)/Z58, 0)</f>
        <v>-348313116284826.06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250000</v>
      </c>
      <c r="S59">
        <f t="shared" si="32"/>
        <v>-1531349014550574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-125.57178675326848</v>
      </c>
      <c r="AC59">
        <f t="shared" si="33"/>
        <v>-112.117666744934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-7.0923496085905663E-8</v>
      </c>
      <c r="AI59">
        <f t="shared" si="38"/>
        <v>-7.092715683422886E-8</v>
      </c>
      <c r="AJ59">
        <f t="shared" si="39"/>
        <v>-13.454120008334485</v>
      </c>
      <c r="AK59">
        <f t="shared" si="61"/>
        <v>-8.7900250727287954</v>
      </c>
      <c r="AL59">
        <f t="shared" si="40"/>
        <v>-22.244145151990438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-2.0267433916279192E-10</v>
      </c>
      <c r="AR59">
        <f t="shared" si="45"/>
        <v>-2.0268480029046033E-10</v>
      </c>
      <c r="AS59">
        <f t="shared" si="46"/>
        <v>-3.8447130107676329E-2</v>
      </c>
      <c r="AT59">
        <f t="shared" si="47"/>
        <v>-2.511879167211151E-2</v>
      </c>
      <c r="AU59">
        <f t="shared" si="48"/>
        <v>-6.3565921982472642E-2</v>
      </c>
      <c r="AW59">
        <v>56</v>
      </c>
      <c r="AX59">
        <f>IF(Z59&gt;0, (R59*SUMPRODUCT(K59:$K$98, X59:$X$98)-K59*$AZ$3)/Z59, 0)</f>
        <v>-1531349014550574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250000</v>
      </c>
      <c r="S60">
        <f t="shared" si="32"/>
        <v>-6885758820625307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-112.117666744934</v>
      </c>
      <c r="AC60">
        <f t="shared" si="33"/>
        <v>-100.10505959386721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-1.4486207908221806E-8</v>
      </c>
      <c r="AI60">
        <f t="shared" si="38"/>
        <v>-1.4486934807480128E-8</v>
      </c>
      <c r="AJ60">
        <f t="shared" si="39"/>
        <v>-12.012607151066788</v>
      </c>
      <c r="AK60">
        <f t="shared" si="61"/>
        <v>-7.8482366721453802</v>
      </c>
      <c r="AL60">
        <f t="shared" si="40"/>
        <v>-19.860843837699104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-3.6961136909126511E-11</v>
      </c>
      <c r="AR60">
        <f t="shared" si="45"/>
        <v>-3.6962991571380167E-11</v>
      </c>
      <c r="AS60">
        <f t="shared" si="46"/>
        <v>-3.0649816733206964E-2</v>
      </c>
      <c r="AT60">
        <f t="shared" si="47"/>
        <v>-2.0024546932655502E-2</v>
      </c>
      <c r="AU60">
        <f t="shared" si="48"/>
        <v>-5.0674363702825458E-2</v>
      </c>
      <c r="AW60">
        <v>57</v>
      </c>
      <c r="AX60">
        <f>IF(Z60&gt;0, (R60*SUMPRODUCT(K60:$K$98, X60:$X$98)-K60*$AZ$3)/Z60, 0)</f>
        <v>-6885758820625307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250000</v>
      </c>
      <c r="S61">
        <f t="shared" si="32"/>
        <v>-3.1671027290792332E+16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-100.10505959386721</v>
      </c>
      <c r="AC61">
        <f t="shared" si="33"/>
        <v>-89.379517494556438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-2.8926207133288738E-9</v>
      </c>
      <c r="AI61">
        <f t="shared" si="38"/>
        <v>-2.8927618194519462E-9</v>
      </c>
      <c r="AJ61">
        <f t="shared" si="39"/>
        <v>-10.725542099310772</v>
      </c>
      <c r="AK61">
        <f t="shared" si="61"/>
        <v>-7.0073541715707055</v>
      </c>
      <c r="AL61">
        <f t="shared" si="40"/>
        <v>-17.732896273774237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-6.5896762242062359E-12</v>
      </c>
      <c r="AR61">
        <f t="shared" si="45"/>
        <v>-6.5899976779177498E-12</v>
      </c>
      <c r="AS61">
        <f t="shared" si="46"/>
        <v>-2.4433846248101448E-2</v>
      </c>
      <c r="AT61">
        <f t="shared" si="47"/>
        <v>-1.596344621547412E-2</v>
      </c>
      <c r="AU61">
        <f t="shared" si="48"/>
        <v>-4.0397292470165561E-2</v>
      </c>
      <c r="AW61">
        <v>58</v>
      </c>
      <c r="AX61">
        <f>IF(Z61&gt;0, (R61*SUMPRODUCT(K61:$K$98, X61:$X$98)-K61*$AZ$3)/Z61, 0)</f>
        <v>-3.1671027290792332E+16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250000</v>
      </c>
      <c r="S62">
        <f t="shared" si="32"/>
        <v>-1.491682725795465E+17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-89.379517494556438</v>
      </c>
      <c r="AC62">
        <f t="shared" si="33"/>
        <v>-79.803140620145427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-5.6472846874466541E-10</v>
      </c>
      <c r="AI62">
        <f t="shared" si="38"/>
        <v>-5.647552181127583E-10</v>
      </c>
      <c r="AJ62">
        <f t="shared" si="39"/>
        <v>-9.5763768744110109</v>
      </c>
      <c r="AK62">
        <f t="shared" si="61"/>
        <v>-6.2565662246189513</v>
      </c>
      <c r="AL62">
        <f t="shared" si="40"/>
        <v>-15.832943099594718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-1.1486672629448538E-12</v>
      </c>
      <c r="AR62">
        <f t="shared" si="45"/>
        <v>-1.1487216716122636E-12</v>
      </c>
      <c r="AS62">
        <f t="shared" si="46"/>
        <v>-1.9478512634063128E-2</v>
      </c>
      <c r="AT62">
        <f t="shared" si="47"/>
        <v>-1.2725961587595555E-2</v>
      </c>
      <c r="AU62">
        <f t="shared" si="48"/>
        <v>-3.2204474222807408E-2</v>
      </c>
      <c r="AW62">
        <v>59</v>
      </c>
      <c r="AX62">
        <f>IF(Z62&gt;0, (R62*SUMPRODUCT(K62:$K$98, X62:$X$98)-K62*$AZ$3)/Z62, 0)</f>
        <v>-1.491682725795465E+17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250000</v>
      </c>
      <c r="S63">
        <f t="shared" si="32"/>
        <v>-7.2016536643003891E+17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-79.803140620145427</v>
      </c>
      <c r="AC63">
        <f t="shared" si="33"/>
        <v>-71.252804125130837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-1.0767449606921112E-10</v>
      </c>
      <c r="AI63">
        <f t="shared" si="38"/>
        <v>-1.0767944304440921E-10</v>
      </c>
      <c r="AJ63">
        <f t="shared" si="39"/>
        <v>-8.5503364950145908</v>
      </c>
      <c r="AK63">
        <f t="shared" si="61"/>
        <v>-5.5862198434101806</v>
      </c>
      <c r="AL63">
        <f t="shared" si="40"/>
        <v>-14.136556338532451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-1.9554620294479147E-13</v>
      </c>
      <c r="AR63">
        <f t="shared" si="45"/>
        <v>-1.9555518707985932E-13</v>
      </c>
      <c r="AS63">
        <f t="shared" si="46"/>
        <v>-1.5528151015683968E-2</v>
      </c>
      <c r="AT63">
        <f t="shared" si="47"/>
        <v>-1.0145058663581369E-2</v>
      </c>
      <c r="AU63">
        <f t="shared" si="48"/>
        <v>-2.5673209679460893E-2</v>
      </c>
      <c r="AW63">
        <v>60</v>
      </c>
      <c r="AX63">
        <f>IF(Z63&gt;0, (R63*SUMPRODUCT(K63:$K$98, X63:$X$98)-K63*$AZ$3)/Z63, 0)</f>
        <v>-7.2016536643003891E+17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250000</v>
      </c>
      <c r="S64">
        <f t="shared" si="32"/>
        <v>-3.5671530246005934E+18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-71.252804125130837</v>
      </c>
      <c r="AC64">
        <f t="shared" si="33"/>
        <v>-63.618575111724134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-2.0028889300477984E-11</v>
      </c>
      <c r="AI64">
        <f t="shared" si="38"/>
        <v>-2.0029781028064003E-11</v>
      </c>
      <c r="AJ64">
        <f t="shared" si="39"/>
        <v>-7.6342290134067028</v>
      </c>
      <c r="AK64">
        <f t="shared" si="61"/>
        <v>-4.9876962887591594</v>
      </c>
      <c r="AL64">
        <f t="shared" si="40"/>
        <v>-12.621925302185893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-3.2476960943874133E-14</v>
      </c>
      <c r="AR64">
        <f t="shared" si="45"/>
        <v>-3.2478406885361408E-14</v>
      </c>
      <c r="AS64">
        <f t="shared" si="46"/>
        <v>-1.2378946919392245E-2</v>
      </c>
      <c r="AT64">
        <f t="shared" si="47"/>
        <v>-8.0875786540031171E-3</v>
      </c>
      <c r="AU64">
        <f t="shared" si="48"/>
        <v>-2.0466525573427843E-2</v>
      </c>
      <c r="AW64">
        <v>61</v>
      </c>
      <c r="AX64">
        <f>IF(Z64&gt;0, (R64*SUMPRODUCT(K64:$K$98, X64:$X$98)-K64*$AZ$3)/Z64, 0)</f>
        <v>-3.5671530246005934E+18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250000</v>
      </c>
      <c r="S65">
        <f t="shared" si="32"/>
        <v>-1.8142114331487304E+19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-63.618575111724134</v>
      </c>
      <c r="AC65">
        <f t="shared" si="33"/>
        <v>-56.802299206896556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-3.6313106561944973E-12</v>
      </c>
      <c r="AI65">
        <f t="shared" si="38"/>
        <v>-3.6314672043734167E-12</v>
      </c>
      <c r="AJ65">
        <f t="shared" si="39"/>
        <v>-6.8162759048275774</v>
      </c>
      <c r="AK65">
        <f t="shared" si="61"/>
        <v>-4.4533002578206897</v>
      </c>
      <c r="AL65">
        <f t="shared" si="40"/>
        <v>-11.269576162651898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-5.2573137778916812E-15</v>
      </c>
      <c r="AR65">
        <f t="shared" si="45"/>
        <v>-5.2575404241293237E-15</v>
      </c>
      <c r="AS65">
        <f t="shared" si="46"/>
        <v>-9.8684206946687975E-3</v>
      </c>
      <c r="AT65">
        <f t="shared" si="47"/>
        <v>-6.447368187183623E-3</v>
      </c>
      <c r="AU65">
        <f t="shared" si="48"/>
        <v>-1.6315788881857678E-2</v>
      </c>
      <c r="AW65">
        <v>62</v>
      </c>
      <c r="AX65">
        <f>IF(Z65&gt;0, (R65*SUMPRODUCT(K65:$K$98, X65:$X$98)-K65*$AZ$3)/Z65, 0)</f>
        <v>-1.8142114331487304E+19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250000</v>
      </c>
      <c r="S66">
        <f t="shared" si="32"/>
        <v>-9.4821258612827374E+19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-56.802299206896556</v>
      </c>
      <c r="AC66">
        <f t="shared" si="33"/>
        <v>-50.716338577586214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-6.411978523657616E-13</v>
      </c>
      <c r="AI66">
        <f t="shared" si="38"/>
        <v>-6.412245954924188E-13</v>
      </c>
      <c r="AJ66">
        <f t="shared" si="39"/>
        <v>-6.0859606293103425</v>
      </c>
      <c r="AK66">
        <f t="shared" si="61"/>
        <v>-3.9761609444827593</v>
      </c>
      <c r="AL66">
        <f t="shared" si="40"/>
        <v>-10.062121573793743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-8.2884730659130199E-16</v>
      </c>
      <c r="AR66">
        <f t="shared" si="45"/>
        <v>-8.2888187621504264E-16</v>
      </c>
      <c r="AS66">
        <f t="shared" si="46"/>
        <v>-7.8670445588877608E-3</v>
      </c>
      <c r="AT66">
        <f t="shared" si="47"/>
        <v>-5.1398024451400062E-3</v>
      </c>
      <c r="AU66">
        <f t="shared" si="48"/>
        <v>-1.3006847004028595E-2</v>
      </c>
      <c r="AW66">
        <v>63</v>
      </c>
      <c r="AX66">
        <f>IF(Z66&gt;0, (R66*SUMPRODUCT(K66:$K$98, X66:$X$98)-K66*$AZ$3)/Z66, 0)</f>
        <v>-9.4821258612827374E+19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-5.0979498706197361E+20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-50.716338577586214</v>
      </c>
      <c r="AC67">
        <f t="shared" ref="AC67:AC79" si="64">S67*Z67</f>
        <v>-45.282445158559113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-1.1017227332833346E-13</v>
      </c>
      <c r="AI67">
        <f t="shared" ref="AI67:AI79" si="69">SUM(AE67:AH67)</f>
        <v>-1.1017671456905843E-13</v>
      </c>
      <c r="AJ67">
        <f t="shared" ref="AJ67:AJ79" si="70">AB67-AC67</f>
        <v>-5.4338934190271004</v>
      </c>
      <c r="AK67">
        <f t="shared" si="61"/>
        <v>-3.5501437004310352</v>
      </c>
      <c r="AL67">
        <f t="shared" ref="AL67:AL79" si="71">SUM(AI67:AK67)</f>
        <v>-8.9840371194582467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-1.271559713147915E-16</v>
      </c>
      <c r="AR67">
        <f t="shared" ref="AR67:AR79" si="76">AI67*$K67</f>
        <v>-1.2716109719865654E-16</v>
      </c>
      <c r="AS67">
        <f t="shared" ref="AS67:AS79" si="77">AJ67*$K67</f>
        <v>-6.2715597567663999E-3</v>
      </c>
      <c r="AT67">
        <f t="shared" ref="AT67:AT79" si="78">AK67*$K67</f>
        <v>-4.0974190410873771E-3</v>
      </c>
      <c r="AU67">
        <f t="shared" ref="AU67:AU79" si="79">AL67*$K67</f>
        <v>-1.0368978797853905E-2</v>
      </c>
      <c r="AW67">
        <v>64</v>
      </c>
      <c r="AX67">
        <f>IF(Z67&gt;0, (R67*SUMPRODUCT(K67:$K$98, X67:$X$98)-K67*$AZ$3)/Z67, 0)</f>
        <v>-5.0979498706197361E+20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250000</v>
      </c>
      <c r="S68">
        <f t="shared" si="63"/>
        <v>-2.8218382287752161E+21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-45.282445158559113</v>
      </c>
      <c r="AC68">
        <f t="shared" si="64"/>
        <v>-40.430754605856343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-1.8402189743057375E-14</v>
      </c>
      <c r="AI68">
        <f t="shared" si="69"/>
        <v>-1.8402906133426488E-14</v>
      </c>
      <c r="AJ68">
        <f t="shared" si="70"/>
        <v>-4.8516905527027703</v>
      </c>
      <c r="AK68">
        <f t="shared" si="61"/>
        <v>-3.1697711610991384</v>
      </c>
      <c r="AL68">
        <f t="shared" si="71"/>
        <v>-8.0214617138019264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-1.8963387977423721E-17</v>
      </c>
      <c r="AR68">
        <f t="shared" si="76"/>
        <v>-1.8964126215030357E-17</v>
      </c>
      <c r="AS68">
        <f t="shared" si="77"/>
        <v>-4.999649040789542E-3</v>
      </c>
      <c r="AT68">
        <f t="shared" si="78"/>
        <v>-3.2664373733158293E-3</v>
      </c>
      <c r="AU68">
        <f t="shared" si="79"/>
        <v>-8.2660864141053895E-3</v>
      </c>
      <c r="AW68">
        <v>65</v>
      </c>
      <c r="AX68">
        <f>IF(Z68&gt;0, (R68*SUMPRODUCT(K68:$K$98, X68:$X$98)-K68*$AZ$3)/Z68, 0)</f>
        <v>-2.8218382287752161E+21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250000</v>
      </c>
      <c r="S69">
        <f t="shared" si="63"/>
        <v>-1.609296813275604E+22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-40.430754605856343</v>
      </c>
      <c r="AC69">
        <f t="shared" si="64"/>
        <v>-36.098888040943166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-2.9853456570747762E-15</v>
      </c>
      <c r="AI69">
        <f t="shared" si="69"/>
        <v>-2.9854578144087844E-15</v>
      </c>
      <c r="AJ69">
        <f t="shared" si="70"/>
        <v>-4.3318665649131773</v>
      </c>
      <c r="AK69">
        <f t="shared" si="61"/>
        <v>-2.8301528224099441</v>
      </c>
      <c r="AL69">
        <f t="shared" si="71"/>
        <v>-7.1620193873231237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-2.7467746236162761E-18</v>
      </c>
      <c r="AR69">
        <f t="shared" si="76"/>
        <v>-2.7468778180045629E-18</v>
      </c>
      <c r="AS69">
        <f t="shared" si="77"/>
        <v>-3.9856896052212452E-3</v>
      </c>
      <c r="AT69">
        <f t="shared" si="78"/>
        <v>-2.6039838754112151E-3</v>
      </c>
      <c r="AU69">
        <f t="shared" si="79"/>
        <v>-6.5896734806324625E-3</v>
      </c>
      <c r="AW69">
        <v>66</v>
      </c>
      <c r="AX69">
        <f>IF(Z69&gt;0, (R69*SUMPRODUCT(K69:$K$98, X69:$X$98)-K69*$AZ$3)/Z69, 0)</f>
        <v>-1.609296813275604E+22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250000</v>
      </c>
      <c r="S70">
        <f t="shared" si="63"/>
        <v>-9.5125665810496587E+22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-36.098888040943166</v>
      </c>
      <c r="AC70">
        <f t="shared" si="64"/>
        <v>-32.231150036556393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-4.7047203739541949E-16</v>
      </c>
      <c r="AI70">
        <f t="shared" si="69"/>
        <v>-4.7048897874860842E-16</v>
      </c>
      <c r="AJ70">
        <f t="shared" si="70"/>
        <v>-3.8677380043867728</v>
      </c>
      <c r="AK70">
        <f t="shared" si="61"/>
        <v>-2.5269221628660219</v>
      </c>
      <c r="AL70">
        <f t="shared" si="71"/>
        <v>-6.3946601672527947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-3.8649528213409671E-19</v>
      </c>
      <c r="AR70">
        <f t="shared" si="76"/>
        <v>-3.865091995458875E-19</v>
      </c>
      <c r="AS70">
        <f t="shared" si="77"/>
        <v>-3.177367351101126E-3</v>
      </c>
      <c r="AT70">
        <f t="shared" si="78"/>
        <v>-2.0758800027193998E-3</v>
      </c>
      <c r="AU70">
        <f t="shared" si="79"/>
        <v>-5.2532473538205258E-3</v>
      </c>
      <c r="AW70">
        <v>67</v>
      </c>
      <c r="AX70">
        <f>IF(Z70&gt;0, (R70*SUMPRODUCT(K70:$K$98, X70:$X$98)-K70*$AZ$3)/Z70, 0)</f>
        <v>-9.5125665810496587E+22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250000</v>
      </c>
      <c r="S71">
        <f t="shared" si="63"/>
        <v>-5.8345260366664586E+23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-32.231150036556393</v>
      </c>
      <c r="AC71">
        <f t="shared" si="64"/>
        <v>-28.77781253263964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-7.1528871260103441E-17</v>
      </c>
      <c r="AI71">
        <f t="shared" si="69"/>
        <v>-7.1531337425508463E-17</v>
      </c>
      <c r="AJ71">
        <f t="shared" si="70"/>
        <v>-3.4533375039167531</v>
      </c>
      <c r="AK71">
        <f t="shared" si="61"/>
        <v>-2.2561805025589479</v>
      </c>
      <c r="AL71">
        <f t="shared" si="71"/>
        <v>-5.709518006475701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-5.2465489598367423E-20</v>
      </c>
      <c r="AR71">
        <f t="shared" si="76"/>
        <v>-5.2467298498369975E-20</v>
      </c>
      <c r="AS71">
        <f t="shared" si="77"/>
        <v>-2.5329777990283149E-3</v>
      </c>
      <c r="AT71">
        <f t="shared" si="78"/>
        <v>-1.6548788286985011E-3</v>
      </c>
      <c r="AU71">
        <f t="shared" si="79"/>
        <v>-4.1878566277268161E-3</v>
      </c>
      <c r="AW71">
        <v>68</v>
      </c>
      <c r="AX71">
        <f>IF(Z71&gt;0, (R71*SUMPRODUCT(K71:$K$98, X71:$X$98)-K71*$AZ$3)/Z71, 0)</f>
        <v>-5.8345260366664586E+23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250000</v>
      </c>
      <c r="S72">
        <f t="shared" si="63"/>
        <v>-3.7175913894859842E+24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-28.77781253263964</v>
      </c>
      <c r="AC72">
        <f t="shared" si="64"/>
        <v>-25.694475475571103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-1.0479620716606934E-17</v>
      </c>
      <c r="AI72">
        <f t="shared" si="69"/>
        <v>-1.0479966296214582E-17</v>
      </c>
      <c r="AJ72">
        <f t="shared" si="70"/>
        <v>-3.0833370570685368</v>
      </c>
      <c r="AK72">
        <f t="shared" ref="AK72:AK79" si="92">G72*SUM(AB72:AB72, AE72:AF72)</f>
        <v>-2.014446877284775</v>
      </c>
      <c r="AL72">
        <f t="shared" si="71"/>
        <v>-5.0977839343533118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-6.863093256910316E-21</v>
      </c>
      <c r="AR72">
        <f t="shared" si="76"/>
        <v>-6.8633195766540469E-21</v>
      </c>
      <c r="AS72">
        <f t="shared" si="77"/>
        <v>-2.0192743933580364E-3</v>
      </c>
      <c r="AT72">
        <f t="shared" si="78"/>
        <v>-1.3192592703272488E-3</v>
      </c>
      <c r="AU72">
        <f t="shared" si="79"/>
        <v>-3.338533663685285E-3</v>
      </c>
      <c r="AW72">
        <v>69</v>
      </c>
      <c r="AX72">
        <f>IF(Z72&gt;0, (R72*SUMPRODUCT(K72:$K$98, X72:$X$98)-K72*$AZ$3)/Z72, 0)</f>
        <v>-3.7175913894859842E+24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250000</v>
      </c>
      <c r="S73">
        <f t="shared" si="63"/>
        <v>-2.4636627207499963E+25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-25.694475475571103</v>
      </c>
      <c r="AC73">
        <f t="shared" si="64"/>
        <v>-22.941495960331341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-1.4778203901815176E-18</v>
      </c>
      <c r="AI73">
        <f t="shared" si="69"/>
        <v>-1.4778669499150539E-18</v>
      </c>
      <c r="AJ73">
        <f t="shared" si="70"/>
        <v>-2.7529795152397618</v>
      </c>
      <c r="AK73">
        <f t="shared" si="92"/>
        <v>-1.7986132832899775</v>
      </c>
      <c r="AL73">
        <f t="shared" si="71"/>
        <v>-4.5515927985297395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-8.6412778029698463E-22</v>
      </c>
      <c r="AR73">
        <f t="shared" si="76"/>
        <v>-8.6415500522868766E-22</v>
      </c>
      <c r="AS73">
        <f t="shared" si="77"/>
        <v>-1.6097531834805754E-3</v>
      </c>
      <c r="AT73">
        <f t="shared" si="78"/>
        <v>-1.0517054132073091E-3</v>
      </c>
      <c r="AU73">
        <f t="shared" si="79"/>
        <v>-2.6614585966878847E-3</v>
      </c>
      <c r="AW73">
        <v>70</v>
      </c>
      <c r="AX73">
        <f>IF(Z73&gt;0, (R73*SUMPRODUCT(K73:$K$98, X73:$X$98)-K73*$AZ$3)/Z73, 0)</f>
        <v>-2.4636627207499963E+25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250000</v>
      </c>
      <c r="S74">
        <f t="shared" si="63"/>
        <v>-1.7001766669838157E+26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-22.941495960331341</v>
      </c>
      <c r="AC74">
        <f t="shared" si="64"/>
        <v>-20.483478536010129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-2.0035104853724457E-19</v>
      </c>
      <c r="AI74">
        <f t="shared" si="69"/>
        <v>-2.0035707246373814E-19</v>
      </c>
      <c r="AJ74">
        <f t="shared" si="70"/>
        <v>-2.4580174243212127</v>
      </c>
      <c r="AK74">
        <f t="shared" si="92"/>
        <v>-1.6059047172231939</v>
      </c>
      <c r="AL74">
        <f t="shared" si="71"/>
        <v>-4.0639221415444062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-1.0459957254985639E-22</v>
      </c>
      <c r="AR74">
        <f t="shared" si="76"/>
        <v>-1.0460271753033391E-22</v>
      </c>
      <c r="AS74">
        <f t="shared" si="77"/>
        <v>-1.2832853822389776E-3</v>
      </c>
      <c r="AT74">
        <f t="shared" si="78"/>
        <v>-8.3841311639613284E-4</v>
      </c>
      <c r="AU74">
        <f t="shared" si="79"/>
        <v>-2.1216984986351102E-3</v>
      </c>
      <c r="AW74">
        <v>71</v>
      </c>
      <c r="AX74">
        <f>IF(Z74&gt;0, (R74*SUMPRODUCT(K74:$K$98, X74:$X$98)-K74*$AZ$3)/Z74, 0)</f>
        <v>-1.7001766669838157E+26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250000</v>
      </c>
      <c r="S75">
        <f t="shared" si="63"/>
        <v>-1.2236235289048103E+27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-20.483478536010129</v>
      </c>
      <c r="AC75">
        <f t="shared" si="64"/>
        <v>-18.28882012143761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-2.608182523114535E-20</v>
      </c>
      <c r="AI75">
        <f t="shared" si="69"/>
        <v>-2.6082572553327761E-20</v>
      </c>
      <c r="AJ75">
        <f t="shared" si="70"/>
        <v>-2.194658414572519</v>
      </c>
      <c r="AK75">
        <f t="shared" si="92"/>
        <v>-1.4338434975207091</v>
      </c>
      <c r="AL75">
        <f t="shared" si="71"/>
        <v>-3.628501912093228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-1.2157891068915422E-23</v>
      </c>
      <c r="AR75">
        <f t="shared" si="76"/>
        <v>-1.2158239428802303E-23</v>
      </c>
      <c r="AS75">
        <f t="shared" si="77"/>
        <v>-1.0230272498716374E-3</v>
      </c>
      <c r="AT75">
        <f t="shared" si="78"/>
        <v>-6.6837780324946819E-4</v>
      </c>
      <c r="AU75">
        <f t="shared" si="79"/>
        <v>-1.6914050531211056E-3</v>
      </c>
      <c r="AW75">
        <v>72</v>
      </c>
      <c r="AX75">
        <f>IF(Z75&gt;0, (R75*SUMPRODUCT(K75:$K$98, X75:$X$98)-K75*$AZ$3)/Z75, 0)</f>
        <v>-1.2236235289048103E+27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250000</v>
      </c>
      <c r="S76">
        <f t="shared" si="63"/>
        <v>-9.2011423510266612E+27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-18.28882012143761</v>
      </c>
      <c r="AC76">
        <f t="shared" si="64"/>
        <v>-16.329303679855009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-3.2555688153044692E-21</v>
      </c>
      <c r="AI76">
        <f t="shared" si="69"/>
        <v>-3.2556575505019962E-21</v>
      </c>
      <c r="AJ76">
        <f t="shared" si="70"/>
        <v>-1.9595164415826005</v>
      </c>
      <c r="AK76">
        <f t="shared" si="92"/>
        <v>-1.2802174085006328</v>
      </c>
      <c r="AL76">
        <f t="shared" si="71"/>
        <v>-3.2397338500832333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-1.3549682678952202E-24</v>
      </c>
      <c r="AR76">
        <f t="shared" si="76"/>
        <v>-1.3550051994987941E-24</v>
      </c>
      <c r="AS76">
        <f t="shared" si="77"/>
        <v>-8.1555106016552488E-4</v>
      </c>
      <c r="AT76">
        <f t="shared" si="78"/>
        <v>-5.3282669264147643E-4</v>
      </c>
      <c r="AU76">
        <f t="shared" si="79"/>
        <v>-1.3483777528070012E-3</v>
      </c>
      <c r="AW76">
        <v>73</v>
      </c>
      <c r="AX76">
        <f>IF(Z76&gt;0, (R76*SUMPRODUCT(K76:$K$98, X76:$X$98)-K76*$AZ$3)/Z76, 0)</f>
        <v>-9.2011423510266612E+27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250000</v>
      </c>
      <c r="S77">
        <f t="shared" si="63"/>
        <v>-7.2435209803882551E+28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-16.329303679855009</v>
      </c>
      <c r="AC77">
        <f t="shared" si="64"/>
        <v>-14.579735428441971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-3.8891930921399064E-22</v>
      </c>
      <c r="AI77">
        <f t="shared" si="69"/>
        <v>-3.889293731976996E-22</v>
      </c>
      <c r="AJ77">
        <f t="shared" si="70"/>
        <v>-1.749568251413038</v>
      </c>
      <c r="AK77">
        <f t="shared" si="92"/>
        <v>-1.1430512575898508</v>
      </c>
      <c r="AL77">
        <f t="shared" si="71"/>
        <v>-2.8926195090028886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-1.4452524950681052E-25</v>
      </c>
      <c r="AR77">
        <f t="shared" si="76"/>
        <v>-1.4452898935649686E-25</v>
      </c>
      <c r="AS77">
        <f t="shared" si="77"/>
        <v>-6.5015231199420085E-4</v>
      </c>
      <c r="AT77">
        <f t="shared" si="78"/>
        <v>-4.2476617716954431E-4</v>
      </c>
      <c r="AU77">
        <f t="shared" si="79"/>
        <v>-1.0749184891637451E-3</v>
      </c>
      <c r="AW77">
        <v>74</v>
      </c>
      <c r="AX77">
        <f>IF(Z77&gt;0, (R77*SUMPRODUCT(K77:$K$98, X77:$X$98)-K77*$AZ$3)/Z77, 0)</f>
        <v>-7.2435209803882551E+28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250000</v>
      </c>
      <c r="S78">
        <f t="shared" si="63"/>
        <v>-5.9831368218257648E+29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-14.579735428441971</v>
      </c>
      <c r="AC78">
        <f t="shared" si="64"/>
        <v>-13.01762091825176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-4.4377423340478384E-23</v>
      </c>
      <c r="AI78">
        <f t="shared" si="69"/>
        <v>-4.4378511199682167E-23</v>
      </c>
      <c r="AJ78">
        <f t="shared" si="70"/>
        <v>-1.5621145101902112</v>
      </c>
      <c r="AK78">
        <f t="shared" si="92"/>
        <v>-1.0205814799909381</v>
      </c>
      <c r="AL78">
        <f t="shared" si="71"/>
        <v>-2.5826959901811493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-1.4724083846857165E-26</v>
      </c>
      <c r="AR78">
        <f t="shared" si="76"/>
        <v>-1.4724444790078388E-26</v>
      </c>
      <c r="AS78">
        <f t="shared" si="77"/>
        <v>-5.182974425974173E-4</v>
      </c>
      <c r="AT78">
        <f t="shared" si="78"/>
        <v>-3.3862099583031267E-4</v>
      </c>
      <c r="AU78">
        <f t="shared" si="79"/>
        <v>-8.5691843842773002E-4</v>
      </c>
      <c r="AW78">
        <v>75</v>
      </c>
      <c r="AX78">
        <f>IF(Z78&gt;0, (R78*SUMPRODUCT(K78:$K$98, X78:$X$98)-K78*$AZ$3)/Z78, 0)</f>
        <v>-5.9831368218257648E+29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-13.01762091825176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-13.01762091825176</v>
      </c>
      <c r="AK79">
        <f t="shared" si="92"/>
        <v>-0.91123346427762331</v>
      </c>
      <c r="AL79">
        <f t="shared" si="71"/>
        <v>-13.928854382529384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-1.6113536661752298E-27</v>
      </c>
      <c r="AR79">
        <f t="shared" si="76"/>
        <v>-1.6113536661752298E-27</v>
      </c>
      <c r="AS79">
        <f t="shared" si="77"/>
        <v>-3.8563797812307832E-3</v>
      </c>
      <c r="AT79">
        <f t="shared" si="78"/>
        <v>-2.6994658468615487E-4</v>
      </c>
      <c r="AU79">
        <f t="shared" si="79"/>
        <v>-4.1263263659169378E-3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66173.906341730777</v>
      </c>
      <c r="AO81" s="6">
        <f t="shared" si="93"/>
        <v>-6617.3906341730781</v>
      </c>
      <c r="AP81" s="6">
        <f t="shared" si="93"/>
        <v>-2933.9772014386567</v>
      </c>
      <c r="AQ81" s="6">
        <f t="shared" si="93"/>
        <v>-39234.255956674126</v>
      </c>
      <c r="AR81" s="6">
        <f t="shared" si="93"/>
        <v>17388.282549444903</v>
      </c>
      <c r="AS81" s="6">
        <f t="shared" si="93"/>
        <v>-5472.0020208689966</v>
      </c>
      <c r="AT81" s="6">
        <f t="shared" si="93"/>
        <v>2417.0563256095388</v>
      </c>
      <c r="AU81" s="6">
        <f t="shared" si="93"/>
        <v>14333.336854185454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134444.4662899964</v>
      </c>
      <c r="K3">
        <v>1</v>
      </c>
      <c r="L3" s="2">
        <v>0</v>
      </c>
      <c r="O3">
        <f>$C$3</f>
        <v>134444.4662899964</v>
      </c>
      <c r="P3" s="2">
        <f>O3*C5</f>
        <v>13444.446628999642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134444.4662899964</v>
      </c>
      <c r="AF3">
        <f t="shared" ref="AF3:AF34" si="4">-$Z3*P3</f>
        <v>-13444.446628999642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118480.11145699676</v>
      </c>
      <c r="AJ3">
        <f t="shared" ref="AJ3:AJ34" si="8">AB3-AC3</f>
        <v>0</v>
      </c>
      <c r="AL3">
        <f t="shared" ref="AL3:AL34" si="9">SUM(AI3:AK3)</f>
        <v>118480.11145699676</v>
      </c>
      <c r="AN3">
        <f t="shared" ref="AN3:AN34" si="10">AE3*$K3</f>
        <v>134444.4662899964</v>
      </c>
      <c r="AO3">
        <f t="shared" ref="AO3:AO34" si="11">AF3*$K3</f>
        <v>-13444.446628999642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118480.11145699676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118480.11145699676</v>
      </c>
      <c r="AW3">
        <v>0</v>
      </c>
      <c r="AX3">
        <f>IF(Z3&gt;0, (R3*SUMPRODUCT(K3:$K$98, X3:$X$98)-K3*$AZ$3)/Z3, 0)</f>
        <v>0</v>
      </c>
      <c r="AZ3">
        <f>C6*ABS(SUMPRODUCT(X4:X69, K4:K69))/1</f>
        <v>89242.84094328669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4529.7157205753592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4395.1123415689799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-4395.1123415689799</v>
      </c>
      <c r="AK4">
        <f>G4*SUM(AB4, AE4:AF4)</f>
        <v>0</v>
      </c>
      <c r="AL4">
        <f t="shared" si="9"/>
        <v>-9324.0210915689786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-4686.1653831526901</v>
      </c>
      <c r="AR4">
        <f t="shared" si="14"/>
        <v>-4686.1653831526901</v>
      </c>
      <c r="AS4">
        <f t="shared" si="15"/>
        <v>-4178.6578642032509</v>
      </c>
      <c r="AT4">
        <f t="shared" si="16"/>
        <v>0</v>
      </c>
      <c r="AU4">
        <f t="shared" si="17"/>
        <v>-8864.8232473559401</v>
      </c>
      <c r="AW4">
        <v>1</v>
      </c>
      <c r="AX4">
        <f>IF(Z4&gt;0, (R4*SUMPRODUCT(K4:$K$98, X4:$X$98)-K4*$AZ$3)/Z4, 0)</f>
        <v>4529.7157205753592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250000</v>
      </c>
      <c r="S5">
        <f t="shared" si="1"/>
        <v>4330.9807728380574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4395.1123415689799</v>
      </c>
      <c r="AC5">
        <f t="shared" si="2"/>
        <v>4063.6211993354955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-5578.3496535565328</v>
      </c>
      <c r="AI5">
        <f t="shared" si="7"/>
        <v>-5625.2630596933213</v>
      </c>
      <c r="AJ5">
        <f t="shared" si="8"/>
        <v>331.49114223348442</v>
      </c>
      <c r="AK5">
        <f>G5*SUM(AB5, AE5:AF5)</f>
        <v>18.019960600432817</v>
      </c>
      <c r="AL5">
        <f t="shared" si="9"/>
        <v>-5275.7519568594043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-5031.4220968449008</v>
      </c>
      <c r="AR5">
        <f t="shared" si="14"/>
        <v>-5073.7358926687975</v>
      </c>
      <c r="AS5">
        <f t="shared" si="15"/>
        <v>298.99019629910453</v>
      </c>
      <c r="AT5">
        <f t="shared" si="16"/>
        <v>16.25319916823198</v>
      </c>
      <c r="AU5">
        <f t="shared" si="17"/>
        <v>-4758.4924972014614</v>
      </c>
      <c r="AW5">
        <v>2</v>
      </c>
      <c r="AX5">
        <f>IF(Z5&gt;0, (R5*SUMPRODUCT(K5:$K$98, X5:$X$98)-K5*$AZ$3)/Z5, 0)</f>
        <v>4330.9807728380574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250000</v>
      </c>
      <c r="S6">
        <f t="shared" si="1"/>
        <v>3738.6280918111638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4063.6211993354955</v>
      </c>
      <c r="AC6">
        <f t="shared" si="2"/>
        <v>3380.0880477196042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-6196.7355205210552</v>
      </c>
      <c r="AI6">
        <f t="shared" si="7"/>
        <v>-6241.9404454923715</v>
      </c>
      <c r="AJ6">
        <f t="shared" si="8"/>
        <v>683.53315161589126</v>
      </c>
      <c r="AK6">
        <f>G6*SUM(AB6, AE6:AF6)</f>
        <v>28.851710515282019</v>
      </c>
      <c r="AL6">
        <f t="shared" si="9"/>
        <v>-5529.5555833611979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-5287.2751053103493</v>
      </c>
      <c r="AR6">
        <f t="shared" si="14"/>
        <v>-5325.8455548069842</v>
      </c>
      <c r="AS6">
        <f t="shared" si="15"/>
        <v>583.21479176008779</v>
      </c>
      <c r="AT6">
        <f t="shared" si="16"/>
        <v>24.617305393767147</v>
      </c>
      <c r="AU6">
        <f t="shared" si="17"/>
        <v>-4718.0134576531291</v>
      </c>
      <c r="AW6">
        <v>3</v>
      </c>
      <c r="AX6">
        <f>IF(Z6&gt;0, (R6*SUMPRODUCT(K6:$K$98, X6:$X$98)-K6*$AZ$3)/Z6, 0)</f>
        <v>3738.6280918111638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250000</v>
      </c>
      <c r="S7">
        <f t="shared" si="1"/>
        <v>3064.4412660642765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3380.0880477196042</v>
      </c>
      <c r="AC7">
        <f t="shared" si="2"/>
        <v>2659.5186704721855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-6798.3447078260688</v>
      </c>
      <c r="AI7">
        <f t="shared" si="7"/>
        <v>-6841.7379146061066</v>
      </c>
      <c r="AJ7">
        <f t="shared" si="8"/>
        <v>720.56937724741874</v>
      </c>
      <c r="AK7">
        <f>G7*SUM(AB7, AE7:AF7)</f>
        <v>46.645215058530539</v>
      </c>
      <c r="AL7">
        <f t="shared" si="9"/>
        <v>-6074.5233223001578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-5452.706765802569</v>
      </c>
      <c r="AR7">
        <f t="shared" si="14"/>
        <v>-5487.5108898016069</v>
      </c>
      <c r="AS7">
        <f t="shared" si="15"/>
        <v>577.94267390179925</v>
      </c>
      <c r="AT7">
        <f t="shared" si="16"/>
        <v>37.412442391921225</v>
      </c>
      <c r="AU7">
        <f t="shared" si="17"/>
        <v>-4872.1557735078868</v>
      </c>
      <c r="AW7">
        <v>4</v>
      </c>
      <c r="AX7">
        <f>IF(Z7&gt;0, (R7*SUMPRODUCT(K7:$K$98, X7:$X$98)-K7*$AZ$3)/Z7, 0)</f>
        <v>3064.4412660642765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250000</v>
      </c>
      <c r="S8">
        <f t="shared" si="1"/>
        <v>2398.0732194574393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2659.5186704721855</v>
      </c>
      <c r="AC8">
        <f t="shared" si="2"/>
        <v>1989.3965571756416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-7401.0633352425048</v>
      </c>
      <c r="AI8">
        <f t="shared" si="7"/>
        <v>-7442.5423972876943</v>
      </c>
      <c r="AJ8">
        <f t="shared" si="8"/>
        <v>670.12211329654383</v>
      </c>
      <c r="AK8">
        <f t="shared" ref="AK8:AK39" si="30">G8*SUM(AB8:AB8, AE8:AF8)</f>
        <v>57.445603282199208</v>
      </c>
      <c r="AL8">
        <f t="shared" si="9"/>
        <v>-6714.9746807089514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-5539.4975825696292</v>
      </c>
      <c r="AR8">
        <f t="shared" si="14"/>
        <v>-5570.5435490096734</v>
      </c>
      <c r="AS8">
        <f t="shared" si="15"/>
        <v>501.56844476065044</v>
      </c>
      <c r="AT8">
        <f t="shared" si="16"/>
        <v>42.996494705793459</v>
      </c>
      <c r="AU8">
        <f t="shared" si="17"/>
        <v>-5025.97860954323</v>
      </c>
      <c r="AW8">
        <v>5</v>
      </c>
      <c r="AX8">
        <f>IF(Z8&gt;0, (R8*SUMPRODUCT(K8:$K$98, X8:$X$98)-K8*$AZ$3)/Z8, 0)</f>
        <v>2398.0732194574393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250000</v>
      </c>
      <c r="S9">
        <f t="shared" si="1"/>
        <v>1208.670036288848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1989.3965571756416</v>
      </c>
      <c r="AC9">
        <f t="shared" si="2"/>
        <v>953.62159423721459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-8075.3003824166826</v>
      </c>
      <c r="AI9">
        <f t="shared" si="7"/>
        <v>-8114.7495937649364</v>
      </c>
      <c r="AJ9">
        <f t="shared" si="8"/>
        <v>1035.7749629384271</v>
      </c>
      <c r="AK9">
        <f t="shared" si="30"/>
        <v>44.363543225016812</v>
      </c>
      <c r="AL9">
        <f t="shared" si="9"/>
        <v>-7034.6110876014927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-5636.6184324080568</v>
      </c>
      <c r="AR9">
        <f t="shared" si="14"/>
        <v>-5664.1542690084752</v>
      </c>
      <c r="AS9">
        <f t="shared" si="15"/>
        <v>722.97846166043178</v>
      </c>
      <c r="AT9">
        <f t="shared" si="16"/>
        <v>30.966076012918066</v>
      </c>
      <c r="AU9">
        <f t="shared" si="17"/>
        <v>-4910.209731335126</v>
      </c>
      <c r="AW9">
        <v>6</v>
      </c>
      <c r="AX9">
        <f>IF(Z9&gt;0, (R9*SUMPRODUCT(K9:$K$98, X9:$X$98)-K9*$AZ$3)/Z9, 0)</f>
        <v>1208.670036288848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250000</v>
      </c>
      <c r="S10">
        <f t="shared" si="1"/>
        <v>-1976.030804730136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953.62159423721459</v>
      </c>
      <c r="AC10">
        <f t="shared" si="2"/>
        <v>-1474.7412409456156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-8694.8700963791252</v>
      </c>
      <c r="AI10">
        <f t="shared" si="7"/>
        <v>-8732.1858415946208</v>
      </c>
      <c r="AJ10">
        <f t="shared" si="8"/>
        <v>2428.3628351828302</v>
      </c>
      <c r="AK10">
        <f t="shared" si="30"/>
        <v>4.1005728552200225</v>
      </c>
      <c r="AL10">
        <f t="shared" si="9"/>
        <v>-6299.7224335565706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-5756.5044119124495</v>
      </c>
      <c r="AR10">
        <f t="shared" si="14"/>
        <v>-5781.2095828449346</v>
      </c>
      <c r="AS10">
        <f t="shared" si="15"/>
        <v>1607.7159542930403</v>
      </c>
      <c r="AT10">
        <f t="shared" si="16"/>
        <v>2.7148152267706096</v>
      </c>
      <c r="AU10">
        <f t="shared" si="17"/>
        <v>-4170.7788133251233</v>
      </c>
      <c r="AW10">
        <v>7</v>
      </c>
      <c r="AX10">
        <f>IF(Z10&gt;0, (R10*SUMPRODUCT(K10:$K$98, X10:$X$98)-K10*$AZ$3)/Z10, 0)</f>
        <v>-1976.030804730136</v>
      </c>
    </row>
    <row r="11" spans="1:52" x14ac:dyDescent="0.25">
      <c r="A11" t="s">
        <v>33</v>
      </c>
      <c r="C11" s="25">
        <f>AU71</f>
        <v>30119.192608985028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250000</v>
      </c>
      <c r="S11">
        <f t="shared" si="1"/>
        <v>-6169.969840917387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-1474.7412409456156</v>
      </c>
      <c r="AC11">
        <f t="shared" si="2"/>
        <v>-4332.1118797349773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-9180.8052961430658</v>
      </c>
      <c r="AI11">
        <f t="shared" si="7"/>
        <v>-9215.9117228471787</v>
      </c>
      <c r="AJ11">
        <f t="shared" si="8"/>
        <v>2857.3706387893617</v>
      </c>
      <c r="AK11">
        <f t="shared" si="30"/>
        <v>-2.359585985512985</v>
      </c>
      <c r="AL11">
        <f t="shared" si="9"/>
        <v>-6360.9006700433301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-5779.974782000425</v>
      </c>
      <c r="AR11">
        <f t="shared" si="14"/>
        <v>-5802.0767931520131</v>
      </c>
      <c r="AS11">
        <f t="shared" si="15"/>
        <v>1798.9195612251215</v>
      </c>
      <c r="AT11">
        <f t="shared" si="16"/>
        <v>-1.4855284533652249</v>
      </c>
      <c r="AU11">
        <f t="shared" si="17"/>
        <v>-4004.6427603802572</v>
      </c>
      <c r="AW11">
        <v>8</v>
      </c>
      <c r="AX11">
        <f>IF(Z11&gt;0, (R11*SUMPRODUCT(K11:$K$98, X11:$X$98)-K11*$AZ$3)/Z11, 0)</f>
        <v>-6169.969840917387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250000</v>
      </c>
      <c r="S12">
        <f t="shared" si="1"/>
        <v>-9728.0205094077282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-4332.1118797349773</v>
      </c>
      <c r="AC12">
        <f t="shared" si="2"/>
        <v>-6387.4198305528844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-9626.771990236186</v>
      </c>
      <c r="AI12">
        <f t="shared" si="7"/>
        <v>-9659.6019982752096</v>
      </c>
      <c r="AJ12">
        <f t="shared" si="8"/>
        <v>2055.3079508179071</v>
      </c>
      <c r="AK12">
        <f t="shared" si="30"/>
        <v>-90.974349474434533</v>
      </c>
      <c r="AL12">
        <f t="shared" si="9"/>
        <v>-7695.2683969317368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-5658.9568361837992</v>
      </c>
      <c r="AR12">
        <f t="shared" si="14"/>
        <v>-5678.2554752928199</v>
      </c>
      <c r="AS12">
        <f t="shared" si="15"/>
        <v>1208.1826587915848</v>
      </c>
      <c r="AT12">
        <f t="shared" si="16"/>
        <v>-53.477938128987986</v>
      </c>
      <c r="AU12">
        <f t="shared" si="17"/>
        <v>-4523.5507546302233</v>
      </c>
      <c r="AW12">
        <v>9</v>
      </c>
      <c r="AX12">
        <f>IF(Z12&gt;0, (R12*SUMPRODUCT(K12:$K$98, X12:$X$98)-K12*$AZ$3)/Z12, 0)</f>
        <v>-9728.0205094077282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250000</v>
      </c>
      <c r="S13">
        <f t="shared" si="1"/>
        <v>-10532.358337052283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-6387.4198305528844</v>
      </c>
      <c r="AC13">
        <f t="shared" si="2"/>
        <v>-6425.6520723968351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-9986.8569286633265</v>
      </c>
      <c r="AI13">
        <f t="shared" si="7"/>
        <v>-10017.361265236228</v>
      </c>
      <c r="AJ13">
        <f t="shared" si="8"/>
        <v>38.23224184395076</v>
      </c>
      <c r="AK13">
        <f t="shared" si="30"/>
        <v>-447.11938813870194</v>
      </c>
      <c r="AL13">
        <f t="shared" si="9"/>
        <v>-10426.24841153098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-5241.6316877417275</v>
      </c>
      <c r="AR13">
        <f t="shared" si="14"/>
        <v>-5257.6419799023315</v>
      </c>
      <c r="AS13">
        <f t="shared" si="15"/>
        <v>20.066306323813492</v>
      </c>
      <c r="AT13">
        <f t="shared" si="16"/>
        <v>-234.67194632027159</v>
      </c>
      <c r="AU13">
        <f t="shared" si="17"/>
        <v>-5472.2476198987906</v>
      </c>
      <c r="AW13">
        <v>10</v>
      </c>
      <c r="AX13">
        <f>IF(Z13&gt;0, (R13*SUMPRODUCT(K13:$K$98, X13:$X$98)-K13*$AZ$3)/Z13, 0)</f>
        <v>-10532.358337052283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250000</v>
      </c>
      <c r="S14">
        <f t="shared" si="1"/>
        <v>-11813.848764696413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-6425.6520723968351</v>
      </c>
      <c r="AC14">
        <f t="shared" si="2"/>
        <v>-6648.7796580494178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-10297.617792641051</v>
      </c>
      <c r="AI14">
        <f t="shared" si="7"/>
        <v>-10325.757562289695</v>
      </c>
      <c r="AJ14">
        <f t="shared" si="8"/>
        <v>223.12758565258264</v>
      </c>
      <c r="AK14">
        <f t="shared" si="30"/>
        <v>-449.79564506777848</v>
      </c>
      <c r="AL14">
        <f t="shared" si="9"/>
        <v>-10552.425621704891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-4825.6566565898447</v>
      </c>
      <c r="AR14">
        <f t="shared" si="14"/>
        <v>-4838.8434799362039</v>
      </c>
      <c r="AS14">
        <f t="shared" si="15"/>
        <v>104.56176764908393</v>
      </c>
      <c r="AT14">
        <f t="shared" si="16"/>
        <v>-210.78266764548081</v>
      </c>
      <c r="AU14">
        <f t="shared" si="17"/>
        <v>-4945.0643799326017</v>
      </c>
      <c r="AW14">
        <v>11</v>
      </c>
      <c r="AX14">
        <f>IF(Z14&gt;0, (R14*SUMPRODUCT(K14:$K$98, X14:$X$98)-K14*$AZ$3)/Z14, 0)</f>
        <v>-11813.848764696413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250000</v>
      </c>
      <c r="S15">
        <f t="shared" si="1"/>
        <v>-13584.181444767964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-6648.7796580494178</v>
      </c>
      <c r="AC15">
        <f t="shared" si="2"/>
        <v>-6993.6290806310717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-10582.796408928722</v>
      </c>
      <c r="AI15">
        <f t="shared" si="7"/>
        <v>-10608.538221599094</v>
      </c>
      <c r="AJ15">
        <f t="shared" si="8"/>
        <v>344.84942258165393</v>
      </c>
      <c r="AK15">
        <f t="shared" si="30"/>
        <v>-465.41457606345926</v>
      </c>
      <c r="AL15">
        <f t="shared" si="9"/>
        <v>-10729.1033750809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-4427.9434820714068</v>
      </c>
      <c r="AR15">
        <f t="shared" si="14"/>
        <v>-4438.7141032972204</v>
      </c>
      <c r="AS15">
        <f t="shared" si="15"/>
        <v>144.2883047176654</v>
      </c>
      <c r="AT15">
        <f t="shared" si="16"/>
        <v>-194.73392087581846</v>
      </c>
      <c r="AU15">
        <f t="shared" si="17"/>
        <v>-4489.1597194553742</v>
      </c>
      <c r="AW15">
        <v>12</v>
      </c>
      <c r="AX15">
        <f>IF(Z15&gt;0, (R15*SUMPRODUCT(K15:$K$98, X15:$X$98)-K15*$AZ$3)/Z15, 0)</f>
        <v>-13584.181444767964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250000</v>
      </c>
      <c r="S16">
        <f t="shared" si="1"/>
        <v>-15899.818828006739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-6993.6290806310717</v>
      </c>
      <c r="AC16">
        <f t="shared" si="2"/>
        <v>-7420.8518180523351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-10740.583164061893</v>
      </c>
      <c r="AI16">
        <f t="shared" si="7"/>
        <v>-10763.919441972748</v>
      </c>
      <c r="AJ16">
        <f t="shared" si="8"/>
        <v>427.22273742126345</v>
      </c>
      <c r="AK16">
        <f t="shared" si="30"/>
        <v>-489.55403564417509</v>
      </c>
      <c r="AL16">
        <f t="shared" si="9"/>
        <v>-10826.250740195659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-4012.4669403836465</v>
      </c>
      <c r="AR16">
        <f t="shared" si="14"/>
        <v>-4021.1849068291017</v>
      </c>
      <c r="AS16">
        <f t="shared" si="15"/>
        <v>159.60186555035597</v>
      </c>
      <c r="AT16">
        <f t="shared" si="16"/>
        <v>-182.88759125540631</v>
      </c>
      <c r="AU16">
        <f t="shared" si="17"/>
        <v>-4044.4706325341517</v>
      </c>
      <c r="AW16">
        <v>13</v>
      </c>
      <c r="AX16">
        <f>IF(Z16&gt;0, (R16*SUMPRODUCT(K16:$K$98, X16:$X$98)-K16*$AZ$3)/Z16, 0)</f>
        <v>-15899.818828006739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250000</v>
      </c>
      <c r="S17">
        <f t="shared" si="1"/>
        <v>-18760.620102246008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-7420.8518180523351</v>
      </c>
      <c r="AC17">
        <f t="shared" si="2"/>
        <v>-7861.2466649983508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-10757.288557424597</v>
      </c>
      <c r="AI17">
        <f t="shared" si="7"/>
        <v>-10778.24001484486</v>
      </c>
      <c r="AJ17">
        <f t="shared" si="8"/>
        <v>440.3948469460156</v>
      </c>
      <c r="AK17">
        <f t="shared" si="30"/>
        <v>-519.45962726366349</v>
      </c>
      <c r="AL17">
        <f t="shared" si="9"/>
        <v>-10857.304795162507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-3588.1319116540012</v>
      </c>
      <c r="AR17">
        <f t="shared" si="14"/>
        <v>-3595.1203448975639</v>
      </c>
      <c r="AS17">
        <f t="shared" si="15"/>
        <v>146.89526971593043</v>
      </c>
      <c r="AT17">
        <f t="shared" si="16"/>
        <v>-173.26760878922425</v>
      </c>
      <c r="AU17">
        <f t="shared" si="17"/>
        <v>-3621.4926839708573</v>
      </c>
      <c r="AW17">
        <v>14</v>
      </c>
      <c r="AX17">
        <f>IF(Z17&gt;0, (R17*SUMPRODUCT(K17:$K$98, X17:$X$98)-K17*$AZ$3)/Z17, 0)</f>
        <v>-18760.620102246008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250000</v>
      </c>
      <c r="S18">
        <f t="shared" si="1"/>
        <v>-22199.643935645669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-7861.2466649983508</v>
      </c>
      <c r="AC18">
        <f t="shared" si="2"/>
        <v>-8260.0284932258983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-10689.883403608457</v>
      </c>
      <c r="AI18">
        <f t="shared" si="7"/>
        <v>-10708.487369773795</v>
      </c>
      <c r="AJ18">
        <f t="shared" si="8"/>
        <v>398.78182822754752</v>
      </c>
      <c r="AK18">
        <f t="shared" si="30"/>
        <v>-550.28726654988463</v>
      </c>
      <c r="AL18">
        <f t="shared" si="9"/>
        <v>-10859.992808096133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-3183.614895113742</v>
      </c>
      <c r="AR18">
        <f t="shared" si="14"/>
        <v>-3189.1554479482256</v>
      </c>
      <c r="AS18">
        <f t="shared" si="15"/>
        <v>118.76348135072801</v>
      </c>
      <c r="AT18">
        <f t="shared" si="16"/>
        <v>-163.88417649048162</v>
      </c>
      <c r="AU18">
        <f t="shared" si="17"/>
        <v>-3234.2761430879791</v>
      </c>
      <c r="AW18">
        <v>15</v>
      </c>
      <c r="AX18">
        <f>IF(Z18&gt;0, (R18*SUMPRODUCT(K18:$K$98, X18:$X$98)-K18*$AZ$3)/Z18, 0)</f>
        <v>-22199.643935645669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250000</v>
      </c>
      <c r="S19">
        <f t="shared" si="1"/>
        <v>-26347.353410570908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-8260.0284932258983</v>
      </c>
      <c r="AC19">
        <f t="shared" si="2"/>
        <v>-8596.0093852803129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-10525.373944432249</v>
      </c>
      <c r="AI19">
        <f t="shared" si="7"/>
        <v>-10541.686796147047</v>
      </c>
      <c r="AJ19">
        <f t="shared" si="8"/>
        <v>335.98089205441465</v>
      </c>
      <c r="AK19">
        <f t="shared" si="30"/>
        <v>-578.20199452581289</v>
      </c>
      <c r="AL19">
        <f t="shared" si="9"/>
        <v>-10783.907898618445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-2798.7691059468561</v>
      </c>
      <c r="AR19">
        <f t="shared" si="14"/>
        <v>-2803.1068050775762</v>
      </c>
      <c r="AS19">
        <f t="shared" si="15"/>
        <v>89.339623070378607</v>
      </c>
      <c r="AT19">
        <f t="shared" si="16"/>
        <v>-153.74787516520763</v>
      </c>
      <c r="AU19">
        <f t="shared" si="17"/>
        <v>-2867.5150571724052</v>
      </c>
      <c r="AW19">
        <v>16</v>
      </c>
      <c r="AX19">
        <f>IF(Z19&gt;0, (R19*SUMPRODUCT(K19:$K$98, X19:$X$98)-K19*$AZ$3)/Z19, 0)</f>
        <v>-26347.353410570908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250000</v>
      </c>
      <c r="S20">
        <f t="shared" si="1"/>
        <v>-31398.696510639929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-8596.0093852803129</v>
      </c>
      <c r="AC20">
        <f t="shared" si="2"/>
        <v>-8852.2481313527642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-10266.007511548196</v>
      </c>
      <c r="AI20">
        <f t="shared" si="7"/>
        <v>-10280.104033243537</v>
      </c>
      <c r="AJ20">
        <f t="shared" si="8"/>
        <v>256.23874607245125</v>
      </c>
      <c r="AK20">
        <f t="shared" si="30"/>
        <v>-601.72065696962193</v>
      </c>
      <c r="AL20">
        <f t="shared" si="9"/>
        <v>-10625.585944140708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-2437.3230293992065</v>
      </c>
      <c r="AR20">
        <f t="shared" si="14"/>
        <v>-2440.6697809892312</v>
      </c>
      <c r="AS20">
        <f t="shared" si="15"/>
        <v>60.835392544202001</v>
      </c>
      <c r="AT20">
        <f t="shared" si="16"/>
        <v>-142.85861498226259</v>
      </c>
      <c r="AU20">
        <f t="shared" si="17"/>
        <v>-2522.6930034272918</v>
      </c>
      <c r="AW20">
        <v>17</v>
      </c>
      <c r="AX20">
        <f>IF(Z20&gt;0, (R20*SUMPRODUCT(K20:$K$98, X20:$X$98)-K20*$AZ$3)/Z20, 0)</f>
        <v>-31398.696510639929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250000</v>
      </c>
      <c r="S21">
        <f t="shared" si="1"/>
        <v>-37661.017365005988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-8852.2481313527642</v>
      </c>
      <c r="AC21">
        <f t="shared" si="2"/>
        <v>-9019.4547680069663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-9905.1647685735079</v>
      </c>
      <c r="AI21">
        <f t="shared" si="7"/>
        <v>-9917.1392920981798</v>
      </c>
      <c r="AJ21">
        <f t="shared" si="8"/>
        <v>167.20663665420216</v>
      </c>
      <c r="AK21">
        <f t="shared" si="30"/>
        <v>-619.6573691946935</v>
      </c>
      <c r="AL21">
        <f t="shared" si="9"/>
        <v>-10369.590024638672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-2099.6900774995711</v>
      </c>
      <c r="AR21">
        <f t="shared" si="14"/>
        <v>-2102.2284288359679</v>
      </c>
      <c r="AS21">
        <f t="shared" si="15"/>
        <v>35.444348890469335</v>
      </c>
      <c r="AT21">
        <f t="shared" si="16"/>
        <v>-131.35454683960424</v>
      </c>
      <c r="AU21">
        <f t="shared" si="17"/>
        <v>-2198.138626785103</v>
      </c>
      <c r="AW21">
        <v>18</v>
      </c>
      <c r="AX21">
        <f>IF(Z21&gt;0, (R21*SUMPRODUCT(K21:$K$98, X21:$X$98)-K21*$AZ$3)/Z21, 0)</f>
        <v>-37661.017365005988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250000</v>
      </c>
      <c r="S22">
        <f t="shared" si="1"/>
        <v>-45600.557482375858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-9019.4547680069663</v>
      </c>
      <c r="AC22">
        <f t="shared" si="2"/>
        <v>-9092.25520912707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-9426.610453681029</v>
      </c>
      <c r="AI22">
        <f t="shared" si="7"/>
        <v>-9436.5799098797179</v>
      </c>
      <c r="AJ22">
        <f t="shared" si="8"/>
        <v>72.800441120103642</v>
      </c>
      <c r="AK22">
        <f t="shared" si="30"/>
        <v>-631.36183376048768</v>
      </c>
      <c r="AL22">
        <f t="shared" si="9"/>
        <v>-9995.1413025201018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-1784.1486249575489</v>
      </c>
      <c r="AR22">
        <f t="shared" si="14"/>
        <v>-1786.0355165031224</v>
      </c>
      <c r="AS22">
        <f t="shared" si="15"/>
        <v>13.778739193578957</v>
      </c>
      <c r="AT22">
        <f t="shared" si="16"/>
        <v>-119.49611719815812</v>
      </c>
      <c r="AU22">
        <f t="shared" si="17"/>
        <v>-1891.7528945077015</v>
      </c>
      <c r="AW22">
        <v>19</v>
      </c>
      <c r="AX22">
        <f>IF(Z22&gt;0, (R22*SUMPRODUCT(K22:$K$98, X22:$X$98)-K22*$AZ$3)/Z22, 0)</f>
        <v>-45600.557482375858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250000</v>
      </c>
      <c r="S23">
        <f t="shared" si="1"/>
        <v>-55972.136261819724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-9092.25520912707</v>
      </c>
      <c r="AC23">
        <f t="shared" si="2"/>
        <v>-9066.6809444600949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-8852.4043029757559</v>
      </c>
      <c r="AI23">
        <f t="shared" si="7"/>
        <v>-8860.5035837518626</v>
      </c>
      <c r="AJ23">
        <f t="shared" si="8"/>
        <v>-25.574264666975068</v>
      </c>
      <c r="AK23">
        <f t="shared" si="30"/>
        <v>-636.45786463889499</v>
      </c>
      <c r="AL23">
        <f t="shared" si="9"/>
        <v>-9522.5357130577322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-1495.9555416408439</v>
      </c>
      <c r="AR23">
        <f t="shared" si="14"/>
        <v>-1497.3242278808352</v>
      </c>
      <c r="AS23">
        <f t="shared" si="15"/>
        <v>-4.3217595630026171</v>
      </c>
      <c r="AT23">
        <f t="shared" si="16"/>
        <v>-107.55413298366844</v>
      </c>
      <c r="AU23">
        <f t="shared" si="17"/>
        <v>-1609.2001204275061</v>
      </c>
      <c r="AW23">
        <v>20</v>
      </c>
      <c r="AX23">
        <f>IF(Z23&gt;0, (R23*SUMPRODUCT(K23:$K$98, X23:$X$98)-K23*$AZ$3)/Z23, 0)</f>
        <v>-55972.136261819724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250000</v>
      </c>
      <c r="S24">
        <f t="shared" si="1"/>
        <v>-69987.236595906652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-9066.6809444600949</v>
      </c>
      <c r="AC24">
        <f t="shared" si="2"/>
        <v>-8946.8124775076139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-8132.7109624745426</v>
      </c>
      <c r="AI24">
        <f t="shared" si="7"/>
        <v>-8139.1027082503933</v>
      </c>
      <c r="AJ24">
        <f t="shared" si="8"/>
        <v>-119.86846695248096</v>
      </c>
      <c r="AK24">
        <f t="shared" si="30"/>
        <v>-634.66766611220669</v>
      </c>
      <c r="AL24">
        <f t="shared" si="9"/>
        <v>-8893.6388413150817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-1227.0853222153269</v>
      </c>
      <c r="AR24">
        <f t="shared" si="14"/>
        <v>-1228.0497260237332</v>
      </c>
      <c r="AS24">
        <f t="shared" si="15"/>
        <v>-18.086076964069015</v>
      </c>
      <c r="AT24">
        <f t="shared" si="16"/>
        <v>-95.760365905587719</v>
      </c>
      <c r="AU24">
        <f t="shared" si="17"/>
        <v>-1341.89616889339</v>
      </c>
      <c r="AW24">
        <v>21</v>
      </c>
      <c r="AX24">
        <f>IF(Z24&gt;0, (R24*SUMPRODUCT(K24:$K$98, X24:$X$98)-K24*$AZ$3)/Z24, 0)</f>
        <v>-69987.236595906652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250000</v>
      </c>
      <c r="S25">
        <f t="shared" si="1"/>
        <v>-89575.421557559981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-8946.8124775076139</v>
      </c>
      <c r="AC25">
        <f t="shared" si="2"/>
        <v>-8731.1977920503268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-7270.8560713160914</v>
      </c>
      <c r="AI25">
        <f t="shared" si="7"/>
        <v>-7275.7297284199212</v>
      </c>
      <c r="AJ25">
        <f t="shared" si="8"/>
        <v>-215.61468545728712</v>
      </c>
      <c r="AK25">
        <f t="shared" si="30"/>
        <v>-626.27687342553304</v>
      </c>
      <c r="AL25">
        <f t="shared" si="9"/>
        <v>-8117.6212873027416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-979.5056573539141</v>
      </c>
      <c r="AR25">
        <f t="shared" si="14"/>
        <v>-980.16222030308836</v>
      </c>
      <c r="AS25">
        <f t="shared" si="15"/>
        <v>-29.046896561077034</v>
      </c>
      <c r="AT25">
        <f t="shared" si="16"/>
        <v>-84.369946891163295</v>
      </c>
      <c r="AU25">
        <f t="shared" si="17"/>
        <v>-1093.5790637553287</v>
      </c>
      <c r="AW25">
        <v>22</v>
      </c>
      <c r="AX25">
        <f>IF(Z25&gt;0, (R25*SUMPRODUCT(K25:$K$98, X25:$X$98)-K25*$AZ$3)/Z25, 0)</f>
        <v>-89575.421557559981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250000</v>
      </c>
      <c r="S26">
        <f t="shared" si="1"/>
        <v>-118098.48956523061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-8731.1977920503268</v>
      </c>
      <c r="AC26">
        <f t="shared" si="2"/>
        <v>-8422.5784425536949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-6295.0383876454252</v>
      </c>
      <c r="AI26">
        <f t="shared" si="7"/>
        <v>-6298.6043005006877</v>
      </c>
      <c r="AJ26">
        <f t="shared" si="8"/>
        <v>-308.61934949663191</v>
      </c>
      <c r="AK26">
        <f t="shared" si="30"/>
        <v>-611.18384544352296</v>
      </c>
      <c r="AL26">
        <f t="shared" si="9"/>
        <v>-7218.4074954408425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-757.18458015802321</v>
      </c>
      <c r="AR26">
        <f t="shared" si="14"/>
        <v>-757.61349799170807</v>
      </c>
      <c r="AS26">
        <f t="shared" si="15"/>
        <v>-37.121586587282913</v>
      </c>
      <c r="AT26">
        <f t="shared" si="16"/>
        <v>-73.514878689185622</v>
      </c>
      <c r="AU26">
        <f t="shared" si="17"/>
        <v>-868.24996326817666</v>
      </c>
      <c r="AW26">
        <v>23</v>
      </c>
      <c r="AX26">
        <f>IF(Z26&gt;0, (R26*SUMPRODUCT(K26:$K$98, X26:$X$98)-K26*$AZ$3)/Z26, 0)</f>
        <v>-118098.48956523061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250000</v>
      </c>
      <c r="S27">
        <f t="shared" si="1"/>
        <v>-161485.27333508647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-8422.5784425536949</v>
      </c>
      <c r="AC27">
        <f t="shared" si="2"/>
        <v>-8029.6514094523027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-5220.334153239135</v>
      </c>
      <c r="AI27">
        <f t="shared" si="7"/>
        <v>-5222.8203401351966</v>
      </c>
      <c r="AJ27">
        <f t="shared" si="8"/>
        <v>-392.92703310139223</v>
      </c>
      <c r="AK27">
        <f t="shared" si="30"/>
        <v>-589.58049097875869</v>
      </c>
      <c r="AL27">
        <f t="shared" si="9"/>
        <v>-6205.3278642153473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-560.63945590049957</v>
      </c>
      <c r="AR27">
        <f t="shared" si="14"/>
        <v>-560.90646073730875</v>
      </c>
      <c r="AS27">
        <f t="shared" si="15"/>
        <v>-42.198524381791806</v>
      </c>
      <c r="AT27">
        <f t="shared" si="16"/>
        <v>-63.318185382210551</v>
      </c>
      <c r="AU27">
        <f t="shared" si="17"/>
        <v>-666.42317050131112</v>
      </c>
      <c r="AW27">
        <v>24</v>
      </c>
      <c r="AX27">
        <f>IF(Z27&gt;0, (R27*SUMPRODUCT(K27:$K$98, X27:$X$98)-K27*$AZ$3)/Z27, 0)</f>
        <v>-161485.27333508647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250000</v>
      </c>
      <c r="S28">
        <f t="shared" si="1"/>
        <v>-230868.54432697652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-8029.6514094523027</v>
      </c>
      <c r="AC28">
        <f t="shared" si="2"/>
        <v>-7563.4054963711797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-4116.4605567616973</v>
      </c>
      <c r="AI28">
        <f t="shared" si="7"/>
        <v>-4118.0985896774455</v>
      </c>
      <c r="AJ28">
        <f t="shared" si="8"/>
        <v>-466.24591308112304</v>
      </c>
      <c r="AK28">
        <f t="shared" si="30"/>
        <v>-562.07559866166127</v>
      </c>
      <c r="AL28">
        <f t="shared" si="9"/>
        <v>-5146.4201014202299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-394.72196247977331</v>
      </c>
      <c r="AR28">
        <f t="shared" si="14"/>
        <v>-394.87903129124254</v>
      </c>
      <c r="AS28">
        <f t="shared" si="15"/>
        <v>-44.707704415448539</v>
      </c>
      <c r="AT28">
        <f t="shared" si="16"/>
        <v>-53.896686317397432</v>
      </c>
      <c r="AU28">
        <f t="shared" si="17"/>
        <v>-493.48342202408855</v>
      </c>
      <c r="AW28">
        <v>25</v>
      </c>
      <c r="AX28">
        <f>IF(Z28&gt;0, (R28*SUMPRODUCT(K28:$K$98, X28:$X$98)-K28*$AZ$3)/Z28, 0)</f>
        <v>-230868.54432697652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250000</v>
      </c>
      <c r="S29">
        <f t="shared" si="1"/>
        <v>-348353.1950621088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-7563.4054963711797</v>
      </c>
      <c r="AC29">
        <f t="shared" si="2"/>
        <v>-7041.2655222602189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-3055.0112174053424</v>
      </c>
      <c r="AI29">
        <f t="shared" si="7"/>
        <v>-3056.0218677484527</v>
      </c>
      <c r="AJ29">
        <f t="shared" si="8"/>
        <v>-522.13997411096079</v>
      </c>
      <c r="AK29">
        <f t="shared" si="30"/>
        <v>-529.4383847459826</v>
      </c>
      <c r="AL29">
        <f t="shared" si="9"/>
        <v>-4107.6002266053965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-261.55445369531196</v>
      </c>
      <c r="AR29">
        <f t="shared" si="14"/>
        <v>-261.64098041471095</v>
      </c>
      <c r="AS29">
        <f t="shared" si="15"/>
        <v>-44.702957194725307</v>
      </c>
      <c r="AT29">
        <f t="shared" si="16"/>
        <v>-45.327809828853589</v>
      </c>
      <c r="AU29">
        <f t="shared" si="17"/>
        <v>-351.67174743828986</v>
      </c>
      <c r="AW29">
        <v>26</v>
      </c>
      <c r="AX29">
        <f>IF(Z29&gt;0, (R29*SUMPRODUCT(K29:$K$98, X29:$X$98)-K29*$AZ$3)/Z29, 0)</f>
        <v>-348353.1950621088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250000</v>
      </c>
      <c r="S30">
        <f t="shared" si="1"/>
        <v>-561835.59588575969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-7041.2655222602189</v>
      </c>
      <c r="AC30">
        <f t="shared" si="2"/>
        <v>-6484.193246856662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-2117.4475573937179</v>
      </c>
      <c r="AI30">
        <f t="shared" si="7"/>
        <v>-2118.0246117219181</v>
      </c>
      <c r="AJ30">
        <f t="shared" si="8"/>
        <v>-557.07227540355689</v>
      </c>
      <c r="AK30">
        <f t="shared" si="30"/>
        <v>-492.88858655821537</v>
      </c>
      <c r="AL30">
        <f t="shared" si="9"/>
        <v>-3167.9854736836905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-161.86164529891855</v>
      </c>
      <c r="AR30">
        <f t="shared" si="14"/>
        <v>-161.90575640932749</v>
      </c>
      <c r="AS30">
        <f t="shared" si="15"/>
        <v>-42.583644979721235</v>
      </c>
      <c r="AT30">
        <f t="shared" si="16"/>
        <v>-37.6773239510918</v>
      </c>
      <c r="AU30">
        <f t="shared" si="17"/>
        <v>-242.16672534014054</v>
      </c>
      <c r="AW30">
        <v>27</v>
      </c>
      <c r="AX30">
        <f>IF(Z30&gt;0, (R30*SUMPRODUCT(K30:$K$98, X30:$X$98)-K30*$AZ$3)/Z30, 0)</f>
        <v>-561835.59588575969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250000</v>
      </c>
      <c r="S31">
        <f t="shared" si="1"/>
        <v>-987137.3398274387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-6484.193246856662</v>
      </c>
      <c r="AC31">
        <f t="shared" si="2"/>
        <v>-5915.1381697458746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-1358.3654291221355</v>
      </c>
      <c r="AI31">
        <f t="shared" si="7"/>
        <v>-1358.6650398212294</v>
      </c>
      <c r="AJ31">
        <f t="shared" si="8"/>
        <v>-569.05507711078735</v>
      </c>
      <c r="AK31">
        <f t="shared" si="30"/>
        <v>-453.89352727996641</v>
      </c>
      <c r="AL31">
        <f t="shared" si="9"/>
        <v>-2381.6136442119832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-92.71070530646773</v>
      </c>
      <c r="AR31">
        <f t="shared" si="14"/>
        <v>-92.731154236214337</v>
      </c>
      <c r="AS31">
        <f t="shared" si="15"/>
        <v>-38.838957784182433</v>
      </c>
      <c r="AT31">
        <f t="shared" si="16"/>
        <v>-30.978990002242245</v>
      </c>
      <c r="AU31">
        <f t="shared" si="17"/>
        <v>-162.54910202263903</v>
      </c>
      <c r="AW31">
        <v>28</v>
      </c>
      <c r="AX31">
        <f>IF(Z31&gt;0, (R31*SUMPRODUCT(K31:$K$98, X31:$X$98)-K31*$AZ$3)/Z31, 0)</f>
        <v>-987137.3398274387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250000</v>
      </c>
      <c r="S32">
        <f t="shared" si="1"/>
        <v>-1938481.7481365597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-5915.1381697458746</v>
      </c>
      <c r="AC32">
        <f t="shared" si="2"/>
        <v>-5355.2446586151063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-792.42360777175634</v>
      </c>
      <c r="AI32">
        <f t="shared" si="7"/>
        <v>-792.56173764230482</v>
      </c>
      <c r="AJ32">
        <f t="shared" si="8"/>
        <v>-559.89351113076827</v>
      </c>
      <c r="AK32">
        <f t="shared" si="30"/>
        <v>-414.05967188221126</v>
      </c>
      <c r="AL32">
        <f t="shared" si="9"/>
        <v>-1766.5149206552842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-48.289493230881263</v>
      </c>
      <c r="AR32">
        <f t="shared" si="14"/>
        <v>-48.297910725493253</v>
      </c>
      <c r="AS32">
        <f t="shared" si="15"/>
        <v>-34.119344313567069</v>
      </c>
      <c r="AT32">
        <f t="shared" si="16"/>
        <v>-25.232377640490601</v>
      </c>
      <c r="AU32">
        <f t="shared" si="17"/>
        <v>-107.64963267955092</v>
      </c>
      <c r="AW32">
        <v>29</v>
      </c>
      <c r="AX32">
        <f>IF(Z32&gt;0, (R32*SUMPRODUCT(K32:$K$98, X32:$X$98)-K32*$AZ$3)/Z32, 0)</f>
        <v>-1938481.7481365597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250000</v>
      </c>
      <c r="S33">
        <f t="shared" si="1"/>
        <v>-4413124.2067654906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-5355.2446586151063</v>
      </c>
      <c r="AC33">
        <f t="shared" si="2"/>
        <v>-4820.8518157413118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-410.64541226639449</v>
      </c>
      <c r="AI33">
        <f t="shared" si="7"/>
        <v>-410.70003175578421</v>
      </c>
      <c r="AJ33">
        <f t="shared" si="8"/>
        <v>-534.39284287379451</v>
      </c>
      <c r="AK33">
        <f t="shared" si="30"/>
        <v>-374.8671261030575</v>
      </c>
      <c r="AL33">
        <f t="shared" si="9"/>
        <v>-1319.9600007326362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-22.343139386208442</v>
      </c>
      <c r="AR33">
        <f t="shared" si="14"/>
        <v>-22.346111222318584</v>
      </c>
      <c r="AS33">
        <f t="shared" si="15"/>
        <v>-29.076213732483229</v>
      </c>
      <c r="AT33">
        <f t="shared" si="16"/>
        <v>-20.39644958798295</v>
      </c>
      <c r="AU33">
        <f t="shared" si="17"/>
        <v>-71.818774542784766</v>
      </c>
      <c r="AW33">
        <v>30</v>
      </c>
      <c r="AX33">
        <f>IF(Z33&gt;0, (R33*SUMPRODUCT(K33:$K$98, X33:$X$98)-K33*$AZ$3)/Z33, 0)</f>
        <v>-4413124.2067654906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250000</v>
      </c>
      <c r="S34">
        <f t="shared" si="1"/>
        <v>-12193392.748769609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-4820.8518157413118</v>
      </c>
      <c r="AC34">
        <f t="shared" si="2"/>
        <v>-4322.9428693197751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-181.73357599201148</v>
      </c>
      <c r="AI34">
        <f t="shared" si="7"/>
        <v>-181.75130257130894</v>
      </c>
      <c r="AJ34">
        <f t="shared" si="8"/>
        <v>-497.90894642153671</v>
      </c>
      <c r="AK34">
        <f t="shared" si="30"/>
        <v>-337.45962710189184</v>
      </c>
      <c r="AL34">
        <f t="shared" si="9"/>
        <v>-1017.1198760947375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-8.828651405142649</v>
      </c>
      <c r="AR34">
        <f t="shared" si="14"/>
        <v>-8.8295125657089812</v>
      </c>
      <c r="AS34">
        <f t="shared" si="15"/>
        <v>-24.188510546068969</v>
      </c>
      <c r="AT34">
        <f t="shared" si="16"/>
        <v>-16.393852345275999</v>
      </c>
      <c r="AU34">
        <f t="shared" si="17"/>
        <v>-49.411875457053952</v>
      </c>
      <c r="AW34">
        <v>31</v>
      </c>
      <c r="AX34">
        <f>IF(Z34&gt;0, (R34*SUMPRODUCT(K34:$K$98, X34:$X$98)-K34*$AZ$3)/Z34, 0)</f>
        <v>-12193392.748769609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-43546915.682400271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-4322.9428693197751</v>
      </c>
      <c r="AC35">
        <f t="shared" ref="AC35:AC69" si="33">S35*Z35</f>
        <v>-3867.2607298251446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-65.544876144094275</v>
      </c>
      <c r="AI35">
        <f t="shared" ref="AI35:AI66" si="38">SUM(AE35:AH35)</f>
        <v>-65.549316482369932</v>
      </c>
      <c r="AJ35">
        <f t="shared" ref="AJ35:AJ69" si="39">AB35-AC35</f>
        <v>-455.68213949463052</v>
      </c>
      <c r="AK35">
        <f t="shared" si="30"/>
        <v>-302.60600085238428</v>
      </c>
      <c r="AL35">
        <f t="shared" ref="AL35:AL66" si="40">SUM(AI35:AK35)</f>
        <v>-823.83745682938479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-2.8430200427756933</v>
      </c>
      <c r="AR35">
        <f t="shared" ref="AR35:AR69" si="45">AI35*$K35</f>
        <v>-2.8432126431963063</v>
      </c>
      <c r="AS35">
        <f t="shared" ref="AS35:AS69" si="46">AJ35*$K35</f>
        <v>-19.765289553222722</v>
      </c>
      <c r="AT35">
        <f t="shared" ref="AT35:AT69" si="47">AK35*$K35</f>
        <v>-13.125586256295689</v>
      </c>
      <c r="AU35">
        <f t="shared" ref="AU35:AU69" si="48">AL35*$K35</f>
        <v>-35.734088452714722</v>
      </c>
      <c r="AW35">
        <v>32</v>
      </c>
      <c r="AX35">
        <f>IF(Z35&gt;0, (R35*SUMPRODUCT(K35:$K$98, X35:$X$98)-K35*$AZ$3)/Z35, 0)</f>
        <v>-43546915.682400271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250000</v>
      </c>
      <c r="S36">
        <f t="shared" si="32"/>
        <v>-156725690.83710244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-3867.2607298251446</v>
      </c>
      <c r="AC36">
        <f t="shared" si="33"/>
        <v>-3455.3619722788362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-16.467875547185034</v>
      </c>
      <c r="AI36">
        <f t="shared" si="38"/>
        <v>-16.468977906968494</v>
      </c>
      <c r="AJ36">
        <f t="shared" si="39"/>
        <v>-411.89875754630839</v>
      </c>
      <c r="AK36">
        <f t="shared" si="30"/>
        <v>-270.70825108776017</v>
      </c>
      <c r="AL36">
        <f t="shared" si="40"/>
        <v>-699.07598654103708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-0.63776506751726281</v>
      </c>
      <c r="AR36">
        <f t="shared" si="45"/>
        <v>-0.6378077595184084</v>
      </c>
      <c r="AS36">
        <f t="shared" si="46"/>
        <v>-15.951944630872692</v>
      </c>
      <c r="AT36">
        <f t="shared" si="47"/>
        <v>-10.48394284604473</v>
      </c>
      <c r="AU36">
        <f t="shared" si="48"/>
        <v>-27.073695236435832</v>
      </c>
      <c r="AW36">
        <v>33</v>
      </c>
      <c r="AX36">
        <f>IF(Z36&gt;0, (R36*SUMPRODUCT(K36:$K$98, X36:$X$98)-K36*$AZ$3)/Z36, 0)</f>
        <v>-156725690.83710244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250000</v>
      </c>
      <c r="S37">
        <f t="shared" si="32"/>
        <v>-569281283.93276536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-3455.3619722788362</v>
      </c>
      <c r="AC37">
        <f t="shared" si="33"/>
        <v>-3085.6945787846726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-4.1015974808643012</v>
      </c>
      <c r="AI37">
        <f t="shared" si="38"/>
        <v>-4.1018684975537543</v>
      </c>
      <c r="AJ37">
        <f t="shared" si="39"/>
        <v>-369.66739349416366</v>
      </c>
      <c r="AK37">
        <f t="shared" si="30"/>
        <v>-241.87533805951855</v>
      </c>
      <c r="AL37">
        <f t="shared" si="40"/>
        <v>-615.64460005123601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-0.14182675508885376</v>
      </c>
      <c r="AR37">
        <f t="shared" si="45"/>
        <v>-0.14183612641742011</v>
      </c>
      <c r="AS37">
        <f t="shared" si="46"/>
        <v>-12.782513917085724</v>
      </c>
      <c r="AT37">
        <f t="shared" si="47"/>
        <v>-8.3636667159675362</v>
      </c>
      <c r="AU37">
        <f t="shared" si="48"/>
        <v>-21.288016759470683</v>
      </c>
      <c r="AW37">
        <v>34</v>
      </c>
      <c r="AX37">
        <f>IF(Z37&gt;0, (R37*SUMPRODUCT(K37:$K$98, X37:$X$98)-K37*$AZ$3)/Z37, 0)</f>
        <v>-569281283.93276536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250000</v>
      </c>
      <c r="S38">
        <f t="shared" si="32"/>
        <v>-2090113855.1640759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-3085.6945787846726</v>
      </c>
      <c r="AC38">
        <f t="shared" si="33"/>
        <v>-2755.2067996811179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-1.0119803741837174</v>
      </c>
      <c r="AI38">
        <f t="shared" si="38"/>
        <v>-1.0120462846314395</v>
      </c>
      <c r="AJ38">
        <f t="shared" si="39"/>
        <v>-330.48777910355466</v>
      </c>
      <c r="AK38">
        <f t="shared" si="30"/>
        <v>-215.9986205149271</v>
      </c>
      <c r="AL38">
        <f t="shared" si="40"/>
        <v>-547.49844590311318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-3.1243465275613884E-2</v>
      </c>
      <c r="AR38">
        <f t="shared" si="45"/>
        <v>-3.1245500167630801E-2</v>
      </c>
      <c r="AS38">
        <f t="shared" si="46"/>
        <v>-10.203343576465574</v>
      </c>
      <c r="AT38">
        <f t="shared" si="47"/>
        <v>-6.6686524480102989</v>
      </c>
      <c r="AU38">
        <f t="shared" si="48"/>
        <v>-16.903241524643501</v>
      </c>
      <c r="AW38">
        <v>35</v>
      </c>
      <c r="AX38">
        <f>IF(Z38&gt;0, (R38*SUMPRODUCT(K38:$K$98, X38:$X$98)-K38*$AZ$3)/Z38, 0)</f>
        <v>-2090113855.1640759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250000</v>
      </c>
      <c r="S39">
        <f t="shared" si="32"/>
        <v>-7767341964.5011244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-2755.2067996811179</v>
      </c>
      <c r="AC39">
        <f t="shared" si="33"/>
        <v>-2460.0330379154611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-0.24707798786543755</v>
      </c>
      <c r="AI39">
        <f t="shared" si="38"/>
        <v>-0.24709382361110935</v>
      </c>
      <c r="AJ39">
        <f t="shared" si="39"/>
        <v>-295.17376176565676</v>
      </c>
      <c r="AK39">
        <f t="shared" si="30"/>
        <v>-192.86447597767827</v>
      </c>
      <c r="AL39">
        <f t="shared" si="40"/>
        <v>-488.28533156694618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-6.810878602820431E-3</v>
      </c>
      <c r="AR39">
        <f t="shared" si="45"/>
        <v>-6.8113151262933942E-3</v>
      </c>
      <c r="AS39">
        <f t="shared" si="46"/>
        <v>-8.1366724550898386</v>
      </c>
      <c r="AT39">
        <f t="shared" si="47"/>
        <v>-5.3164449979086674</v>
      </c>
      <c r="AU39">
        <f t="shared" si="48"/>
        <v>-13.459928768124801</v>
      </c>
      <c r="AW39">
        <v>36</v>
      </c>
      <c r="AX39">
        <f>IF(Z39&gt;0, (R39*SUMPRODUCT(K39:$K$98, X39:$X$98)-K39*$AZ$3)/Z39, 0)</f>
        <v>-7767341964.5011244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250000</v>
      </c>
      <c r="S40">
        <f t="shared" si="32"/>
        <v>-29219548007.189415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-2460.0330379154611</v>
      </c>
      <c r="AC40">
        <f t="shared" si="33"/>
        <v>-2196.4639512664462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-5.959417988413928E-2</v>
      </c>
      <c r="AI40">
        <f t="shared" si="38"/>
        <v>-5.9597938436377541E-2</v>
      </c>
      <c r="AJ40">
        <f t="shared" si="39"/>
        <v>-263.56908664901493</v>
      </c>
      <c r="AK40">
        <f t="shared" ref="AK40:AK69" si="61">G40*SUM(AB40:AB40, AE40:AF40)</f>
        <v>-172.20231265408231</v>
      </c>
      <c r="AL40">
        <f t="shared" si="40"/>
        <v>-435.83099724153362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-1.466745986228594E-3</v>
      </c>
      <c r="AR40">
        <f t="shared" si="45"/>
        <v>-1.4668384926011999E-3</v>
      </c>
      <c r="AS40">
        <f t="shared" si="46"/>
        <v>-6.4870244156051902</v>
      </c>
      <c r="AT40">
        <f t="shared" si="47"/>
        <v>-4.2382838625467665</v>
      </c>
      <c r="AU40">
        <f t="shared" si="48"/>
        <v>-10.726775116644557</v>
      </c>
      <c r="AW40">
        <v>37</v>
      </c>
      <c r="AX40">
        <f>IF(Z40&gt;0, (R40*SUMPRODUCT(K40:$K$98, X40:$X$98)-K40*$AZ$3)/Z40, 0)</f>
        <v>-29219548007.189415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250000</v>
      </c>
      <c r="S41">
        <f t="shared" si="32"/>
        <v>-111397016126.59682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-2196.4639512664462</v>
      </c>
      <c r="AC41">
        <f t="shared" si="33"/>
        <v>-1961.1297952199163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-1.4203616510442819E-2</v>
      </c>
      <c r="AI41">
        <f t="shared" si="38"/>
        <v>-1.4204496753856606E-2</v>
      </c>
      <c r="AJ41">
        <f t="shared" si="39"/>
        <v>-235.33415604652987</v>
      </c>
      <c r="AK41">
        <f t="shared" si="61"/>
        <v>-153.75247658865126</v>
      </c>
      <c r="AL41">
        <f t="shared" si="40"/>
        <v>-389.10083713193501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-3.1212745863422016E-4</v>
      </c>
      <c r="AR41">
        <f t="shared" si="45"/>
        <v>-3.1214680216827876E-4</v>
      </c>
      <c r="AS41">
        <f t="shared" si="46"/>
        <v>-5.1715175499582902</v>
      </c>
      <c r="AT41">
        <f t="shared" si="47"/>
        <v>-3.3787429941557172</v>
      </c>
      <c r="AU41">
        <f t="shared" si="48"/>
        <v>-8.5505726909161766</v>
      </c>
      <c r="AW41">
        <v>38</v>
      </c>
      <c r="AX41">
        <f>IF(Z41&gt;0, (R41*SUMPRODUCT(K41:$K$98, X41:$X$98)-K41*$AZ$3)/Z41, 0)</f>
        <v>-111397016126.59682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250000</v>
      </c>
      <c r="S42">
        <f t="shared" si="32"/>
        <v>-430759498911.21844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-1961.1297952199163</v>
      </c>
      <c r="AC42">
        <f t="shared" si="33"/>
        <v>-1751.0090155683431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-3.3409713502963252E-3</v>
      </c>
      <c r="AI42">
        <f t="shared" si="38"/>
        <v>-3.3411745970059153E-3</v>
      </c>
      <c r="AJ42">
        <f t="shared" si="39"/>
        <v>-210.12077965157323</v>
      </c>
      <c r="AK42">
        <f t="shared" si="61"/>
        <v>-137.27908566539415</v>
      </c>
      <c r="AL42">
        <f t="shared" si="40"/>
        <v>-347.40320649156439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-6.5552274773208688E-5</v>
      </c>
      <c r="AR42">
        <f t="shared" si="45"/>
        <v>-6.5556262620680825E-5</v>
      </c>
      <c r="AS42">
        <f t="shared" si="46"/>
        <v>-4.1227216995018825</v>
      </c>
      <c r="AT42">
        <f t="shared" si="47"/>
        <v>-2.693514969338068</v>
      </c>
      <c r="AU42">
        <f t="shared" si="48"/>
        <v>-6.8163022251025707</v>
      </c>
      <c r="AW42">
        <v>39</v>
      </c>
      <c r="AX42">
        <f>IF(Z42&gt;0, (R42*SUMPRODUCT(K42:$K$98, X42:$X$98)-K42*$AZ$3)/Z42, 0)</f>
        <v>-430759498911.21844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250000</v>
      </c>
      <c r="S43">
        <f t="shared" si="32"/>
        <v>-1690656727515.5769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-1751.0090155683431</v>
      </c>
      <c r="AC43">
        <f t="shared" si="33"/>
        <v>-1563.4009634607678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-7.7488871722908369E-4</v>
      </c>
      <c r="AI43">
        <f t="shared" si="38"/>
        <v>-7.7493495372813219E-4</v>
      </c>
      <c r="AJ43">
        <f t="shared" si="39"/>
        <v>-187.6080521075753</v>
      </c>
      <c r="AK43">
        <f t="shared" si="61"/>
        <v>-122.57063108978403</v>
      </c>
      <c r="AL43">
        <f t="shared" si="40"/>
        <v>-310.17945813231307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-1.3574890349616331E-5</v>
      </c>
      <c r="AR43">
        <f t="shared" si="45"/>
        <v>-1.3575700343865542E-5</v>
      </c>
      <c r="AS43">
        <f t="shared" si="46"/>
        <v>-3.2866122314599822</v>
      </c>
      <c r="AT43">
        <f t="shared" si="47"/>
        <v>-2.1472539735472647</v>
      </c>
      <c r="AU43">
        <f t="shared" si="48"/>
        <v>-5.4338797807075903</v>
      </c>
      <c r="AW43">
        <v>40</v>
      </c>
      <c r="AX43">
        <f>IF(Z43&gt;0, (R43*SUMPRODUCT(K43:$K$98, X43:$X$98)-K43*$AZ$3)/Z43, 0)</f>
        <v>-1690656727515.5769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250000</v>
      </c>
      <c r="S44">
        <f t="shared" si="32"/>
        <v>-6743964141442.4229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-1563.4009634607678</v>
      </c>
      <c r="AC44">
        <f t="shared" si="33"/>
        <v>-1395.8937291250777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-1.7712463117069667E-4</v>
      </c>
      <c r="AI44">
        <f t="shared" si="38"/>
        <v>-1.7713498037852051E-4</v>
      </c>
      <c r="AJ44">
        <f t="shared" si="39"/>
        <v>-167.5072343356901</v>
      </c>
      <c r="AK44">
        <f t="shared" si="61"/>
        <v>-109.43806744225375</v>
      </c>
      <c r="AL44">
        <f t="shared" si="40"/>
        <v>-276.94547891292427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-2.7704985624033495E-6</v>
      </c>
      <c r="AR44">
        <f t="shared" si="45"/>
        <v>-2.7706604397504379E-6</v>
      </c>
      <c r="AS44">
        <f t="shared" si="46"/>
        <v>-2.6200678519519598</v>
      </c>
      <c r="AT44">
        <f t="shared" si="47"/>
        <v>-1.7117777833438086</v>
      </c>
      <c r="AU44">
        <f t="shared" si="48"/>
        <v>-4.331848405956209</v>
      </c>
      <c r="AW44">
        <v>41</v>
      </c>
      <c r="AX44">
        <f>IF(Z44&gt;0, (R44*SUMPRODUCT(K44:$K$98, X44:$X$98)-K44*$AZ$3)/Z44, 0)</f>
        <v>-6743964141442.4229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250000</v>
      </c>
      <c r="S45">
        <f t="shared" si="32"/>
        <v>-27361211020648.758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-1395.8937291250777</v>
      </c>
      <c r="AC45">
        <f t="shared" si="33"/>
        <v>-1246.3336891182726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-3.9840799800913057E-5</v>
      </c>
      <c r="AI45">
        <f t="shared" si="38"/>
        <v>-3.9843077356698464E-5</v>
      </c>
      <c r="AJ45">
        <f t="shared" si="39"/>
        <v>-149.56004000680514</v>
      </c>
      <c r="AK45">
        <f t="shared" si="61"/>
        <v>-97.712561038755453</v>
      </c>
      <c r="AL45">
        <f t="shared" si="40"/>
        <v>-247.27264088863797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-5.5640240153765809E-7</v>
      </c>
      <c r="AR45">
        <f t="shared" si="45"/>
        <v>-5.5643420906950909E-7</v>
      </c>
      <c r="AS45">
        <f t="shared" si="46"/>
        <v>-2.0887021809222688</v>
      </c>
      <c r="AT45">
        <f t="shared" si="47"/>
        <v>-1.3646187800956888</v>
      </c>
      <c r="AU45">
        <f t="shared" si="48"/>
        <v>-3.4533215174521672</v>
      </c>
      <c r="AW45">
        <v>42</v>
      </c>
      <c r="AX45">
        <f>IF(Z45&gt;0, (R45*SUMPRODUCT(K45:$K$98, X45:$X$98)-K45*$AZ$3)/Z45, 0)</f>
        <v>-27361211020648.758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250000</v>
      </c>
      <c r="S46">
        <f t="shared" si="32"/>
        <v>-113054929402642.34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-1246.3336891182726</v>
      </c>
      <c r="AC46">
        <f t="shared" si="33"/>
        <v>-1112.7979371949393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-8.8131549698021158E-6</v>
      </c>
      <c r="AI46">
        <f t="shared" si="38"/>
        <v>-8.8136471190357119E-6</v>
      </c>
      <c r="AJ46">
        <f t="shared" si="39"/>
        <v>-133.53575192333324</v>
      </c>
      <c r="AK46">
        <f t="shared" si="61"/>
        <v>-87.243358238279086</v>
      </c>
      <c r="AL46">
        <f t="shared" si="40"/>
        <v>-220.77911897525945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-1.0989408862507913E-7</v>
      </c>
      <c r="AR46">
        <f t="shared" si="45"/>
        <v>-1.0990022539354388E-7</v>
      </c>
      <c r="AS46">
        <f t="shared" si="46"/>
        <v>-1.6651006145655987</v>
      </c>
      <c r="AT46">
        <f t="shared" si="47"/>
        <v>-1.0878657387777944</v>
      </c>
      <c r="AU46">
        <f t="shared" si="48"/>
        <v>-2.7529664632436188</v>
      </c>
      <c r="AW46">
        <v>43</v>
      </c>
      <c r="AX46">
        <f>IF(Z46&gt;0, (R46*SUMPRODUCT(K46:$K$98, X46:$X$98)-K46*$AZ$3)/Z46, 0)</f>
        <v>-113054929402642.34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250000</v>
      </c>
      <c r="S47">
        <f t="shared" si="32"/>
        <v>-476435262689610.75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-1112.7979371949393</v>
      </c>
      <c r="AC47">
        <f t="shared" si="33"/>
        <v>-993.56958687649797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-1.9147826771155463E-6</v>
      </c>
      <c r="AI47">
        <f t="shared" si="38"/>
        <v>-1.9148869483213831E-6</v>
      </c>
      <c r="AJ47">
        <f t="shared" si="39"/>
        <v>-119.22835031844136</v>
      </c>
      <c r="AK47">
        <f t="shared" si="61"/>
        <v>-77.895855603645757</v>
      </c>
      <c r="AL47">
        <f t="shared" si="40"/>
        <v>-197.12420783697405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-2.1317898594457883E-8</v>
      </c>
      <c r="AR47">
        <f t="shared" si="45"/>
        <v>-2.1319059479721215E-8</v>
      </c>
      <c r="AS47">
        <f t="shared" si="46"/>
        <v>-1.3274080197455516</v>
      </c>
      <c r="AT47">
        <f t="shared" si="47"/>
        <v>-0.8672399069269664</v>
      </c>
      <c r="AU47">
        <f t="shared" si="48"/>
        <v>-2.194647947991577</v>
      </c>
      <c r="AW47">
        <v>44</v>
      </c>
      <c r="AX47">
        <f>IF(Z47&gt;0, (R47*SUMPRODUCT(K47:$K$98, X47:$X$98)-K47*$AZ$3)/Z47, 0)</f>
        <v>-476435262689610.75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250000</v>
      </c>
      <c r="S48">
        <f t="shared" si="32"/>
        <v>-2049337384203667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-993.56958687649797</v>
      </c>
      <c r="AC48">
        <f t="shared" si="33"/>
        <v>-887.11570258680217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-4.0792264752158625E-7</v>
      </c>
      <c r="AI48">
        <f t="shared" si="38"/>
        <v>-4.0794429148586036E-7</v>
      </c>
      <c r="AJ48">
        <f t="shared" si="39"/>
        <v>-106.45388428969579</v>
      </c>
      <c r="AK48">
        <f t="shared" si="61"/>
        <v>-69.549871081354866</v>
      </c>
      <c r="AL48">
        <f t="shared" si="40"/>
        <v>-176.00375577899496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-4.0549424719589598E-9</v>
      </c>
      <c r="AR48">
        <f t="shared" si="45"/>
        <v>-4.0551576231169795E-9</v>
      </c>
      <c r="AS48">
        <f t="shared" si="46"/>
        <v>-1.0582015471167228</v>
      </c>
      <c r="AT48">
        <f t="shared" si="47"/>
        <v>-0.69135834423640874</v>
      </c>
      <c r="AU48">
        <f t="shared" si="48"/>
        <v>-1.7495598954082892</v>
      </c>
      <c r="AW48">
        <v>45</v>
      </c>
      <c r="AX48">
        <f>IF(Z48&gt;0, (R48*SUMPRODUCT(K48:$K$98, X48:$X$98)-K48*$AZ$3)/Z48, 0)</f>
        <v>-2049337384203667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250000</v>
      </c>
      <c r="S49">
        <f t="shared" si="32"/>
        <v>-9009855319956472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-887.11570258680217</v>
      </c>
      <c r="AC49">
        <f t="shared" si="33"/>
        <v>-792.06759159888043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-8.515981209696036E-8</v>
      </c>
      <c r="AI49">
        <f t="shared" si="38"/>
        <v>-8.5164207659172359E-8</v>
      </c>
      <c r="AJ49">
        <f t="shared" si="39"/>
        <v>-95.048110987921746</v>
      </c>
      <c r="AK49">
        <f t="shared" si="61"/>
        <v>-62.098099181076158</v>
      </c>
      <c r="AL49">
        <f t="shared" si="40"/>
        <v>-157.1462102541621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-7.5582900046399027E-10</v>
      </c>
      <c r="AR49">
        <f t="shared" si="45"/>
        <v>-7.5586801291964701E-10</v>
      </c>
      <c r="AS49">
        <f t="shared" si="46"/>
        <v>-0.84359179470941448</v>
      </c>
      <c r="AT49">
        <f t="shared" si="47"/>
        <v>-0.55114663923056972</v>
      </c>
      <c r="AU49">
        <f t="shared" si="48"/>
        <v>-1.3947384346958522</v>
      </c>
      <c r="AW49">
        <v>46</v>
      </c>
      <c r="AX49">
        <f>IF(Z49&gt;0, (R49*SUMPRODUCT(K49:$K$98, X49:$X$98)-K49*$AZ$3)/Z49, 0)</f>
        <v>-9009855319956472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250000</v>
      </c>
      <c r="S50">
        <f t="shared" si="32"/>
        <v>-4.051309672217616E+16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-792.06759159888043</v>
      </c>
      <c r="AC50">
        <f t="shared" si="33"/>
        <v>-707.20320678537155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-1.7393992281026693E-8</v>
      </c>
      <c r="AI50">
        <f t="shared" si="38"/>
        <v>-1.7394865089160363E-8</v>
      </c>
      <c r="AJ50">
        <f t="shared" si="39"/>
        <v>-84.864384813508877</v>
      </c>
      <c r="AK50">
        <f t="shared" si="61"/>
        <v>-55.444731411921637</v>
      </c>
      <c r="AL50">
        <f t="shared" si="40"/>
        <v>-140.30911624282538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-1.3783836316643329E-10</v>
      </c>
      <c r="AR50">
        <f t="shared" si="45"/>
        <v>-1.3784527971799659E-10</v>
      </c>
      <c r="AS50">
        <f t="shared" si="46"/>
        <v>-0.67250621391732179</v>
      </c>
      <c r="AT50">
        <f t="shared" si="47"/>
        <v>-0.43937072642938457</v>
      </c>
      <c r="AU50">
        <f t="shared" si="48"/>
        <v>-1.1118769404845517</v>
      </c>
      <c r="AW50">
        <v>47</v>
      </c>
      <c r="AX50">
        <f>IF(Z50&gt;0, (R50*SUMPRODUCT(K50:$K$98, X50:$X$98)-K50*$AZ$3)/Z50, 0)</f>
        <v>-4.051309672217616E+16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250000</v>
      </c>
      <c r="S51">
        <f t="shared" si="32"/>
        <v>-1.8633986832054243E+17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-707.20320678537155</v>
      </c>
      <c r="AC51">
        <f t="shared" si="33"/>
        <v>-631.43143462991588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-3.4732500512452263E-9</v>
      </c>
      <c r="AI51">
        <f t="shared" si="38"/>
        <v>-3.4734194812873105E-9</v>
      </c>
      <c r="AJ51">
        <f t="shared" si="39"/>
        <v>-75.771772155455665</v>
      </c>
      <c r="AK51">
        <f t="shared" si="61"/>
        <v>-49.504224474976013</v>
      </c>
      <c r="AL51">
        <f t="shared" si="40"/>
        <v>-125.27599663390509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-2.4574736074124087E-11</v>
      </c>
      <c r="AR51">
        <f t="shared" si="45"/>
        <v>-2.4575934864451823E-11</v>
      </c>
      <c r="AS51">
        <f t="shared" si="46"/>
        <v>-0.53611783635370547</v>
      </c>
      <c r="AT51">
        <f t="shared" si="47"/>
        <v>-0.35026365308497498</v>
      </c>
      <c r="AU51">
        <f t="shared" si="48"/>
        <v>-0.88638148946325634</v>
      </c>
      <c r="AW51">
        <v>48</v>
      </c>
      <c r="AX51">
        <f>IF(Z51&gt;0, (R51*SUMPRODUCT(K51:$K$98, X51:$X$98)-K51*$AZ$3)/Z51, 0)</f>
        <v>-1.8633986832054243E+17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250000</v>
      </c>
      <c r="S52">
        <f t="shared" si="32"/>
        <v>-8.7764744777178752E+17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-631.43143462991588</v>
      </c>
      <c r="AC52">
        <f t="shared" si="33"/>
        <v>-563.77806663387491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-6.7808516131027294E-10</v>
      </c>
      <c r="AI52">
        <f t="shared" si="38"/>
        <v>-6.7811728001967419E-10</v>
      </c>
      <c r="AJ52">
        <f t="shared" si="39"/>
        <v>-67.65336799604097</v>
      </c>
      <c r="AK52">
        <f t="shared" si="61"/>
        <v>-44.200200424094113</v>
      </c>
      <c r="AL52">
        <f t="shared" si="40"/>
        <v>-111.85356842081319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-4.283699815199419E-12</v>
      </c>
      <c r="AR52">
        <f t="shared" si="45"/>
        <v>-4.2839027202582181E-12</v>
      </c>
      <c r="AS52">
        <f t="shared" si="46"/>
        <v>-0.42738985678769553</v>
      </c>
      <c r="AT52">
        <f t="shared" si="47"/>
        <v>-0.27922803976804961</v>
      </c>
      <c r="AU52">
        <f t="shared" si="48"/>
        <v>-0.70661789656002894</v>
      </c>
      <c r="AW52">
        <v>49</v>
      </c>
      <c r="AX52">
        <f>IF(Z52&gt;0, (R52*SUMPRODUCT(K52:$K$98, X52:$X$98)-K52*$AZ$3)/Z52, 0)</f>
        <v>-8.7764744777178752E+17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250000</v>
      </c>
      <c r="S53">
        <f t="shared" si="32"/>
        <v>-4.2371697740476396E+18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-563.77806663387491</v>
      </c>
      <c r="AC53">
        <f t="shared" si="33"/>
        <v>-503.37327378024912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-1.2928775876731128E-10</v>
      </c>
      <c r="AI53">
        <f t="shared" si="38"/>
        <v>-1.2929369873786501E-10</v>
      </c>
      <c r="AJ53">
        <f t="shared" si="39"/>
        <v>-60.404792853625793</v>
      </c>
      <c r="AK53">
        <f t="shared" si="61"/>
        <v>-39.464464664371249</v>
      </c>
      <c r="AL53">
        <f t="shared" si="40"/>
        <v>-99.869257518126332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-7.2924619725822784E-13</v>
      </c>
      <c r="AR53">
        <f t="shared" si="45"/>
        <v>-7.29279701597536E-13</v>
      </c>
      <c r="AS53">
        <f t="shared" si="46"/>
        <v>-0.3407125771586586</v>
      </c>
      <c r="AT53">
        <f t="shared" si="47"/>
        <v>-0.22259888374367048</v>
      </c>
      <c r="AU53">
        <f t="shared" si="48"/>
        <v>-0.56331146090305828</v>
      </c>
      <c r="AW53">
        <v>50</v>
      </c>
      <c r="AX53">
        <f>IF(Z53&gt;0, (R53*SUMPRODUCT(K53:$K$98, X53:$X$98)-K53*$AZ$3)/Z53, 0)</f>
        <v>-4.2371697740476396E+18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250000</v>
      </c>
      <c r="S54">
        <f t="shared" si="32"/>
        <v>-2.098772543057102E+19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-503.37327378024912</v>
      </c>
      <c r="AC54">
        <f t="shared" si="33"/>
        <v>-449.44042301808014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-2.4049243811579152E-11</v>
      </c>
      <c r="AI54">
        <f t="shared" si="38"/>
        <v>-2.4050314533665034E-11</v>
      </c>
      <c r="AJ54">
        <f t="shared" si="39"/>
        <v>-53.932850762168982</v>
      </c>
      <c r="AK54">
        <f t="shared" si="61"/>
        <v>-35.236129164617445</v>
      </c>
      <c r="AL54">
        <f t="shared" si="40"/>
        <v>-89.168979926810479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-1.211156233675926E-13</v>
      </c>
      <c r="AR54">
        <f t="shared" si="45"/>
        <v>-1.2112101568570046E-13</v>
      </c>
      <c r="AS54">
        <f t="shared" si="46"/>
        <v>-0.27161398051552788</v>
      </c>
      <c r="AT54">
        <f t="shared" si="47"/>
        <v>-0.17745446727014677</v>
      </c>
      <c r="AU54">
        <f t="shared" si="48"/>
        <v>-0.44906844778579574</v>
      </c>
      <c r="AW54">
        <v>51</v>
      </c>
      <c r="AX54">
        <f>IF(Z54&gt;0, (R54*SUMPRODUCT(K54:$K$98, X54:$X$98)-K54*$AZ$3)/Z54, 0)</f>
        <v>-2.098772543057102E+19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250000</v>
      </c>
      <c r="S55">
        <f t="shared" si="32"/>
        <v>-1.0674106540801296E+20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-449.44042301808014</v>
      </c>
      <c r="AC55">
        <f t="shared" si="33"/>
        <v>-401.28609198042881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-4.3602155874076785E-12</v>
      </c>
      <c r="AI55">
        <f t="shared" si="38"/>
        <v>-4.3604035591552184E-12</v>
      </c>
      <c r="AJ55">
        <f t="shared" si="39"/>
        <v>-48.154331037651332</v>
      </c>
      <c r="AK55">
        <f t="shared" si="61"/>
        <v>-31.460829611265613</v>
      </c>
      <c r="AL55">
        <f t="shared" si="40"/>
        <v>-79.615160648921304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-1.9605985810950344E-14</v>
      </c>
      <c r="AR55">
        <f t="shared" si="45"/>
        <v>-1.9606831037829895E-14</v>
      </c>
      <c r="AS55">
        <f t="shared" si="46"/>
        <v>-0.21652900232424299</v>
      </c>
      <c r="AT55">
        <f t="shared" si="47"/>
        <v>-0.14146561485183909</v>
      </c>
      <c r="AU55">
        <f t="shared" si="48"/>
        <v>-0.35799461717610165</v>
      </c>
      <c r="AW55">
        <v>52</v>
      </c>
      <c r="AX55">
        <f>IF(Z55&gt;0, (R55*SUMPRODUCT(K55:$K$98, X55:$X$98)-K55*$AZ$3)/Z55, 0)</f>
        <v>-1.0674106540801296E+20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250000</v>
      </c>
      <c r="S56">
        <f t="shared" si="32"/>
        <v>-5.5789099234676533E+20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-401.28609198042881</v>
      </c>
      <c r="AC56">
        <f t="shared" si="33"/>
        <v>-358.2911535539543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-7.6990407464267788E-13</v>
      </c>
      <c r="AI56">
        <f t="shared" si="38"/>
        <v>-7.6993618585781391E-13</v>
      </c>
      <c r="AJ56">
        <f t="shared" si="39"/>
        <v>-42.994938426474505</v>
      </c>
      <c r="AK56">
        <f t="shared" si="61"/>
        <v>-28.090026438630019</v>
      </c>
      <c r="AL56">
        <f t="shared" si="40"/>
        <v>-71.084964865105292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-3.0910022150114625E-15</v>
      </c>
      <c r="AR56">
        <f t="shared" si="45"/>
        <v>-3.0911311347566376E-15</v>
      </c>
      <c r="AS56">
        <f t="shared" si="46"/>
        <v>-0.17261559496511758</v>
      </c>
      <c r="AT56">
        <f t="shared" si="47"/>
        <v>-0.11277552204387685</v>
      </c>
      <c r="AU56">
        <f t="shared" si="48"/>
        <v>-0.2853911170089975</v>
      </c>
      <c r="AW56">
        <v>53</v>
      </c>
      <c r="AX56">
        <f>IF(Z56&gt;0, (R56*SUMPRODUCT(K56:$K$98, X56:$X$98)-K56*$AZ$3)/Z56, 0)</f>
        <v>-5.5789099234676533E+20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250000</v>
      </c>
      <c r="S57">
        <f t="shared" si="32"/>
        <v>-2.9994332008047821E+21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-358.2911535539543</v>
      </c>
      <c r="AC57">
        <f t="shared" si="33"/>
        <v>-319.90281567317345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-1.3228690931382788E-13</v>
      </c>
      <c r="AI57">
        <f t="shared" si="38"/>
        <v>-1.3229224203494979E-13</v>
      </c>
      <c r="AJ57">
        <f t="shared" si="39"/>
        <v>-38.388337880780853</v>
      </c>
      <c r="AK57">
        <f t="shared" si="61"/>
        <v>-25.080380748776804</v>
      </c>
      <c r="AL57">
        <f t="shared" si="40"/>
        <v>-63.468718629557792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-4.7419999541575267E-16</v>
      </c>
      <c r="AR57">
        <f t="shared" si="45"/>
        <v>-4.7421911126285104E-16</v>
      </c>
      <c r="AS57">
        <f t="shared" si="46"/>
        <v>-0.13760809547601863</v>
      </c>
      <c r="AT57">
        <f t="shared" si="47"/>
        <v>-8.9903955710998767E-2</v>
      </c>
      <c r="AU57">
        <f t="shared" si="48"/>
        <v>-0.22751205118701787</v>
      </c>
      <c r="AW57">
        <v>54</v>
      </c>
      <c r="AX57">
        <f>IF(Z57&gt;0, (R57*SUMPRODUCT(K57:$K$98, X57:$X$98)-K57*$AZ$3)/Z57, 0)</f>
        <v>-2.9994332008047821E+21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250000</v>
      </c>
      <c r="S58">
        <f t="shared" si="32"/>
        <v>-1.6602586305266316E+22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-319.90281567317345</v>
      </c>
      <c r="AC58">
        <f t="shared" si="33"/>
        <v>-285.62751399390487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-2.2096020461162874E-14</v>
      </c>
      <c r="AI58">
        <f t="shared" si="38"/>
        <v>-2.2096880650981321E-14</v>
      </c>
      <c r="AJ58">
        <f t="shared" si="39"/>
        <v>-34.27530167926858</v>
      </c>
      <c r="AK58">
        <f t="shared" si="61"/>
        <v>-22.393197097122144</v>
      </c>
      <c r="AL58">
        <f t="shared" si="40"/>
        <v>-56.668498776390749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-7.0719749917992388E-17</v>
      </c>
      <c r="AR58">
        <f t="shared" si="45"/>
        <v>-7.0722503011426092E-17</v>
      </c>
      <c r="AS58">
        <f t="shared" si="46"/>
        <v>-0.10970033121493819</v>
      </c>
      <c r="AT58">
        <f t="shared" si="47"/>
        <v>-7.1670883060426294E-2</v>
      </c>
      <c r="AU58">
        <f t="shared" si="48"/>
        <v>-0.18137121427536457</v>
      </c>
      <c r="AW58">
        <v>55</v>
      </c>
      <c r="AX58">
        <f>IF(Z58&gt;0, (R58*SUMPRODUCT(K58:$K$98, X58:$X$98)-K58*$AZ$3)/Z58, 0)</f>
        <v>-1.6602586305266316E+22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250000</v>
      </c>
      <c r="S59">
        <f t="shared" si="32"/>
        <v>-9.4684695106689725E+22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-285.62751399390487</v>
      </c>
      <c r="AC59">
        <f t="shared" si="33"/>
        <v>-255.02456606598648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-3.5845874672200066E-15</v>
      </c>
      <c r="AI59">
        <f t="shared" si="38"/>
        <v>-3.5847221376468264E-15</v>
      </c>
      <c r="AJ59">
        <f t="shared" si="39"/>
        <v>-30.602947927918393</v>
      </c>
      <c r="AK59">
        <f t="shared" si="61"/>
        <v>-19.993925979573344</v>
      </c>
      <c r="AL59">
        <f t="shared" si="40"/>
        <v>-50.596873907491741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-1.0243486801751387E-17</v>
      </c>
      <c r="AR59">
        <f t="shared" si="45"/>
        <v>-1.0243871642336902E-17</v>
      </c>
      <c r="AS59">
        <f t="shared" si="46"/>
        <v>-8.7452432409867858E-2</v>
      </c>
      <c r="AT59">
        <f t="shared" si="47"/>
        <v>-5.7135589174446978E-2</v>
      </c>
      <c r="AU59">
        <f t="shared" si="48"/>
        <v>-0.14458802158431486</v>
      </c>
      <c r="AW59">
        <v>56</v>
      </c>
      <c r="AX59">
        <f>IF(Z59&gt;0, (R59*SUMPRODUCT(K59:$K$98, X59:$X$98)-K59*$AZ$3)/Z59, 0)</f>
        <v>-9.4684695106689725E+22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250000</v>
      </c>
      <c r="S60">
        <f t="shared" si="32"/>
        <v>-5.5968200457408253E+23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-255.02456606598648</v>
      </c>
      <c r="AC60">
        <f t="shared" si="33"/>
        <v>-227.70050541605929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-5.6490884562344688E-16</v>
      </c>
      <c r="AI60">
        <f t="shared" si="38"/>
        <v>-5.6492918757687355E-16</v>
      </c>
      <c r="AJ60">
        <f t="shared" si="39"/>
        <v>-27.324060649927191</v>
      </c>
      <c r="AK60">
        <f t="shared" si="61"/>
        <v>-17.851719624619054</v>
      </c>
      <c r="AL60">
        <f t="shared" si="40"/>
        <v>-45.175780274546241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-1.441348440982567E-18</v>
      </c>
      <c r="AR60">
        <f t="shared" si="45"/>
        <v>-1.441400342883352E-18</v>
      </c>
      <c r="AS60">
        <f t="shared" si="46"/>
        <v>-6.9716543694091221E-2</v>
      </c>
      <c r="AT60">
        <f t="shared" si="47"/>
        <v>-4.5548141880139482E-2</v>
      </c>
      <c r="AU60">
        <f t="shared" si="48"/>
        <v>-0.1152646855742307</v>
      </c>
      <c r="AW60">
        <v>57</v>
      </c>
      <c r="AX60">
        <f>IF(Z60&gt;0, (R60*SUMPRODUCT(K60:$K$98, X60:$X$98)-K60*$AZ$3)/Z60, 0)</f>
        <v>-5.5968200457408253E+23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250000</v>
      </c>
      <c r="S61">
        <f t="shared" si="32"/>
        <v>-3.4328056472650022E+24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-227.70050541605929</v>
      </c>
      <c r="AC61">
        <f t="shared" si="33"/>
        <v>-203.30402269291008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-8.5886702886726268E-17</v>
      </c>
      <c r="AI61">
        <f t="shared" si="38"/>
        <v>-8.5889664080041345E-17</v>
      </c>
      <c r="AJ61">
        <f t="shared" si="39"/>
        <v>-24.396482723149205</v>
      </c>
      <c r="AK61">
        <f t="shared" si="61"/>
        <v>-15.939035379124151</v>
      </c>
      <c r="AL61">
        <f t="shared" si="40"/>
        <v>-40.335518102273355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-1.9565840809347003E-19</v>
      </c>
      <c r="AR61">
        <f t="shared" si="45"/>
        <v>-1.9566515398486662E-19</v>
      </c>
      <c r="AS61">
        <f t="shared" si="46"/>
        <v>-5.5577601796947554E-2</v>
      </c>
      <c r="AT61">
        <f t="shared" si="47"/>
        <v>-3.6310699840672409E-2</v>
      </c>
      <c r="AU61">
        <f t="shared" si="48"/>
        <v>-9.1888301637619962E-2</v>
      </c>
      <c r="AW61">
        <v>58</v>
      </c>
      <c r="AX61">
        <f>IF(Z61&gt;0, (R61*SUMPRODUCT(K61:$K$98, X61:$X$98)-K61*$AZ$3)/Z61, 0)</f>
        <v>-3.4328056472650022E+24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250000</v>
      </c>
      <c r="S62">
        <f t="shared" si="32"/>
        <v>-2.1872845601941367E+25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-203.30402269291008</v>
      </c>
      <c r="AC62">
        <f t="shared" si="33"/>
        <v>-181.52144883295546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-1.2583171731871384E-17</v>
      </c>
      <c r="AI62">
        <f t="shared" si="38"/>
        <v>-1.2583586678906937E-17</v>
      </c>
      <c r="AJ62">
        <f t="shared" si="39"/>
        <v>-21.782573859954624</v>
      </c>
      <c r="AK62">
        <f t="shared" si="61"/>
        <v>-14.231281588503707</v>
      </c>
      <c r="AL62">
        <f t="shared" si="40"/>
        <v>-36.01385544845833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-2.5594384261419075E-20</v>
      </c>
      <c r="AR62">
        <f t="shared" si="45"/>
        <v>-2.5595228270711993E-20</v>
      </c>
      <c r="AS62">
        <f t="shared" si="46"/>
        <v>-4.4306123881495137E-2</v>
      </c>
      <c r="AT62">
        <f t="shared" si="47"/>
        <v>-2.8946667602576859E-2</v>
      </c>
      <c r="AU62">
        <f t="shared" si="48"/>
        <v>-7.3252791484071988E-2</v>
      </c>
      <c r="AW62">
        <v>59</v>
      </c>
      <c r="AX62">
        <f>IF(Z62&gt;0, (R62*SUMPRODUCT(K62:$K$98, X62:$X$98)-K62*$AZ$3)/Z62, 0)</f>
        <v>-2.1872845601941367E+25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250000</v>
      </c>
      <c r="S63">
        <f t="shared" si="32"/>
        <v>-1.4495222486964655E+26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-181.52144883295546</v>
      </c>
      <c r="AC63">
        <f t="shared" si="33"/>
        <v>-162.07272217228163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-1.774459998256127E-18</v>
      </c>
      <c r="AI63">
        <f t="shared" si="38"/>
        <v>-1.774515903821674E-18</v>
      </c>
      <c r="AJ63">
        <f t="shared" si="39"/>
        <v>-19.448726660673827</v>
      </c>
      <c r="AK63">
        <f t="shared" si="61"/>
        <v>-12.706501418306884</v>
      </c>
      <c r="AL63">
        <f t="shared" si="40"/>
        <v>-32.155228078980713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-3.2225729174842762E-21</v>
      </c>
      <c r="AR63">
        <f t="shared" si="45"/>
        <v>-3.2226744468293418E-21</v>
      </c>
      <c r="AS63">
        <f t="shared" si="46"/>
        <v>-3.5320570696345067E-2</v>
      </c>
      <c r="AT63">
        <f t="shared" si="47"/>
        <v>-2.3076106188278749E-2</v>
      </c>
      <c r="AU63">
        <f t="shared" si="48"/>
        <v>-5.839667688462382E-2</v>
      </c>
      <c r="AW63">
        <v>60</v>
      </c>
      <c r="AX63">
        <f>IF(Z63&gt;0, (R63*SUMPRODUCT(K63:$K$98, X63:$X$98)-K63*$AZ$3)/Z63, 0)</f>
        <v>-1.4495222486964655E+26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250000</v>
      </c>
      <c r="S64">
        <f t="shared" si="32"/>
        <v>-1.0003170826716923E+27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-162.07272217228163</v>
      </c>
      <c r="AC64">
        <f t="shared" si="33"/>
        <v>-144.70778765382286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-2.4056706999038316E-19</v>
      </c>
      <c r="AI64">
        <f t="shared" si="38"/>
        <v>-2.4057430308627646E-19</v>
      </c>
      <c r="AJ64">
        <f t="shared" si="39"/>
        <v>-17.364934518458767</v>
      </c>
      <c r="AK64">
        <f t="shared" si="61"/>
        <v>-11.345090552059714</v>
      </c>
      <c r="AL64">
        <f t="shared" si="40"/>
        <v>-28.710025070518483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-3.9008090859404051E-22</v>
      </c>
      <c r="AR64">
        <f t="shared" si="45"/>
        <v>-3.9009263710126355E-22</v>
      </c>
      <c r="AS64">
        <f t="shared" si="46"/>
        <v>-2.8157342710734258E-2</v>
      </c>
      <c r="AT64">
        <f t="shared" si="47"/>
        <v>-1.8396130571013025E-2</v>
      </c>
      <c r="AU64">
        <f t="shared" si="48"/>
        <v>-4.6553473281747283E-2</v>
      </c>
      <c r="AW64">
        <v>61</v>
      </c>
      <c r="AX64">
        <f>IF(Z64&gt;0, (R64*SUMPRODUCT(K64:$K$98, X64:$X$98)-K64*$AZ$3)/Z64, 0)</f>
        <v>-1.0003170826716923E+27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250000</v>
      </c>
      <c r="S65">
        <f t="shared" si="32"/>
        <v>-7.1993195912631256E+27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-144.70778765382286</v>
      </c>
      <c r="AC65">
        <f t="shared" si="33"/>
        <v>-129.20338183377041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-3.1317172141934136E-20</v>
      </c>
      <c r="AI65">
        <f t="shared" si="38"/>
        <v>-3.1318069472440136E-20</v>
      </c>
      <c r="AJ65">
        <f t="shared" si="39"/>
        <v>-15.504405820052455</v>
      </c>
      <c r="AK65">
        <f t="shared" si="61"/>
        <v>-10.129545135767602</v>
      </c>
      <c r="AL65">
        <f t="shared" si="40"/>
        <v>-25.633950955820055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-4.5340158464695488E-23</v>
      </c>
      <c r="AR65">
        <f t="shared" si="45"/>
        <v>-4.5341457595637229E-23</v>
      </c>
      <c r="AS65">
        <f t="shared" si="46"/>
        <v>-2.2446861217103174E-2</v>
      </c>
      <c r="AT65">
        <f t="shared" si="47"/>
        <v>-1.4665282661840738E-2</v>
      </c>
      <c r="AU65">
        <f t="shared" si="48"/>
        <v>-3.7112143878943911E-2</v>
      </c>
      <c r="AW65">
        <v>62</v>
      </c>
      <c r="AX65">
        <f>IF(Z65&gt;0, (R65*SUMPRODUCT(K65:$K$98, X65:$X$98)-K65*$AZ$3)/Z65, 0)</f>
        <v>-7.1993195912631256E+27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250000</v>
      </c>
      <c r="S66">
        <f t="shared" si="32"/>
        <v>-5.4135902771529916E+28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-129.20338183377041</v>
      </c>
      <c r="AC66">
        <f t="shared" si="33"/>
        <v>-115.3601623515807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-3.9090519204558478E-21</v>
      </c>
      <c r="AI66">
        <f t="shared" si="38"/>
        <v>-3.9091584672726972E-21</v>
      </c>
      <c r="AJ66">
        <f t="shared" si="39"/>
        <v>-13.84321948218971</v>
      </c>
      <c r="AK66">
        <f t="shared" si="61"/>
        <v>-9.0442367283639289</v>
      </c>
      <c r="AL66">
        <f t="shared" si="40"/>
        <v>-22.887456210553637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-5.0530536614261346E-24</v>
      </c>
      <c r="AR66">
        <f t="shared" si="45"/>
        <v>-5.053191389651277E-24</v>
      </c>
      <c r="AS66">
        <f t="shared" si="46"/>
        <v>-1.7894500332512119E-2</v>
      </c>
      <c r="AT66">
        <f t="shared" si="47"/>
        <v>-1.1691073550574567E-2</v>
      </c>
      <c r="AU66">
        <f t="shared" si="48"/>
        <v>-2.9585573883086684E-2</v>
      </c>
      <c r="AW66">
        <v>63</v>
      </c>
      <c r="AX66">
        <f>IF(Z66&gt;0, (R66*SUMPRODUCT(K66:$K$98, X66:$X$98)-K66*$AZ$3)/Z66, 0)</f>
        <v>-5.4135902771529916E+28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250000</v>
      </c>
      <c r="S67">
        <f t="shared" si="32"/>
        <v>-4.2618028561864528E+29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-115.3601623515807</v>
      </c>
      <c r="AC67">
        <f t="shared" si="33"/>
        <v>-103.00014495676848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-4.6698621925555196E-22</v>
      </c>
      <c r="AI67">
        <f t="shared" ref="AI67:AI69" si="62">SUM(AE67:AH67)</f>
        <v>-4.6699830336038184E-22</v>
      </c>
      <c r="AJ67">
        <f t="shared" si="39"/>
        <v>-12.360017394812218</v>
      </c>
      <c r="AK67">
        <f t="shared" si="61"/>
        <v>-8.0752113646106505</v>
      </c>
      <c r="AL67">
        <f t="shared" ref="AL67:AL69" si="63">SUM(AI67:AK67)</f>
        <v>-20.43522875942287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-5.3897486641760057E-25</v>
      </c>
      <c r="AR67">
        <f t="shared" si="45"/>
        <v>-5.3898881335761268E-25</v>
      </c>
      <c r="AS67">
        <f t="shared" si="46"/>
        <v>-1.4265386106913332E-2</v>
      </c>
      <c r="AT67">
        <f t="shared" si="47"/>
        <v>-9.3200522565167129E-3</v>
      </c>
      <c r="AU67">
        <f t="shared" si="48"/>
        <v>-2.3585438363430047E-2</v>
      </c>
      <c r="AW67">
        <v>64</v>
      </c>
      <c r="AX67">
        <f>IF(Z67&gt;0, (R67*SUMPRODUCT(K67:$K$98, X67:$X$98)-K67*$AZ$3)/Z67, 0)</f>
        <v>-4.2618028561864528E+29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250000</v>
      </c>
      <c r="S68">
        <f t="shared" si="32"/>
        <v>-3.5202423883701705E+30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-103.00014495676848</v>
      </c>
      <c r="AC68">
        <f t="shared" si="33"/>
        <v>-91.964415139971834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-5.3285205067230434E-23</v>
      </c>
      <c r="AI68">
        <f t="shared" si="62"/>
        <v>-5.328651128999856E-23</v>
      </c>
      <c r="AJ68">
        <f t="shared" si="39"/>
        <v>-11.035729816796646</v>
      </c>
      <c r="AK68">
        <f t="shared" si="61"/>
        <v>-7.2100101469737945</v>
      </c>
      <c r="AL68">
        <f t="shared" si="63"/>
        <v>-18.24573996377044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-5.4910205320956218E-26</v>
      </c>
      <c r="AR68">
        <f t="shared" si="45"/>
        <v>-5.4911551378652762E-26</v>
      </c>
      <c r="AS68">
        <f t="shared" si="46"/>
        <v>-1.1372278465332716E-2</v>
      </c>
      <c r="AT68">
        <f t="shared" si="47"/>
        <v>-7.429888597350694E-3</v>
      </c>
      <c r="AU68">
        <f t="shared" si="48"/>
        <v>-1.8802167062683409E-2</v>
      </c>
      <c r="AW68">
        <v>65</v>
      </c>
      <c r="AX68">
        <f>IF(Z68&gt;0, (R68*SUMPRODUCT(K68:$K$98, X68:$X$98)-K68*$AZ$3)/Z68, 0)</f>
        <v>-3.5202423883701705E+30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-91.964415139971834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-91.964415139971834</v>
      </c>
      <c r="AK69">
        <f t="shared" si="61"/>
        <v>-6.4375090597980291</v>
      </c>
      <c r="AL69">
        <f t="shared" si="63"/>
        <v>-98.401924199769866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-6.0091861452720006E-27</v>
      </c>
      <c r="AR69">
        <f t="shared" si="45"/>
        <v>-6.0091861452720006E-27</v>
      </c>
      <c r="AS69">
        <f t="shared" si="46"/>
        <v>-8.4615167152772994E-2</v>
      </c>
      <c r="AT69">
        <f t="shared" si="47"/>
        <v>-5.9230617006941098E-3</v>
      </c>
      <c r="AU69">
        <f t="shared" si="48"/>
        <v>-9.0538228853467101E-2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134444.4662899964</v>
      </c>
      <c r="AO71" s="6">
        <f t="shared" si="70"/>
        <v>-13444.446628999642</v>
      </c>
      <c r="AP71" s="6">
        <f t="shared" si="70"/>
        <v>-2837.6148093945162</v>
      </c>
      <c r="AQ71" s="6">
        <f t="shared" si="70"/>
        <v>-89242.840943286719</v>
      </c>
      <c r="AR71" s="6">
        <f t="shared" si="70"/>
        <v>28919.563908315544</v>
      </c>
      <c r="AS71" s="6">
        <f t="shared" si="70"/>
        <v>3526.5711701359032</v>
      </c>
      <c r="AT71" s="6">
        <f t="shared" si="70"/>
        <v>-2326.9424694664308</v>
      </c>
      <c r="AU71" s="6">
        <f t="shared" si="70"/>
        <v>30119.192608985028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24924.038668235073</v>
      </c>
      <c r="K3">
        <v>1</v>
      </c>
      <c r="L3" s="2">
        <v>0</v>
      </c>
      <c r="O3">
        <f>$C$3</f>
        <v>24924.038668235073</v>
      </c>
      <c r="P3">
        <f>O3*C5</f>
        <v>2492.4038668235075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24924.038668235073</v>
      </c>
      <c r="AF3">
        <f t="shared" ref="AF3:AF34" si="4">-$Z3*P3</f>
        <v>-2492.4038668235075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19911.726597411565</v>
      </c>
      <c r="AJ3">
        <f t="shared" ref="AJ3:AJ34" si="8">AB3-AC3</f>
        <v>0</v>
      </c>
      <c r="AL3">
        <f t="shared" ref="AL3:AL34" si="9">SUM(AI3:AK3)</f>
        <v>19911.726597411565</v>
      </c>
      <c r="AN3">
        <f t="shared" ref="AN3:AN34" si="10">AE3*$K3</f>
        <v>24924.038668235073</v>
      </c>
      <c r="AO3">
        <f t="shared" ref="AO3:AO34" si="11">AF3*$K3</f>
        <v>-2492.4038668235075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19911.726597411565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19911.726597411565</v>
      </c>
      <c r="AW3">
        <v>0</v>
      </c>
      <c r="AX3">
        <f>IF(Z3&gt;0, (R3*SUMPRODUCT(K3:$K$98, X3:$X$98)-K3*$AZ$3)/Z3, 0)</f>
        <v>0</v>
      </c>
      <c r="AZ3">
        <f>C6*SUMPRODUCT(X4:X98, K4:K98)/1</f>
        <v>13807.196891462265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687.62383659982981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679.98935061584598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-679.98935061584598</v>
      </c>
      <c r="AK4">
        <f>G4*SUM(AB4, AE4:AF4)</f>
        <v>0</v>
      </c>
      <c r="AL4">
        <f t="shared" si="9"/>
        <v>-1231.3428506158461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-524.19994295493439</v>
      </c>
      <c r="AR4">
        <f t="shared" si="14"/>
        <v>-524.19994295493439</v>
      </c>
      <c r="AS4">
        <f t="shared" si="15"/>
        <v>-646.50061857372691</v>
      </c>
      <c r="AT4">
        <f t="shared" si="16"/>
        <v>0</v>
      </c>
      <c r="AU4">
        <f t="shared" si="17"/>
        <v>-1170.7005615286614</v>
      </c>
      <c r="AW4">
        <v>1</v>
      </c>
      <c r="AX4">
        <f>IF(Z4&gt;0, (R4*SUMPRODUCT(K4:$K$98, X4:$X$98)-K4*$AZ$3)/Z4, 0)</f>
        <v>687.62383659982981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500000</v>
      </c>
      <c r="S5">
        <f t="shared" si="1"/>
        <v>848.26292364617314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679.98935061584598</v>
      </c>
      <c r="AC5">
        <f t="shared" si="2"/>
        <v>829.52238172389298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-550.58290688849854</v>
      </c>
      <c r="AI5">
        <f t="shared" si="7"/>
        <v>-599.47826460130966</v>
      </c>
      <c r="AJ5">
        <f t="shared" si="8"/>
        <v>-149.533031108047</v>
      </c>
      <c r="AK5">
        <f>G5*SUM(AB5, AE5:AF5)</f>
        <v>2.7879563375249687</v>
      </c>
      <c r="AL5">
        <f t="shared" si="9"/>
        <v>-746.22333937183168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-496.60117703409139</v>
      </c>
      <c r="AR5">
        <f t="shared" si="14"/>
        <v>-540.70260460819941</v>
      </c>
      <c r="AS5">
        <f t="shared" si="15"/>
        <v>-134.87211158331507</v>
      </c>
      <c r="AT5">
        <f t="shared" si="16"/>
        <v>2.5146120255689977</v>
      </c>
      <c r="AU5">
        <f t="shared" si="17"/>
        <v>-673.0601041659454</v>
      </c>
      <c r="AW5">
        <v>2</v>
      </c>
      <c r="AX5">
        <f>IF(Z5&gt;0, (R5*SUMPRODUCT(K5:$K$98, X5:$X$98)-K5*$AZ$3)/Z5, 0)</f>
        <v>848.26292364617314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500000</v>
      </c>
      <c r="S6">
        <f t="shared" si="1"/>
        <v>1039.8939312631492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829.52238172389298</v>
      </c>
      <c r="AC6">
        <f t="shared" si="2"/>
        <v>1005.6043924329988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-551.07806282370086</v>
      </c>
      <c r="AI6">
        <f t="shared" si="7"/>
        <v>-599.42935915310159</v>
      </c>
      <c r="AJ6">
        <f t="shared" si="8"/>
        <v>-176.08201070910582</v>
      </c>
      <c r="AK6">
        <f>G6*SUM(AB6, AE6:AF6)</f>
        <v>5.8896089102396401</v>
      </c>
      <c r="AL6">
        <f t="shared" si="9"/>
        <v>-769.62176095196776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-470.19939982938087</v>
      </c>
      <c r="AR6">
        <f t="shared" si="14"/>
        <v>-511.454445255368</v>
      </c>
      <c r="AS6">
        <f t="shared" si="15"/>
        <v>-150.23943310670171</v>
      </c>
      <c r="AT6">
        <f t="shared" si="16"/>
        <v>5.0252237598330876</v>
      </c>
      <c r="AU6">
        <f t="shared" si="17"/>
        <v>-656.66865460223664</v>
      </c>
      <c r="AW6">
        <v>3</v>
      </c>
      <c r="AX6">
        <f>IF(Z6&gt;0, (R6*SUMPRODUCT(K6:$K$98, X6:$X$98)-K6*$AZ$3)/Z6, 0)</f>
        <v>1039.8939312631492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500000</v>
      </c>
      <c r="S7">
        <f t="shared" si="1"/>
        <v>1298.7608146240325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1005.6043924329988</v>
      </c>
      <c r="AC7">
        <f t="shared" si="2"/>
        <v>1241.9423962347209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-551.92231139269597</v>
      </c>
      <c r="AI7">
        <f t="shared" si="7"/>
        <v>-599.73490252766339</v>
      </c>
      <c r="AJ7">
        <f t="shared" si="8"/>
        <v>-236.33800380172215</v>
      </c>
      <c r="AK7">
        <f>G7*SUM(AB7, AE7:AF7)</f>
        <v>13.877340615575383</v>
      </c>
      <c r="AL7">
        <f t="shared" si="9"/>
        <v>-822.1955657138102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-442.67695312123925</v>
      </c>
      <c r="AR7">
        <f t="shared" si="14"/>
        <v>-481.0257057039185</v>
      </c>
      <c r="AS7">
        <f t="shared" si="15"/>
        <v>-189.55817742845966</v>
      </c>
      <c r="AT7">
        <f t="shared" si="16"/>
        <v>11.130513723257739</v>
      </c>
      <c r="AU7">
        <f t="shared" si="17"/>
        <v>-659.45336940912046</v>
      </c>
      <c r="AW7">
        <v>4</v>
      </c>
      <c r="AX7">
        <f>IF(Z7&gt;0, (R7*SUMPRODUCT(K7:$K$98, X7:$X$98)-K7*$AZ$3)/Z7, 0)</f>
        <v>1298.7608146240325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500000</v>
      </c>
      <c r="S8">
        <f t="shared" si="1"/>
        <v>1627.7858032034874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1241.9423962347209</v>
      </c>
      <c r="AC8">
        <f t="shared" si="2"/>
        <v>1539.2025321759083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-554.39655672817389</v>
      </c>
      <c r="AI8">
        <f t="shared" si="7"/>
        <v>-601.67558229611882</v>
      </c>
      <c r="AJ8">
        <f t="shared" si="8"/>
        <v>-297.2601359411874</v>
      </c>
      <c r="AK8">
        <f t="shared" ref="AK8:AK39" si="30">G8*SUM(AB8:AB8, AE8:AF8)</f>
        <v>26.825955758669974</v>
      </c>
      <c r="AL8">
        <f t="shared" si="9"/>
        <v>-872.1097624786363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-414.95096672889343</v>
      </c>
      <c r="AR8">
        <f t="shared" si="14"/>
        <v>-450.33805044600592</v>
      </c>
      <c r="AS8">
        <f t="shared" si="15"/>
        <v>-222.49124616990886</v>
      </c>
      <c r="AT8">
        <f t="shared" si="16"/>
        <v>20.078509039053237</v>
      </c>
      <c r="AU8">
        <f t="shared" si="17"/>
        <v>-652.75078757686163</v>
      </c>
      <c r="AW8">
        <v>5</v>
      </c>
      <c r="AX8">
        <f>IF(Z8&gt;0, (R8*SUMPRODUCT(K8:$K$98, X8:$X$98)-K8*$AZ$3)/Z8, 0)</f>
        <v>1627.7858032034874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500000</v>
      </c>
      <c r="S9">
        <f t="shared" si="1"/>
        <v>1947.6373655590371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1539.2025321759083</v>
      </c>
      <c r="AC9">
        <f t="shared" si="2"/>
        <v>1821.0445439818122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-561.42708165320948</v>
      </c>
      <c r="AI9">
        <f t="shared" si="7"/>
        <v>-608.17717425730962</v>
      </c>
      <c r="AJ9">
        <f t="shared" si="8"/>
        <v>-281.84201180590389</v>
      </c>
      <c r="AK9">
        <f t="shared" si="30"/>
        <v>34.32421646752276</v>
      </c>
      <c r="AL9">
        <f t="shared" si="9"/>
        <v>-855.69496959569074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-391.88018860451274</v>
      </c>
      <c r="AR9">
        <f t="shared" si="14"/>
        <v>-424.51209345140012</v>
      </c>
      <c r="AS9">
        <f t="shared" si="15"/>
        <v>-196.72777525790295</v>
      </c>
      <c r="AT9">
        <f t="shared" si="16"/>
        <v>23.958552878116308</v>
      </c>
      <c r="AU9">
        <f t="shared" si="17"/>
        <v>-597.2813158311867</v>
      </c>
      <c r="AW9">
        <v>6</v>
      </c>
      <c r="AX9">
        <f>IF(Z9&gt;0, (R9*SUMPRODUCT(K9:$K$98, X9:$X$98)-K9*$AZ$3)/Z9, 0)</f>
        <v>1947.6373655590371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500000</v>
      </c>
      <c r="S10">
        <f t="shared" si="1"/>
        <v>2082.7558091969818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1821.0445439818122</v>
      </c>
      <c r="AC10">
        <f t="shared" si="2"/>
        <v>1925.5292877439754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-570.74523305067419</v>
      </c>
      <c r="AI10">
        <f t="shared" si="7"/>
        <v>-616.9707502054282</v>
      </c>
      <c r="AJ10">
        <f t="shared" si="8"/>
        <v>-104.48474376216313</v>
      </c>
      <c r="AK10">
        <f t="shared" si="30"/>
        <v>7.8304915391217929</v>
      </c>
      <c r="AL10">
        <f t="shared" si="9"/>
        <v>-713.62500242846954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-377.86619187127491</v>
      </c>
      <c r="AR10">
        <f t="shared" si="14"/>
        <v>-408.47014460371298</v>
      </c>
      <c r="AS10">
        <f t="shared" si="15"/>
        <v>-69.174913687889088</v>
      </c>
      <c r="AT10">
        <f t="shared" si="16"/>
        <v>5.1842360601993551</v>
      </c>
      <c r="AU10">
        <f t="shared" si="17"/>
        <v>-472.46082223140269</v>
      </c>
      <c r="AW10">
        <v>7</v>
      </c>
      <c r="AX10">
        <f>IF(Z10&gt;0, (R10*SUMPRODUCT(K10:$K$98, X10:$X$98)-K10*$AZ$3)/Z10, 0)</f>
        <v>2082.7558091969818</v>
      </c>
    </row>
    <row r="11" spans="1:52" x14ac:dyDescent="0.25">
      <c r="A11" t="s">
        <v>33</v>
      </c>
      <c r="C11" s="25">
        <f>AU100</f>
        <v>4295.1838273185858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500000</v>
      </c>
      <c r="S11">
        <f t="shared" si="1"/>
        <v>2183.7741886003901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1925.5292877439754</v>
      </c>
      <c r="AC11">
        <f t="shared" si="2"/>
        <v>1996.2022772467735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-579.3476422867335</v>
      </c>
      <c r="AI11">
        <f t="shared" si="7"/>
        <v>-625.0529695057113</v>
      </c>
      <c r="AJ11">
        <f t="shared" si="8"/>
        <v>-70.672989502798146</v>
      </c>
      <c r="AK11">
        <f t="shared" si="30"/>
        <v>3.0808468603903609</v>
      </c>
      <c r="AL11">
        <f t="shared" si="9"/>
        <v>-692.6451121481191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-364.74085381546041</v>
      </c>
      <c r="AR11">
        <f t="shared" si="14"/>
        <v>-393.51563230245779</v>
      </c>
      <c r="AS11">
        <f t="shared" si="15"/>
        <v>-44.493710945636039</v>
      </c>
      <c r="AT11">
        <f t="shared" si="16"/>
        <v>1.9396138558501435</v>
      </c>
      <c r="AU11">
        <f t="shared" si="17"/>
        <v>-436.06972939224369</v>
      </c>
      <c r="AW11">
        <v>8</v>
      </c>
      <c r="AX11">
        <f>IF(Z11&gt;0, (R11*SUMPRODUCT(K11:$K$98, X11:$X$98)-K11*$AZ$3)/Z11, 0)</f>
        <v>2183.7741886003901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500000</v>
      </c>
      <c r="S12">
        <f t="shared" si="1"/>
        <v>2442.760647476648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1996.2022772467735</v>
      </c>
      <c r="AC12">
        <f t="shared" si="2"/>
        <v>2207.7228663622654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-591.78800629860336</v>
      </c>
      <c r="AI12">
        <f t="shared" si="7"/>
        <v>-636.97710144476162</v>
      </c>
      <c r="AJ12">
        <f t="shared" si="8"/>
        <v>-211.52058911549193</v>
      </c>
      <c r="AK12">
        <f t="shared" si="30"/>
        <v>41.920247822182247</v>
      </c>
      <c r="AL12">
        <f t="shared" si="9"/>
        <v>-806.57744273807134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-347.87390697646509</v>
      </c>
      <c r="AR12">
        <f t="shared" si="14"/>
        <v>-374.43765432164747</v>
      </c>
      <c r="AS12">
        <f t="shared" si="15"/>
        <v>-124.33927852272424</v>
      </c>
      <c r="AT12">
        <f t="shared" si="16"/>
        <v>24.642203350038741</v>
      </c>
      <c r="AU12">
        <f t="shared" si="17"/>
        <v>-474.13472949433299</v>
      </c>
      <c r="AW12">
        <v>9</v>
      </c>
      <c r="AX12">
        <f>IF(Z12&gt;0, (R12*SUMPRODUCT(K12:$K$98, X12:$X$98)-K12*$AZ$3)/Z12, 0)</f>
        <v>2442.760647476648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500000</v>
      </c>
      <c r="S13">
        <f t="shared" si="1"/>
        <v>3054.6755681828035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2207.7228663622654</v>
      </c>
      <c r="AC13">
        <f t="shared" si="2"/>
        <v>2729.4587827222522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-604.66488865885935</v>
      </c>
      <c r="AI13">
        <f t="shared" si="7"/>
        <v>-649.34162636469011</v>
      </c>
      <c r="AJ13">
        <f t="shared" si="8"/>
        <v>-521.73591635998673</v>
      </c>
      <c r="AK13">
        <f t="shared" si="30"/>
        <v>154.54060064535861</v>
      </c>
      <c r="AL13">
        <f t="shared" si="9"/>
        <v>-1016.5369420793181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-317.36017282499586</v>
      </c>
      <c r="AR13">
        <f t="shared" si="14"/>
        <v>-340.80889205032986</v>
      </c>
      <c r="AS13">
        <f t="shared" si="15"/>
        <v>-273.83465402177353</v>
      </c>
      <c r="AT13">
        <f t="shared" si="16"/>
        <v>81.111095830404608</v>
      </c>
      <c r="AU13">
        <f t="shared" si="17"/>
        <v>-533.53245024169871</v>
      </c>
      <c r="AW13">
        <v>10</v>
      </c>
      <c r="AX13">
        <f>IF(Z13&gt;0, (R13*SUMPRODUCT(K13:$K$98, X13:$X$98)-K13*$AZ$3)/Z13, 0)</f>
        <v>3054.6755681828035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500000</v>
      </c>
      <c r="S14">
        <f t="shared" si="1"/>
        <v>3609.5598303802426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2729.4587827222522</v>
      </c>
      <c r="AC14">
        <f t="shared" si="2"/>
        <v>3188.5359521619466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-620.37090413349347</v>
      </c>
      <c r="AI14">
        <f t="shared" si="7"/>
        <v>-664.53883737185254</v>
      </c>
      <c r="AJ14">
        <f t="shared" si="8"/>
        <v>-459.07716943969444</v>
      </c>
      <c r="AK14">
        <f t="shared" si="30"/>
        <v>191.06211479055767</v>
      </c>
      <c r="AL14">
        <f t="shared" si="9"/>
        <v>-932.55389202098922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-290.71743031925581</v>
      </c>
      <c r="AR14">
        <f t="shared" si="14"/>
        <v>-311.41535146290306</v>
      </c>
      <c r="AS14">
        <f t="shared" si="15"/>
        <v>-215.13216388534369</v>
      </c>
      <c r="AT14">
        <f t="shared" si="16"/>
        <v>89.535287153507809</v>
      </c>
      <c r="AU14">
        <f t="shared" si="17"/>
        <v>-437.0122281947389</v>
      </c>
      <c r="AW14">
        <v>11</v>
      </c>
      <c r="AX14">
        <f>IF(Z14&gt;0, (R14*SUMPRODUCT(K14:$K$98, X14:$X$98)-K14*$AZ$3)/Z14, 0)</f>
        <v>3609.5598303802426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500000</v>
      </c>
      <c r="S15">
        <f t="shared" si="1"/>
        <v>4112.3608211503197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3188.5359521619466</v>
      </c>
      <c r="AC15">
        <f t="shared" si="2"/>
        <v>3591.0661488647324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-643.9755334845936</v>
      </c>
      <c r="AI15">
        <f t="shared" si="7"/>
        <v>-687.63738983722067</v>
      </c>
      <c r="AJ15">
        <f t="shared" si="8"/>
        <v>-402.53019670278582</v>
      </c>
      <c r="AK15">
        <f t="shared" si="30"/>
        <v>223.19751665133629</v>
      </c>
      <c r="AL15">
        <f t="shared" si="9"/>
        <v>-866.97006988867031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-269.44553744799993</v>
      </c>
      <c r="AR15">
        <f t="shared" si="14"/>
        <v>-287.71407676230046</v>
      </c>
      <c r="AS15">
        <f t="shared" si="15"/>
        <v>-168.42249363535183</v>
      </c>
      <c r="AT15">
        <f t="shared" si="16"/>
        <v>93.387980915608793</v>
      </c>
      <c r="AU15">
        <f t="shared" si="17"/>
        <v>-362.74858948204354</v>
      </c>
      <c r="AW15">
        <v>12</v>
      </c>
      <c r="AX15">
        <f>IF(Z15&gt;0, (R15*SUMPRODUCT(K15:$K$98, X15:$X$98)-K15*$AZ$3)/Z15, 0)</f>
        <v>4112.3608211503197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500000</v>
      </c>
      <c r="S16">
        <f t="shared" si="1"/>
        <v>4565.3007186172381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3591.0661488647324</v>
      </c>
      <c r="AC16">
        <f t="shared" si="2"/>
        <v>3940.5917069721281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-671.63985742693706</v>
      </c>
      <c r="AI16">
        <f t="shared" si="7"/>
        <v>-714.79793123029515</v>
      </c>
      <c r="AJ16">
        <f t="shared" si="8"/>
        <v>-349.52555810739568</v>
      </c>
      <c r="AK16">
        <f t="shared" si="30"/>
        <v>251.3746304205313</v>
      </c>
      <c r="AL16">
        <f t="shared" si="9"/>
        <v>-812.94885891715944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-250.91121055575871</v>
      </c>
      <c r="AR16">
        <f t="shared" si="14"/>
        <v>-267.03420329287951</v>
      </c>
      <c r="AS16">
        <f t="shared" si="15"/>
        <v>-130.57575415622813</v>
      </c>
      <c r="AT16">
        <f t="shared" si="16"/>
        <v>93.908531669717348</v>
      </c>
      <c r="AU16">
        <f t="shared" si="17"/>
        <v>-303.70142577939026</v>
      </c>
      <c r="AW16">
        <v>13</v>
      </c>
      <c r="AX16">
        <f>IF(Z16&gt;0, (R16*SUMPRODUCT(K16:$K$98, X16:$X$98)-K16*$AZ$3)/Z16, 0)</f>
        <v>4565.3007186172381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500000</v>
      </c>
      <c r="S17">
        <f t="shared" si="1"/>
        <v>4972.6619192539711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3940.5917069721281</v>
      </c>
      <c r="AC17">
        <f t="shared" si="2"/>
        <v>4242.3332603051158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-699.30753306533222</v>
      </c>
      <c r="AI17">
        <f t="shared" si="7"/>
        <v>-741.96409537735019</v>
      </c>
      <c r="AJ17">
        <f t="shared" si="8"/>
        <v>-301.74155333298768</v>
      </c>
      <c r="AK17">
        <f t="shared" si="30"/>
        <v>275.84141948804898</v>
      </c>
      <c r="AL17">
        <f t="shared" si="9"/>
        <v>-767.86422922228871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-233.25651831844917</v>
      </c>
      <c r="AR17">
        <f t="shared" si="14"/>
        <v>-247.48476660389375</v>
      </c>
      <c r="AS17">
        <f t="shared" si="15"/>
        <v>-100.64696980159351</v>
      </c>
      <c r="AT17">
        <f t="shared" si="16"/>
        <v>92.007887911297587</v>
      </c>
      <c r="AU17">
        <f t="shared" si="17"/>
        <v>-256.12384849418959</v>
      </c>
      <c r="AW17">
        <v>14</v>
      </c>
      <c r="AX17">
        <f>IF(Z17&gt;0, (R17*SUMPRODUCT(K17:$K$98, X17:$X$98)-K17*$AZ$3)/Z17, 0)</f>
        <v>4972.6619192539711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500000</v>
      </c>
      <c r="S18">
        <f t="shared" si="1"/>
        <v>5340.1533285061569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4242.3332603051158</v>
      </c>
      <c r="AC18">
        <f t="shared" si="2"/>
        <v>4502.5167097444782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-728.10998089131192</v>
      </c>
      <c r="AI18">
        <f t="shared" si="7"/>
        <v>-770.26716658212058</v>
      </c>
      <c r="AJ18">
        <f t="shared" si="8"/>
        <v>-260.18344943936245</v>
      </c>
      <c r="AK18">
        <f t="shared" si="30"/>
        <v>296.96332822135815</v>
      </c>
      <c r="AL18">
        <f t="shared" si="9"/>
        <v>-733.48728780012493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-216.84256908397109</v>
      </c>
      <c r="AR18">
        <f t="shared" si="14"/>
        <v>-229.39764000794671</v>
      </c>
      <c r="AS18">
        <f t="shared" si="15"/>
        <v>-77.486710923116334</v>
      </c>
      <c r="AT18">
        <f t="shared" si="16"/>
        <v>88.440335533401026</v>
      </c>
      <c r="AU18">
        <f t="shared" si="17"/>
        <v>-218.44401539766204</v>
      </c>
      <c r="AW18">
        <v>15</v>
      </c>
      <c r="AX18">
        <f>IF(Z18&gt;0, (R18*SUMPRODUCT(K18:$K$98, X18:$X$98)-K18*$AZ$3)/Z18, 0)</f>
        <v>5340.1533285061569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500000</v>
      </c>
      <c r="S19">
        <f t="shared" si="1"/>
        <v>5672.4791240568884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4502.5167097444782</v>
      </c>
      <c r="AC19">
        <f t="shared" si="2"/>
        <v>4726.2455404442644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-761.78540429519512</v>
      </c>
      <c r="AI19">
        <f t="shared" si="7"/>
        <v>-803.44483958866613</v>
      </c>
      <c r="AJ19">
        <f t="shared" si="8"/>
        <v>-223.72883069978616</v>
      </c>
      <c r="AK19">
        <f t="shared" si="30"/>
        <v>315.17616968211348</v>
      </c>
      <c r="AL19">
        <f t="shared" si="9"/>
        <v>-711.9975006063388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-202.56396268281313</v>
      </c>
      <c r="AR19">
        <f t="shared" si="14"/>
        <v>-213.64149219255901</v>
      </c>
      <c r="AS19">
        <f t="shared" si="15"/>
        <v>-59.491030226380438</v>
      </c>
      <c r="AT19">
        <f t="shared" si="16"/>
        <v>83.807504730374234</v>
      </c>
      <c r="AU19">
        <f t="shared" si="17"/>
        <v>-189.32501768856523</v>
      </c>
      <c r="AW19">
        <v>16</v>
      </c>
      <c r="AX19">
        <f>IF(Z19&gt;0, (R19*SUMPRODUCT(K19:$K$98, X19:$X$98)-K19*$AZ$3)/Z19, 0)</f>
        <v>5672.4791240568884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500000</v>
      </c>
      <c r="S20">
        <f t="shared" si="1"/>
        <v>5972.5938552880452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4726.2455404442644</v>
      </c>
      <c r="AC20">
        <f t="shared" si="2"/>
        <v>4917.048898996949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-794.11632150767434</v>
      </c>
      <c r="AI20">
        <f t="shared" si="7"/>
        <v>-835.27975081605996</v>
      </c>
      <c r="AJ20">
        <f t="shared" si="8"/>
        <v>-190.80335855268459</v>
      </c>
      <c r="AK20">
        <f t="shared" si="30"/>
        <v>330.83718783109856</v>
      </c>
      <c r="AL20">
        <f t="shared" si="9"/>
        <v>-695.24592153764593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-188.53658506047083</v>
      </c>
      <c r="AR20">
        <f t="shared" si="14"/>
        <v>-198.30947623647234</v>
      </c>
      <c r="AS20">
        <f t="shared" si="15"/>
        <v>-45.299929828030976</v>
      </c>
      <c r="AT20">
        <f t="shared" si="16"/>
        <v>78.546318612697206</v>
      </c>
      <c r="AU20">
        <f t="shared" si="17"/>
        <v>-165.0630874518061</v>
      </c>
      <c r="AW20">
        <v>17</v>
      </c>
      <c r="AX20">
        <f>IF(Z20&gt;0, (R20*SUMPRODUCT(K20:$K$98, X20:$X$98)-K20*$AZ$3)/Z20, 0)</f>
        <v>5972.5938552880452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500000</v>
      </c>
      <c r="S21">
        <f t="shared" si="1"/>
        <v>6245.2686919292973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4917.048898996949</v>
      </c>
      <c r="AC21">
        <f t="shared" si="2"/>
        <v>5079.7331364681722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-831.4337640053227</v>
      </c>
      <c r="AI21">
        <f t="shared" si="7"/>
        <v>-872.10241564422392</v>
      </c>
      <c r="AJ21">
        <f t="shared" si="8"/>
        <v>-162.68423747122324</v>
      </c>
      <c r="AK21">
        <f t="shared" si="30"/>
        <v>344.19342292978644</v>
      </c>
      <c r="AL21">
        <f t="shared" si="9"/>
        <v>-690.59323018566079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-176.24676269080487</v>
      </c>
      <c r="AR21">
        <f t="shared" si="14"/>
        <v>-184.86767575046571</v>
      </c>
      <c r="AS21">
        <f t="shared" si="15"/>
        <v>-34.4856937935728</v>
      </c>
      <c r="AT21">
        <f t="shared" si="16"/>
        <v>72.96188723273157</v>
      </c>
      <c r="AU21">
        <f t="shared" si="17"/>
        <v>-146.39148231130693</v>
      </c>
      <c r="AW21">
        <v>18</v>
      </c>
      <c r="AX21">
        <f>IF(Z21&gt;0, (R21*SUMPRODUCT(K21:$K$98, X21:$X$98)-K21*$AZ$3)/Z21, 0)</f>
        <v>6245.2686919292973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500000</v>
      </c>
      <c r="S22">
        <f t="shared" si="1"/>
        <v>6492.9658248461301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5079.7331364681722</v>
      </c>
      <c r="AC22">
        <f t="shared" si="2"/>
        <v>5217.0763938949549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-871.31813431964622</v>
      </c>
      <c r="AI22">
        <f t="shared" si="7"/>
        <v>-911.49296762872643</v>
      </c>
      <c r="AJ22">
        <f t="shared" si="8"/>
        <v>-137.34325742678266</v>
      </c>
      <c r="AK22">
        <f t="shared" si="30"/>
        <v>355.58131955277207</v>
      </c>
      <c r="AL22">
        <f t="shared" si="9"/>
        <v>-693.25490550273707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-164.91198600870663</v>
      </c>
      <c r="AR22">
        <f t="shared" si="14"/>
        <v>-172.51576617534167</v>
      </c>
      <c r="AS22">
        <f t="shared" si="15"/>
        <v>-25.994580458079515</v>
      </c>
      <c r="AT22">
        <f t="shared" si="16"/>
        <v>67.29989803418006</v>
      </c>
      <c r="AU22">
        <f t="shared" si="17"/>
        <v>-131.21044859924115</v>
      </c>
      <c r="AW22">
        <v>19</v>
      </c>
      <c r="AX22">
        <f>IF(Z22&gt;0, (R22*SUMPRODUCT(K22:$K$98, X22:$X$98)-K22*$AZ$3)/Z22, 0)</f>
        <v>6492.9658248461301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500000</v>
      </c>
      <c r="S23">
        <f t="shared" si="1"/>
        <v>6718.6666971245404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5217.0763938949549</v>
      </c>
      <c r="AC23">
        <f t="shared" si="2"/>
        <v>5332.15549727695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-914.35791345301163</v>
      </c>
      <c r="AI23">
        <f t="shared" si="7"/>
        <v>-954.03956263765576</v>
      </c>
      <c r="AJ23">
        <f t="shared" si="8"/>
        <v>-115.07910338199508</v>
      </c>
      <c r="AK23">
        <f t="shared" si="30"/>
        <v>365.19534757264688</v>
      </c>
      <c r="AL23">
        <f t="shared" si="9"/>
        <v>-703.92331844700402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-154.51607731171856</v>
      </c>
      <c r="AR23">
        <f t="shared" si="14"/>
        <v>-161.22182424413799</v>
      </c>
      <c r="AS23">
        <f t="shared" si="15"/>
        <v>-19.447058283757492</v>
      </c>
      <c r="AT23">
        <f t="shared" si="16"/>
        <v>61.713855952005026</v>
      </c>
      <c r="AU23">
        <f t="shared" si="17"/>
        <v>-118.95502657589047</v>
      </c>
      <c r="AW23">
        <v>20</v>
      </c>
      <c r="AX23">
        <f>IF(Z23&gt;0, (R23*SUMPRODUCT(K23:$K$98, X23:$X$98)-K23*$AZ$3)/Z23, 0)</f>
        <v>6718.6666971245404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500000</v>
      </c>
      <c r="S24">
        <f t="shared" si="1"/>
        <v>6924.9600136466242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5332.15549727695</v>
      </c>
      <c r="AC24">
        <f t="shared" si="2"/>
        <v>5427.6314640640685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-959.31577353352657</v>
      </c>
      <c r="AI24">
        <f t="shared" si="7"/>
        <v>-998.50467464897088</v>
      </c>
      <c r="AJ24">
        <f t="shared" si="8"/>
        <v>-95.475966787118523</v>
      </c>
      <c r="AK24">
        <f t="shared" si="30"/>
        <v>373.25088480938655</v>
      </c>
      <c r="AL24">
        <f t="shared" si="9"/>
        <v>-720.72975662670285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-144.74414626367803</v>
      </c>
      <c r="AR24">
        <f t="shared" si="14"/>
        <v>-150.65707315538671</v>
      </c>
      <c r="AS24">
        <f t="shared" si="15"/>
        <v>-14.405670877690179</v>
      </c>
      <c r="AT24">
        <f t="shared" si="16"/>
        <v>56.317098242739334</v>
      </c>
      <c r="AU24">
        <f t="shared" si="17"/>
        <v>-108.74564579033755</v>
      </c>
      <c r="AW24">
        <v>21</v>
      </c>
      <c r="AX24">
        <f>IF(Z24&gt;0, (R24*SUMPRODUCT(K24:$K$98, X24:$X$98)-K24*$AZ$3)/Z24, 0)</f>
        <v>6924.9600136466242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500000</v>
      </c>
      <c r="S25">
        <f t="shared" si="1"/>
        <v>7122.2829807604503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5427.6314640640685</v>
      </c>
      <c r="AC25">
        <f t="shared" si="2"/>
        <v>5506.0945000314987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-1430.1229197399759</v>
      </c>
      <c r="AI25">
        <f t="shared" si="7"/>
        <v>-1468.7769195522917</v>
      </c>
      <c r="AJ25">
        <f t="shared" si="8"/>
        <v>-78.463035967430187</v>
      </c>
      <c r="AK25">
        <f t="shared" si="30"/>
        <v>379.93420248448484</v>
      </c>
      <c r="AL25">
        <f t="shared" si="9"/>
        <v>-1167.3057530352371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-192.66142485244438</v>
      </c>
      <c r="AR25">
        <f t="shared" si="14"/>
        <v>-197.86876373030876</v>
      </c>
      <c r="AS25">
        <f t="shared" si="15"/>
        <v>-10.570280427700732</v>
      </c>
      <c r="AT25">
        <f t="shared" si="16"/>
        <v>51.183477860872898</v>
      </c>
      <c r="AU25">
        <f t="shared" si="17"/>
        <v>-157.2555662971366</v>
      </c>
      <c r="AW25">
        <v>22</v>
      </c>
      <c r="AX25">
        <f>IF(Z25&gt;0, (R25*SUMPRODUCT(K25:$K$98, X25:$X$98)-K25*$AZ$3)/Z25, 0)</f>
        <v>7122.2829807604503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500000</v>
      </c>
      <c r="S26">
        <f t="shared" si="1"/>
        <v>7239.8909730690029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5506.0945000314987</v>
      </c>
      <c r="AC26">
        <f t="shared" si="2"/>
        <v>5512.7252021711129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-1955.7984612836387</v>
      </c>
      <c r="AI26">
        <f t="shared" si="7"/>
        <v>-1993.8703412517032</v>
      </c>
      <c r="AJ26">
        <f t="shared" si="8"/>
        <v>-6.6307021396141863</v>
      </c>
      <c r="AK26">
        <f t="shared" si="30"/>
        <v>385.42661500220493</v>
      </c>
      <c r="AL26">
        <f t="shared" si="9"/>
        <v>-1615.0744283891124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-235.24883338077163</v>
      </c>
      <c r="AR26">
        <f t="shared" si="14"/>
        <v>-239.82822411268867</v>
      </c>
      <c r="AS26">
        <f t="shared" si="15"/>
        <v>-0.7975591420681688</v>
      </c>
      <c r="AT26">
        <f t="shared" si="16"/>
        <v>46.360176331082087</v>
      </c>
      <c r="AU26">
        <f t="shared" si="17"/>
        <v>-194.26560692367474</v>
      </c>
      <c r="AW26">
        <v>23</v>
      </c>
      <c r="AX26">
        <f>IF(Z26&gt;0, (R26*SUMPRODUCT(K26:$K$98, X26:$X$98)-K26*$AZ$3)/Z26, 0)</f>
        <v>7239.8909730690029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500000</v>
      </c>
      <c r="S27">
        <f t="shared" si="1"/>
        <v>7285.2000557083002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5512.7252021711129</v>
      </c>
      <c r="AC27">
        <f t="shared" si="2"/>
        <v>5455.4157678903948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-2493.9068731216475</v>
      </c>
      <c r="AI27">
        <f t="shared" si="7"/>
        <v>-2531.3486436027192</v>
      </c>
      <c r="AJ27">
        <f t="shared" si="8"/>
        <v>57.309434280718051</v>
      </c>
      <c r="AK27">
        <f t="shared" si="30"/>
        <v>385.89076415197792</v>
      </c>
      <c r="AL27">
        <f t="shared" si="9"/>
        <v>-2088.1484451700235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-267.8339262144525</v>
      </c>
      <c r="AR27">
        <f t="shared" si="14"/>
        <v>-271.85499712950769</v>
      </c>
      <c r="AS27">
        <f t="shared" si="15"/>
        <v>6.1547650226894177</v>
      </c>
      <c r="AT27">
        <f t="shared" si="16"/>
        <v>41.442862027702553</v>
      </c>
      <c r="AU27">
        <f t="shared" si="17"/>
        <v>-224.25737007911576</v>
      </c>
      <c r="AW27">
        <v>24</v>
      </c>
      <c r="AX27">
        <f>IF(Z27&gt;0, (R27*SUMPRODUCT(K27:$K$98, X27:$X$98)-K27*$AZ$3)/Z27, 0)</f>
        <v>7285.2000557083002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500000</v>
      </c>
      <c r="S28">
        <f t="shared" si="1"/>
        <v>7271.9599905314035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5455.4157678903948</v>
      </c>
      <c r="AC28">
        <f t="shared" si="2"/>
        <v>5346.4563051581317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-3065.8736968825556</v>
      </c>
      <c r="AI28">
        <f t="shared" si="7"/>
        <v>-3102.6344622891284</v>
      </c>
      <c r="AJ28">
        <f t="shared" si="8"/>
        <v>108.95946273226309</v>
      </c>
      <c r="AK28">
        <f t="shared" si="30"/>
        <v>381.87910375232769</v>
      </c>
      <c r="AL28">
        <f t="shared" si="9"/>
        <v>-2611.7958958045374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-293.98257693998278</v>
      </c>
      <c r="AR28">
        <f t="shared" si="14"/>
        <v>-297.50751815184651</v>
      </c>
      <c r="AS28">
        <f t="shared" si="15"/>
        <v>10.447978880733968</v>
      </c>
      <c r="AT28">
        <f t="shared" si="16"/>
        <v>36.617882567959192</v>
      </c>
      <c r="AU28">
        <f t="shared" si="17"/>
        <v>-250.44165670315337</v>
      </c>
      <c r="AW28">
        <v>25</v>
      </c>
      <c r="AX28">
        <f>IF(Z28&gt;0, (R28*SUMPRODUCT(K28:$K$98, X28:$X$98)-K28*$AZ$3)/Z28, 0)</f>
        <v>7271.9599905314035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500000</v>
      </c>
      <c r="S29">
        <f t="shared" si="1"/>
        <v>7208.8229972057634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5346.4563051581317</v>
      </c>
      <c r="AC29">
        <f t="shared" si="2"/>
        <v>5194.3259277558191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-3655.986782362565</v>
      </c>
      <c r="AI29">
        <f t="shared" si="7"/>
        <v>-3692.0143414368358</v>
      </c>
      <c r="AJ29">
        <f t="shared" si="8"/>
        <v>152.13037740231266</v>
      </c>
      <c r="AK29">
        <f t="shared" si="30"/>
        <v>374.25194136106927</v>
      </c>
      <c r="AL29">
        <f t="shared" si="9"/>
        <v>-3165.6320226734538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-313.00691144115268</v>
      </c>
      <c r="AR29">
        <f t="shared" si="14"/>
        <v>-316.09140699978099</v>
      </c>
      <c r="AS29">
        <f t="shared" si="15"/>
        <v>13.024625744490052</v>
      </c>
      <c r="AT29">
        <f t="shared" si="16"/>
        <v>32.041539327060548</v>
      </c>
      <c r="AU29">
        <f t="shared" si="17"/>
        <v>-271.0252419282304</v>
      </c>
      <c r="AW29">
        <v>26</v>
      </c>
      <c r="AX29">
        <f>IF(Z29&gt;0, (R29*SUMPRODUCT(K29:$K$98, X29:$X$98)-K29*$AZ$3)/Z29, 0)</f>
        <v>7208.8229972057634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500000</v>
      </c>
      <c r="S30">
        <f t="shared" si="1"/>
        <v>7106.3123911643506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5194.3259277558191</v>
      </c>
      <c r="AC30">
        <f t="shared" si="2"/>
        <v>5007.9727659018727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-4311.9695763473874</v>
      </c>
      <c r="AI30">
        <f t="shared" si="7"/>
        <v>-4347.2056628732807</v>
      </c>
      <c r="AJ30">
        <f t="shared" si="8"/>
        <v>186.3531618539464</v>
      </c>
      <c r="AK30">
        <f t="shared" si="30"/>
        <v>363.60281494290734</v>
      </c>
      <c r="AL30">
        <f t="shared" si="9"/>
        <v>-3797.2496860764268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-329.61500636433163</v>
      </c>
      <c r="AR30">
        <f t="shared" si="14"/>
        <v>-332.30851861641133</v>
      </c>
      <c r="AS30">
        <f t="shared" si="15"/>
        <v>14.245183678344505</v>
      </c>
      <c r="AT30">
        <f t="shared" si="16"/>
        <v>27.794478147273427</v>
      </c>
      <c r="AU30">
        <f t="shared" si="17"/>
        <v>-290.26885679079339</v>
      </c>
      <c r="AW30">
        <v>27</v>
      </c>
      <c r="AX30">
        <f>IF(Z30&gt;0, (R30*SUMPRODUCT(K30:$K$98, X30:$X$98)-K30*$AZ$3)/Z30, 0)</f>
        <v>7106.3123911643506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500000</v>
      </c>
      <c r="S31">
        <f t="shared" si="1"/>
        <v>6968.1824499107934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5007.9727659018727</v>
      </c>
      <c r="AC31">
        <f t="shared" si="2"/>
        <v>4791.4414645261177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-5028.7025846647684</v>
      </c>
      <c r="AI31">
        <f t="shared" si="7"/>
        <v>-5063.0834400669364</v>
      </c>
      <c r="AJ31">
        <f t="shared" si="8"/>
        <v>216.53130137575499</v>
      </c>
      <c r="AK31">
        <f t="shared" si="30"/>
        <v>350.55809361313112</v>
      </c>
      <c r="AL31">
        <f t="shared" si="9"/>
        <v>-4495.9940450780505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-343.21733563406883</v>
      </c>
      <c r="AR31">
        <f t="shared" si="14"/>
        <v>-345.56388633761156</v>
      </c>
      <c r="AS31">
        <f t="shared" si="15"/>
        <v>14.778622336146466</v>
      </c>
      <c r="AT31">
        <f t="shared" si="16"/>
        <v>23.926174365883313</v>
      </c>
      <c r="AU31">
        <f t="shared" si="17"/>
        <v>-306.85908963558177</v>
      </c>
      <c r="AW31">
        <v>28</v>
      </c>
      <c r="AX31">
        <f>IF(Z31&gt;0, (R31*SUMPRODUCT(K31:$K$98, X31:$X$98)-K31*$AZ$3)/Z31, 0)</f>
        <v>6968.1824499107934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500000</v>
      </c>
      <c r="S32">
        <f t="shared" si="1"/>
        <v>6798.2122561410852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4791.4414645261177</v>
      </c>
      <c r="AC32">
        <f t="shared" si="2"/>
        <v>4549.1917226318492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-5783.1129217403723</v>
      </c>
      <c r="AI32">
        <f t="shared" si="7"/>
        <v>-5816.5716572963447</v>
      </c>
      <c r="AJ32">
        <f t="shared" si="8"/>
        <v>242.24974189426848</v>
      </c>
      <c r="AK32">
        <f t="shared" si="30"/>
        <v>335.4009025168283</v>
      </c>
      <c r="AL32">
        <f t="shared" si="9"/>
        <v>-5238.9210128852483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-352.41705263309194</v>
      </c>
      <c r="AR32">
        <f t="shared" si="14"/>
        <v>-354.45599413899589</v>
      </c>
      <c r="AS32">
        <f t="shared" si="15"/>
        <v>14.762454268974086</v>
      </c>
      <c r="AT32">
        <f t="shared" si="16"/>
        <v>20.438991787815233</v>
      </c>
      <c r="AU32">
        <f t="shared" si="17"/>
        <v>-319.25454808220661</v>
      </c>
      <c r="AW32">
        <v>29</v>
      </c>
      <c r="AX32">
        <f>IF(Z32&gt;0, (R32*SUMPRODUCT(K32:$K$98, X32:$X$98)-K32*$AZ$3)/Z32, 0)</f>
        <v>6798.2122561410852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500000</v>
      </c>
      <c r="S33">
        <f t="shared" si="1"/>
        <v>6602.4825488703809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4549.1917226318492</v>
      </c>
      <c r="AC33">
        <f t="shared" si="2"/>
        <v>4286.924307266434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-6596.6021778306622</v>
      </c>
      <c r="AI33">
        <f t="shared" si="7"/>
        <v>-6629.0666658132914</v>
      </c>
      <c r="AJ33">
        <f t="shared" si="8"/>
        <v>262.26741536541522</v>
      </c>
      <c r="AK33">
        <f t="shared" si="30"/>
        <v>318.4434205842295</v>
      </c>
      <c r="AL33">
        <f t="shared" si="9"/>
        <v>-6048.3558298636462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-358.91987961385615</v>
      </c>
      <c r="AR33">
        <f t="shared" si="14"/>
        <v>-360.68626627843486</v>
      </c>
      <c r="AS33">
        <f t="shared" si="15"/>
        <v>14.269920576072744</v>
      </c>
      <c r="AT33">
        <f t="shared" si="16"/>
        <v>17.326446418738431</v>
      </c>
      <c r="AU33">
        <f t="shared" si="17"/>
        <v>-329.08989928362365</v>
      </c>
      <c r="AW33">
        <v>30</v>
      </c>
      <c r="AX33">
        <f>IF(Z33&gt;0, (R33*SUMPRODUCT(K33:$K$98, X33:$X$98)-K33*$AZ$3)/Z33, 0)</f>
        <v>6602.4825488703809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500000</v>
      </c>
      <c r="S34">
        <f t="shared" si="1"/>
        <v>6384.3234772064934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4286.924307266434</v>
      </c>
      <c r="AC34">
        <f t="shared" si="2"/>
        <v>4008.4951752130073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-7465.781035883846</v>
      </c>
      <c r="AI34">
        <f t="shared" si="7"/>
        <v>-7497.1743008830608</v>
      </c>
      <c r="AJ34">
        <f t="shared" si="8"/>
        <v>278.42913205342666</v>
      </c>
      <c r="AK34">
        <f t="shared" si="30"/>
        <v>300.08470150865043</v>
      </c>
      <c r="AL34">
        <f t="shared" si="9"/>
        <v>-6918.660467320984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-362.68905111865848</v>
      </c>
      <c r="AR34">
        <f t="shared" si="14"/>
        <v>-364.21414185455814</v>
      </c>
      <c r="AS34">
        <f t="shared" si="15"/>
        <v>13.526139759909787</v>
      </c>
      <c r="AT34">
        <f t="shared" si="16"/>
        <v>14.578171409297624</v>
      </c>
      <c r="AU34">
        <f t="shared" si="17"/>
        <v>-336.10983068535074</v>
      </c>
      <c r="AW34">
        <v>31</v>
      </c>
      <c r="AX34">
        <f>IF(Z34&gt;0, (R34*SUMPRODUCT(K34:$K$98, X34:$X$98)-K34*$AZ$3)/Z34, 0)</f>
        <v>6384.3234772064934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6144.9153245397911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4008.4951752130073</v>
      </c>
      <c r="AC35">
        <f t="shared" ref="AC35:AC66" si="33">S35*Z35</f>
        <v>3717.6728629875865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-8293.3974036565014</v>
      </c>
      <c r="AI35">
        <f t="shared" ref="AI35:AI66" si="38">SUM(AE35:AH35)</f>
        <v>-8323.6473962653581</v>
      </c>
      <c r="AJ35">
        <f t="shared" ref="AJ35:AJ66" si="39">AB35-AC35</f>
        <v>290.82231222542077</v>
      </c>
      <c r="AK35">
        <f t="shared" si="30"/>
        <v>280.59466226491054</v>
      </c>
      <c r="AL35">
        <f t="shared" ref="AL35:AL66" si="40">SUM(AI35:AK35)</f>
        <v>-7752.230421775027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-359.72750927875205</v>
      </c>
      <c r="AR35">
        <f t="shared" ref="AR35:AR66" si="45">AI35*$K35</f>
        <v>-361.03960780330692</v>
      </c>
      <c r="AS35">
        <f t="shared" ref="AS35:AS66" si="46">AJ35*$K35</f>
        <v>12.614466777320157</v>
      </c>
      <c r="AT35">
        <f t="shared" ref="AT35:AT66" si="47">AK35*$K35</f>
        <v>12.170840737592801</v>
      </c>
      <c r="AU35">
        <f t="shared" ref="AU35:AU66" si="48">AL35*$K35</f>
        <v>-336.25430028839395</v>
      </c>
      <c r="AW35">
        <v>32</v>
      </c>
      <c r="AX35">
        <f>IF(Z35&gt;0, (R35*SUMPRODUCT(K35:$K$98, X35:$X$98)-K35*$AZ$3)/Z35, 0)</f>
        <v>6144.9153245397911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500000</v>
      </c>
      <c r="S36">
        <f t="shared" si="32"/>
        <v>5892.5458201701722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3717.6728629875865</v>
      </c>
      <c r="AC36">
        <f t="shared" si="33"/>
        <v>3422.1120848635114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-9098.5607118997723</v>
      </c>
      <c r="AI36">
        <f t="shared" si="38"/>
        <v>-9127.5983485113502</v>
      </c>
      <c r="AJ36">
        <f t="shared" si="39"/>
        <v>295.56077812407511</v>
      </c>
      <c r="AK36">
        <f t="shared" si="30"/>
        <v>260.23710040913107</v>
      </c>
      <c r="AL36">
        <f t="shared" si="40"/>
        <v>-8571.8004699781432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-352.36750302783133</v>
      </c>
      <c r="AR36">
        <f t="shared" si="45"/>
        <v>-353.4920676519119</v>
      </c>
      <c r="AS36">
        <f t="shared" si="46"/>
        <v>11.446427262317803</v>
      </c>
      <c r="AT36">
        <f t="shared" si="47"/>
        <v>10.078417913553917</v>
      </c>
      <c r="AU36">
        <f t="shared" si="48"/>
        <v>-331.96722247604009</v>
      </c>
      <c r="AW36">
        <v>33</v>
      </c>
      <c r="AX36">
        <f>IF(Z36&gt;0, (R36*SUMPRODUCT(K36:$K$98, X36:$X$98)-K36*$AZ$3)/Z36, 0)</f>
        <v>5892.5458201701722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500000</v>
      </c>
      <c r="S37">
        <f t="shared" si="32"/>
        <v>5632.9316375099716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3422.1120848635114</v>
      </c>
      <c r="AC37">
        <f t="shared" si="33"/>
        <v>3127.0363060809268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-9905.2088386751693</v>
      </c>
      <c r="AI37">
        <f t="shared" si="38"/>
        <v>-9932.9655780367648</v>
      </c>
      <c r="AJ37">
        <f t="shared" si="39"/>
        <v>295.07577878258462</v>
      </c>
      <c r="AK37">
        <f t="shared" si="30"/>
        <v>239.54784594044582</v>
      </c>
      <c r="AL37">
        <f t="shared" si="40"/>
        <v>-9398.3419533137348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-342.50645867148916</v>
      </c>
      <c r="AR37">
        <f t="shared" si="45"/>
        <v>-343.46624282726464</v>
      </c>
      <c r="AS37">
        <f t="shared" si="46"/>
        <v>10.203253831049198</v>
      </c>
      <c r="AT37">
        <f t="shared" si="47"/>
        <v>8.2831857189211338</v>
      </c>
      <c r="AU37">
        <f t="shared" si="48"/>
        <v>-324.97980327729431</v>
      </c>
      <c r="AW37">
        <v>34</v>
      </c>
      <c r="AX37">
        <f>IF(Z37&gt;0, (R37*SUMPRODUCT(K37:$K$98, X37:$X$98)-K37*$AZ$3)/Z37, 0)</f>
        <v>5632.9316375099716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500000</v>
      </c>
      <c r="S38">
        <f t="shared" si="32"/>
        <v>5370.9346086721935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3127.0363060809268</v>
      </c>
      <c r="AC38">
        <f t="shared" si="33"/>
        <v>2835.683172628409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-10807.573601212778</v>
      </c>
      <c r="AI38">
        <f t="shared" si="38"/>
        <v>-10833.972015820636</v>
      </c>
      <c r="AJ38">
        <f t="shared" si="39"/>
        <v>291.3531334525178</v>
      </c>
      <c r="AK38">
        <f t="shared" si="30"/>
        <v>218.89254142566489</v>
      </c>
      <c r="AL38">
        <f t="shared" si="40"/>
        <v>-10323.726340942454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-333.66857612777375</v>
      </c>
      <c r="AR38">
        <f t="shared" si="45"/>
        <v>-334.48358990785539</v>
      </c>
      <c r="AS38">
        <f t="shared" si="46"/>
        <v>8.995116644734928</v>
      </c>
      <c r="AT38">
        <f t="shared" si="47"/>
        <v>6.7579981703104375</v>
      </c>
      <c r="AU38">
        <f t="shared" si="48"/>
        <v>-318.73047509281002</v>
      </c>
      <c r="AW38">
        <v>35</v>
      </c>
      <c r="AX38">
        <f>IF(Z38&gt;0, (R38*SUMPRODUCT(K38:$K$98, X38:$X$98)-K38*$AZ$3)/Z38, 0)</f>
        <v>5370.9346086721935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500000</v>
      </c>
      <c r="S39">
        <f t="shared" si="32"/>
        <v>5101.342369960671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2835.683172628409</v>
      </c>
      <c r="AC39">
        <f t="shared" si="33"/>
        <v>2547.6872083032886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-11636.774369931123</v>
      </c>
      <c r="AI39">
        <f t="shared" si="38"/>
        <v>-11661.745122955908</v>
      </c>
      <c r="AJ39">
        <f t="shared" si="39"/>
        <v>287.99596432512044</v>
      </c>
      <c r="AK39">
        <f t="shared" si="30"/>
        <v>198.49782208398864</v>
      </c>
      <c r="AL39">
        <f t="shared" si="40"/>
        <v>-11175.251336546798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-320.7758742360225</v>
      </c>
      <c r="AR39">
        <f t="shared" si="45"/>
        <v>-321.464210614921</v>
      </c>
      <c r="AS39">
        <f t="shared" si="46"/>
        <v>7.9388114176681119</v>
      </c>
      <c r="AT39">
        <f t="shared" si="47"/>
        <v>5.4717321474812426</v>
      </c>
      <c r="AU39">
        <f t="shared" si="48"/>
        <v>-308.0536670497716</v>
      </c>
      <c r="AW39">
        <v>36</v>
      </c>
      <c r="AX39">
        <f>IF(Z39&gt;0, (R39*SUMPRODUCT(K39:$K$98, X39:$X$98)-K39*$AZ$3)/Z39, 0)</f>
        <v>5101.342369960671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500000</v>
      </c>
      <c r="S40">
        <f t="shared" si="32"/>
        <v>4826.4479665605386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2547.6872083032886</v>
      </c>
      <c r="AC40">
        <f t="shared" si="33"/>
        <v>2267.6904517482062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-12287.125463780727</v>
      </c>
      <c r="AI40">
        <f t="shared" si="38"/>
        <v>-12310.617796728888</v>
      </c>
      <c r="AJ40">
        <f t="shared" si="39"/>
        <v>279.99675655508236</v>
      </c>
      <c r="AK40">
        <f t="shared" ref="AK40:AK71" si="61">G40*SUM(AB40:AB40, AE40:AF40)</f>
        <v>178.33810458123023</v>
      </c>
      <c r="AL40">
        <f t="shared" si="40"/>
        <v>-11852.282935592577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-302.41362480909032</v>
      </c>
      <c r="AR40">
        <f t="shared" si="45"/>
        <v>-302.99182363867152</v>
      </c>
      <c r="AS40">
        <f t="shared" si="46"/>
        <v>6.8913460950822403</v>
      </c>
      <c r="AT40">
        <f t="shared" si="47"/>
        <v>4.3892994180754243</v>
      </c>
      <c r="AU40">
        <f t="shared" si="48"/>
        <v>-291.71117812551387</v>
      </c>
      <c r="AW40">
        <v>37</v>
      </c>
      <c r="AX40">
        <f>IF(Z40&gt;0, (R40*SUMPRODUCT(K40:$K$98, X40:$X$98)-K40*$AZ$3)/Z40, 0)</f>
        <v>4826.4479665605386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500000</v>
      </c>
      <c r="S41">
        <f t="shared" si="32"/>
        <v>4555.7051707451528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2267.6904517482062</v>
      </c>
      <c r="AC41">
        <f t="shared" si="33"/>
        <v>2001.6867534399544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-12883.98473115804</v>
      </c>
      <c r="AI41">
        <f t="shared" si="38"/>
        <v>-12905.953742303602</v>
      </c>
      <c r="AJ41">
        <f t="shared" si="39"/>
        <v>266.00369830825184</v>
      </c>
      <c r="AK41">
        <f t="shared" si="61"/>
        <v>158.73833162237446</v>
      </c>
      <c r="AL41">
        <f t="shared" si="40"/>
        <v>-12481.211712372975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-283.12827287767152</v>
      </c>
      <c r="AR41">
        <f t="shared" si="45"/>
        <v>-283.61104651581712</v>
      </c>
      <c r="AS41">
        <f t="shared" si="46"/>
        <v>5.8454871883660822</v>
      </c>
      <c r="AT41">
        <f t="shared" si="47"/>
        <v>3.4883082066247026</v>
      </c>
      <c r="AU41">
        <f t="shared" si="48"/>
        <v>-274.27725112082629</v>
      </c>
      <c r="AW41">
        <v>38</v>
      </c>
      <c r="AX41">
        <f>IF(Z41&gt;0, (R41*SUMPRODUCT(K41:$K$98, X41:$X$98)-K41*$AZ$3)/Z41, 0)</f>
        <v>4555.7051707451528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500000</v>
      </c>
      <c r="S42">
        <f t="shared" si="32"/>
        <v>4289.1550783099347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2001.6867534399544</v>
      </c>
      <c r="AC42">
        <f t="shared" si="33"/>
        <v>1751.0673435094607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-13365.904200458925</v>
      </c>
      <c r="AI42">
        <f t="shared" si="38"/>
        <v>-13386.316931072986</v>
      </c>
      <c r="AJ42">
        <f t="shared" si="39"/>
        <v>250.6194099304937</v>
      </c>
      <c r="AK42">
        <f t="shared" si="61"/>
        <v>140.11807274079683</v>
      </c>
      <c r="AL42">
        <f t="shared" si="40"/>
        <v>-12995.579448401695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-262.24870939499573</v>
      </c>
      <c r="AR42">
        <f t="shared" si="45"/>
        <v>-262.64922193634567</v>
      </c>
      <c r="AS42">
        <f t="shared" si="46"/>
        <v>4.9173341225467313</v>
      </c>
      <c r="AT42">
        <f t="shared" si="47"/>
        <v>2.7492179494991755</v>
      </c>
      <c r="AU42">
        <f t="shared" si="48"/>
        <v>-254.98266986429974</v>
      </c>
      <c r="AW42">
        <v>39</v>
      </c>
      <c r="AX42">
        <f>IF(Z42&gt;0, (R42*SUMPRODUCT(K42:$K$98, X42:$X$98)-K42*$AZ$3)/Z42, 0)</f>
        <v>4289.1550783099347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500000</v>
      </c>
      <c r="S43">
        <f t="shared" si="32"/>
        <v>4030.2983821032085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1751.0673435094607</v>
      </c>
      <c r="AC43">
        <f t="shared" si="33"/>
        <v>1517.8444046030177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-13781.810823217967</v>
      </c>
      <c r="AI43">
        <f t="shared" si="38"/>
        <v>-13800.641245443567</v>
      </c>
      <c r="AJ43">
        <f t="shared" si="39"/>
        <v>233.22293890644301</v>
      </c>
      <c r="AK43">
        <f t="shared" si="61"/>
        <v>122.57471404566226</v>
      </c>
      <c r="AL43">
        <f t="shared" si="40"/>
        <v>-13444.843592491461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-241.43669482418116</v>
      </c>
      <c r="AR43">
        <f t="shared" si="45"/>
        <v>-241.76657563321339</v>
      </c>
      <c r="AS43">
        <f t="shared" si="46"/>
        <v>4.0857167645844834</v>
      </c>
      <c r="AT43">
        <f t="shared" si="47"/>
        <v>2.1473255008222356</v>
      </c>
      <c r="AU43">
        <f t="shared" si="48"/>
        <v>-235.53353336780668</v>
      </c>
      <c r="AW43">
        <v>40</v>
      </c>
      <c r="AX43">
        <f>IF(Z43&gt;0, (R43*SUMPRODUCT(K43:$K$98, X43:$X$98)-K43*$AZ$3)/Z43, 0)</f>
        <v>4030.2983821032085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500000</v>
      </c>
      <c r="S44">
        <f t="shared" si="32"/>
        <v>3780.1606893272706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1517.8444046030177</v>
      </c>
      <c r="AC44">
        <f t="shared" si="33"/>
        <v>1302.3235762864722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-14163.479459561453</v>
      </c>
      <c r="AI44">
        <f t="shared" si="38"/>
        <v>-14180.705229618839</v>
      </c>
      <c r="AJ44">
        <f t="shared" si="39"/>
        <v>215.52082831654548</v>
      </c>
      <c r="AK44">
        <f t="shared" si="61"/>
        <v>106.24910832221124</v>
      </c>
      <c r="AL44">
        <f t="shared" si="40"/>
        <v>-13858.935292980083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-221.53835534894361</v>
      </c>
      <c r="AR44">
        <f t="shared" si="45"/>
        <v>-221.80779258567827</v>
      </c>
      <c r="AS44">
        <f t="shared" si="46"/>
        <v>3.3710734699768397</v>
      </c>
      <c r="AT44">
        <f t="shared" si="47"/>
        <v>1.6618976136618944</v>
      </c>
      <c r="AU44">
        <f t="shared" si="48"/>
        <v>-216.77482150203954</v>
      </c>
      <c r="AW44">
        <v>41</v>
      </c>
      <c r="AX44">
        <f>IF(Z44&gt;0, (R44*SUMPRODUCT(K44:$K$98, X44:$X$98)-K44*$AZ$3)/Z44, 0)</f>
        <v>3780.1606893272706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500000</v>
      </c>
      <c r="S45">
        <f t="shared" si="32"/>
        <v>3534.5833211495669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1302.3235762864722</v>
      </c>
      <c r="AC45">
        <f t="shared" si="33"/>
        <v>1103.9243874622032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-14374.653272130883</v>
      </c>
      <c r="AI45">
        <f t="shared" si="38"/>
        <v>-14390.269319160483</v>
      </c>
      <c r="AJ45">
        <f t="shared" si="39"/>
        <v>198.399188824269</v>
      </c>
      <c r="AK45">
        <f t="shared" si="61"/>
        <v>91.162650340053062</v>
      </c>
      <c r="AL45">
        <f t="shared" si="40"/>
        <v>-14100.707479996161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-200.75128114525154</v>
      </c>
      <c r="AR45">
        <f t="shared" si="45"/>
        <v>-200.96936928889355</v>
      </c>
      <c r="AS45">
        <f t="shared" si="46"/>
        <v>2.7707723157308881</v>
      </c>
      <c r="AT45">
        <f t="shared" si="47"/>
        <v>1.2731450631817103</v>
      </c>
      <c r="AU45">
        <f t="shared" si="48"/>
        <v>-196.92545190998095</v>
      </c>
      <c r="AW45">
        <v>42</v>
      </c>
      <c r="AX45">
        <f>IF(Z45&gt;0, (R45*SUMPRODUCT(K45:$K$98, X45:$X$98)-K45*$AZ$3)/Z45, 0)</f>
        <v>3534.5833211495669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500000</v>
      </c>
      <c r="S46">
        <f t="shared" si="32"/>
        <v>3294.6535501267031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1103.9243874622032</v>
      </c>
      <c r="AC46">
        <f t="shared" si="33"/>
        <v>923.83307642826821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-14397.010925686132</v>
      </c>
      <c r="AI46">
        <f t="shared" si="38"/>
        <v>-14411.031111152868</v>
      </c>
      <c r="AJ46">
        <f t="shared" si="39"/>
        <v>180.09131103393497</v>
      </c>
      <c r="AK46">
        <f t="shared" si="61"/>
        <v>77.274707122354229</v>
      </c>
      <c r="AL46">
        <f t="shared" si="40"/>
        <v>-14153.665092996578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-179.52100014407313</v>
      </c>
      <c r="AR46">
        <f t="shared" si="45"/>
        <v>-179.6958223853137</v>
      </c>
      <c r="AS46">
        <f t="shared" si="46"/>
        <v>2.2456169854249497</v>
      </c>
      <c r="AT46">
        <f t="shared" si="47"/>
        <v>0.96356339382191791</v>
      </c>
      <c r="AU46">
        <f t="shared" si="48"/>
        <v>-176.48664200606683</v>
      </c>
      <c r="AW46">
        <v>43</v>
      </c>
      <c r="AX46">
        <f>IF(Z46&gt;0, (R46*SUMPRODUCT(K46:$K$98, X46:$X$98)-K46*$AZ$3)/Z46, 0)</f>
        <v>3294.6535501267031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500000</v>
      </c>
      <c r="S47">
        <f t="shared" si="32"/>
        <v>3063.4583969832897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923.83307642826821</v>
      </c>
      <c r="AC47">
        <f t="shared" si="33"/>
        <v>762.75847816929922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-14306.799277020378</v>
      </c>
      <c r="AI47">
        <f t="shared" si="38"/>
        <v>-14319.248580704743</v>
      </c>
      <c r="AJ47">
        <f t="shared" si="39"/>
        <v>161.07459825896899</v>
      </c>
      <c r="AK47">
        <f t="shared" si="61"/>
        <v>64.668315349978784</v>
      </c>
      <c r="AL47">
        <f t="shared" si="40"/>
        <v>-14093.505667095797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-159.28225163297699</v>
      </c>
      <c r="AR47">
        <f t="shared" si="45"/>
        <v>-159.42085378176742</v>
      </c>
      <c r="AS47">
        <f t="shared" si="46"/>
        <v>1.7932959143961038</v>
      </c>
      <c r="AT47">
        <f t="shared" si="47"/>
        <v>0.71997339718051012</v>
      </c>
      <c r="AU47">
        <f t="shared" si="48"/>
        <v>-156.90758447019081</v>
      </c>
      <c r="AW47">
        <v>44</v>
      </c>
      <c r="AX47">
        <f>IF(Z47&gt;0, (R47*SUMPRODUCT(K47:$K$98, X47:$X$98)-K47*$AZ$3)/Z47, 0)</f>
        <v>3063.4583969832897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500000</v>
      </c>
      <c r="S48">
        <f t="shared" si="32"/>
        <v>2839.5833294818358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762.75847816929922</v>
      </c>
      <c r="AC48">
        <f t="shared" si="33"/>
        <v>619.94622821945109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-14086.628137379063</v>
      </c>
      <c r="AI48">
        <f t="shared" si="38"/>
        <v>-14097.544285212847</v>
      </c>
      <c r="AJ48">
        <f t="shared" si="39"/>
        <v>142.81224994984814</v>
      </c>
      <c r="AK48">
        <f t="shared" si="61"/>
        <v>53.393093471850953</v>
      </c>
      <c r="AL48">
        <f t="shared" si="40"/>
        <v>-13901.338941791149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-140.02769169105233</v>
      </c>
      <c r="AR48">
        <f t="shared" si="45"/>
        <v>-140.1362033212605</v>
      </c>
      <c r="AS48">
        <f t="shared" si="46"/>
        <v>1.4196207574060073</v>
      </c>
      <c r="AT48">
        <f t="shared" si="47"/>
        <v>0.53075239568998467</v>
      </c>
      <c r="AU48">
        <f t="shared" si="48"/>
        <v>-138.18583016816453</v>
      </c>
      <c r="AW48">
        <v>45</v>
      </c>
      <c r="AX48">
        <f>IF(Z48&gt;0, (R48*SUMPRODUCT(K48:$K$98, X48:$X$98)-K48*$AZ$3)/Z48, 0)</f>
        <v>2839.5833294818358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500000</v>
      </c>
      <c r="S49">
        <f t="shared" si="32"/>
        <v>2621.7641060453834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619.94622821945109</v>
      </c>
      <c r="AC49">
        <f t="shared" si="33"/>
        <v>494.62389517404915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-13739.505221780533</v>
      </c>
      <c r="AI49">
        <f t="shared" si="38"/>
        <v>-13748.938257613801</v>
      </c>
      <c r="AJ49">
        <f t="shared" si="39"/>
        <v>125.32233304540193</v>
      </c>
      <c r="AK49">
        <f t="shared" si="61"/>
        <v>43.396235975361577</v>
      </c>
      <c r="AL49">
        <f t="shared" si="40"/>
        <v>-13580.219688593037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-121.94386346020156</v>
      </c>
      <c r="AR49">
        <f t="shared" si="45"/>
        <v>-122.02758560412882</v>
      </c>
      <c r="AS49">
        <f t="shared" si="46"/>
        <v>1.1122881954421597</v>
      </c>
      <c r="AT49">
        <f t="shared" si="47"/>
        <v>0.38515977024246795</v>
      </c>
      <c r="AU49">
        <f t="shared" si="48"/>
        <v>-120.53013763844417</v>
      </c>
      <c r="AW49">
        <v>46</v>
      </c>
      <c r="AX49">
        <f>IF(Z49&gt;0, (R49*SUMPRODUCT(K49:$K$98, X49:$X$98)-K49*$AZ$3)/Z49, 0)</f>
        <v>2621.7641060453834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500000</v>
      </c>
      <c r="S50">
        <f t="shared" si="32"/>
        <v>2407.384810322053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494.62389517404915</v>
      </c>
      <c r="AC50">
        <f t="shared" si="33"/>
        <v>385.80981621889282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-13256.571545201268</v>
      </c>
      <c r="AI50">
        <f t="shared" si="38"/>
        <v>-13264.584593521684</v>
      </c>
      <c r="AJ50">
        <f t="shared" si="39"/>
        <v>108.81407895515633</v>
      </c>
      <c r="AK50">
        <f t="shared" si="61"/>
        <v>34.623672662183445</v>
      </c>
      <c r="AL50">
        <f t="shared" si="40"/>
        <v>-13121.146841904345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-105.05145072315753</v>
      </c>
      <c r="AR50">
        <f t="shared" si="45"/>
        <v>-105.11494997316377</v>
      </c>
      <c r="AS50">
        <f t="shared" si="46"/>
        <v>0.86229511260634362</v>
      </c>
      <c r="AT50">
        <f t="shared" si="47"/>
        <v>0.27437463978706855</v>
      </c>
      <c r="AU50">
        <f t="shared" si="48"/>
        <v>-103.97828022077037</v>
      </c>
      <c r="AW50">
        <v>47</v>
      </c>
      <c r="AX50">
        <f>IF(Z50&gt;0, (R50*SUMPRODUCT(K50:$K$98, X50:$X$98)-K50*$AZ$3)/Z50, 0)</f>
        <v>2407.384810322053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500000</v>
      </c>
      <c r="S51">
        <f t="shared" si="32"/>
        <v>2192.0842855152196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385.80981621889282</v>
      </c>
      <c r="AC51">
        <f t="shared" si="33"/>
        <v>292.48138737523993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-12616.098654354995</v>
      </c>
      <c r="AI51">
        <f t="shared" si="38"/>
        <v>-12622.769962326771</v>
      </c>
      <c r="AJ51">
        <f t="shared" si="39"/>
        <v>93.328428843652887</v>
      </c>
      <c r="AK51">
        <f t="shared" si="61"/>
        <v>27.006687135322501</v>
      </c>
      <c r="AL51">
        <f t="shared" si="40"/>
        <v>-12502.434846347795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-89.264317322829015</v>
      </c>
      <c r="AR51">
        <f t="shared" si="45"/>
        <v>-89.31151969244155</v>
      </c>
      <c r="AS51">
        <f t="shared" si="46"/>
        <v>0.66033872402108462</v>
      </c>
      <c r="AT51">
        <f t="shared" si="47"/>
        <v>0.19108391241484327</v>
      </c>
      <c r="AU51">
        <f t="shared" si="48"/>
        <v>-88.460097056005608</v>
      </c>
      <c r="AW51">
        <v>48</v>
      </c>
      <c r="AX51">
        <f>IF(Z51&gt;0, (R51*SUMPRODUCT(K51:$K$98, X51:$X$98)-K51*$AZ$3)/Z51, 0)</f>
        <v>2192.0842855152196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500000</v>
      </c>
      <c r="S52">
        <f t="shared" si="32"/>
        <v>1971.3155315811275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292.48138737523993</v>
      </c>
      <c r="AC52">
        <f t="shared" si="33"/>
        <v>213.68405387339709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-11847.61018431258</v>
      </c>
      <c r="AI52">
        <f t="shared" si="38"/>
        <v>-11853.030018186206</v>
      </c>
      <c r="AJ52">
        <f t="shared" si="39"/>
        <v>78.797333501842843</v>
      </c>
      <c r="AK52">
        <f t="shared" si="61"/>
        <v>20.473697116266798</v>
      </c>
      <c r="AL52">
        <f t="shared" si="40"/>
        <v>-11753.758987568095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-74.845474363465712</v>
      </c>
      <c r="AR52">
        <f t="shared" si="45"/>
        <v>-74.879713339169001</v>
      </c>
      <c r="AS52">
        <f t="shared" si="46"/>
        <v>0.49779016297570966</v>
      </c>
      <c r="AT52">
        <f t="shared" si="47"/>
        <v>0.1293394658333637</v>
      </c>
      <c r="AU52">
        <f t="shared" si="48"/>
        <v>-74.252583710359929</v>
      </c>
      <c r="AW52">
        <v>49</v>
      </c>
      <c r="AX52">
        <f>IF(Z52&gt;0, (R52*SUMPRODUCT(K52:$K$98, X52:$X$98)-K52*$AZ$3)/Z52, 0)</f>
        <v>1971.3155315811275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500000</v>
      </c>
      <c r="S53">
        <f t="shared" si="32"/>
        <v>1732.2580977701193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213.68405387339709</v>
      </c>
      <c r="AC53">
        <f t="shared" si="33"/>
        <v>148.18410077866906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-10884.409017863612</v>
      </c>
      <c r="AI53">
        <f t="shared" si="38"/>
        <v>-10888.686212496717</v>
      </c>
      <c r="AJ53">
        <f t="shared" si="39"/>
        <v>65.499953094728028</v>
      </c>
      <c r="AK53">
        <f t="shared" si="61"/>
        <v>14.957883771137798</v>
      </c>
      <c r="AL53">
        <f t="shared" si="40"/>
        <v>-10808.228375630852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-61.393390691888712</v>
      </c>
      <c r="AR53">
        <f t="shared" si="45"/>
        <v>-61.417516161700114</v>
      </c>
      <c r="AS53">
        <f t="shared" si="46"/>
        <v>0.36945177308618959</v>
      </c>
      <c r="AT53">
        <f t="shared" si="47"/>
        <v>8.436978073666429E-2</v>
      </c>
      <c r="AU53">
        <f t="shared" si="48"/>
        <v>-60.963694607877265</v>
      </c>
      <c r="AW53">
        <v>50</v>
      </c>
      <c r="AX53">
        <f>IF(Z53&gt;0, (R53*SUMPRODUCT(K53:$K$98, X53:$X$98)-K53*$AZ$3)/Z53, 0)</f>
        <v>1732.2580977701193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500000</v>
      </c>
      <c r="S54">
        <f t="shared" si="32"/>
        <v>1458.5304366643559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148.18410077866906</v>
      </c>
      <c r="AC54">
        <f t="shared" si="33"/>
        <v>95.134925505296181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-9730.9460222279467</v>
      </c>
      <c r="AI54">
        <f t="shared" si="38"/>
        <v>-9734.2073503124975</v>
      </c>
      <c r="AJ54">
        <f t="shared" si="39"/>
        <v>53.049175273372882</v>
      </c>
      <c r="AK54">
        <f t="shared" si="61"/>
        <v>10.372887054506835</v>
      </c>
      <c r="AL54">
        <f t="shared" si="40"/>
        <v>-9670.7852879846178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-49.006513579902233</v>
      </c>
      <c r="AR54">
        <f t="shared" si="45"/>
        <v>-49.02293812060968</v>
      </c>
      <c r="AS54">
        <f t="shared" si="46"/>
        <v>0.26716365731539998</v>
      </c>
      <c r="AT54">
        <f t="shared" si="47"/>
        <v>5.2239425554134834E-2</v>
      </c>
      <c r="AU54">
        <f t="shared" si="48"/>
        <v>-48.703535037740146</v>
      </c>
      <c r="AW54">
        <v>51</v>
      </c>
      <c r="AX54">
        <f>IF(Z54&gt;0, (R54*SUMPRODUCT(K54:$K$98, X54:$X$98)-K54*$AZ$3)/Z54, 0)</f>
        <v>1458.5304366643559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500000</v>
      </c>
      <c r="S55">
        <f t="shared" si="32"/>
        <v>1122.66751064444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95.134925505296181</v>
      </c>
      <c r="AC55">
        <f t="shared" si="33"/>
        <v>53.578604263354485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-8424.9609890768297</v>
      </c>
      <c r="AI55">
        <f t="shared" si="38"/>
        <v>-8427.3472077816259</v>
      </c>
      <c r="AJ55">
        <f t="shared" si="39"/>
        <v>41.556321241941696</v>
      </c>
      <c r="AK55">
        <f t="shared" si="61"/>
        <v>6.6594447853707335</v>
      </c>
      <c r="AL55">
        <f t="shared" si="40"/>
        <v>-8379.1314417543126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-37.88337119996774</v>
      </c>
      <c r="AR55">
        <f t="shared" si="45"/>
        <v>-37.894100983651647</v>
      </c>
      <c r="AS55">
        <f t="shared" si="46"/>
        <v>0.18686063298746336</v>
      </c>
      <c r="AT55">
        <f t="shared" si="47"/>
        <v>2.9944615662550741E-2</v>
      </c>
      <c r="AU55">
        <f t="shared" si="48"/>
        <v>-37.677295735001628</v>
      </c>
      <c r="AW55">
        <v>52</v>
      </c>
      <c r="AX55">
        <f>IF(Z55&gt;0, (R55*SUMPRODUCT(K55:$K$98, X55:$X$98)-K55*$AZ$3)/Z55, 0)</f>
        <v>1122.66751064444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500000</v>
      </c>
      <c r="S56">
        <f t="shared" si="32"/>
        <v>671.61384830232123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53.578604263354485</v>
      </c>
      <c r="AC56">
        <f t="shared" si="33"/>
        <v>22.347190507994355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-6986.6311978814929</v>
      </c>
      <c r="AI56">
        <f t="shared" si="38"/>
        <v>-6988.2948912794536</v>
      </c>
      <c r="AJ56">
        <f t="shared" si="39"/>
        <v>31.23141375536013</v>
      </c>
      <c r="AK56">
        <f t="shared" si="61"/>
        <v>3.7505022984348142</v>
      </c>
      <c r="AL56">
        <f t="shared" si="40"/>
        <v>-6953.3129752256582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-28.049848311483107</v>
      </c>
      <c r="AR56">
        <f t="shared" si="45"/>
        <v>-28.056527689015407</v>
      </c>
      <c r="AS56">
        <f t="shared" si="46"/>
        <v>0.12538752849250909</v>
      </c>
      <c r="AT56">
        <f t="shared" si="47"/>
        <v>1.5057474422703842E-2</v>
      </c>
      <c r="AU56">
        <f t="shared" si="48"/>
        <v>-27.916082686100193</v>
      </c>
      <c r="AW56">
        <v>53</v>
      </c>
      <c r="AX56">
        <f>IF(Z56&gt;0, (R56*SUMPRODUCT(K56:$K$98, X56:$X$98)-K56*$AZ$3)/Z56, 0)</f>
        <v>671.61384830232123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500000</v>
      </c>
      <c r="S57">
        <f t="shared" si="32"/>
        <v>10.792053454059049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22.347190507994355</v>
      </c>
      <c r="AC57">
        <f t="shared" si="33"/>
        <v>0.23658991491090831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-5509.2626078111571</v>
      </c>
      <c r="AI57">
        <f t="shared" si="38"/>
        <v>-5510.3587380143572</v>
      </c>
      <c r="AJ57">
        <f t="shared" si="39"/>
        <v>22.110600593083447</v>
      </c>
      <c r="AK57">
        <f t="shared" si="61"/>
        <v>1.564303335559605</v>
      </c>
      <c r="AL57">
        <f t="shared" si="40"/>
        <v>-5486.6838340857139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-19.748683501029877</v>
      </c>
      <c r="AR57">
        <f t="shared" si="45"/>
        <v>-19.752612725319935</v>
      </c>
      <c r="AS57">
        <f t="shared" si="46"/>
        <v>7.9258384327403231E-2</v>
      </c>
      <c r="AT57">
        <f t="shared" si="47"/>
        <v>5.6074530609180398E-3</v>
      </c>
      <c r="AU57">
        <f t="shared" si="48"/>
        <v>-19.667746887931614</v>
      </c>
      <c r="AW57">
        <v>54</v>
      </c>
      <c r="AX57">
        <f>IF(Z57&gt;0, (R57*SUMPRODUCT(K57:$K$98, X57:$X$98)-K57*$AZ$3)/Z57, 0)</f>
        <v>10.792053454059049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500000</v>
      </c>
      <c r="S58">
        <f t="shared" si="32"/>
        <v>-1050.5071079060147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0.23658991491090831</v>
      </c>
      <c r="AC58">
        <f t="shared" si="33"/>
        <v>-14.209193837547836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-4088.6724977477388</v>
      </c>
      <c r="AI58">
        <f t="shared" si="38"/>
        <v>-4089.3487993991321</v>
      </c>
      <c r="AJ58">
        <f t="shared" si="39"/>
        <v>14.445783752458745</v>
      </c>
      <c r="AK58">
        <f t="shared" si="61"/>
        <v>1.6561294043763584E-2</v>
      </c>
      <c r="AL58">
        <f t="shared" si="40"/>
        <v>-4074.8864543526297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-13.086062128043302</v>
      </c>
      <c r="AR58">
        <f t="shared" si="45"/>
        <v>-13.08822667544403</v>
      </c>
      <c r="AS58">
        <f t="shared" si="46"/>
        <v>4.6234670000369606E-2</v>
      </c>
      <c r="AT58">
        <f t="shared" si="47"/>
        <v>5.3005498214118634E-5</v>
      </c>
      <c r="AU58">
        <f t="shared" si="48"/>
        <v>-13.041938999945447</v>
      </c>
      <c r="AW58">
        <v>55</v>
      </c>
      <c r="AX58">
        <f>IF(Z58&gt;0, (R58*SUMPRODUCT(K58:$K$98, X58:$X$98)-K58*$AZ$3)/Z58, 0)</f>
        <v>-1050.5071079060147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500000</v>
      </c>
      <c r="S59">
        <f t="shared" si="32"/>
        <v>-2921.2112523951068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-14.209193837547836</v>
      </c>
      <c r="AC59">
        <f t="shared" si="33"/>
        <v>-22.560524047224057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-2833.8847150590104</v>
      </c>
      <c r="AI59">
        <f t="shared" si="38"/>
        <v>-2834.2708652223841</v>
      </c>
      <c r="AJ59">
        <f t="shared" si="39"/>
        <v>8.3513302096762203</v>
      </c>
      <c r="AK59">
        <f t="shared" si="61"/>
        <v>-0.99464356862834868</v>
      </c>
      <c r="AL59">
        <f t="shared" si="40"/>
        <v>-2826.9141785813363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-8.0982430870643611</v>
      </c>
      <c r="AR59">
        <f t="shared" si="45"/>
        <v>-8.0993465680473715</v>
      </c>
      <c r="AS59">
        <f t="shared" si="46"/>
        <v>2.3865156468404154E-2</v>
      </c>
      <c r="AT59">
        <f t="shared" si="47"/>
        <v>-2.8423405373319229E-3</v>
      </c>
      <c r="AU59">
        <f t="shared" si="48"/>
        <v>-8.0783237521162992</v>
      </c>
      <c r="AW59">
        <v>56</v>
      </c>
      <c r="AX59">
        <f>IF(Z59&gt;0, (R59*SUMPRODUCT(K59:$K$98, X59:$X$98)-K59*$AZ$3)/Z59, 0)</f>
        <v>-2921.2112523951068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500000</v>
      </c>
      <c r="S60">
        <f t="shared" si="32"/>
        <v>-6591.6197921379171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-22.560524047224057</v>
      </c>
      <c r="AC60">
        <f t="shared" si="33"/>
        <v>-26.431327921460657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-1817.9675872548785</v>
      </c>
      <c r="AI60">
        <f t="shared" si="38"/>
        <v>-1818.1680791578929</v>
      </c>
      <c r="AJ60">
        <f t="shared" si="39"/>
        <v>3.8708038742366</v>
      </c>
      <c r="AK60">
        <f t="shared" si="61"/>
        <v>-1.5792366833056841</v>
      </c>
      <c r="AL60">
        <f t="shared" si="40"/>
        <v>-1815.876511966962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-4.6384912680112222</v>
      </c>
      <c r="AR60">
        <f t="shared" si="45"/>
        <v>-4.6390028172533313</v>
      </c>
      <c r="AS60">
        <f t="shared" si="46"/>
        <v>9.8762431721579631E-3</v>
      </c>
      <c r="AT60">
        <f t="shared" si="47"/>
        <v>-4.0293763304644764E-3</v>
      </c>
      <c r="AU60">
        <f t="shared" si="48"/>
        <v>-4.6331559504116377</v>
      </c>
      <c r="AW60">
        <v>57</v>
      </c>
      <c r="AX60">
        <f>IF(Z60&gt;0, (R60*SUMPRODUCT(K60:$K$98, X60:$X$98)-K60*$AZ$3)/Z60, 0)</f>
        <v>-6591.6197921379171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500000</v>
      </c>
      <c r="S61">
        <f t="shared" si="32"/>
        <v>-14764.918969518862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-26.431327921460657</v>
      </c>
      <c r="AC61">
        <f t="shared" si="33"/>
        <v>-27.295319892304246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-1060.5396776297787</v>
      </c>
      <c r="AI61">
        <f t="shared" si="38"/>
        <v>-1060.632110646</v>
      </c>
      <c r="AJ61">
        <f t="shared" si="39"/>
        <v>0.86399197084358903</v>
      </c>
      <c r="AK61">
        <f t="shared" si="61"/>
        <v>-1.8501929545022462</v>
      </c>
      <c r="AL61">
        <f t="shared" si="40"/>
        <v>-1061.6183116296586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-2.4160143313299076</v>
      </c>
      <c r="AR61">
        <f t="shared" si="45"/>
        <v>-2.4162249028875675</v>
      </c>
      <c r="AS61">
        <f t="shared" si="46"/>
        <v>1.9682592058953351E-3</v>
      </c>
      <c r="AT61">
        <f t="shared" si="47"/>
        <v>-4.2149226361745838E-3</v>
      </c>
      <c r="AU61">
        <f t="shared" si="48"/>
        <v>-2.4184715663178467</v>
      </c>
      <c r="AW61">
        <v>58</v>
      </c>
      <c r="AX61">
        <f>IF(Z61&gt;0, (R61*SUMPRODUCT(K61:$K$98, X61:$X$98)-K61*$AZ$3)/Z61, 0)</f>
        <v>-14764.918969518862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500000</v>
      </c>
      <c r="S62">
        <f t="shared" si="32"/>
        <v>-36034.55435590366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-27.295319892304246</v>
      </c>
      <c r="AC62">
        <f t="shared" si="33"/>
        <v>-26.341245565448766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-549.58705025177551</v>
      </c>
      <c r="AI62">
        <f t="shared" si="38"/>
        <v>-549.62360023280939</v>
      </c>
      <c r="AJ62">
        <f t="shared" si="39"/>
        <v>-0.95407432685547988</v>
      </c>
      <c r="AK62">
        <f t="shared" si="61"/>
        <v>-1.9106723924612974</v>
      </c>
      <c r="AL62">
        <f t="shared" si="40"/>
        <v>-552.48834695212611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-1.1178693614755122</v>
      </c>
      <c r="AR62">
        <f t="shared" si="45"/>
        <v>-1.1179437047555103</v>
      </c>
      <c r="AS62">
        <f t="shared" si="46"/>
        <v>-1.9406033276685066E-3</v>
      </c>
      <c r="AT62">
        <f t="shared" si="47"/>
        <v>-3.8863399826671941E-3</v>
      </c>
      <c r="AU62">
        <f t="shared" si="48"/>
        <v>-1.123770648065846</v>
      </c>
      <c r="AW62">
        <v>59</v>
      </c>
      <c r="AX62">
        <f>IF(Z62&gt;0, (R62*SUMPRODUCT(K62:$K$98, X62:$X$98)-K62*$AZ$3)/Z62, 0)</f>
        <v>-36034.55435590366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500000</v>
      </c>
      <c r="S63">
        <f t="shared" si="32"/>
        <v>-103059.09252025362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-26.341245565448766</v>
      </c>
      <c r="AC63">
        <f t="shared" si="33"/>
        <v>-24.450107196401607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-243.22302643031412</v>
      </c>
      <c r="AI63">
        <f t="shared" si="38"/>
        <v>-243.23488860889464</v>
      </c>
      <c r="AJ63">
        <f t="shared" si="39"/>
        <v>-1.8911383690471588</v>
      </c>
      <c r="AK63">
        <f t="shared" si="61"/>
        <v>-1.8438871895814137</v>
      </c>
      <c r="AL63">
        <f t="shared" si="40"/>
        <v>-246.9699141675232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-0.44171406436503829</v>
      </c>
      <c r="AR63">
        <f t="shared" si="45"/>
        <v>-0.44173560710788595</v>
      </c>
      <c r="AS63">
        <f t="shared" si="46"/>
        <v>-3.4344709361135441E-3</v>
      </c>
      <c r="AT63">
        <f t="shared" si="47"/>
        <v>-3.3486587051164266E-3</v>
      </c>
      <c r="AU63">
        <f t="shared" si="48"/>
        <v>-0.44851873674911591</v>
      </c>
      <c r="AW63">
        <v>60</v>
      </c>
      <c r="AX63">
        <f>IF(Z63&gt;0, (R63*SUMPRODUCT(K63:$K$98, X63:$X$98)-K63*$AZ$3)/Z63, 0)</f>
        <v>-103059.09252025362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500000</v>
      </c>
      <c r="S64">
        <f t="shared" si="32"/>
        <v>-373653.67458191968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-24.450107196401607</v>
      </c>
      <c r="AC64">
        <f t="shared" si="33"/>
        <v>-22.205207215657119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-87.721947118167492</v>
      </c>
      <c r="AI64">
        <f t="shared" si="38"/>
        <v>-87.724918480250381</v>
      </c>
      <c r="AJ64">
        <f t="shared" si="39"/>
        <v>-2.2448999807444885</v>
      </c>
      <c r="AK64">
        <f t="shared" si="61"/>
        <v>-1.7115075037481127</v>
      </c>
      <c r="AL64">
        <f t="shared" si="40"/>
        <v>-91.681325964742982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-0.14224164943631337</v>
      </c>
      <c r="AR64">
        <f t="shared" si="45"/>
        <v>-0.14224646751727976</v>
      </c>
      <c r="AS64">
        <f t="shared" si="46"/>
        <v>-3.6401184261277346E-3</v>
      </c>
      <c r="AT64">
        <f t="shared" si="47"/>
        <v>-2.7752194103468557E-3</v>
      </c>
      <c r="AU64">
        <f t="shared" si="48"/>
        <v>-0.14866180535375434</v>
      </c>
      <c r="AW64">
        <v>61</v>
      </c>
      <c r="AX64">
        <f>IF(Z64&gt;0, (R64*SUMPRODUCT(K64:$K$98, X64:$X$98)-K64*$AZ$3)/Z64, 0)</f>
        <v>-373653.67458191968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500000</v>
      </c>
      <c r="S65">
        <f t="shared" si="32"/>
        <v>-1352139.2661465942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-22.205207215657119</v>
      </c>
      <c r="AC65">
        <f t="shared" si="33"/>
        <v>-19.948686324817068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-22.039771724076875</v>
      </c>
      <c r="AI65">
        <f t="shared" si="38"/>
        <v>-22.040509395366524</v>
      </c>
      <c r="AJ65">
        <f t="shared" si="39"/>
        <v>-2.2565208908400507</v>
      </c>
      <c r="AK65">
        <f t="shared" si="61"/>
        <v>-1.5543645050959984</v>
      </c>
      <c r="AL65">
        <f t="shared" si="40"/>
        <v>-25.851394791302575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-3.1908587977434316E-2</v>
      </c>
      <c r="AR65">
        <f t="shared" si="45"/>
        <v>-3.1909655958062194E-2</v>
      </c>
      <c r="AS65">
        <f t="shared" si="46"/>
        <v>-3.2669301783026521E-3</v>
      </c>
      <c r="AT65">
        <f t="shared" si="47"/>
        <v>-2.2503670718909945E-3</v>
      </c>
      <c r="AU65">
        <f t="shared" si="48"/>
        <v>-3.7426953208255842E-2</v>
      </c>
      <c r="AW65">
        <v>62</v>
      </c>
      <c r="AX65">
        <f>IF(Z65&gt;0, (R65*SUMPRODUCT(K65:$K$98, X65:$X$98)-K65*$AZ$3)/Z65, 0)</f>
        <v>-1352139.2661465942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500000</v>
      </c>
      <c r="S66">
        <f t="shared" si="32"/>
        <v>-4918142.6689518746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-19.948686324817068</v>
      </c>
      <c r="AC66">
        <f t="shared" si="33"/>
        <v>-17.838842644690608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-5.4893706187711819</v>
      </c>
      <c r="AI66">
        <f t="shared" si="38"/>
        <v>-5.4895519762860552</v>
      </c>
      <c r="AJ66">
        <f t="shared" si="39"/>
        <v>-2.1098436801264597</v>
      </c>
      <c r="AK66">
        <f t="shared" si="61"/>
        <v>-1.396408042737195</v>
      </c>
      <c r="AL66">
        <f t="shared" si="40"/>
        <v>-8.9958036991497092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-7.095859780975264E-3</v>
      </c>
      <c r="AR66">
        <f t="shared" si="45"/>
        <v>-7.0960942135878781E-3</v>
      </c>
      <c r="AS66">
        <f t="shared" si="46"/>
        <v>-2.7272989844700155E-3</v>
      </c>
      <c r="AT66">
        <f t="shared" si="47"/>
        <v>-1.8050731780444725E-3</v>
      </c>
      <c r="AU66">
        <f t="shared" si="48"/>
        <v>-1.1628466376102365E-2</v>
      </c>
      <c r="AW66">
        <v>63</v>
      </c>
      <c r="AX66">
        <f>IF(Z66&gt;0, (R66*SUMPRODUCT(K66:$K$98, X66:$X$98)-K66*$AZ$3)/Z66, 0)</f>
        <v>-4918142.6689518746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-18063078.106272072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-17.838842644690608</v>
      </c>
      <c r="AC67">
        <f t="shared" ref="AC67:AC98" si="64">S67*Z67</f>
        <v>-15.933659693664534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-1.3543833491058634</v>
      </c>
      <c r="AI67">
        <f t="shared" ref="AI67:AI98" si="69">SUM(AE67:AH67)</f>
        <v>-1.3544274547106776</v>
      </c>
      <c r="AJ67">
        <f t="shared" ref="AJ67:AJ98" si="70">AB67-AC67</f>
        <v>-1.9051829510260738</v>
      </c>
      <c r="AK67">
        <f t="shared" si="61"/>
        <v>-1.2487189851283427</v>
      </c>
      <c r="AL67">
        <f t="shared" ref="AL67:AL98" si="71">SUM(AI67:AK67)</f>
        <v>-4.5083293908650939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-1.5631694353342024E-3</v>
      </c>
      <c r="AR67">
        <f t="shared" ref="AR67:AR98" si="76">AI67*$K67</f>
        <v>-1.5632203400750338E-3</v>
      </c>
      <c r="AS67">
        <f t="shared" ref="AS67:AS98" si="77">AJ67*$K67</f>
        <v>-2.1988780057949431E-3</v>
      </c>
      <c r="AT67">
        <f t="shared" ref="AT67:AT98" si="78">AK67*$K67</f>
        <v>-1.4412162938674741E-3</v>
      </c>
      <c r="AU67">
        <f t="shared" ref="AU67:AU98" si="79">AL67*$K67</f>
        <v>-5.2033146397374511E-3</v>
      </c>
      <c r="AW67">
        <v>64</v>
      </c>
      <c r="AX67">
        <f>IF(Z67&gt;0, (R67*SUMPRODUCT(K67:$K$98, X67:$X$98)-K67*$AZ$3)/Z67, 0)</f>
        <v>-18063078.106272072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500000</v>
      </c>
      <c r="S68">
        <f t="shared" si="63"/>
        <v>-67132166.96344611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-15.933659693664534</v>
      </c>
      <c r="AC68">
        <f t="shared" si="64"/>
        <v>-14.22783106773643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-0.3306766823076534</v>
      </c>
      <c r="AI68">
        <f t="shared" si="69"/>
        <v>-0.33068727918818869</v>
      </c>
      <c r="AJ68">
        <f t="shared" si="70"/>
        <v>-1.7058286259281044</v>
      </c>
      <c r="AK68">
        <f t="shared" si="61"/>
        <v>-1.1153561785565176</v>
      </c>
      <c r="AL68">
        <f t="shared" si="71"/>
        <v>-3.1518720836728109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-3.407610892640151E-4</v>
      </c>
      <c r="AR68">
        <f t="shared" si="76"/>
        <v>-3.4077200930993068E-4</v>
      </c>
      <c r="AS68">
        <f t="shared" si="77"/>
        <v>-1.7578500443771552E-3</v>
      </c>
      <c r="AT68">
        <f t="shared" si="78"/>
        <v>-1.1493703870194892E-3</v>
      </c>
      <c r="AU68">
        <f t="shared" si="79"/>
        <v>-3.2479924407065753E-3</v>
      </c>
      <c r="AW68">
        <v>65</v>
      </c>
      <c r="AX68">
        <f>IF(Z68&gt;0, (R68*SUMPRODUCT(K68:$K$98, X68:$X$98)-K68*$AZ$3)/Z68, 0)</f>
        <v>-67132166.96344611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500000</v>
      </c>
      <c r="S69">
        <f t="shared" si="63"/>
        <v>-252546079.60006696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-14.22783106773643</v>
      </c>
      <c r="AC69">
        <f t="shared" si="64"/>
        <v>-12.70371486867977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-7.9757836216737737E-2</v>
      </c>
      <c r="AI69">
        <f t="shared" si="69"/>
        <v>-7.9760351344846006E-2</v>
      </c>
      <c r="AJ69">
        <f t="shared" si="70"/>
        <v>-1.5241161990566603</v>
      </c>
      <c r="AK69">
        <f t="shared" si="61"/>
        <v>-0.99594817474155017</v>
      </c>
      <c r="AL69">
        <f t="shared" si="71"/>
        <v>-2.5998247251430566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-7.3384065270801243E-5</v>
      </c>
      <c r="AR69">
        <f t="shared" si="76"/>
        <v>-7.338637940486025E-5</v>
      </c>
      <c r="AS69">
        <f t="shared" si="77"/>
        <v>-1.4023179155453044E-3</v>
      </c>
      <c r="AT69">
        <f t="shared" si="78"/>
        <v>-9.1635793206525735E-4</v>
      </c>
      <c r="AU69">
        <f t="shared" si="79"/>
        <v>-2.392062227015422E-3</v>
      </c>
      <c r="AW69">
        <v>66</v>
      </c>
      <c r="AX69">
        <f>IF(Z69&gt;0, (R69*SUMPRODUCT(K69:$K$98, X69:$X$98)-K69*$AZ$3)/Z69, 0)</f>
        <v>-252546079.60006696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500000</v>
      </c>
      <c r="S70">
        <f t="shared" si="63"/>
        <v>-962814988.75296235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-12.70371486867977</v>
      </c>
      <c r="AC70">
        <f t="shared" si="64"/>
        <v>-11.342665966900466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-1.900940195045377E-2</v>
      </c>
      <c r="AI70">
        <f t="shared" si="69"/>
        <v>-1.9009990987085907E-2</v>
      </c>
      <c r="AJ70">
        <f t="shared" si="70"/>
        <v>-1.3610489017793039</v>
      </c>
      <c r="AK70">
        <f t="shared" si="61"/>
        <v>-0.88926004080758392</v>
      </c>
      <c r="AL70">
        <f t="shared" si="71"/>
        <v>-2.2693189335739739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-1.5616324852620475E-5</v>
      </c>
      <c r="AR70">
        <f t="shared" si="76"/>
        <v>-1.5616808749348078E-5</v>
      </c>
      <c r="AS70">
        <f t="shared" si="77"/>
        <v>-1.1181089150456194E-3</v>
      </c>
      <c r="AT70">
        <f t="shared" si="78"/>
        <v>-7.3053185533668383E-4</v>
      </c>
      <c r="AU70">
        <f t="shared" si="79"/>
        <v>-1.8642575791316515E-3</v>
      </c>
      <c r="AW70">
        <v>67</v>
      </c>
      <c r="AX70">
        <f>IF(Z70&gt;0, (R70*SUMPRODUCT(K70:$K$98, X70:$X$98)-K70*$AZ$3)/Z70, 0)</f>
        <v>-962814988.75296235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500000</v>
      </c>
      <c r="S71">
        <f t="shared" si="63"/>
        <v>-3723099643.8091445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-11.342665966900466</v>
      </c>
      <c r="AC71">
        <f t="shared" si="64"/>
        <v>-10.127393828006946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-4.4713870763857409E-3</v>
      </c>
      <c r="AI71">
        <f t="shared" si="69"/>
        <v>-4.4715230839439167E-3</v>
      </c>
      <c r="AJ71">
        <f t="shared" si="70"/>
        <v>-1.2152721388935195</v>
      </c>
      <c r="AK71">
        <f t="shared" si="61"/>
        <v>-0.79398661768303269</v>
      </c>
      <c r="AL71">
        <f t="shared" si="71"/>
        <v>-2.0137302796604959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-3.2797038176840277E-6</v>
      </c>
      <c r="AR71">
        <f t="shared" si="76"/>
        <v>-3.279803577445409E-6</v>
      </c>
      <c r="AS71">
        <f t="shared" si="77"/>
        <v>-8.9138618629184087E-4</v>
      </c>
      <c r="AT71">
        <f t="shared" si="78"/>
        <v>-5.8237877793168797E-4</v>
      </c>
      <c r="AU71">
        <f t="shared" si="79"/>
        <v>-1.4770447678009741E-3</v>
      </c>
      <c r="AW71">
        <v>68</v>
      </c>
      <c r="AX71">
        <f>IF(Z71&gt;0, (R71*SUMPRODUCT(K71:$K$98, X71:$X$98)-K71*$AZ$3)/Z71, 0)</f>
        <v>-3723099643.8091445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500000</v>
      </c>
      <c r="S72">
        <f t="shared" si="63"/>
        <v>-14612527924.487055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-10.127393828006946</v>
      </c>
      <c r="AC72">
        <f t="shared" si="64"/>
        <v>-9.0423187548372184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-1.0370718670029715E-3</v>
      </c>
      <c r="AI72">
        <f t="shared" si="69"/>
        <v>-1.0371028072988654E-3</v>
      </c>
      <c r="AJ72">
        <f t="shared" si="70"/>
        <v>-1.0850750731697278</v>
      </c>
      <c r="AK72">
        <f t="shared" ref="AK72:AK98" si="92">G72*SUM(AB72:AB72, AE72:AF72)</f>
        <v>-0.70891756796048633</v>
      </c>
      <c r="AL72">
        <f t="shared" si="71"/>
        <v>-1.7950297439375129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-6.7917734141660613E-7</v>
      </c>
      <c r="AR72">
        <f t="shared" si="76"/>
        <v>-6.7919760418582832E-7</v>
      </c>
      <c r="AS72">
        <f t="shared" si="77"/>
        <v>-7.106145937239406E-4</v>
      </c>
      <c r="AT72">
        <f t="shared" si="78"/>
        <v>-4.6426941508148129E-4</v>
      </c>
      <c r="AU72">
        <f t="shared" si="79"/>
        <v>-1.1755632064096076E-3</v>
      </c>
      <c r="AW72">
        <v>69</v>
      </c>
      <c r="AX72">
        <f>IF(Z72&gt;0, (R72*SUMPRODUCT(K72:$K$98, X72:$X$98)-K72*$AZ$3)/Z72, 0)</f>
        <v>-14612527924.487055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500000</v>
      </c>
      <c r="S73">
        <f t="shared" si="63"/>
        <v>-58288811135.079987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-9.0423187548372184</v>
      </c>
      <c r="AC73">
        <f t="shared" si="64"/>
        <v>-8.0734994760917509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-2.3705464779157673E-4</v>
      </c>
      <c r="AI73">
        <f t="shared" si="69"/>
        <v>-2.3706157321973256E-4</v>
      </c>
      <c r="AJ73">
        <f t="shared" si="70"/>
        <v>-0.96881927874546747</v>
      </c>
      <c r="AK73">
        <f t="shared" si="92"/>
        <v>-0.63296231283860538</v>
      </c>
      <c r="AL73">
        <f t="shared" si="71"/>
        <v>-1.6020186531572926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-1.386132631314269E-7</v>
      </c>
      <c r="AR73">
        <f t="shared" si="76"/>
        <v>-1.386173126457655E-7</v>
      </c>
      <c r="AS73">
        <f t="shared" si="77"/>
        <v>-5.6649891855154117E-4</v>
      </c>
      <c r="AT73">
        <f t="shared" si="78"/>
        <v>-3.70112851357862E-4</v>
      </c>
      <c r="AU73">
        <f t="shared" si="79"/>
        <v>-9.36750387222049E-4</v>
      </c>
      <c r="AW73">
        <v>70</v>
      </c>
      <c r="AX73">
        <f>IF(Z73&gt;0, (R73*SUMPRODUCT(K73:$K$98, X73:$X$98)-K73*$AZ$3)/Z73, 0)</f>
        <v>-58288811135.079987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500000</v>
      </c>
      <c r="S74">
        <f t="shared" si="63"/>
        <v>-236485908235.95364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-8.0734994760917509</v>
      </c>
      <c r="AC74">
        <f t="shared" si="64"/>
        <v>-7.2084817951310791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-5.3320911395086873E-5</v>
      </c>
      <c r="AI74">
        <f t="shared" si="69"/>
        <v>-5.3322435477821632E-5</v>
      </c>
      <c r="AJ74">
        <f t="shared" si="70"/>
        <v>-0.86501768096067178</v>
      </c>
      <c r="AK74">
        <f t="shared" si="92"/>
        <v>-0.56514496332642261</v>
      </c>
      <c r="AL74">
        <f t="shared" si="71"/>
        <v>-1.4302159667225722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-2.78378604984343E-8</v>
      </c>
      <c r="AR74">
        <f t="shared" si="76"/>
        <v>-2.7838656193808743E-8</v>
      </c>
      <c r="AS74">
        <f t="shared" si="77"/>
        <v>-4.5160971373570975E-4</v>
      </c>
      <c r="AT74">
        <f t="shared" si="78"/>
        <v>-2.950517205886197E-4</v>
      </c>
      <c r="AU74">
        <f t="shared" si="79"/>
        <v>-7.4668927298052331E-4</v>
      </c>
      <c r="AW74">
        <v>71</v>
      </c>
      <c r="AX74">
        <f>IF(Z74&gt;0, (R74*SUMPRODUCT(K74:$K$98, X74:$X$98)-K74*$AZ$3)/Z74, 0)</f>
        <v>-236485908235.95364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500000</v>
      </c>
      <c r="S75">
        <f t="shared" si="63"/>
        <v>-977145994334.46265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-7.2084817951310791</v>
      </c>
      <c r="AC75">
        <f t="shared" si="64"/>
        <v>-6.4361444840636386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-1.1795080861936375E-5</v>
      </c>
      <c r="AI75">
        <f t="shared" si="69"/>
        <v>-1.1795410195757594E-5</v>
      </c>
      <c r="AJ75">
        <f t="shared" si="70"/>
        <v>-0.77233731106744052</v>
      </c>
      <c r="AK75">
        <f t="shared" si="92"/>
        <v>-0.5045937256591756</v>
      </c>
      <c r="AL75">
        <f t="shared" si="71"/>
        <v>-1.2769428321368119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-5.4982083116341051E-9</v>
      </c>
      <c r="AR75">
        <f t="shared" si="76"/>
        <v>-5.4983618286785687E-9</v>
      </c>
      <c r="AS75">
        <f t="shared" si="77"/>
        <v>-3.600205435470836E-4</v>
      </c>
      <c r="AT75">
        <f t="shared" si="78"/>
        <v>-2.3521342913135717E-4</v>
      </c>
      <c r="AU75">
        <f t="shared" si="79"/>
        <v>-5.9523947104026941E-4</v>
      </c>
      <c r="AW75">
        <v>72</v>
      </c>
      <c r="AX75">
        <f>IF(Z75&gt;0, (R75*SUMPRODUCT(K75:$K$98, X75:$X$98)-K75*$AZ$3)/Z75, 0)</f>
        <v>-977145994334.46265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500000</v>
      </c>
      <c r="S76">
        <f t="shared" si="63"/>
        <v>-4117881558091.4277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-6.4361444840636386</v>
      </c>
      <c r="AC76">
        <f t="shared" si="64"/>
        <v>-5.7465575798249722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-2.5626482896306075E-6</v>
      </c>
      <c r="AI76">
        <f t="shared" si="69"/>
        <v>-2.5627180652846516E-6</v>
      </c>
      <c r="AJ76">
        <f t="shared" si="70"/>
        <v>-0.68958690423866642</v>
      </c>
      <c r="AK76">
        <f t="shared" si="92"/>
        <v>-0.45053011388445474</v>
      </c>
      <c r="AL76">
        <f t="shared" si="71"/>
        <v>-1.1401195808411866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-1.0665746329495707E-9</v>
      </c>
      <c r="AR76">
        <f t="shared" si="76"/>
        <v>-1.0666036735880781E-9</v>
      </c>
      <c r="AS76">
        <f t="shared" si="77"/>
        <v>-2.870061811647217E-4</v>
      </c>
      <c r="AT76">
        <f t="shared" si="78"/>
        <v>-1.8751070632416186E-4</v>
      </c>
      <c r="AU76">
        <f t="shared" si="79"/>
        <v>-4.7451795409255722E-4</v>
      </c>
      <c r="AW76">
        <v>73</v>
      </c>
      <c r="AX76">
        <f>IF(Z76&gt;0, (R76*SUMPRODUCT(K76:$K$98, X76:$X$98)-K76*$AZ$3)/Z76, 0)</f>
        <v>-4117881558091.4277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500000</v>
      </c>
      <c r="S77">
        <f t="shared" si="63"/>
        <v>-17712644892038.191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-5.7465575798249722</v>
      </c>
      <c r="AC77">
        <f t="shared" si="64"/>
        <v>-5.1308549829121946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-5.4594303962866901E-7</v>
      </c>
      <c r="AI77">
        <f t="shared" si="69"/>
        <v>-5.4595752322220958E-7</v>
      </c>
      <c r="AJ77">
        <f t="shared" si="70"/>
        <v>-0.61570259691277762</v>
      </c>
      <c r="AK77">
        <f t="shared" si="92"/>
        <v>-0.40225903058774809</v>
      </c>
      <c r="AL77">
        <f t="shared" si="71"/>
        <v>-1.0179621734580488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-2.0287641202053633E-10</v>
      </c>
      <c r="AR77">
        <f t="shared" si="76"/>
        <v>-2.0288179422944345E-10</v>
      </c>
      <c r="AS77">
        <f t="shared" si="77"/>
        <v>-2.2879957187173087E-4</v>
      </c>
      <c r="AT77">
        <f t="shared" si="78"/>
        <v>-1.4948238718092083E-4</v>
      </c>
      <c r="AU77">
        <f t="shared" si="79"/>
        <v>-3.7828216193444591E-4</v>
      </c>
      <c r="AW77">
        <v>74</v>
      </c>
      <c r="AX77">
        <f>IF(Z77&gt;0, (R77*SUMPRODUCT(K77:$K$98, X77:$X$98)-K77*$AZ$3)/Z77, 0)</f>
        <v>-17712644892038.191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500000</v>
      </c>
      <c r="S78">
        <f t="shared" si="63"/>
        <v>-77873155023945.109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-5.1308549829121946</v>
      </c>
      <c r="AC78">
        <f t="shared" si="64"/>
        <v>-4.5811205206335055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-1.1397358531793844E-7</v>
      </c>
      <c r="AI78">
        <f t="shared" si="69"/>
        <v>-1.1397652671701186E-7</v>
      </c>
      <c r="AJ78">
        <f t="shared" si="70"/>
        <v>-0.54973446227868905</v>
      </c>
      <c r="AK78">
        <f t="shared" si="92"/>
        <v>-0.35915984880385365</v>
      </c>
      <c r="AL78">
        <f t="shared" si="71"/>
        <v>-0.90889442505906948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-3.7815548993750212E-11</v>
      </c>
      <c r="AR78">
        <f t="shared" si="76"/>
        <v>-3.7816524927081259E-11</v>
      </c>
      <c r="AS78">
        <f t="shared" si="77"/>
        <v>-1.8239761813109134E-4</v>
      </c>
      <c r="AT78">
        <f t="shared" si="78"/>
        <v>-1.1916644388383899E-4</v>
      </c>
      <c r="AU78">
        <f t="shared" si="79"/>
        <v>-3.0156409983145526E-4</v>
      </c>
      <c r="AW78">
        <v>75</v>
      </c>
      <c r="AX78">
        <f>IF(Z78&gt;0, (R78*SUMPRODUCT(K78:$K$98, X78:$X$98)-K78*$AZ$3)/Z78, 0)</f>
        <v>-77873155023945.109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500000</v>
      </c>
      <c r="S79">
        <f t="shared" si="63"/>
        <v>-350159081309617.38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-4.5811205206335055</v>
      </c>
      <c r="AC79">
        <f t="shared" si="64"/>
        <v>-4.0902861791699241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-2.3279239519739611E-8</v>
      </c>
      <c r="AI79">
        <f t="shared" si="69"/>
        <v>-2.3279823580870324E-8</v>
      </c>
      <c r="AJ79">
        <f t="shared" si="70"/>
        <v>-0.4908343414635814</v>
      </c>
      <c r="AK79">
        <f t="shared" si="92"/>
        <v>-0.3206784364443454</v>
      </c>
      <c r="AL79">
        <f t="shared" si="71"/>
        <v>-0.81151280118775038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-6.8963130183398255E-12</v>
      </c>
      <c r="AR79">
        <f t="shared" si="76"/>
        <v>-6.896486042393117E-12</v>
      </c>
      <c r="AS79">
        <f t="shared" si="77"/>
        <v>-1.4540626449645352E-4</v>
      </c>
      <c r="AT79">
        <f t="shared" si="78"/>
        <v>-9.4998759477377297E-5</v>
      </c>
      <c r="AU79">
        <f t="shared" si="79"/>
        <v>-2.4040503087031687E-4</v>
      </c>
      <c r="AW79">
        <v>76</v>
      </c>
      <c r="AX79">
        <f>IF(Z79&gt;0, (R79*SUMPRODUCT(K79:$K$98, X79:$X$98)-K79*$AZ$3)/Z79, 0)</f>
        <v>-350159081309617.38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500000</v>
      </c>
      <c r="S80">
        <f t="shared" si="63"/>
        <v>-1610555656853924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-4.0902861791699241</v>
      </c>
      <c r="AC80">
        <f t="shared" si="64"/>
        <v>-3.6520412314077153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-4.6484221993752076E-9</v>
      </c>
      <c r="AI80">
        <f t="shared" si="69"/>
        <v>-4.648535577674674E-9</v>
      </c>
      <c r="AJ80">
        <f t="shared" si="70"/>
        <v>-0.43824494776220879</v>
      </c>
      <c r="AK80">
        <f t="shared" si="92"/>
        <v>-0.2863200325418947</v>
      </c>
      <c r="AL80">
        <f t="shared" si="71"/>
        <v>-0.72456498495263899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-1.2295203484505554E-12</v>
      </c>
      <c r="AR80">
        <f t="shared" si="76"/>
        <v>-1.2295503373199583E-12</v>
      </c>
      <c r="AS80">
        <f t="shared" si="77"/>
        <v>-1.1591698382124378E-4</v>
      </c>
      <c r="AT80">
        <f t="shared" si="78"/>
        <v>-7.5732429430915672E-5</v>
      </c>
      <c r="AU80">
        <f t="shared" si="79"/>
        <v>-1.9164941448170976E-4</v>
      </c>
      <c r="AW80">
        <v>77</v>
      </c>
      <c r="AX80">
        <f>IF(Z80&gt;0, (R80*SUMPRODUCT(K80:$K$98, X80:$X$98)-K80*$AZ$3)/Z80, 0)</f>
        <v>-1610555656853924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500000</v>
      </c>
      <c r="S81">
        <f t="shared" si="63"/>
        <v>-7585601913709435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-3.6520412314077153</v>
      </c>
      <c r="AC81">
        <f t="shared" si="64"/>
        <v>-3.2607510994722442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-9.0751488386836103E-10</v>
      </c>
      <c r="AI81">
        <f t="shared" si="69"/>
        <v>-9.0753637689644611E-10</v>
      </c>
      <c r="AJ81">
        <f t="shared" si="70"/>
        <v>-0.39129013193547113</v>
      </c>
      <c r="AK81">
        <f t="shared" si="92"/>
        <v>-0.25564288619854009</v>
      </c>
      <c r="AL81">
        <f t="shared" si="71"/>
        <v>-0.64693301904154765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-2.1432157291761654E-13</v>
      </c>
      <c r="AR81">
        <f t="shared" si="76"/>
        <v>-2.1432664877881491E-13</v>
      </c>
      <c r="AS81">
        <f t="shared" si="77"/>
        <v>-9.2408309807639924E-5</v>
      </c>
      <c r="AT81">
        <f t="shared" si="78"/>
        <v>-6.0373429074489819E-5</v>
      </c>
      <c r="AU81">
        <f t="shared" si="79"/>
        <v>-1.527817390964564E-4</v>
      </c>
      <c r="AW81">
        <v>78</v>
      </c>
      <c r="AX81">
        <f>IF(Z81&gt;0, (R81*SUMPRODUCT(K81:$K$98, X81:$X$98)-K81*$AZ$3)/Z81, 0)</f>
        <v>-7585601913709435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500000</v>
      </c>
      <c r="S82">
        <f t="shared" si="63"/>
        <v>-3.6622317114157464E+16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-3.2607510994722442</v>
      </c>
      <c r="AC82">
        <f t="shared" si="64"/>
        <v>-2.9113849102432616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-1.7303219724879072E-10</v>
      </c>
      <c r="AI82">
        <f t="shared" si="69"/>
        <v>-1.7303617212687006E-10</v>
      </c>
      <c r="AJ82">
        <f t="shared" si="70"/>
        <v>-0.34936618922898255</v>
      </c>
      <c r="AK82">
        <f t="shared" si="92"/>
        <v>-0.22825257696305712</v>
      </c>
      <c r="AL82">
        <f t="shared" si="71"/>
        <v>-0.57761876636507581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-3.6485561263189963E-14</v>
      </c>
      <c r="AR82">
        <f t="shared" si="76"/>
        <v>-3.6486399405801475E-14</v>
      </c>
      <c r="AS82">
        <f t="shared" si="77"/>
        <v>-7.3667338813674719E-5</v>
      </c>
      <c r="AT82">
        <f t="shared" si="78"/>
        <v>-4.8129328024959842E-5</v>
      </c>
      <c r="AU82">
        <f t="shared" si="79"/>
        <v>-1.2179666687512096E-4</v>
      </c>
      <c r="AW82">
        <v>79</v>
      </c>
      <c r="AX82">
        <f>IF(Z82&gt;0, (R82*SUMPRODUCT(K82:$K$98, X82:$X$98)-K82*$AZ$3)/Z82, 0)</f>
        <v>-3.6622317114157464E+16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500000</v>
      </c>
      <c r="S83">
        <f t="shared" si="63"/>
        <v>-1.8139918323098218E+17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-2.9113849102432616</v>
      </c>
      <c r="AC83">
        <f t="shared" si="64"/>
        <v>-2.5994508127172296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-3.2186291560508936E-11</v>
      </c>
      <c r="AI83">
        <f t="shared" si="69"/>
        <v>-3.2187008060651447E-11</v>
      </c>
      <c r="AJ83">
        <f t="shared" si="70"/>
        <v>-0.31193409752603207</v>
      </c>
      <c r="AK83">
        <f t="shared" si="92"/>
        <v>-0.20379694371702833</v>
      </c>
      <c r="AL83">
        <f t="shared" si="71"/>
        <v>-0.51573104127524738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-6.05964283793581E-15</v>
      </c>
      <c r="AR83">
        <f t="shared" si="76"/>
        <v>-6.0597777318532651E-15</v>
      </c>
      <c r="AS83">
        <f t="shared" si="77"/>
        <v>-5.8727151477767275E-5</v>
      </c>
      <c r="AT83">
        <f t="shared" si="78"/>
        <v>-3.8368405632145185E-5</v>
      </c>
      <c r="AU83">
        <f t="shared" si="79"/>
        <v>-9.7095557115972229E-5</v>
      </c>
      <c r="AW83">
        <v>80</v>
      </c>
      <c r="AX83">
        <f>IF(Z83&gt;0, (R83*SUMPRODUCT(K83:$K$98, X83:$X$98)-K83*$AZ$3)/Z83, 0)</f>
        <v>-1.8139918323098218E+17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500000</v>
      </c>
      <c r="S84">
        <f t="shared" si="63"/>
        <v>-9.2257458514367514E+17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-2.5994508127172296</v>
      </c>
      <c r="AC84">
        <f t="shared" si="64"/>
        <v>-2.3209382256403885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-5.835492012244029E-12</v>
      </c>
      <c r="AI84">
        <f t="shared" si="69"/>
        <v>-5.8356177981838875E-12</v>
      </c>
      <c r="AJ84">
        <f t="shared" si="70"/>
        <v>-0.27851258707684101</v>
      </c>
      <c r="AK84">
        <f t="shared" si="92"/>
        <v>-0.1819615568902061</v>
      </c>
      <c r="AL84">
        <f t="shared" si="71"/>
        <v>-0.46047414397288272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-9.8092441087815579E-16</v>
      </c>
      <c r="AR84">
        <f t="shared" si="76"/>
        <v>-9.8094555502481787E-16</v>
      </c>
      <c r="AS84">
        <f t="shared" si="77"/>
        <v>-4.6816925604091915E-5</v>
      </c>
      <c r="AT84">
        <f t="shared" si="78"/>
        <v>-3.0587058061340604E-5</v>
      </c>
      <c r="AU84">
        <f t="shared" si="79"/>
        <v>-7.7403983666413464E-5</v>
      </c>
      <c r="AW84">
        <v>81</v>
      </c>
      <c r="AX84">
        <f>IF(Z84&gt;0, (R84*SUMPRODUCT(K84:$K$98, X84:$X$98)-K84*$AZ$3)/Z84, 0)</f>
        <v>-9.2257458514367514E+17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500000</v>
      </c>
      <c r="S85">
        <f t="shared" si="63"/>
        <v>-4.8219122495387095E+18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-2.3209382256403885</v>
      </c>
      <c r="AC85">
        <f t="shared" si="64"/>
        <v>-2.0722662728932053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-1.0304006734773888E-12</v>
      </c>
      <c r="AI85">
        <f t="shared" si="69"/>
        <v>-1.0304221614905012E-12</v>
      </c>
      <c r="AJ85">
        <f t="shared" si="70"/>
        <v>-0.24867195274718323</v>
      </c>
      <c r="AK85">
        <f t="shared" si="92"/>
        <v>-0.16246567579482721</v>
      </c>
      <c r="AL85">
        <f t="shared" si="71"/>
        <v>-0.41113762854304087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-1.5464866475062628E-16</v>
      </c>
      <c r="AR85">
        <f t="shared" si="76"/>
        <v>-1.5465188979950436E-16</v>
      </c>
      <c r="AS85">
        <f t="shared" si="77"/>
        <v>-3.7322166457344246E-5</v>
      </c>
      <c r="AT85">
        <f t="shared" si="78"/>
        <v>-2.4383815418798364E-5</v>
      </c>
      <c r="AU85">
        <f t="shared" si="79"/>
        <v>-6.1705981876297261E-5</v>
      </c>
      <c r="AW85">
        <v>82</v>
      </c>
      <c r="AX85">
        <f>IF(Z85&gt;0, (R85*SUMPRODUCT(K85:$K$98, X85:$X$98)-K85*$AZ$3)/Z85, 0)</f>
        <v>-4.8219122495387095E+18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500000</v>
      </c>
      <c r="S86">
        <f t="shared" si="63"/>
        <v>-2.5924425902262977E+19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-2.0722662728932053</v>
      </c>
      <c r="AC86">
        <f t="shared" si="64"/>
        <v>-1.8502377436546475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-1.77046108649929E-13</v>
      </c>
      <c r="AI86">
        <f t="shared" si="69"/>
        <v>-1.7704967717204523E-13</v>
      </c>
      <c r="AJ86">
        <f t="shared" si="70"/>
        <v>-0.22202852923855776</v>
      </c>
      <c r="AK86">
        <f t="shared" si="92"/>
        <v>-0.14505863910252439</v>
      </c>
      <c r="AL86">
        <f t="shared" si="71"/>
        <v>-0.36708716834125921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-2.3725119237912729E-17</v>
      </c>
      <c r="AR86">
        <f t="shared" si="76"/>
        <v>-2.3725597438836523E-17</v>
      </c>
      <c r="AS86">
        <f t="shared" si="77"/>
        <v>-2.9753002596735064E-5</v>
      </c>
      <c r="AT86">
        <f t="shared" si="78"/>
        <v>-1.943862836320024E-5</v>
      </c>
      <c r="AU86">
        <f t="shared" si="79"/>
        <v>-4.9191630959959028E-5</v>
      </c>
      <c r="AW86">
        <v>83</v>
      </c>
      <c r="AX86">
        <f>IF(Z86&gt;0, (R86*SUMPRODUCT(K86:$K$98, X86:$X$98)-K86*$AZ$3)/Z86, 0)</f>
        <v>-2.5924425902262977E+19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500000</v>
      </c>
      <c r="S87">
        <f t="shared" si="63"/>
        <v>-1.4349795099331368E+20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-1.8502377436546475</v>
      </c>
      <c r="AC87">
        <f t="shared" si="64"/>
        <v>-1.651997985405935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-2.9572196217975858E-14</v>
      </c>
      <c r="AI87">
        <f t="shared" si="69"/>
        <v>-2.9572771835249126E-14</v>
      </c>
      <c r="AJ87">
        <f t="shared" si="70"/>
        <v>-0.19823975824871254</v>
      </c>
      <c r="AK87">
        <f t="shared" si="92"/>
        <v>-0.12951664205582533</v>
      </c>
      <c r="AL87">
        <f t="shared" si="71"/>
        <v>-0.32775640030456743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-3.5382423355122648E-18</v>
      </c>
      <c r="AR87">
        <f t="shared" si="76"/>
        <v>-3.5383112067381394E-18</v>
      </c>
      <c r="AS87">
        <f t="shared" si="77"/>
        <v>-2.371891150887683E-5</v>
      </c>
      <c r="AT87">
        <f t="shared" si="78"/>
        <v>-1.5496355519132839E-5</v>
      </c>
      <c r="AU87">
        <f t="shared" si="79"/>
        <v>-3.9215267028013209E-5</v>
      </c>
      <c r="AW87">
        <v>84</v>
      </c>
      <c r="AX87">
        <f>IF(Z87&gt;0, (R87*SUMPRODUCT(K87:$K$98, X87:$X$98)-K87*$AZ$3)/Z87, 0)</f>
        <v>-1.4349795099331368E+20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500000</v>
      </c>
      <c r="S88">
        <f t="shared" si="63"/>
        <v>-8.1837007128984512E+20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-1.651997985405935</v>
      </c>
      <c r="AC88">
        <f t="shared" si="64"/>
        <v>-1.4749982012552991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-4.7974305657186344E-15</v>
      </c>
      <c r="AI88">
        <f t="shared" si="69"/>
        <v>-4.7975206837625973E-15</v>
      </c>
      <c r="AJ88">
        <f t="shared" si="70"/>
        <v>-0.17699978415063589</v>
      </c>
      <c r="AK88">
        <f t="shared" si="92"/>
        <v>-0.11563985897841546</v>
      </c>
      <c r="AL88">
        <f t="shared" si="71"/>
        <v>-0.29263964312905616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-5.1250094502945595E-19</v>
      </c>
      <c r="AR88">
        <f t="shared" si="76"/>
        <v>-5.1251057217925264E-19</v>
      </c>
      <c r="AS88">
        <f t="shared" si="77"/>
        <v>-1.8908571037051011E-5</v>
      </c>
      <c r="AT88">
        <f t="shared" si="78"/>
        <v>-1.2353599744206661E-5</v>
      </c>
      <c r="AU88">
        <f t="shared" si="79"/>
        <v>-3.1262170781258188E-5</v>
      </c>
      <c r="AW88">
        <v>85</v>
      </c>
      <c r="AX88">
        <f>IF(Z88&gt;0, (R88*SUMPRODUCT(K88:$K$98, X88:$X$98)-K88*$AZ$3)/Z88, 0)</f>
        <v>-8.1837007128984512E+20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500000</v>
      </c>
      <c r="S89">
        <f t="shared" si="63"/>
        <v>-4.8373921621317517E+21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-1.4749982012552991</v>
      </c>
      <c r="AC89">
        <f t="shared" si="64"/>
        <v>-1.3169626796922316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-7.5604542715777465E-16</v>
      </c>
      <c r="AI89">
        <f t="shared" si="69"/>
        <v>-7.5605903947858254E-16</v>
      </c>
      <c r="AJ89">
        <f t="shared" si="70"/>
        <v>-0.15803552156306755</v>
      </c>
      <c r="AK89">
        <f t="shared" si="92"/>
        <v>-0.10324987408787095</v>
      </c>
      <c r="AL89">
        <f t="shared" si="71"/>
        <v>-0.26128539565093922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-7.2113378229178829E-20</v>
      </c>
      <c r="AR89">
        <f t="shared" si="76"/>
        <v>-7.2114676604122637E-20</v>
      </c>
      <c r="AS89">
        <f t="shared" si="77"/>
        <v>-1.5073797063975594E-5</v>
      </c>
      <c r="AT89">
        <f t="shared" si="78"/>
        <v>-9.8482140817974025E-6</v>
      </c>
      <c r="AU89">
        <f t="shared" si="79"/>
        <v>-2.4922011145773065E-5</v>
      </c>
      <c r="AW89">
        <v>86</v>
      </c>
      <c r="AX89">
        <f>IF(Z89&gt;0, (R89*SUMPRODUCT(K89:$K$98, X89:$X$98)-K89*$AZ$3)/Z89, 0)</f>
        <v>-4.8373921621317517E+21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500000</v>
      </c>
      <c r="S90">
        <f t="shared" si="63"/>
        <v>-2.9670110878119701E+22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-1.3169626796922316</v>
      </c>
      <c r="AC90">
        <f t="shared" si="64"/>
        <v>-1.1758595354394921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-1.1494641918645273E-16</v>
      </c>
      <c r="AI90">
        <f t="shared" si="69"/>
        <v>-1.1494840074213393E-16</v>
      </c>
      <c r="AJ90">
        <f t="shared" si="70"/>
        <v>-0.14110314425273951</v>
      </c>
      <c r="AK90">
        <f t="shared" si="92"/>
        <v>-9.2187387578456223E-2</v>
      </c>
      <c r="AL90">
        <f t="shared" si="71"/>
        <v>-0.23329053183119586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-9.7891588080845483E-21</v>
      </c>
      <c r="AR90">
        <f t="shared" si="76"/>
        <v>-9.7893275629129955E-21</v>
      </c>
      <c r="AS90">
        <f t="shared" si="77"/>
        <v>-1.2016738730847944E-5</v>
      </c>
      <c r="AT90">
        <f t="shared" si="78"/>
        <v>-7.8509359708206347E-6</v>
      </c>
      <c r="AU90">
        <f t="shared" si="79"/>
        <v>-1.9867674701668587E-5</v>
      </c>
      <c r="AW90">
        <v>87</v>
      </c>
      <c r="AX90">
        <f>IF(Z90&gt;0, (R90*SUMPRODUCT(K90:$K$98, X90:$X$98)-K90*$AZ$3)/Z90, 0)</f>
        <v>-2.9670110878119701E+22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500000</v>
      </c>
      <c r="S91">
        <f t="shared" si="63"/>
        <v>-1.89049372703824E+23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-1.1758595354394921</v>
      </c>
      <c r="AC91">
        <f t="shared" si="64"/>
        <v>-1.0498745852138323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-1.6840680617282719E-17</v>
      </c>
      <c r="AI91">
        <f t="shared" si="69"/>
        <v>-1.6840958289345364E-17</v>
      </c>
      <c r="AJ91">
        <f t="shared" si="70"/>
        <v>-0.12598495022565981</v>
      </c>
      <c r="AK91">
        <f t="shared" si="92"/>
        <v>-8.2310167480764446E-2</v>
      </c>
      <c r="AL91">
        <f t="shared" si="71"/>
        <v>-0.20829511770642428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-1.2805352684382438E-21</v>
      </c>
      <c r="AR91">
        <f t="shared" si="76"/>
        <v>-1.2805563821258292E-21</v>
      </c>
      <c r="AS91">
        <f t="shared" si="77"/>
        <v>-9.5796705443621632E-6</v>
      </c>
      <c r="AT91">
        <f t="shared" si="78"/>
        <v>-6.2587180889832827E-6</v>
      </c>
      <c r="AU91">
        <f t="shared" si="79"/>
        <v>-1.5838388633345448E-5</v>
      </c>
      <c r="AW91">
        <v>88</v>
      </c>
      <c r="AX91">
        <f>IF(Z91&gt;0, (R91*SUMPRODUCT(K91:$K$98, X91:$X$98)-K91*$AZ$3)/Z91, 0)</f>
        <v>-1.89049372703824E+23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500000</v>
      </c>
      <c r="S92">
        <f t="shared" si="63"/>
        <v>-1.2528377734810187E+24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-1.0498745852138323</v>
      </c>
      <c r="AC92">
        <f t="shared" si="64"/>
        <v>-0.93738802251234998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-2.3748475134520981E-18</v>
      </c>
      <c r="AI92">
        <f t="shared" si="69"/>
        <v>-2.3748849240427728E-18</v>
      </c>
      <c r="AJ92">
        <f t="shared" si="70"/>
        <v>-0.11248656270148227</v>
      </c>
      <c r="AK92">
        <f t="shared" si="92"/>
        <v>-7.3491220964968268E-2</v>
      </c>
      <c r="AL92">
        <f t="shared" si="71"/>
        <v>-0.18597778366645054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-1.6123139489520751E-22</v>
      </c>
      <c r="AR92">
        <f t="shared" si="76"/>
        <v>-1.6123393474742292E-22</v>
      </c>
      <c r="AS92">
        <f t="shared" si="77"/>
        <v>-7.6368547069213875E-6</v>
      </c>
      <c r="AT92">
        <f t="shared" si="78"/>
        <v>-4.9894117418552959E-6</v>
      </c>
      <c r="AU92">
        <f t="shared" si="79"/>
        <v>-1.2626266448776683E-5</v>
      </c>
      <c r="AW92">
        <v>89</v>
      </c>
      <c r="AX92">
        <f>IF(Z92&gt;0, (R92*SUMPRODUCT(K92:$K$98, X92:$X$98)-K92*$AZ$3)/Z92, 0)</f>
        <v>-1.2528377734810187E+24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500000</v>
      </c>
      <c r="S93">
        <f t="shared" si="63"/>
        <v>-8.645848849553348E+24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-0.93738802251234998</v>
      </c>
      <c r="AC93">
        <f t="shared" si="64"/>
        <v>-0.83695359152888393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-3.2196279913133044E-19</v>
      </c>
      <c r="AI93">
        <f t="shared" si="69"/>
        <v>-3.2196763933618533E-19</v>
      </c>
      <c r="AJ93">
        <f t="shared" si="70"/>
        <v>-0.10043443098346605</v>
      </c>
      <c r="AK93">
        <f t="shared" si="92"/>
        <v>-6.5617161575864502E-2</v>
      </c>
      <c r="AL93">
        <f t="shared" si="71"/>
        <v>-0.16605159255933055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-1.9516482830652339E-23</v>
      </c>
      <c r="AR93">
        <f t="shared" si="76"/>
        <v>-1.9516776230309698E-23</v>
      </c>
      <c r="AS93">
        <f t="shared" si="77"/>
        <v>-6.0880538161044057E-6</v>
      </c>
      <c r="AT93">
        <f t="shared" si="78"/>
        <v>-3.9775284931882128E-6</v>
      </c>
      <c r="AU93">
        <f t="shared" si="79"/>
        <v>-1.0065582309292618E-5</v>
      </c>
      <c r="AW93">
        <v>90</v>
      </c>
      <c r="AX93">
        <f>IF(Z93&gt;0, (R93*SUMPRODUCT(K93:$K$98, X93:$X$98)-K93*$AZ$3)/Z93, 0)</f>
        <v>-8.645848849553348E+24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500000</v>
      </c>
      <c r="S94">
        <f t="shared" si="63"/>
        <v>-6.222449869539808E+25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-0.83695359152888393</v>
      </c>
      <c r="AC94">
        <f t="shared" si="64"/>
        <v>-0.74727999243650345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-4.1913319242313197E-20</v>
      </c>
      <c r="AI94">
        <f t="shared" si="69"/>
        <v>-4.191391971319533E-20</v>
      </c>
      <c r="AJ94">
        <f t="shared" si="70"/>
        <v>-8.9673599092380485E-2</v>
      </c>
      <c r="AK94">
        <f t="shared" si="92"/>
        <v>-5.8586751407021881E-2</v>
      </c>
      <c r="AL94">
        <f t="shared" si="71"/>
        <v>-0.14826035049940237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-2.2684535559677588E-24</v>
      </c>
      <c r="AR94">
        <f t="shared" si="76"/>
        <v>-2.2684860549521498E-24</v>
      </c>
      <c r="AS94">
        <f t="shared" si="77"/>
        <v>-4.8533592283995623E-6</v>
      </c>
      <c r="AT94">
        <f t="shared" si="78"/>
        <v>-3.1708613625543786E-6</v>
      </c>
      <c r="AU94">
        <f t="shared" si="79"/>
        <v>-8.0242205909539418E-6</v>
      </c>
      <c r="AW94">
        <v>91</v>
      </c>
      <c r="AX94">
        <f>IF(Z94&gt;0, (R94*SUMPRODUCT(K94:$K$98, X94:$X$98)-K94*$AZ$3)/Z94, 0)</f>
        <v>-6.222449869539808E+25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500000</v>
      </c>
      <c r="S95">
        <f t="shared" si="63"/>
        <v>-4.6790246893182315E+26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-0.74727999243650345</v>
      </c>
      <c r="AC95">
        <f t="shared" si="64"/>
        <v>-0.6672142789611637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-5.2316773792438831E-21</v>
      </c>
      <c r="AI95">
        <f t="shared" si="69"/>
        <v>-5.2317486776792693E-21</v>
      </c>
      <c r="AJ95">
        <f t="shared" si="70"/>
        <v>-8.006571347533975E-2</v>
      </c>
      <c r="AK95">
        <f t="shared" si="92"/>
        <v>-5.2309599470555246E-2</v>
      </c>
      <c r="AL95">
        <f t="shared" si="71"/>
        <v>-0.132375312945895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-2.5281379542781021E-25</v>
      </c>
      <c r="AR95">
        <f t="shared" si="76"/>
        <v>-2.5281724082911297E-25</v>
      </c>
      <c r="AS95">
        <f t="shared" si="77"/>
        <v>-3.8690682624358766E-6</v>
      </c>
      <c r="AT95">
        <f t="shared" si="78"/>
        <v>-2.5277912647914365E-6</v>
      </c>
      <c r="AU95">
        <f t="shared" si="79"/>
        <v>-6.3968595272273131E-6</v>
      </c>
      <c r="AW95">
        <v>92</v>
      </c>
      <c r="AX95">
        <f>IF(Z95&gt;0, (R95*SUMPRODUCT(K95:$K$98, X95:$X$98)-K95*$AZ$3)/Z95, 0)</f>
        <v>-4.6790246893182315E+26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500000</v>
      </c>
      <c r="S96">
        <f t="shared" si="63"/>
        <v>-3.683522351009983E+27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-0.6672142789611637</v>
      </c>
      <c r="AC96">
        <f t="shared" si="64"/>
        <v>-0.59572703478675337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-6.2499073673418887E-22</v>
      </c>
      <c r="AI96">
        <f t="shared" si="69"/>
        <v>-6.2499882311154754E-22</v>
      </c>
      <c r="AJ96">
        <f t="shared" si="70"/>
        <v>-7.1487244174410325E-2</v>
      </c>
      <c r="AK96">
        <f t="shared" si="92"/>
        <v>-4.6704999527281466E-2</v>
      </c>
      <c r="AL96">
        <f t="shared" si="71"/>
        <v>-0.11819224370169179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-2.6965928080164821E-26</v>
      </c>
      <c r="AR96">
        <f t="shared" si="76"/>
        <v>-2.6966276976008339E-26</v>
      </c>
      <c r="AS96">
        <f t="shared" si="77"/>
        <v>-3.0843975306408382E-6</v>
      </c>
      <c r="AT96">
        <f t="shared" si="78"/>
        <v>-2.0151397200186835E-6</v>
      </c>
      <c r="AU96">
        <f t="shared" si="79"/>
        <v>-5.0995372506595213E-6</v>
      </c>
      <c r="AW96">
        <v>93</v>
      </c>
      <c r="AX96">
        <f>IF(Z96&gt;0, (R96*SUMPRODUCT(K96:$K$98, X96:$X$98)-K96*$AZ$3)/Z96, 0)</f>
        <v>-3.683522351009983E+27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500000</v>
      </c>
      <c r="S97">
        <f t="shared" si="63"/>
        <v>-3.042583609824063E+28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-0.59572703478675337</v>
      </c>
      <c r="AC97">
        <f t="shared" si="64"/>
        <v>-0.53189913820245827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-7.1314223415608309E-23</v>
      </c>
      <c r="AI97">
        <f t="shared" si="69"/>
        <v>-7.1315097506851823E-23</v>
      </c>
      <c r="AJ97">
        <f t="shared" si="70"/>
        <v>-6.3827896584295107E-2</v>
      </c>
      <c r="AK97">
        <f t="shared" si="92"/>
        <v>-4.1700892435072738E-2</v>
      </c>
      <c r="AL97">
        <f t="shared" si="71"/>
        <v>-0.10552878901936785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-2.7472610316577016E-27</v>
      </c>
      <c r="AR97">
        <f t="shared" si="76"/>
        <v>-2.7472947045590725E-27</v>
      </c>
      <c r="AS97">
        <f t="shared" si="77"/>
        <v>-2.4588628273603687E-6</v>
      </c>
      <c r="AT97">
        <f t="shared" si="78"/>
        <v>-1.6064570472087717E-6</v>
      </c>
      <c r="AU97">
        <f t="shared" si="79"/>
        <v>-4.0653198745691407E-6</v>
      </c>
      <c r="AW97">
        <v>94</v>
      </c>
      <c r="AX97">
        <f>IF(Z97&gt;0, (R97*SUMPRODUCT(K97:$K$98, X97:$X$98)-K97*$AZ$3)/Z97, 0)</f>
        <v>-3.042583609824063E+28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-0.53189913820245827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-0.53189913820245827</v>
      </c>
      <c r="AK98">
        <f t="shared" si="92"/>
        <v>-3.7232939674172079E-2</v>
      </c>
      <c r="AL98">
        <f t="shared" si="71"/>
        <v>-0.56913207787663034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-3.0065090509837575E-28</v>
      </c>
      <c r="AR98">
        <f t="shared" si="76"/>
        <v>-3.0065090509837575E-28</v>
      </c>
      <c r="AS98">
        <f t="shared" si="77"/>
        <v>-1.8295110322621759E-5</v>
      </c>
      <c r="AT98">
        <f t="shared" si="78"/>
        <v>-1.2806577225835231E-6</v>
      </c>
      <c r="AU98">
        <f t="shared" si="79"/>
        <v>-1.9575768045205283E-5</v>
      </c>
      <c r="AW98">
        <v>95</v>
      </c>
    </row>
    <row r="100" spans="5:50" x14ac:dyDescent="0.25">
      <c r="AN100" s="6">
        <f t="shared" ref="AN100:AU100" si="93">SUM(AN3:AN98)</f>
        <v>24924.038668235073</v>
      </c>
      <c r="AO100" s="6">
        <f t="shared" si="93"/>
        <v>-2492.4038668235075</v>
      </c>
      <c r="AP100" s="6">
        <f t="shared" si="93"/>
        <v>-2991.2731632725586</v>
      </c>
      <c r="AQ100" s="6">
        <f t="shared" si="93"/>
        <v>-13807.196891462258</v>
      </c>
      <c r="AR100" s="6">
        <f t="shared" si="93"/>
        <v>5633.1647466767363</v>
      </c>
      <c r="AS100" s="6">
        <f t="shared" si="93"/>
        <v>-2765.0228969344844</v>
      </c>
      <c r="AT100" s="6">
        <f t="shared" si="93"/>
        <v>1427.0419775763205</v>
      </c>
      <c r="AU100" s="6">
        <f t="shared" si="93"/>
        <v>4295.1838273185858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52060.701230936829</v>
      </c>
      <c r="K3">
        <v>1</v>
      </c>
      <c r="L3" s="2">
        <v>0</v>
      </c>
      <c r="O3">
        <f>$C$3</f>
        <v>52060.701230936829</v>
      </c>
      <c r="P3">
        <f>O3*C5</f>
        <v>5206.0701230936829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52060.701230936829</v>
      </c>
      <c r="AF3">
        <f t="shared" ref="AF3:AF34" si="4">-$Z3*P3</f>
        <v>-5206.0701230936829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44334.722903843147</v>
      </c>
      <c r="AJ3">
        <f t="shared" ref="AJ3:AJ34" si="8">AB3-AC3</f>
        <v>0</v>
      </c>
      <c r="AL3">
        <f t="shared" ref="AL3:AL34" si="9">SUM(AI3:AK3)</f>
        <v>44334.722903843147</v>
      </c>
      <c r="AN3">
        <f t="shared" ref="AN3:AN34" si="10">AE3*$K3</f>
        <v>52060.701230936829</v>
      </c>
      <c r="AO3">
        <f t="shared" ref="AO3:AO34" si="11">AF3*$K3</f>
        <v>-5206.0701230936829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44334.722903843147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44334.722903843147</v>
      </c>
      <c r="AW3">
        <v>0</v>
      </c>
      <c r="AX3">
        <f>IF(Z3&gt;0, (R3*SUMPRODUCT(K3:$K$98, X3:$X$98)-K3*$AZ$3)/Z3, 0)</f>
        <v>0</v>
      </c>
      <c r="AZ3">
        <f>C6*SUMPRODUCT(X4:X89, K4:K89)/1</f>
        <v>29278.512631501904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1458.470991440106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1441.9347350368917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-1441.9347350368917</v>
      </c>
      <c r="AK4">
        <f>G4*SUM(AB4, AE4:AF4)</f>
        <v>0</v>
      </c>
      <c r="AL4">
        <f t="shared" si="9"/>
        <v>-2110.9732350368918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-636.0890853774481</v>
      </c>
      <c r="AR4">
        <f t="shared" si="14"/>
        <v>-636.0890853774481</v>
      </c>
      <c r="AS4">
        <f t="shared" si="15"/>
        <v>-1370.9210258955045</v>
      </c>
      <c r="AT4">
        <f t="shared" si="16"/>
        <v>0</v>
      </c>
      <c r="AU4">
        <f t="shared" si="17"/>
        <v>-2007.0101112729526</v>
      </c>
      <c r="AW4">
        <v>1</v>
      </c>
      <c r="AX4">
        <f>IF(Z4&gt;0, (R4*SUMPRODUCT(K4:$K$98, X4:$X$98)-K4*$AZ$3)/Z4, 0)</f>
        <v>1458.470991440106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500000</v>
      </c>
      <c r="S5">
        <f t="shared" si="1"/>
        <v>2286.1754969782246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1441.9347350368917</v>
      </c>
      <c r="AC5">
        <f t="shared" si="2"/>
        <v>2234.5135788869884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-686.41660352678559</v>
      </c>
      <c r="AI5">
        <f t="shared" si="7"/>
        <v>-735.28672705493295</v>
      </c>
      <c r="AJ5">
        <f t="shared" si="8"/>
        <v>-792.57884385009675</v>
      </c>
      <c r="AK5">
        <f>G5*SUM(AB5, AE5:AF5)</f>
        <v>5.9119324136512565</v>
      </c>
      <c r="AL5">
        <f t="shared" si="9"/>
        <v>-1521.9536384913783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-619.11710113473873</v>
      </c>
      <c r="AR5">
        <f t="shared" si="14"/>
        <v>-663.19576860196958</v>
      </c>
      <c r="AS5">
        <f t="shared" si="15"/>
        <v>-714.8706976259009</v>
      </c>
      <c r="AT5">
        <f t="shared" si="16"/>
        <v>5.3322988389826094</v>
      </c>
      <c r="AU5">
        <f t="shared" si="17"/>
        <v>-1372.7341673888877</v>
      </c>
      <c r="AW5">
        <v>2</v>
      </c>
      <c r="AX5">
        <f>IF(Z5&gt;0, (R5*SUMPRODUCT(K5:$K$98, X5:$X$98)-K5*$AZ$3)/Z5, 0)</f>
        <v>2286.1754969782246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500000</v>
      </c>
      <c r="S6">
        <f t="shared" si="1"/>
        <v>3148.2381240341838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2234.5135788869884</v>
      </c>
      <c r="AC6">
        <f t="shared" si="2"/>
        <v>3041.8383083541485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-712.53422026015232</v>
      </c>
      <c r="AI6">
        <f t="shared" si="7"/>
        <v>-760.84438913099211</v>
      </c>
      <c r="AJ6">
        <f t="shared" si="8"/>
        <v>-807.32472946716007</v>
      </c>
      <c r="AK6">
        <f>G6*SUM(AB6, AE6:AF6)</f>
        <v>15.865046410097619</v>
      </c>
      <c r="AL6">
        <f t="shared" si="9"/>
        <v>-1552.3040721880545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-607.95953482075413</v>
      </c>
      <c r="AR6">
        <f t="shared" si="14"/>
        <v>-649.17948883658289</v>
      </c>
      <c r="AS6">
        <f t="shared" si="15"/>
        <v>-688.83816807695632</v>
      </c>
      <c r="AT6">
        <f t="shared" si="16"/>
        <v>13.536621766560264</v>
      </c>
      <c r="AU6">
        <f t="shared" si="17"/>
        <v>-1324.4810351469789</v>
      </c>
      <c r="AW6">
        <v>3</v>
      </c>
      <c r="AX6">
        <f>IF(Z6&gt;0, (R6*SUMPRODUCT(K6:$K$98, X6:$X$98)-K6*$AZ$3)/Z6, 0)</f>
        <v>3148.2381240341838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500000</v>
      </c>
      <c r="S7">
        <f t="shared" si="1"/>
        <v>4117.1546139163884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3041.8383083541485</v>
      </c>
      <c r="AC7">
        <f t="shared" si="2"/>
        <v>3932.1093310793153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-743.14373329960017</v>
      </c>
      <c r="AI7">
        <f t="shared" si="7"/>
        <v>-790.89648610840163</v>
      </c>
      <c r="AJ7">
        <f t="shared" si="8"/>
        <v>-890.27102272516686</v>
      </c>
      <c r="AK7">
        <f>G7*SUM(AB7, AE7:AF7)</f>
        <v>41.97736865528725</v>
      </c>
      <c r="AL7">
        <f t="shared" si="9"/>
        <v>-1639.1901401782811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-596.04874961132691</v>
      </c>
      <c r="AR7">
        <f t="shared" si="14"/>
        <v>-634.34950803366826</v>
      </c>
      <c r="AS7">
        <f t="shared" si="15"/>
        <v>-714.05423491151498</v>
      </c>
      <c r="AT7">
        <f t="shared" si="16"/>
        <v>33.668531372612108</v>
      </c>
      <c r="AU7">
        <f t="shared" si="17"/>
        <v>-1314.735211572571</v>
      </c>
      <c r="AW7">
        <v>4</v>
      </c>
      <c r="AX7">
        <f>IF(Z7&gt;0, (R7*SUMPRODUCT(K7:$K$98, X7:$X$98)-K7*$AZ$3)/Z7, 0)</f>
        <v>4117.1546139163884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500000</v>
      </c>
      <c r="S8">
        <f t="shared" si="1"/>
        <v>5196.3342246048642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3932.1093310793153</v>
      </c>
      <c r="AC8">
        <f t="shared" si="2"/>
        <v>4905.1160225493768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-773.75695486213385</v>
      </c>
      <c r="AI8">
        <f t="shared" si="7"/>
        <v>-820.95480444736108</v>
      </c>
      <c r="AJ8">
        <f t="shared" si="8"/>
        <v>-973.00669147006147</v>
      </c>
      <c r="AK8">
        <f t="shared" ref="AK8:AK39" si="30">G8*SUM(AB8:AB8, AE8:AF8)</f>
        <v>84.933561551313218</v>
      </c>
      <c r="AL8">
        <f t="shared" si="9"/>
        <v>-1709.0279343661093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-579.13634660373907</v>
      </c>
      <c r="AR8">
        <f t="shared" si="14"/>
        <v>-614.46267227303349</v>
      </c>
      <c r="AS8">
        <f t="shared" si="15"/>
        <v>-728.26943522513034</v>
      </c>
      <c r="AT8">
        <f t="shared" si="16"/>
        <v>63.570494884450575</v>
      </c>
      <c r="AU8">
        <f t="shared" si="17"/>
        <v>-1279.1616126137133</v>
      </c>
      <c r="AW8">
        <v>5</v>
      </c>
      <c r="AX8">
        <f>IF(Z8&gt;0, (R8*SUMPRODUCT(K8:$K$98, X8:$X$98)-K8*$AZ$3)/Z8, 0)</f>
        <v>5196.3342246048642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500000</v>
      </c>
      <c r="S9">
        <f t="shared" si="1"/>
        <v>6220.9331622619884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4905.1160225493768</v>
      </c>
      <c r="AC9">
        <f t="shared" si="2"/>
        <v>5803.5469319169169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-805.62575831219419</v>
      </c>
      <c r="AI9">
        <f t="shared" si="7"/>
        <v>-852.27106682573799</v>
      </c>
      <c r="AJ9">
        <f t="shared" si="8"/>
        <v>-898.43090936754015</v>
      </c>
      <c r="AK9">
        <f t="shared" si="30"/>
        <v>109.3840873028511</v>
      </c>
      <c r="AL9">
        <f t="shared" si="9"/>
        <v>-1641.317888890427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-562.33264199222913</v>
      </c>
      <c r="AR9">
        <f t="shared" si="14"/>
        <v>-594.89140678137471</v>
      </c>
      <c r="AS9">
        <f t="shared" si="15"/>
        <v>-627.11131278941718</v>
      </c>
      <c r="AT9">
        <f t="shared" si="16"/>
        <v>76.350888945987009</v>
      </c>
      <c r="AU9">
        <f t="shared" si="17"/>
        <v>-1145.6518306248049</v>
      </c>
      <c r="AW9">
        <v>6</v>
      </c>
      <c r="AX9">
        <f>IF(Z9&gt;0, (R9*SUMPRODUCT(K9:$K$98, X9:$X$98)-K9*$AZ$3)/Z9, 0)</f>
        <v>6220.9331622619884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500000</v>
      </c>
      <c r="S10">
        <f t="shared" si="1"/>
        <v>6827.0180275189368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5803.5469319169169</v>
      </c>
      <c r="AC10">
        <f t="shared" si="2"/>
        <v>6293.7687697640213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-842.88632227675726</v>
      </c>
      <c r="AI10">
        <f t="shared" si="7"/>
        <v>-888.98088907293788</v>
      </c>
      <c r="AJ10">
        <f t="shared" si="8"/>
        <v>-490.22183784710433</v>
      </c>
      <c r="AK10">
        <f t="shared" si="30"/>
        <v>24.955251807242743</v>
      </c>
      <c r="AL10">
        <f t="shared" si="9"/>
        <v>-1354.2474751127993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-558.03925523250791</v>
      </c>
      <c r="AR10">
        <f t="shared" si="14"/>
        <v>-588.55651129110117</v>
      </c>
      <c r="AS10">
        <f t="shared" si="15"/>
        <v>-324.55506995531289</v>
      </c>
      <c r="AT10">
        <f t="shared" si="16"/>
        <v>16.521812923760919</v>
      </c>
      <c r="AU10">
        <f t="shared" si="17"/>
        <v>-896.58976832265307</v>
      </c>
      <c r="AW10">
        <v>7</v>
      </c>
      <c r="AX10">
        <f>IF(Z10&gt;0, (R10*SUMPRODUCT(K10:$K$98, X10:$X$98)-K10*$AZ$3)/Z10, 0)</f>
        <v>6827.0180275189368</v>
      </c>
    </row>
    <row r="11" spans="1:52" x14ac:dyDescent="0.25">
      <c r="A11" t="s">
        <v>33</v>
      </c>
      <c r="C11" s="25">
        <f>AU91</f>
        <v>11079.348807613022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500000</v>
      </c>
      <c r="S11">
        <f t="shared" si="1"/>
        <v>7340.8248929802985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6293.7687697640213</v>
      </c>
      <c r="AC11">
        <f t="shared" si="2"/>
        <v>6686.8682714290007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-878.65924172547511</v>
      </c>
      <c r="AI11">
        <f t="shared" si="7"/>
        <v>-924.20499692952137</v>
      </c>
      <c r="AJ11">
        <f t="shared" si="8"/>
        <v>-393.09950166497947</v>
      </c>
      <c r="AK11">
        <f t="shared" si="30"/>
        <v>10.070030031622435</v>
      </c>
      <c r="AL11">
        <f t="shared" si="9"/>
        <v>-1307.2344685628782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-553.17895275248202</v>
      </c>
      <c r="AR11">
        <f t="shared" si="14"/>
        <v>-581.85326922199113</v>
      </c>
      <c r="AS11">
        <f t="shared" si="15"/>
        <v>-247.48430373477652</v>
      </c>
      <c r="AT11">
        <f t="shared" si="16"/>
        <v>6.3398054701385327</v>
      </c>
      <c r="AU11">
        <f t="shared" si="17"/>
        <v>-822.99776748662896</v>
      </c>
      <c r="AW11">
        <v>8</v>
      </c>
      <c r="AX11">
        <f>IF(Z11&gt;0, (R11*SUMPRODUCT(K11:$K$98, X11:$X$98)-K11*$AZ$3)/Z11, 0)</f>
        <v>7340.8248929802985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500000</v>
      </c>
      <c r="S12">
        <f t="shared" si="1"/>
        <v>8173.2709270818223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6686.8682714290007</v>
      </c>
      <c r="AC12">
        <f t="shared" si="2"/>
        <v>7355.6663838644818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-919.94956008320059</v>
      </c>
      <c r="AI12">
        <f t="shared" si="7"/>
        <v>-964.94786277919809</v>
      </c>
      <c r="AJ12">
        <f t="shared" si="8"/>
        <v>-668.79811243548102</v>
      </c>
      <c r="AK12">
        <f t="shared" si="30"/>
        <v>140.42423370000901</v>
      </c>
      <c r="AL12">
        <f t="shared" si="9"/>
        <v>-1493.3217415146703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-540.77886723162976</v>
      </c>
      <c r="AR12">
        <f t="shared" si="14"/>
        <v>-567.23046003100751</v>
      </c>
      <c r="AS12">
        <f t="shared" si="15"/>
        <v>-393.14316930245809</v>
      </c>
      <c r="AT12">
        <f t="shared" si="16"/>
        <v>82.546327893556054</v>
      </c>
      <c r="AU12">
        <f t="shared" si="17"/>
        <v>-877.82730143990966</v>
      </c>
      <c r="AW12">
        <v>9</v>
      </c>
      <c r="AX12">
        <f>IF(Z12&gt;0, (R12*SUMPRODUCT(K12:$K$98, X12:$X$98)-K12*$AZ$3)/Z12, 0)</f>
        <v>8173.2709270818223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500000</v>
      </c>
      <c r="S13">
        <f t="shared" si="1"/>
        <v>9739.645573861595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7355.6663838644818</v>
      </c>
      <c r="AC13">
        <f t="shared" si="2"/>
        <v>8658.9172930734403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-964.08008558423455</v>
      </c>
      <c r="AI13">
        <f t="shared" si="7"/>
        <v>-1008.5319972447137</v>
      </c>
      <c r="AJ13">
        <f t="shared" si="8"/>
        <v>-1303.2509092089585</v>
      </c>
      <c r="AK13">
        <f t="shared" si="30"/>
        <v>514.89664687051379</v>
      </c>
      <c r="AL13">
        <f t="shared" si="9"/>
        <v>-1796.8862595831583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-506.00031243217552</v>
      </c>
      <c r="AR13">
        <f t="shared" si="14"/>
        <v>-529.33103103609665</v>
      </c>
      <c r="AS13">
        <f t="shared" si="15"/>
        <v>-684.01513224663756</v>
      </c>
      <c r="AT13">
        <f t="shared" si="16"/>
        <v>270.24504300270144</v>
      </c>
      <c r="AU13">
        <f t="shared" si="17"/>
        <v>-943.10112028003266</v>
      </c>
      <c r="AW13">
        <v>10</v>
      </c>
      <c r="AX13">
        <f>IF(Z13&gt;0, (R13*SUMPRODUCT(K13:$K$98, X13:$X$98)-K13*$AZ$3)/Z13, 0)</f>
        <v>9739.645573861595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500000</v>
      </c>
      <c r="S14">
        <f t="shared" si="1"/>
        <v>11159.434373914039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8658.9172930734403</v>
      </c>
      <c r="AC14">
        <f t="shared" si="2"/>
        <v>9799.3721381775122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-1011.7019498793245</v>
      </c>
      <c r="AI14">
        <f t="shared" si="7"/>
        <v>-1055.6081722282108</v>
      </c>
      <c r="AJ14">
        <f t="shared" si="8"/>
        <v>-1140.4548451040719</v>
      </c>
      <c r="AK14">
        <f t="shared" si="30"/>
        <v>606.12421051514093</v>
      </c>
      <c r="AL14">
        <f t="shared" si="9"/>
        <v>-1589.9388068171415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-474.10249120034189</v>
      </c>
      <c r="AR14">
        <f t="shared" si="14"/>
        <v>-494.67776971718774</v>
      </c>
      <c r="AS14">
        <f t="shared" si="15"/>
        <v>-534.43851050186686</v>
      </c>
      <c r="AT14">
        <f t="shared" si="16"/>
        <v>284.04116273211253</v>
      </c>
      <c r="AU14">
        <f t="shared" si="17"/>
        <v>-745.07511748694196</v>
      </c>
      <c r="AW14">
        <v>11</v>
      </c>
      <c r="AX14">
        <f>IF(Z14&gt;0, (R14*SUMPRODUCT(K14:$K$98, X14:$X$98)-K14*$AZ$3)/Z14, 0)</f>
        <v>11159.434373914039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500000</v>
      </c>
      <c r="S15">
        <f t="shared" si="1"/>
        <v>12448.185041783712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9799.3721381775122</v>
      </c>
      <c r="AC15">
        <f t="shared" si="2"/>
        <v>10795.318894777389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-1061.4460971510332</v>
      </c>
      <c r="AI15">
        <f t="shared" si="7"/>
        <v>-1104.8071126667155</v>
      </c>
      <c r="AJ15">
        <f t="shared" si="8"/>
        <v>-995.94675659987661</v>
      </c>
      <c r="AK15">
        <f t="shared" si="30"/>
        <v>685.95604967242593</v>
      </c>
      <c r="AL15">
        <f t="shared" si="9"/>
        <v>-1414.7978195941662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-444.11922386455751</v>
      </c>
      <c r="AR15">
        <f t="shared" si="14"/>
        <v>-462.26188848831157</v>
      </c>
      <c r="AS15">
        <f t="shared" si="15"/>
        <v>-416.71367179055443</v>
      </c>
      <c r="AT15">
        <f t="shared" si="16"/>
        <v>287.0105879171814</v>
      </c>
      <c r="AU15">
        <f t="shared" si="17"/>
        <v>-591.96497236168466</v>
      </c>
      <c r="AW15">
        <v>12</v>
      </c>
      <c r="AX15">
        <f>IF(Z15&gt;0, (R15*SUMPRODUCT(K15:$K$98, X15:$X$98)-K15*$AZ$3)/Z15, 0)</f>
        <v>12448.185041783712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500000</v>
      </c>
      <c r="S16">
        <f t="shared" si="1"/>
        <v>13635.691617046252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10795.318894777389</v>
      </c>
      <c r="AC16">
        <f t="shared" si="2"/>
        <v>11663.743642163026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-1582.3761408747298</v>
      </c>
      <c r="AI16">
        <f t="shared" si="7"/>
        <v>-1625.1453086211679</v>
      </c>
      <c r="AJ16">
        <f t="shared" si="8"/>
        <v>-868.4247473856376</v>
      </c>
      <c r="AK16">
        <f t="shared" si="30"/>
        <v>755.67232263441724</v>
      </c>
      <c r="AL16">
        <f t="shared" si="9"/>
        <v>-1737.8977333723881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-591.14406131655005</v>
      </c>
      <c r="AR16">
        <f t="shared" si="14"/>
        <v>-607.12176653320114</v>
      </c>
      <c r="AS16">
        <f t="shared" si="15"/>
        <v>-324.42610758372513</v>
      </c>
      <c r="AT16">
        <f t="shared" si="16"/>
        <v>282.30405798439301</v>
      </c>
      <c r="AU16">
        <f t="shared" si="17"/>
        <v>-649.24381613253308</v>
      </c>
      <c r="AW16">
        <v>13</v>
      </c>
      <c r="AX16">
        <f>IF(Z16&gt;0, (R16*SUMPRODUCT(K16:$K$98, X16:$X$98)-K16*$AZ$3)/Z16, 0)</f>
        <v>13635.691617046252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500000</v>
      </c>
      <c r="S17">
        <f t="shared" si="1"/>
        <v>14533.521891711816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11663.743642163026</v>
      </c>
      <c r="AC17">
        <f t="shared" si="2"/>
        <v>12244.513840891294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-2164.0159588921456</v>
      </c>
      <c r="AI17">
        <f t="shared" si="7"/>
        <v>-2206.1410333652302</v>
      </c>
      <c r="AJ17">
        <f t="shared" si="8"/>
        <v>-580.77019872826713</v>
      </c>
      <c r="AK17">
        <f t="shared" si="30"/>
        <v>816.46205495141191</v>
      </c>
      <c r="AL17">
        <f t="shared" si="9"/>
        <v>-1970.4491771420853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-721.81523048112842</v>
      </c>
      <c r="AR17">
        <f t="shared" si="14"/>
        <v>-735.86619910494142</v>
      </c>
      <c r="AS17">
        <f t="shared" si="15"/>
        <v>-193.71796826592083</v>
      </c>
      <c r="AT17">
        <f t="shared" si="16"/>
        <v>272.33382635290513</v>
      </c>
      <c r="AU17">
        <f t="shared" si="17"/>
        <v>-657.25034101795711</v>
      </c>
      <c r="AW17">
        <v>14</v>
      </c>
      <c r="AX17">
        <f>IF(Z17&gt;0, (R17*SUMPRODUCT(K17:$K$98, X17:$X$98)-K17*$AZ$3)/Z17, 0)</f>
        <v>14533.521891711816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500000</v>
      </c>
      <c r="S18">
        <f t="shared" si="1"/>
        <v>15169.796124534223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12244.513840891294</v>
      </c>
      <c r="AC18">
        <f t="shared" si="2"/>
        <v>12569.050628307315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-2759.4122708757864</v>
      </c>
      <c r="AI18">
        <f t="shared" si="7"/>
        <v>-2800.8401533770525</v>
      </c>
      <c r="AJ18">
        <f t="shared" si="8"/>
        <v>-324.53678741602198</v>
      </c>
      <c r="AK18">
        <f t="shared" si="30"/>
        <v>857.11596886239067</v>
      </c>
      <c r="AL18">
        <f t="shared" si="9"/>
        <v>-2268.2609719306838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-821.79624188925879</v>
      </c>
      <c r="AR18">
        <f t="shared" si="14"/>
        <v>-834.13411488790462</v>
      </c>
      <c r="AS18">
        <f t="shared" si="15"/>
        <v>-96.652144033792226</v>
      </c>
      <c r="AT18">
        <f t="shared" si="16"/>
        <v>255.26257511742824</v>
      </c>
      <c r="AU18">
        <f t="shared" si="17"/>
        <v>-675.52368380426867</v>
      </c>
      <c r="AW18">
        <v>15</v>
      </c>
      <c r="AX18">
        <f>IF(Z18&gt;0, (R18*SUMPRODUCT(K18:$K$98, X18:$X$98)-K18*$AZ$3)/Z18, 0)</f>
        <v>15169.796124534223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500000</v>
      </c>
      <c r="S19">
        <f t="shared" si="1"/>
        <v>15589.049355176403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12569.050628307315</v>
      </c>
      <c r="AC19">
        <f t="shared" si="2"/>
        <v>12681.497259540522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-3392.2716165995239</v>
      </c>
      <c r="AI19">
        <f t="shared" si="7"/>
        <v>-3432.9459931141173</v>
      </c>
      <c r="AJ19">
        <f t="shared" si="8"/>
        <v>-112.44663123320606</v>
      </c>
      <c r="AK19">
        <f t="shared" si="30"/>
        <v>879.83354398151221</v>
      </c>
      <c r="AL19">
        <f t="shared" si="9"/>
        <v>-2665.559080365811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-902.0282841866549</v>
      </c>
      <c r="AR19">
        <f t="shared" si="14"/>
        <v>-912.84387981239638</v>
      </c>
      <c r="AS19">
        <f t="shared" si="15"/>
        <v>-29.900330308907794</v>
      </c>
      <c r="AT19">
        <f t="shared" si="16"/>
        <v>233.95377249981576</v>
      </c>
      <c r="AU19">
        <f t="shared" si="17"/>
        <v>-708.79043762148842</v>
      </c>
      <c r="AW19">
        <v>16</v>
      </c>
      <c r="AX19">
        <f>IF(Z19&gt;0, (R19*SUMPRODUCT(K19:$K$98, X19:$X$98)-K19*$AZ$3)/Z19, 0)</f>
        <v>15589.049355176403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500000</v>
      </c>
      <c r="S20">
        <f t="shared" si="1"/>
        <v>15821.161238911409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12681.497259540522</v>
      </c>
      <c r="AC20">
        <f t="shared" si="2"/>
        <v>12613.614397784633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-4045.209104694125</v>
      </c>
      <c r="AI20">
        <f t="shared" si="7"/>
        <v>-4085.0722165331031</v>
      </c>
      <c r="AJ20">
        <f t="shared" si="8"/>
        <v>67.882861755888371</v>
      </c>
      <c r="AK20">
        <f t="shared" si="30"/>
        <v>887.70480816783663</v>
      </c>
      <c r="AL20">
        <f t="shared" si="9"/>
        <v>-3129.484546609378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-960.40074961132063</v>
      </c>
      <c r="AR20">
        <f t="shared" si="14"/>
        <v>-969.8649235269703</v>
      </c>
      <c r="AS20">
        <f t="shared" si="15"/>
        <v>16.116534307327601</v>
      </c>
      <c r="AT20">
        <f t="shared" si="16"/>
        <v>210.75606751914222</v>
      </c>
      <c r="AU20">
        <f t="shared" si="17"/>
        <v>-742.99232170050038</v>
      </c>
      <c r="AW20">
        <v>17</v>
      </c>
      <c r="AX20">
        <f>IF(Z20&gt;0, (R20*SUMPRODUCT(K20:$K$98, X20:$X$98)-K20*$AZ$3)/Z20, 0)</f>
        <v>15821.161238911409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500000</v>
      </c>
      <c r="S21">
        <f t="shared" si="1"/>
        <v>15900.000252109703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12613.614397784633</v>
      </c>
      <c r="AC21">
        <f t="shared" si="2"/>
        <v>12397.986346772221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-4771.0288980127698</v>
      </c>
      <c r="AI21">
        <f t="shared" si="7"/>
        <v>-4810.0162758435572</v>
      </c>
      <c r="AJ21">
        <f t="shared" si="8"/>
        <v>215.62805101241247</v>
      </c>
      <c r="AK21">
        <f t="shared" si="30"/>
        <v>882.9530078449244</v>
      </c>
      <c r="AL21">
        <f t="shared" si="9"/>
        <v>-3711.4352169862204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-1011.359454453964</v>
      </c>
      <c r="AR21">
        <f t="shared" si="14"/>
        <v>-1019.6239722375303</v>
      </c>
      <c r="AS21">
        <f t="shared" si="15"/>
        <v>45.708687308039295</v>
      </c>
      <c r="AT21">
        <f t="shared" si="16"/>
        <v>187.16777689074044</v>
      </c>
      <c r="AU21">
        <f t="shared" si="17"/>
        <v>-786.74750803875065</v>
      </c>
      <c r="AW21">
        <v>18</v>
      </c>
      <c r="AX21">
        <f>IF(Z21&gt;0, (R21*SUMPRODUCT(K21:$K$98, X21:$X$98)-K21*$AZ$3)/Z21, 0)</f>
        <v>15900.000252109703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500000</v>
      </c>
      <c r="S22">
        <f t="shared" si="1"/>
        <v>15840.240342824809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12397.986346772221</v>
      </c>
      <c r="AC22">
        <f t="shared" si="2"/>
        <v>12051.602516067273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-5564.0664726745345</v>
      </c>
      <c r="AI22">
        <f t="shared" si="7"/>
        <v>-5602.1075700797464</v>
      </c>
      <c r="AJ22">
        <f t="shared" si="8"/>
        <v>346.3838307049482</v>
      </c>
      <c r="AK22">
        <f t="shared" si="30"/>
        <v>867.85904427405558</v>
      </c>
      <c r="AL22">
        <f t="shared" si="9"/>
        <v>-4387.8646951007431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-1053.0955527623605</v>
      </c>
      <c r="AR22">
        <f t="shared" si="14"/>
        <v>-1060.2954866050582</v>
      </c>
      <c r="AS22">
        <f t="shared" si="15"/>
        <v>65.559114625176505</v>
      </c>
      <c r="AT22">
        <f t="shared" si="16"/>
        <v>164.25729355283721</v>
      </c>
      <c r="AU22">
        <f t="shared" si="17"/>
        <v>-830.47907842704456</v>
      </c>
      <c r="AW22">
        <v>19</v>
      </c>
      <c r="AX22">
        <f>IF(Z22&gt;0, (R22*SUMPRODUCT(K22:$K$98, X22:$X$98)-K22*$AZ$3)/Z22, 0)</f>
        <v>15840.240342824809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500000</v>
      </c>
      <c r="S23">
        <f t="shared" si="1"/>
        <v>15656.378241750272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12051.602516067273</v>
      </c>
      <c r="AC23">
        <f t="shared" si="2"/>
        <v>11592.235198795112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-6398.7925660335213</v>
      </c>
      <c r="AI23">
        <f t="shared" si="7"/>
        <v>-6435.8133732080778</v>
      </c>
      <c r="AJ23">
        <f t="shared" si="8"/>
        <v>459.36731727216102</v>
      </c>
      <c r="AK23">
        <f t="shared" si="30"/>
        <v>843.61217612470921</v>
      </c>
      <c r="AL23">
        <f t="shared" si="9"/>
        <v>-5132.8338798112072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-1081.3230927275124</v>
      </c>
      <c r="AR23">
        <f t="shared" si="14"/>
        <v>-1087.5791876541955</v>
      </c>
      <c r="AS23">
        <f t="shared" si="15"/>
        <v>77.62784667335805</v>
      </c>
      <c r="AT23">
        <f t="shared" si="16"/>
        <v>142.5608531509597</v>
      </c>
      <c r="AU23">
        <f t="shared" si="17"/>
        <v>-867.39048782987766</v>
      </c>
      <c r="AW23">
        <v>20</v>
      </c>
      <c r="AX23">
        <f>IF(Z23&gt;0, (R23*SUMPRODUCT(K23:$K$98, X23:$X$98)-K23*$AZ$3)/Z23, 0)</f>
        <v>15656.378241750272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500000</v>
      </c>
      <c r="S24">
        <f t="shared" si="1"/>
        <v>15368.608366713153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11592.235198795112</v>
      </c>
      <c r="AC24">
        <f t="shared" si="2"/>
        <v>11041.026602040991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-7298.8872165893317</v>
      </c>
      <c r="AI24">
        <f t="shared" si="7"/>
        <v>-7334.8079269704831</v>
      </c>
      <c r="AJ24">
        <f t="shared" si="8"/>
        <v>551.20859675412066</v>
      </c>
      <c r="AK24">
        <f t="shared" si="30"/>
        <v>811.45646391565788</v>
      </c>
      <c r="AL24">
        <f t="shared" si="9"/>
        <v>-5972.1428663007046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-1101.2757508913974</v>
      </c>
      <c r="AR24">
        <f t="shared" si="14"/>
        <v>-1106.6955643675726</v>
      </c>
      <c r="AS24">
        <f t="shared" si="15"/>
        <v>83.16783685991048</v>
      </c>
      <c r="AT24">
        <f t="shared" si="16"/>
        <v>122.43473561055769</v>
      </c>
      <c r="AU24">
        <f t="shared" si="17"/>
        <v>-901.09299189710453</v>
      </c>
      <c r="AW24">
        <v>21</v>
      </c>
      <c r="AX24">
        <f>IF(Z24&gt;0, (R24*SUMPRODUCT(K24:$K$98, X24:$X$98)-K24*$AZ$3)/Z24, 0)</f>
        <v>15368.608366713153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500000</v>
      </c>
      <c r="S25">
        <f t="shared" si="1"/>
        <v>14989.109668927729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11041.026602040991</v>
      </c>
      <c r="AC25">
        <f t="shared" si="2"/>
        <v>10413.067365411547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-8260.6002750627722</v>
      </c>
      <c r="AI25">
        <f t="shared" si="7"/>
        <v>-8295.3357183126063</v>
      </c>
      <c r="AJ25">
        <f t="shared" si="8"/>
        <v>627.95923662944369</v>
      </c>
      <c r="AK25">
        <f t="shared" si="30"/>
        <v>772.87186214286942</v>
      </c>
      <c r="AL25">
        <f t="shared" si="9"/>
        <v>-6894.5046195402929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-1112.8407196071321</v>
      </c>
      <c r="AR25">
        <f t="shared" si="14"/>
        <v>-1117.5201635185765</v>
      </c>
      <c r="AS25">
        <f t="shared" si="15"/>
        <v>84.596589291974325</v>
      </c>
      <c r="AT25">
        <f t="shared" si="16"/>
        <v>104.11873841996783</v>
      </c>
      <c r="AU25">
        <f t="shared" si="17"/>
        <v>-928.80483580663429</v>
      </c>
      <c r="AW25">
        <v>22</v>
      </c>
      <c r="AX25">
        <f>IF(Z25&gt;0, (R25*SUMPRODUCT(K25:$K$98, X25:$X$98)-K25*$AZ$3)/Z25, 0)</f>
        <v>14989.109668927729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500000</v>
      </c>
      <c r="S26">
        <f t="shared" si="1"/>
        <v>14524.496789363831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10413.067365411547</v>
      </c>
      <c r="AC26">
        <f t="shared" si="2"/>
        <v>9722.8306763954461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-9176.3260326773488</v>
      </c>
      <c r="AI26">
        <f t="shared" si="7"/>
        <v>-9209.7964888914175</v>
      </c>
      <c r="AJ26">
        <f t="shared" si="8"/>
        <v>690.23668901610108</v>
      </c>
      <c r="AK26">
        <f t="shared" si="30"/>
        <v>728.91471557880834</v>
      </c>
      <c r="AL26">
        <f t="shared" si="9"/>
        <v>-7790.6450842965078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-1103.7538052321247</v>
      </c>
      <c r="AR26">
        <f t="shared" si="14"/>
        <v>-1107.7797240233249</v>
      </c>
      <c r="AS26">
        <f t="shared" si="15"/>
        <v>83.023572756608047</v>
      </c>
      <c r="AT26">
        <f t="shared" si="16"/>
        <v>87.675872472794296</v>
      </c>
      <c r="AU26">
        <f t="shared" si="17"/>
        <v>-937.08027879392239</v>
      </c>
      <c r="AW26">
        <v>23</v>
      </c>
      <c r="AX26">
        <f>IF(Z26&gt;0, (R26*SUMPRODUCT(K26:$K$98, X26:$X$98)-K26*$AZ$3)/Z26, 0)</f>
        <v>14524.496789363831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500000</v>
      </c>
      <c r="S27">
        <f t="shared" si="1"/>
        <v>14000.42526881282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9722.8306763954461</v>
      </c>
      <c r="AC27">
        <f t="shared" si="2"/>
        <v>8996.4018984767426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-10067.208341383764</v>
      </c>
      <c r="AI27">
        <f t="shared" si="7"/>
        <v>-10099.337372201553</v>
      </c>
      <c r="AJ27">
        <f t="shared" si="8"/>
        <v>726.42877791870342</v>
      </c>
      <c r="AK27">
        <f t="shared" si="30"/>
        <v>680.59814734768133</v>
      </c>
      <c r="AL27">
        <f t="shared" si="9"/>
        <v>-8692.3104469351674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-1081.1710594135636</v>
      </c>
      <c r="AR27">
        <f t="shared" si="14"/>
        <v>-1084.6215669534151</v>
      </c>
      <c r="AS27">
        <f t="shared" si="15"/>
        <v>78.015050923532442</v>
      </c>
      <c r="AT27">
        <f t="shared" si="16"/>
        <v>73.093055696278341</v>
      </c>
      <c r="AU27">
        <f t="shared" si="17"/>
        <v>-933.51346033360426</v>
      </c>
      <c r="AW27">
        <v>24</v>
      </c>
      <c r="AX27">
        <f>IF(Z27&gt;0, (R27*SUMPRODUCT(K27:$K$98, X27:$X$98)-K27*$AZ$3)/Z27, 0)</f>
        <v>14000.42526881282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500000</v>
      </c>
      <c r="S28">
        <f t="shared" si="1"/>
        <v>13434.798693276756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8996.4018984767426</v>
      </c>
      <c r="AC28">
        <f t="shared" si="2"/>
        <v>8252.1281848787312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-10959.73354482765</v>
      </c>
      <c r="AI28">
        <f t="shared" si="7"/>
        <v>-10990.445311982778</v>
      </c>
      <c r="AJ28">
        <f t="shared" si="8"/>
        <v>744.27371359801145</v>
      </c>
      <c r="AK28">
        <f t="shared" si="30"/>
        <v>629.74813289337203</v>
      </c>
      <c r="AL28">
        <f t="shared" si="9"/>
        <v>-9616.4234654913944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-1050.9143652460868</v>
      </c>
      <c r="AR28">
        <f t="shared" si="14"/>
        <v>-1053.8592760099666</v>
      </c>
      <c r="AS28">
        <f t="shared" si="15"/>
        <v>71.367422765888264</v>
      </c>
      <c r="AT28">
        <f t="shared" si="16"/>
        <v>60.385716188956302</v>
      </c>
      <c r="AU28">
        <f t="shared" si="17"/>
        <v>-922.10613705512208</v>
      </c>
      <c r="AW28">
        <v>25</v>
      </c>
      <c r="AX28">
        <f>IF(Z28&gt;0, (R28*SUMPRODUCT(K28:$K$98, X28:$X$98)-K28*$AZ$3)/Z28, 0)</f>
        <v>13434.798693276756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500000</v>
      </c>
      <c r="S29">
        <f t="shared" si="1"/>
        <v>12842.031448450383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8252.1281848787312</v>
      </c>
      <c r="AC29">
        <f t="shared" si="2"/>
        <v>7502.0150212536737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-11958.165533362744</v>
      </c>
      <c r="AI29">
        <f t="shared" si="7"/>
        <v>-11987.374366292985</v>
      </c>
      <c r="AJ29">
        <f t="shared" si="8"/>
        <v>750.1131636250575</v>
      </c>
      <c r="AK29">
        <f t="shared" si="30"/>
        <v>577.64897294151126</v>
      </c>
      <c r="AL29">
        <f t="shared" si="9"/>
        <v>-10659.612229726416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-1023.797043839729</v>
      </c>
      <c r="AR29">
        <f t="shared" si="14"/>
        <v>-1026.2977548998458</v>
      </c>
      <c r="AS29">
        <f t="shared" si="15"/>
        <v>64.220857063904731</v>
      </c>
      <c r="AT29">
        <f t="shared" si="16"/>
        <v>49.455354102985822</v>
      </c>
      <c r="AU29">
        <f t="shared" si="17"/>
        <v>-912.62154373295527</v>
      </c>
      <c r="AW29">
        <v>26</v>
      </c>
      <c r="AX29">
        <f>IF(Z29&gt;0, (R29*SUMPRODUCT(K29:$K$98, X29:$X$98)-K29*$AZ$3)/Z29, 0)</f>
        <v>12842.031448450383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500000</v>
      </c>
      <c r="S30">
        <f t="shared" si="1"/>
        <v>12209.537957378847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7502.0150212536737</v>
      </c>
      <c r="AC30">
        <f t="shared" si="2"/>
        <v>6746.7904788612923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-12875.644369834688</v>
      </c>
      <c r="AI30">
        <f t="shared" si="7"/>
        <v>-12903.273549998643</v>
      </c>
      <c r="AJ30">
        <f t="shared" si="8"/>
        <v>755.22454239238141</v>
      </c>
      <c r="AK30">
        <f t="shared" si="30"/>
        <v>525.14105148775718</v>
      </c>
      <c r="AL30">
        <f t="shared" si="9"/>
        <v>-11622.907956118504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-984.23829894063704</v>
      </c>
      <c r="AR30">
        <f t="shared" si="14"/>
        <v>-986.35032506566768</v>
      </c>
      <c r="AS30">
        <f t="shared" si="15"/>
        <v>57.730774287612768</v>
      </c>
      <c r="AT30">
        <f t="shared" si="16"/>
        <v>40.142762596886143</v>
      </c>
      <c r="AU30">
        <f t="shared" si="17"/>
        <v>-888.47678818116879</v>
      </c>
      <c r="AW30">
        <v>27</v>
      </c>
      <c r="AX30">
        <f>IF(Z30&gt;0, (R30*SUMPRODUCT(K30:$K$98, X30:$X$98)-K30*$AZ$3)/Z30, 0)</f>
        <v>12209.537957378847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500000</v>
      </c>
      <c r="S31">
        <f t="shared" si="1"/>
        <v>11545.925353612145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6746.7904788612923</v>
      </c>
      <c r="AC31">
        <f t="shared" si="2"/>
        <v>6002.3490562129336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-13595.232903026299</v>
      </c>
      <c r="AI31">
        <f t="shared" si="7"/>
        <v>-13621.226268098311</v>
      </c>
      <c r="AJ31">
        <f t="shared" si="8"/>
        <v>744.44142264835864</v>
      </c>
      <c r="AK31">
        <f t="shared" si="30"/>
        <v>472.27533352029053</v>
      </c>
      <c r="AL31">
        <f t="shared" si="9"/>
        <v>-12404.509511929662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-927.89731262509599</v>
      </c>
      <c r="AR31">
        <f t="shared" si="14"/>
        <v>-929.67140312935169</v>
      </c>
      <c r="AS31">
        <f t="shared" si="15"/>
        <v>50.809368284411732</v>
      </c>
      <c r="AT31">
        <f t="shared" si="16"/>
        <v>32.233578925672546</v>
      </c>
      <c r="AU31">
        <f t="shared" si="17"/>
        <v>-846.62845591926737</v>
      </c>
      <c r="AW31">
        <v>28</v>
      </c>
      <c r="AX31">
        <f>IF(Z31&gt;0, (R31*SUMPRODUCT(K31:$K$98, X31:$X$98)-K31*$AZ$3)/Z31, 0)</f>
        <v>11545.925353612145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500000</v>
      </c>
      <c r="S32">
        <f t="shared" si="1"/>
        <v>10878.280460082897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6002.3490562129336</v>
      </c>
      <c r="AC32">
        <f t="shared" si="2"/>
        <v>5288.5560974202235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-14255.634782558131</v>
      </c>
      <c r="AI32">
        <f t="shared" si="7"/>
        <v>-14279.942650501167</v>
      </c>
      <c r="AJ32">
        <f t="shared" si="8"/>
        <v>713.79295879271012</v>
      </c>
      <c r="AK32">
        <f t="shared" si="30"/>
        <v>420.16443393490539</v>
      </c>
      <c r="AL32">
        <f t="shared" si="9"/>
        <v>-13145.985257773551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-868.72396604889775</v>
      </c>
      <c r="AR32">
        <f t="shared" si="14"/>
        <v>-870.20526293730461</v>
      </c>
      <c r="AS32">
        <f t="shared" si="15"/>
        <v>43.497821006109383</v>
      </c>
      <c r="AT32">
        <f t="shared" si="16"/>
        <v>25.604395665860466</v>
      </c>
      <c r="AU32">
        <f t="shared" si="17"/>
        <v>-801.10304626533468</v>
      </c>
      <c r="AW32">
        <v>29</v>
      </c>
      <c r="AX32">
        <f>IF(Z32&gt;0, (R32*SUMPRODUCT(K32:$K$98, X32:$X$98)-K32*$AZ$3)/Z32, 0)</f>
        <v>10878.280460082897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500000</v>
      </c>
      <c r="S33">
        <f t="shared" si="1"/>
        <v>10207.687252922633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5288.5560974202235</v>
      </c>
      <c r="AC33">
        <f t="shared" si="2"/>
        <v>4610.9967330073869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-14788.860185437057</v>
      </c>
      <c r="AI33">
        <f t="shared" si="7"/>
        <v>-14811.44608868212</v>
      </c>
      <c r="AJ33">
        <f t="shared" si="8"/>
        <v>677.55936441283666</v>
      </c>
      <c r="AK33">
        <f t="shared" si="30"/>
        <v>370.1989268194157</v>
      </c>
      <c r="AL33">
        <f t="shared" si="9"/>
        <v>-13763.687797449868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-804.65909180062101</v>
      </c>
      <c r="AR33">
        <f t="shared" si="14"/>
        <v>-805.88798653387198</v>
      </c>
      <c r="AS33">
        <f t="shared" si="15"/>
        <v>36.865877151662765</v>
      </c>
      <c r="AT33">
        <f t="shared" si="16"/>
        <v>20.14245374592215</v>
      </c>
      <c r="AU33">
        <f t="shared" si="17"/>
        <v>-748.87965563628711</v>
      </c>
      <c r="AW33">
        <v>30</v>
      </c>
      <c r="AX33">
        <f>IF(Z33&gt;0, (R33*SUMPRODUCT(K33:$K$98, X33:$X$98)-K33*$AZ$3)/Z33, 0)</f>
        <v>10207.687252922633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500000</v>
      </c>
      <c r="S34">
        <f t="shared" si="1"/>
        <v>9544.0212408172865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4610.9967330073869</v>
      </c>
      <c r="AC34">
        <f t="shared" si="2"/>
        <v>3977.0203212389633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-15249.044906345769</v>
      </c>
      <c r="AI34">
        <f t="shared" si="7"/>
        <v>-15269.880046067747</v>
      </c>
      <c r="AJ34">
        <f t="shared" si="8"/>
        <v>633.97641176842353</v>
      </c>
      <c r="AK34">
        <f t="shared" si="30"/>
        <v>322.76977131051711</v>
      </c>
      <c r="AL34">
        <f t="shared" si="9"/>
        <v>-14313.133862988807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-740.80147823322875</v>
      </c>
      <c r="AR34">
        <f t="shared" si="14"/>
        <v>-741.81365325140416</v>
      </c>
      <c r="AS34">
        <f t="shared" si="15"/>
        <v>30.798693681307537</v>
      </c>
      <c r="AT34">
        <f t="shared" si="16"/>
        <v>15.680216379737281</v>
      </c>
      <c r="AU34">
        <f t="shared" si="17"/>
        <v>-695.33474319035929</v>
      </c>
      <c r="AW34">
        <v>31</v>
      </c>
      <c r="AX34">
        <f>IF(Z34&gt;0, (R34*SUMPRODUCT(K34:$K$98, X34:$X$98)-K34*$AZ$3)/Z34, 0)</f>
        <v>9544.0212408172865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8889.4954567261702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3977.0203212389633</v>
      </c>
      <c r="AC35">
        <f t="shared" ref="AC35:AC66" si="33">S35*Z35</f>
        <v>3388.6140930344827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-15671.346608901473</v>
      </c>
      <c r="AI35">
        <f t="shared" ref="AI35:AI66" si="38">SUM(AE35:AH35)</f>
        <v>-15690.406262565341</v>
      </c>
      <c r="AJ35">
        <f t="shared" ref="AJ35:AJ66" si="39">AB35-AC35</f>
        <v>588.40622820448061</v>
      </c>
      <c r="AK35">
        <f t="shared" si="30"/>
        <v>278.39142248672744</v>
      </c>
      <c r="AL35">
        <f t="shared" ref="AL35:AL66" si="40">SUM(AI35:AK35)</f>
        <v>-14823.608611874131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-679.74729875824437</v>
      </c>
      <c r="AR35">
        <f t="shared" ref="AR35:AR66" si="45">AI35*$K35</f>
        <v>-680.57401444621996</v>
      </c>
      <c r="AS35">
        <f t="shared" ref="AS35:AS66" si="46">AJ35*$K35</f>
        <v>25.522219256342495</v>
      </c>
      <c r="AT35">
        <f t="shared" ref="AT35:AT66" si="47">AK35*$K35</f>
        <v>12.075274841112277</v>
      </c>
      <c r="AU35">
        <f t="shared" ref="AU35:AU66" si="48">AL35*$K35</f>
        <v>-642.97652034876523</v>
      </c>
      <c r="AW35">
        <v>32</v>
      </c>
      <c r="AX35">
        <f>IF(Z35&gt;0, (R35*SUMPRODUCT(K35:$K$98, X35:$X$98)-K35*$AZ$3)/Z35, 0)</f>
        <v>8889.4954567261702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500000</v>
      </c>
      <c r="S36">
        <f t="shared" si="32"/>
        <v>8232.5566863691147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3388.6140930344827</v>
      </c>
      <c r="AC36">
        <f t="shared" si="33"/>
        <v>2844.9339818019071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-15905.002330360834</v>
      </c>
      <c r="AI36">
        <f t="shared" si="38"/>
        <v>-15922.280887255027</v>
      </c>
      <c r="AJ36">
        <f t="shared" si="39"/>
        <v>543.68011123257565</v>
      </c>
      <c r="AK36">
        <f t="shared" si="30"/>
        <v>237.20298651241382</v>
      </c>
      <c r="AL36">
        <f t="shared" si="40"/>
        <v>-15141.397789510038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-615.96620985022707</v>
      </c>
      <c r="AR36">
        <f t="shared" si="45"/>
        <v>-616.63537084629183</v>
      </c>
      <c r="AS36">
        <f t="shared" si="46"/>
        <v>21.055550356482211</v>
      </c>
      <c r="AT36">
        <f t="shared" si="47"/>
        <v>9.1863566903288412</v>
      </c>
      <c r="AU36">
        <f t="shared" si="48"/>
        <v>-586.39346379948074</v>
      </c>
      <c r="AW36">
        <v>33</v>
      </c>
      <c r="AX36">
        <f>IF(Z36&gt;0, (R36*SUMPRODUCT(K36:$K$98, X36:$X$98)-K36*$AZ$3)/Z36, 0)</f>
        <v>8232.5566863691147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500000</v>
      </c>
      <c r="S37">
        <f t="shared" si="32"/>
        <v>7575.8623226921691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2844.9339818019071</v>
      </c>
      <c r="AC37">
        <f t="shared" si="33"/>
        <v>2350.4563322424533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-15929.740216219068</v>
      </c>
      <c r="AI37">
        <f t="shared" si="38"/>
        <v>-15945.253013522697</v>
      </c>
      <c r="AJ37">
        <f t="shared" si="39"/>
        <v>494.47764955945377</v>
      </c>
      <c r="AK37">
        <f t="shared" si="30"/>
        <v>199.14537872613352</v>
      </c>
      <c r="AL37">
        <f t="shared" si="40"/>
        <v>-15251.629985237108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-550.82522719871747</v>
      </c>
      <c r="AR37">
        <f t="shared" si="45"/>
        <v>-551.36163519930494</v>
      </c>
      <c r="AS37">
        <f t="shared" si="46"/>
        <v>17.098255211089768</v>
      </c>
      <c r="AT37">
        <f t="shared" si="47"/>
        <v>6.8861322905134692</v>
      </c>
      <c r="AU37">
        <f t="shared" si="48"/>
        <v>-527.37724769770159</v>
      </c>
      <c r="AW37">
        <v>34</v>
      </c>
      <c r="AX37">
        <f>IF(Z37&gt;0, (R37*SUMPRODUCT(K37:$K$98, X37:$X$98)-K37*$AZ$3)/Z37, 0)</f>
        <v>7575.8623226921691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500000</v>
      </c>
      <c r="S38">
        <f t="shared" si="32"/>
        <v>6926.1262904789037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2350.4563322424533</v>
      </c>
      <c r="AC38">
        <f t="shared" si="33"/>
        <v>1908.1030338747848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-15829.924488139122</v>
      </c>
      <c r="AI38">
        <f t="shared" si="38"/>
        <v>-15843.6991650209</v>
      </c>
      <c r="AJ38">
        <f t="shared" si="39"/>
        <v>442.35329836766846</v>
      </c>
      <c r="AK38">
        <f t="shared" si="30"/>
        <v>164.53194325697174</v>
      </c>
      <c r="AL38">
        <f t="shared" si="40"/>
        <v>-15236.813923396259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-488.72656889191501</v>
      </c>
      <c r="AR38">
        <f t="shared" si="45"/>
        <v>-489.1518425926879</v>
      </c>
      <c r="AS38">
        <f t="shared" si="46"/>
        <v>13.657033544994897</v>
      </c>
      <c r="AT38">
        <f t="shared" si="47"/>
        <v>5.0796914515510583</v>
      </c>
      <c r="AU38">
        <f t="shared" si="48"/>
        <v>-470.41511759614195</v>
      </c>
      <c r="AW38">
        <v>35</v>
      </c>
      <c r="AX38">
        <f>IF(Z38&gt;0, (R38*SUMPRODUCT(K38:$K$98, X38:$X$98)-K38*$AZ$3)/Z38, 0)</f>
        <v>6926.1262904789037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500000</v>
      </c>
      <c r="S39">
        <f t="shared" si="32"/>
        <v>6276.6554796647524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1908.1030338747848</v>
      </c>
      <c r="AC39">
        <f t="shared" si="33"/>
        <v>1516.2264014391628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-15586.313569477001</v>
      </c>
      <c r="AI39">
        <f t="shared" si="38"/>
        <v>-15598.391868233013</v>
      </c>
      <c r="AJ39">
        <f t="shared" si="39"/>
        <v>391.87663243562201</v>
      </c>
      <c r="AK39">
        <f t="shared" si="30"/>
        <v>133.56721237123494</v>
      </c>
      <c r="AL39">
        <f t="shared" si="40"/>
        <v>-15072.948023426155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-429.64770153873474</v>
      </c>
      <c r="AR39">
        <f t="shared" si="45"/>
        <v>-429.98064834337117</v>
      </c>
      <c r="AS39">
        <f t="shared" si="46"/>
        <v>10.802355134342021</v>
      </c>
      <c r="AT39">
        <f t="shared" si="47"/>
        <v>3.6818741994655486</v>
      </c>
      <c r="AU39">
        <f t="shared" si="48"/>
        <v>-415.49641900956357</v>
      </c>
      <c r="AW39">
        <v>36</v>
      </c>
      <c r="AX39">
        <f>IF(Z39&gt;0, (R39*SUMPRODUCT(K39:$K$98, X39:$X$98)-K39*$AZ$3)/Z39, 0)</f>
        <v>6276.6554796647524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500000</v>
      </c>
      <c r="S40">
        <f t="shared" si="32"/>
        <v>5619.5219582189548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1516.2264014391628</v>
      </c>
      <c r="AC40">
        <f t="shared" si="33"/>
        <v>1173.0518574506898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-15202.23538150288</v>
      </c>
      <c r="AI40">
        <f t="shared" si="38"/>
        <v>-15212.672673733183</v>
      </c>
      <c r="AJ40">
        <f t="shared" si="39"/>
        <v>343.17454398847303</v>
      </c>
      <c r="AK40">
        <f t="shared" ref="AK40:AK71" si="61">G40*SUM(AB40:AB40, AE40:AF40)</f>
        <v>106.13584810074141</v>
      </c>
      <c r="AL40">
        <f t="shared" si="40"/>
        <v>-14763.362281643969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-374.16099644079725</v>
      </c>
      <c r="AR40">
        <f t="shared" si="45"/>
        <v>-374.41788153453717</v>
      </c>
      <c r="AS40">
        <f t="shared" si="46"/>
        <v>8.4462926740415671</v>
      </c>
      <c r="AT40">
        <f t="shared" si="47"/>
        <v>2.6122404821978638</v>
      </c>
      <c r="AU40">
        <f t="shared" si="48"/>
        <v>-363.3593483782978</v>
      </c>
      <c r="AW40">
        <v>37</v>
      </c>
      <c r="AX40">
        <f>IF(Z40&gt;0, (R40*SUMPRODUCT(K40:$K$98, X40:$X$98)-K40*$AZ$3)/Z40, 0)</f>
        <v>5619.5219582189548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500000</v>
      </c>
      <c r="S41">
        <f t="shared" si="32"/>
        <v>4940.7068540184828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1173.0518574506898</v>
      </c>
      <c r="AC41">
        <f t="shared" si="33"/>
        <v>876.09903739405513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-14667.887797182726</v>
      </c>
      <c r="AI41">
        <f t="shared" si="38"/>
        <v>-14676.753927711008</v>
      </c>
      <c r="AJ41">
        <f t="shared" si="39"/>
        <v>296.95282005663466</v>
      </c>
      <c r="AK41">
        <f t="shared" si="61"/>
        <v>82.113630021548289</v>
      </c>
      <c r="AL41">
        <f t="shared" si="40"/>
        <v>-14297.687477632826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-322.32991775724872</v>
      </c>
      <c r="AR41">
        <f t="shared" si="45"/>
        <v>-322.52475283940385</v>
      </c>
      <c r="AS41">
        <f t="shared" si="46"/>
        <v>6.5256006447651265</v>
      </c>
      <c r="AT41">
        <f t="shared" si="47"/>
        <v>1.8044642812633513</v>
      </c>
      <c r="AU41">
        <f t="shared" si="48"/>
        <v>-314.19468791337539</v>
      </c>
      <c r="AW41">
        <v>38</v>
      </c>
      <c r="AX41">
        <f>IF(Z41&gt;0, (R41*SUMPRODUCT(K41:$K$98, X41:$X$98)-K41*$AZ$3)/Z41, 0)</f>
        <v>4940.7068540184828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500000</v>
      </c>
      <c r="S42">
        <f t="shared" si="32"/>
        <v>4217.9847226046923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876.09903739405513</v>
      </c>
      <c r="AC42">
        <f t="shared" si="33"/>
        <v>622.70499140838012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-13959.22911661527</v>
      </c>
      <c r="AI42">
        <f t="shared" si="38"/>
        <v>-13966.610662926607</v>
      </c>
      <c r="AJ42">
        <f t="shared" si="39"/>
        <v>253.39404598567501</v>
      </c>
      <c r="AK42">
        <f t="shared" si="61"/>
        <v>61.326932617583864</v>
      </c>
      <c r="AL42">
        <f t="shared" si="40"/>
        <v>-13651.889684323349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-273.89017346508484</v>
      </c>
      <c r="AR42">
        <f t="shared" si="45"/>
        <v>-274.03500474357185</v>
      </c>
      <c r="AS42">
        <f t="shared" si="46"/>
        <v>4.9717744891391487</v>
      </c>
      <c r="AT42">
        <f t="shared" si="47"/>
        <v>1.2032787822587432</v>
      </c>
      <c r="AU42">
        <f t="shared" si="48"/>
        <v>-267.85995147217398</v>
      </c>
      <c r="AW42">
        <v>39</v>
      </c>
      <c r="AX42">
        <f>IF(Z42&gt;0, (R42*SUMPRODUCT(K42:$K$98, X42:$X$98)-K42*$AZ$3)/Z42, 0)</f>
        <v>4217.9847226046923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500000</v>
      </c>
      <c r="S43">
        <f t="shared" si="32"/>
        <v>3421.5088619648413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622.70499140838012</v>
      </c>
      <c r="AC43">
        <f t="shared" si="33"/>
        <v>410.36470345362898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-13108.926109267102</v>
      </c>
      <c r="AI43">
        <f t="shared" si="38"/>
        <v>-13114.922947504399</v>
      </c>
      <c r="AJ43">
        <f t="shared" si="39"/>
        <v>212.34028795475115</v>
      </c>
      <c r="AK43">
        <f t="shared" si="61"/>
        <v>43.589349398586613</v>
      </c>
      <c r="AL43">
        <f t="shared" si="40"/>
        <v>-12858.993310151061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-229.6487619162414</v>
      </c>
      <c r="AR43">
        <f t="shared" si="45"/>
        <v>-229.75381754514098</v>
      </c>
      <c r="AS43">
        <f t="shared" si="46"/>
        <v>3.719883980372293</v>
      </c>
      <c r="AT43">
        <f t="shared" si="47"/>
        <v>0.76362015001696681</v>
      </c>
      <c r="AU43">
        <f t="shared" si="48"/>
        <v>-225.27031341475171</v>
      </c>
      <c r="AW43">
        <v>40</v>
      </c>
      <c r="AX43">
        <f>IF(Z43&gt;0, (R43*SUMPRODUCT(K43:$K$98, X43:$X$98)-K43*$AZ$3)/Z43, 0)</f>
        <v>3421.5088619648413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500000</v>
      </c>
      <c r="S44">
        <f t="shared" si="32"/>
        <v>2489.8956052860981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410.36470345362898</v>
      </c>
      <c r="AC44">
        <f t="shared" si="33"/>
        <v>235.67119645732828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-12043.180973926797</v>
      </c>
      <c r="AI44">
        <f t="shared" si="38"/>
        <v>-12047.913525684329</v>
      </c>
      <c r="AJ44">
        <f t="shared" si="39"/>
        <v>174.6935069963007</v>
      </c>
      <c r="AK44">
        <f t="shared" si="61"/>
        <v>28.725529241754032</v>
      </c>
      <c r="AL44">
        <f t="shared" si="40"/>
        <v>-11844.494489446275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-188.37366296544496</v>
      </c>
      <c r="AR44">
        <f t="shared" si="45"/>
        <v>-188.44768727112216</v>
      </c>
      <c r="AS44">
        <f t="shared" si="46"/>
        <v>2.7324720836145406</v>
      </c>
      <c r="AT44">
        <f t="shared" si="47"/>
        <v>0.44931095659902337</v>
      </c>
      <c r="AU44">
        <f t="shared" si="48"/>
        <v>-185.2659042309086</v>
      </c>
      <c r="AW44">
        <v>41</v>
      </c>
      <c r="AX44">
        <f>IF(Z44&gt;0, (R44*SUMPRODUCT(K44:$K$98, X44:$X$98)-K44*$AZ$3)/Z44, 0)</f>
        <v>2489.8956052860981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500000</v>
      </c>
      <c r="S45">
        <f t="shared" si="32"/>
        <v>1335.2335708790167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235.67119645732828</v>
      </c>
      <c r="AC45">
        <f t="shared" si="33"/>
        <v>96.364725384687645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-10766.918424405791</v>
      </c>
      <c r="AI45">
        <f t="shared" si="38"/>
        <v>-10770.526958803306</v>
      </c>
      <c r="AJ45">
        <f t="shared" si="39"/>
        <v>139.30647107264065</v>
      </c>
      <c r="AK45">
        <f t="shared" si="61"/>
        <v>16.49698375201298</v>
      </c>
      <c r="AL45">
        <f t="shared" si="40"/>
        <v>-10614.723503978652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-150.36694289360491</v>
      </c>
      <c r="AR45">
        <f t="shared" si="45"/>
        <v>-150.41733839808379</v>
      </c>
      <c r="AS45">
        <f t="shared" si="46"/>
        <v>1.945504493932805</v>
      </c>
      <c r="AT45">
        <f t="shared" si="47"/>
        <v>0.23039099173750491</v>
      </c>
      <c r="AU45">
        <f t="shared" si="48"/>
        <v>-148.24144291241348</v>
      </c>
      <c r="AW45">
        <v>42</v>
      </c>
      <c r="AX45">
        <f>IF(Z45&gt;0, (R45*SUMPRODUCT(K45:$K$98, X45:$X$98)-K45*$AZ$3)/Z45, 0)</f>
        <v>1335.2335708790167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500000</v>
      </c>
      <c r="S46">
        <f t="shared" si="32"/>
        <v>-193.01559112716643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96.364725384687645</v>
      </c>
      <c r="AC46">
        <f t="shared" si="33"/>
        <v>-10.192224747484545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-9321.8960922180358</v>
      </c>
      <c r="AI46">
        <f t="shared" si="38"/>
        <v>-9324.5363516623547</v>
      </c>
      <c r="AJ46">
        <f t="shared" si="39"/>
        <v>106.55695013217219</v>
      </c>
      <c r="AK46">
        <f t="shared" si="61"/>
        <v>6.7455307769281356</v>
      </c>
      <c r="AL46">
        <f t="shared" si="40"/>
        <v>-9211.2338707532545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-116.23774673452603</v>
      </c>
      <c r="AR46">
        <f t="shared" si="45"/>
        <v>-116.270668986133</v>
      </c>
      <c r="AS46">
        <f t="shared" si="46"/>
        <v>1.328693182131347</v>
      </c>
      <c r="AT46">
        <f t="shared" si="47"/>
        <v>8.4112211751971935E-2</v>
      </c>
      <c r="AU46">
        <f t="shared" si="48"/>
        <v>-114.85786359224969</v>
      </c>
      <c r="AW46">
        <v>43</v>
      </c>
      <c r="AX46">
        <f>IF(Z46&gt;0, (R46*SUMPRODUCT(K46:$K$98, X46:$X$98)-K46*$AZ$3)/Z46, 0)</f>
        <v>-193.01559112716643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500000</v>
      </c>
      <c r="S47">
        <f t="shared" si="32"/>
        <v>-2371.6127226268259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-10.192224747484545</v>
      </c>
      <c r="AC47">
        <f t="shared" si="33"/>
        <v>-87.31390651644594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-7730.4393629526612</v>
      </c>
      <c r="AI47">
        <f t="shared" si="38"/>
        <v>-7732.2801758662417</v>
      </c>
      <c r="AJ47">
        <f t="shared" si="39"/>
        <v>77.121681768961395</v>
      </c>
      <c r="AK47">
        <f t="shared" si="61"/>
        <v>-0.71345573232391823</v>
      </c>
      <c r="AL47">
        <f t="shared" si="40"/>
        <v>-7655.871949829605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-86.065496831359667</v>
      </c>
      <c r="AR47">
        <f t="shared" si="45"/>
        <v>-86.085991200507706</v>
      </c>
      <c r="AS47">
        <f t="shared" si="46"/>
        <v>0.85862077771740763</v>
      </c>
      <c r="AT47">
        <f t="shared" si="47"/>
        <v>-7.9431348189485298E-3</v>
      </c>
      <c r="AU47">
        <f t="shared" si="48"/>
        <v>-85.235313557609246</v>
      </c>
      <c r="AW47">
        <v>44</v>
      </c>
      <c r="AX47">
        <f>IF(Z47&gt;0, (R47*SUMPRODUCT(K47:$K$98, X47:$X$98)-K47*$AZ$3)/Z47, 0)</f>
        <v>-2371.6127226268259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500000</v>
      </c>
      <c r="S48">
        <f t="shared" si="32"/>
        <v>-5707.9228059129227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-87.31390651644594</v>
      </c>
      <c r="AC48">
        <f t="shared" si="33"/>
        <v>-138.45434534283723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-6095.7877005416549</v>
      </c>
      <c r="AI48">
        <f t="shared" si="38"/>
        <v>-6097.0005265560449</v>
      </c>
      <c r="AJ48">
        <f t="shared" si="39"/>
        <v>51.140438826391289</v>
      </c>
      <c r="AK48">
        <f t="shared" si="61"/>
        <v>-6.1119734561512162</v>
      </c>
      <c r="AL48">
        <f t="shared" si="40"/>
        <v>-6051.9720611858056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-60.594989263652941</v>
      </c>
      <c r="AR48">
        <f t="shared" si="45"/>
        <v>-60.607045323169928</v>
      </c>
      <c r="AS48">
        <f t="shared" si="46"/>
        <v>0.50835995179889948</v>
      </c>
      <c r="AT48">
        <f t="shared" si="47"/>
        <v>-6.0755883267113453E-2</v>
      </c>
      <c r="AU48">
        <f t="shared" si="48"/>
        <v>-60.159441254638146</v>
      </c>
      <c r="AW48">
        <v>45</v>
      </c>
      <c r="AX48">
        <f>IF(Z48&gt;0, (R48*SUMPRODUCT(K48:$K$98, X48:$X$98)-K48*$AZ$3)/Z48, 0)</f>
        <v>-5707.9228059129227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500000</v>
      </c>
      <c r="S49">
        <f t="shared" si="32"/>
        <v>-11216.479800830974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-138.45434534283723</v>
      </c>
      <c r="AC49">
        <f t="shared" si="33"/>
        <v>-167.8662471020541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-4523.9592478267832</v>
      </c>
      <c r="AI49">
        <f t="shared" si="38"/>
        <v>-4524.7075496562466</v>
      </c>
      <c r="AJ49">
        <f t="shared" si="39"/>
        <v>29.411901759216875</v>
      </c>
      <c r="AK49">
        <f t="shared" si="61"/>
        <v>-9.6918041739986069</v>
      </c>
      <c r="AL49">
        <f t="shared" si="40"/>
        <v>-4504.9874520710282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-40.15203312721718</v>
      </c>
      <c r="AR49">
        <f t="shared" si="45"/>
        <v>-40.158674619370366</v>
      </c>
      <c r="AS49">
        <f t="shared" si="46"/>
        <v>0.26104294691377605</v>
      </c>
      <c r="AT49">
        <f t="shared" si="47"/>
        <v>-8.6018821333068221E-2</v>
      </c>
      <c r="AU49">
        <f t="shared" si="48"/>
        <v>-39.983650493789654</v>
      </c>
      <c r="AW49">
        <v>46</v>
      </c>
      <c r="AX49">
        <f>IF(Z49&gt;0, (R49*SUMPRODUCT(K49:$K$98, X49:$X$98)-K49*$AZ$3)/Z49, 0)</f>
        <v>-11216.479800830974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500000</v>
      </c>
      <c r="S50">
        <f t="shared" si="32"/>
        <v>-21085.064635342373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-167.8662471020541</v>
      </c>
      <c r="AC50">
        <f t="shared" si="33"/>
        <v>-180.17623781459616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-3135.5847089803201</v>
      </c>
      <c r="AI50">
        <f t="shared" si="38"/>
        <v>-3136.0119693205911</v>
      </c>
      <c r="AJ50">
        <f t="shared" si="39"/>
        <v>12.30999071254206</v>
      </c>
      <c r="AK50">
        <f t="shared" si="61"/>
        <v>-11.750637297143788</v>
      </c>
      <c r="AL50">
        <f t="shared" si="40"/>
        <v>-3135.4526159051929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-24.847881778525959</v>
      </c>
      <c r="AR50">
        <f t="shared" si="45"/>
        <v>-24.85126759501923</v>
      </c>
      <c r="AS50">
        <f t="shared" si="46"/>
        <v>9.7550288800670848E-2</v>
      </c>
      <c r="AT50">
        <f t="shared" si="47"/>
        <v>-9.3117703229493337E-2</v>
      </c>
      <c r="AU50">
        <f t="shared" si="48"/>
        <v>-24.846835009448053</v>
      </c>
      <c r="AW50">
        <v>47</v>
      </c>
      <c r="AX50">
        <f>IF(Z50&gt;0, (R50*SUMPRODUCT(K50:$K$98, X50:$X$98)-K50*$AZ$3)/Z50, 0)</f>
        <v>-21085.064635342373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500000</v>
      </c>
      <c r="S51">
        <f t="shared" si="32"/>
        <v>-40607.62617031324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-180.17623781459616</v>
      </c>
      <c r="AC51">
        <f t="shared" si="33"/>
        <v>-180.16515315144798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-2011.5113849645581</v>
      </c>
      <c r="AI51">
        <f t="shared" si="38"/>
        <v>-2011.7332215629299</v>
      </c>
      <c r="AJ51">
        <f t="shared" si="39"/>
        <v>-1.1084663148182017E-2</v>
      </c>
      <c r="AK51">
        <f t="shared" si="61"/>
        <v>-12.612336647021733</v>
      </c>
      <c r="AL51">
        <f t="shared" si="40"/>
        <v>-2024.3566428730999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-14.232307108979207</v>
      </c>
      <c r="AR51">
        <f t="shared" si="45"/>
        <v>-14.233876698204323</v>
      </c>
      <c r="AS51">
        <f t="shared" si="46"/>
        <v>-7.8428753276626583E-5</v>
      </c>
      <c r="AT51">
        <f t="shared" si="47"/>
        <v>-8.9237699504946699E-2</v>
      </c>
      <c r="AU51">
        <f t="shared" si="48"/>
        <v>-14.323192826462547</v>
      </c>
      <c r="AW51">
        <v>48</v>
      </c>
      <c r="AX51">
        <f>IF(Z51&gt;0, (R51*SUMPRODUCT(K51:$K$98, X51:$X$98)-K51*$AZ$3)/Z51, 0)</f>
        <v>-40607.62617031324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500000</v>
      </c>
      <c r="S52">
        <f t="shared" si="32"/>
        <v>-84186.91529042898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-180.16515315144798</v>
      </c>
      <c r="AC52">
        <f t="shared" si="33"/>
        <v>-172.20195450893237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-1173.446463355376</v>
      </c>
      <c r="AI52">
        <f t="shared" si="38"/>
        <v>-1173.5487369414284</v>
      </c>
      <c r="AJ52">
        <f t="shared" si="39"/>
        <v>-7.9631986425156072</v>
      </c>
      <c r="AK52">
        <f t="shared" si="61"/>
        <v>-12.611560720601361</v>
      </c>
      <c r="AL52">
        <f t="shared" si="40"/>
        <v>-1194.1234963045454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-7.4130694565099926</v>
      </c>
      <c r="AR52">
        <f t="shared" si="45"/>
        <v>-7.4137155543258269</v>
      </c>
      <c r="AS52">
        <f t="shared" si="46"/>
        <v>-5.030629558007934E-2</v>
      </c>
      <c r="AT52">
        <f t="shared" si="47"/>
        <v>-7.9671615618051181E-2</v>
      </c>
      <c r="AU52">
        <f t="shared" si="48"/>
        <v>-7.5436934655239574</v>
      </c>
      <c r="AW52">
        <v>49</v>
      </c>
      <c r="AX52">
        <f>IF(Z52&gt;0, (R52*SUMPRODUCT(K52:$K$98, X52:$X$98)-K52*$AZ$3)/Z52, 0)</f>
        <v>-84186.91529042898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500000</v>
      </c>
      <c r="S53">
        <f t="shared" si="32"/>
        <v>-197568.07289680603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-172.20195450893237</v>
      </c>
      <c r="AC53">
        <f t="shared" si="33"/>
        <v>-159.79760811589344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-608.09698498521414</v>
      </c>
      <c r="AI53">
        <f t="shared" si="38"/>
        <v>-608.13742613690749</v>
      </c>
      <c r="AJ53">
        <f t="shared" si="39"/>
        <v>-12.404346393038935</v>
      </c>
      <c r="AK53">
        <f t="shared" si="61"/>
        <v>-12.054136815625267</v>
      </c>
      <c r="AL53">
        <f t="shared" si="40"/>
        <v>-632.59590934557173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-3.4299644304514172</v>
      </c>
      <c r="AR53">
        <f t="shared" si="45"/>
        <v>-3.4301925383277259</v>
      </c>
      <c r="AS53">
        <f t="shared" si="46"/>
        <v>-6.9966580926488886E-2</v>
      </c>
      <c r="AT53">
        <f t="shared" si="47"/>
        <v>-6.7991227613790728E-2</v>
      </c>
      <c r="AU53">
        <f t="shared" si="48"/>
        <v>-3.5681503468680056</v>
      </c>
      <c r="AW53">
        <v>50</v>
      </c>
      <c r="AX53">
        <f>IF(Z53&gt;0, (R53*SUMPRODUCT(K53:$K$98, X53:$X$98)-K53*$AZ$3)/Z53, 0)</f>
        <v>-197568.07289680603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500000</v>
      </c>
      <c r="S54">
        <f t="shared" si="32"/>
        <v>-554411.22648314759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-159.79760811589344</v>
      </c>
      <c r="AC54">
        <f t="shared" si="33"/>
        <v>-145.53345125210475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-269.11694695771303</v>
      </c>
      <c r="AI54">
        <f t="shared" si="38"/>
        <v>-269.13007200319373</v>
      </c>
      <c r="AJ54">
        <f t="shared" si="39"/>
        <v>-14.264156863788685</v>
      </c>
      <c r="AK54">
        <f t="shared" si="61"/>
        <v>-11.185832568112541</v>
      </c>
      <c r="AL54">
        <f t="shared" si="40"/>
        <v>-294.58006143509493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-1.3553135826197324</v>
      </c>
      <c r="AR54">
        <f t="shared" si="45"/>
        <v>-1.3553796823307078</v>
      </c>
      <c r="AS54">
        <f t="shared" si="46"/>
        <v>-7.1836447911060156E-2</v>
      </c>
      <c r="AT54">
        <f t="shared" si="47"/>
        <v>-5.633354191869331E-2</v>
      </c>
      <c r="AU54">
        <f t="shared" si="48"/>
        <v>-1.4835496721604613</v>
      </c>
      <c r="AW54">
        <v>51</v>
      </c>
      <c r="AX54">
        <f>IF(Z54&gt;0, (R54*SUMPRODUCT(K54:$K$98, X54:$X$98)-K54*$AZ$3)/Z54, 0)</f>
        <v>-554411.22648314759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500000</v>
      </c>
      <c r="S55">
        <f t="shared" si="32"/>
        <v>-1993650.8248986383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-145.53345125210475</v>
      </c>
      <c r="AC55">
        <f t="shared" si="33"/>
        <v>-131.09044225058156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-97.060968840427449</v>
      </c>
      <c r="AI55">
        <f t="shared" si="38"/>
        <v>-97.06425653856931</v>
      </c>
      <c r="AJ55">
        <f t="shared" si="39"/>
        <v>-14.443009001523194</v>
      </c>
      <c r="AK55">
        <f t="shared" si="61"/>
        <v>-10.187341587647333</v>
      </c>
      <c r="AL55">
        <f t="shared" si="40"/>
        <v>-121.69460712773984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-0.43644079971144473</v>
      </c>
      <c r="AR55">
        <f t="shared" si="45"/>
        <v>-0.436455583054568</v>
      </c>
      <c r="AS55">
        <f t="shared" si="46"/>
        <v>-6.4943905610788222E-2</v>
      </c>
      <c r="AT55">
        <f t="shared" si="47"/>
        <v>-4.5808027290106336E-2</v>
      </c>
      <c r="AU55">
        <f t="shared" si="48"/>
        <v>-0.54720751595546258</v>
      </c>
      <c r="AW55">
        <v>52</v>
      </c>
      <c r="AX55">
        <f>IF(Z55&gt;0, (R55*SUMPRODUCT(K55:$K$98, X55:$X$98)-K55*$AZ$3)/Z55, 0)</f>
        <v>-1993650.8248986383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500000</v>
      </c>
      <c r="S56">
        <f t="shared" si="32"/>
        <v>-7193121.8761992007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-131.09044225058156</v>
      </c>
      <c r="AC56">
        <f t="shared" si="33"/>
        <v>-117.42123788587966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-24.386161808277102</v>
      </c>
      <c r="AI56">
        <f t="shared" si="38"/>
        <v>-24.386978013256712</v>
      </c>
      <c r="AJ56">
        <f t="shared" si="39"/>
        <v>-13.669204364701898</v>
      </c>
      <c r="AK56">
        <f t="shared" si="61"/>
        <v>-9.1763309575407099</v>
      </c>
      <c r="AL56">
        <f t="shared" si="40"/>
        <v>-47.23251333549932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-9.7905288006166449E-2</v>
      </c>
      <c r="AR56">
        <f t="shared" si="45"/>
        <v>-9.7908564896733691E-2</v>
      </c>
      <c r="AS56">
        <f t="shared" si="46"/>
        <v>-5.4878967861479867E-2</v>
      </c>
      <c r="AT56">
        <f t="shared" si="47"/>
        <v>-3.6841030265492104E-2</v>
      </c>
      <c r="AU56">
        <f t="shared" si="48"/>
        <v>-0.18962856302370568</v>
      </c>
      <c r="AW56">
        <v>53</v>
      </c>
      <c r="AX56">
        <f>IF(Z56&gt;0, (R56*SUMPRODUCT(K56:$K$98, X56:$X$98)-K56*$AZ$3)/Z56, 0)</f>
        <v>-7193121.8761992007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500000</v>
      </c>
      <c r="S57">
        <f t="shared" si="32"/>
        <v>-26144257.369090874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-117.42123788587966</v>
      </c>
      <c r="AC57">
        <f t="shared" si="33"/>
        <v>-104.92481713423103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-6.0737779778689198</v>
      </c>
      <c r="AI57">
        <f t="shared" si="38"/>
        <v>-6.073978643000947</v>
      </c>
      <c r="AJ57">
        <f t="shared" si="39"/>
        <v>-12.496420751648628</v>
      </c>
      <c r="AK57">
        <f t="shared" si="61"/>
        <v>-8.219486652011577</v>
      </c>
      <c r="AL57">
        <f t="shared" si="40"/>
        <v>-26.789886046661152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-2.1772263818100081E-2</v>
      </c>
      <c r="AR57">
        <f t="shared" si="45"/>
        <v>-2.1772983128916103E-2</v>
      </c>
      <c r="AS57">
        <f t="shared" si="46"/>
        <v>-4.4795079829759658E-2</v>
      </c>
      <c r="AT57">
        <f t="shared" si="47"/>
        <v>-2.9463841531418313E-2</v>
      </c>
      <c r="AU57">
        <f t="shared" si="48"/>
        <v>-9.6031904490094064E-2</v>
      </c>
      <c r="AW57">
        <v>54</v>
      </c>
      <c r="AX57">
        <f>IF(Z57&gt;0, (R57*SUMPRODUCT(K57:$K$98, X57:$X$98)-K57*$AZ$3)/Z57, 0)</f>
        <v>-26144257.369090874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500000</v>
      </c>
      <c r="S58">
        <f t="shared" si="32"/>
        <v>-96003513.399270937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-104.92481713423103</v>
      </c>
      <c r="AC58">
        <f t="shared" si="33"/>
        <v>-93.701655434071668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-1.4985732118836277</v>
      </c>
      <c r="AI58">
        <f t="shared" si="38"/>
        <v>-1.4986220130431458</v>
      </c>
      <c r="AJ58">
        <f t="shared" si="39"/>
        <v>-11.223161700159366</v>
      </c>
      <c r="AK58">
        <f t="shared" si="61"/>
        <v>-7.3447371993961728</v>
      </c>
      <c r="AL58">
        <f t="shared" si="40"/>
        <v>-20.066520912598683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-4.7962809848264999E-3</v>
      </c>
      <c r="AR58">
        <f t="shared" si="45"/>
        <v>-4.7964371761100343E-3</v>
      </c>
      <c r="AS58">
        <f t="shared" si="46"/>
        <v>-3.5920458623737613E-2</v>
      </c>
      <c r="AT58">
        <f t="shared" si="47"/>
        <v>-2.3507308877977799E-2</v>
      </c>
      <c r="AU58">
        <f t="shared" si="48"/>
        <v>-6.4224204677825442E-2</v>
      </c>
      <c r="AW58">
        <v>55</v>
      </c>
      <c r="AX58">
        <f>IF(Z58&gt;0, (R58*SUMPRODUCT(K58:$K$98, X58:$X$98)-K58*$AZ$3)/Z58, 0)</f>
        <v>-96003513.399270937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500000</v>
      </c>
      <c r="S59">
        <f t="shared" si="32"/>
        <v>-356784794.29894018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-93.701655434071668</v>
      </c>
      <c r="AC59">
        <f t="shared" si="33"/>
        <v>-83.666332104362311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-0.36588106183374863</v>
      </c>
      <c r="AI59">
        <f t="shared" si="38"/>
        <v>-0.36589278687548826</v>
      </c>
      <c r="AJ59">
        <f t="shared" si="39"/>
        <v>-10.035323329709357</v>
      </c>
      <c r="AK59">
        <f t="shared" si="61"/>
        <v>-6.5591158803850176</v>
      </c>
      <c r="AL59">
        <f t="shared" si="40"/>
        <v>-16.960331996969863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-1.0455590391302224E-3</v>
      </c>
      <c r="AR59">
        <f t="shared" si="45"/>
        <v>-1.0455925451644335E-3</v>
      </c>
      <c r="AS59">
        <f t="shared" si="46"/>
        <v>-2.8677414910148254E-2</v>
      </c>
      <c r="AT59">
        <f t="shared" si="47"/>
        <v>-1.8743639977068006E-2</v>
      </c>
      <c r="AU59">
        <f t="shared" si="48"/>
        <v>-4.8466647432380695E-2</v>
      </c>
      <c r="AW59">
        <v>56</v>
      </c>
      <c r="AX59">
        <f>IF(Z59&gt;0, (R59*SUMPRODUCT(K59:$K$98, X59:$X$98)-K59*$AZ$3)/Z59, 0)</f>
        <v>-356784794.29894018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500000</v>
      </c>
      <c r="S60">
        <f t="shared" si="32"/>
        <v>-1342182250.1715968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-83.666332104362311</v>
      </c>
      <c r="AC60">
        <f t="shared" si="33"/>
        <v>-74.702985153853064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-8.8248985688661588E-2</v>
      </c>
      <c r="AI60">
        <f t="shared" si="38"/>
        <v>-8.8251768581414952E-2</v>
      </c>
      <c r="AJ60">
        <f t="shared" si="39"/>
        <v>-8.9633469505092478</v>
      </c>
      <c r="AK60">
        <f t="shared" si="61"/>
        <v>-5.856643247305362</v>
      </c>
      <c r="AL60">
        <f t="shared" si="40"/>
        <v>-14.908241966396025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-2.2516471272505392E-4</v>
      </c>
      <c r="AR60">
        <f t="shared" si="45"/>
        <v>-2.25171813194736E-4</v>
      </c>
      <c r="AS60">
        <f t="shared" si="46"/>
        <v>-2.2869718279670936E-2</v>
      </c>
      <c r="AT60">
        <f t="shared" si="47"/>
        <v>-1.4943054404783593E-2</v>
      </c>
      <c r="AU60">
        <f t="shared" si="48"/>
        <v>-3.8037944497649266E-2</v>
      </c>
      <c r="AW60">
        <v>57</v>
      </c>
      <c r="AX60">
        <f>IF(Z60&gt;0, (R60*SUMPRODUCT(K60:$K$98, X60:$X$98)-K60*$AZ$3)/Z60, 0)</f>
        <v>-1342182250.1715968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500000</v>
      </c>
      <c r="S61">
        <f t="shared" si="32"/>
        <v>-5116966122.0265636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-74.702985153853064</v>
      </c>
      <c r="AC61">
        <f t="shared" si="33"/>
        <v>-66.699288435040472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-2.1033173920577887E-2</v>
      </c>
      <c r="AI61">
        <f t="shared" si="38"/>
        <v>-2.1033825667011657E-2</v>
      </c>
      <c r="AJ61">
        <f t="shared" si="39"/>
        <v>-8.0036967188125914</v>
      </c>
      <c r="AK61">
        <f t="shared" si="61"/>
        <v>-5.2292089607697152</v>
      </c>
      <c r="AL61">
        <f t="shared" si="40"/>
        <v>-13.253939505249317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-4.7915651528513606E-5</v>
      </c>
      <c r="AR61">
        <f t="shared" si="45"/>
        <v>-4.7917136271383292E-5</v>
      </c>
      <c r="AS61">
        <f t="shared" si="46"/>
        <v>-1.8233213131154252E-2</v>
      </c>
      <c r="AT61">
        <f t="shared" si="47"/>
        <v>-1.191265546893449E-2</v>
      </c>
      <c r="AU61">
        <f t="shared" si="48"/>
        <v>-3.0193785736360123E-2</v>
      </c>
      <c r="AW61">
        <v>58</v>
      </c>
      <c r="AX61">
        <f>IF(Z61&gt;0, (R61*SUMPRODUCT(K61:$K$98, X61:$X$98)-K61*$AZ$3)/Z61, 0)</f>
        <v>-5116966122.0265636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500000</v>
      </c>
      <c r="S62">
        <f t="shared" si="32"/>
        <v>-19786732471.018845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-66.699288435040472</v>
      </c>
      <c r="AC62">
        <f t="shared" si="33"/>
        <v>-59.552977526115825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-4.9474182454014824E-3</v>
      </c>
      <c r="AI62">
        <f t="shared" si="38"/>
        <v>-4.9475687325463745E-3</v>
      </c>
      <c r="AJ62">
        <f t="shared" si="39"/>
        <v>-7.1463109089246473</v>
      </c>
      <c r="AK62">
        <f t="shared" si="61"/>
        <v>-4.6689501904528337</v>
      </c>
      <c r="AL62">
        <f t="shared" si="40"/>
        <v>-11.820208668110027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-1.0063132441722569E-5</v>
      </c>
      <c r="AR62">
        <f t="shared" si="45"/>
        <v>-1.0063438535122138E-5</v>
      </c>
      <c r="AS62">
        <f t="shared" si="46"/>
        <v>-1.4535717333596824E-2</v>
      </c>
      <c r="AT62">
        <f t="shared" si="47"/>
        <v>-9.496723705137225E-3</v>
      </c>
      <c r="AU62">
        <f t="shared" si="48"/>
        <v>-2.4042504477269171E-2</v>
      </c>
      <c r="AW62">
        <v>59</v>
      </c>
      <c r="AX62">
        <f>IF(Z62&gt;0, (R62*SUMPRODUCT(K62:$K$98, X62:$X$98)-K62*$AZ$3)/Z62, 0)</f>
        <v>-19786732471.018845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500000</v>
      </c>
      <c r="S63">
        <f t="shared" si="32"/>
        <v>-77659521648.08876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-59.552977526115825</v>
      </c>
      <c r="AC63">
        <f t="shared" si="33"/>
        <v>-53.172310067305247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-1.1474802312910859E-3</v>
      </c>
      <c r="AI63">
        <f t="shared" si="38"/>
        <v>-1.1475144655413998E-3</v>
      </c>
      <c r="AJ63">
        <f t="shared" si="39"/>
        <v>-6.3806674588105778</v>
      </c>
      <c r="AK63">
        <f t="shared" si="61"/>
        <v>-4.1687084268281085</v>
      </c>
      <c r="AL63">
        <f t="shared" si="40"/>
        <v>-10.550523400104229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-2.0839234022414392E-6</v>
      </c>
      <c r="AR63">
        <f t="shared" si="45"/>
        <v>-2.0839855746026197E-6</v>
      </c>
      <c r="AS63">
        <f t="shared" si="46"/>
        <v>-1.1587844284144989E-2</v>
      </c>
      <c r="AT63">
        <f t="shared" si="47"/>
        <v>-7.57073526052272E-3</v>
      </c>
      <c r="AU63">
        <f t="shared" si="48"/>
        <v>-1.9160663530242313E-2</v>
      </c>
      <c r="AW63">
        <v>60</v>
      </c>
      <c r="AX63">
        <f>IF(Z63&gt;0, (R63*SUMPRODUCT(K63:$K$98, X63:$X$98)-K63*$AZ$3)/Z63, 0)</f>
        <v>-77659521648.08876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500000</v>
      </c>
      <c r="S64">
        <f t="shared" si="32"/>
        <v>-309780830254.82538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-53.172310067305247</v>
      </c>
      <c r="AC64">
        <f t="shared" si="33"/>
        <v>-47.475278649493788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-2.6229187265739025E-4</v>
      </c>
      <c r="AI64">
        <f t="shared" si="38"/>
        <v>-2.6229953537793536E-4</v>
      </c>
      <c r="AJ64">
        <f t="shared" si="39"/>
        <v>-5.6970314178114592</v>
      </c>
      <c r="AK64">
        <f t="shared" si="61"/>
        <v>-3.7220617047113675</v>
      </c>
      <c r="AL64">
        <f t="shared" si="40"/>
        <v>-9.4193554220582048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-4.25307802963711E-7</v>
      </c>
      <c r="AR64">
        <f t="shared" si="45"/>
        <v>-4.2532022810981542E-7</v>
      </c>
      <c r="AS64">
        <f t="shared" si="46"/>
        <v>-9.2377697073731946E-3</v>
      </c>
      <c r="AT64">
        <f t="shared" si="47"/>
        <v>-6.0353447862790798E-3</v>
      </c>
      <c r="AU64">
        <f t="shared" si="48"/>
        <v>-1.5273539813880384E-2</v>
      </c>
      <c r="AW64">
        <v>61</v>
      </c>
      <c r="AX64">
        <f>IF(Z64&gt;0, (R64*SUMPRODUCT(K64:$K$98, X64:$X$98)-K64*$AZ$3)/Z64, 0)</f>
        <v>-309780830254.82538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500000</v>
      </c>
      <c r="S65">
        <f t="shared" si="32"/>
        <v>-1256824405694.0422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-47.475278649493788</v>
      </c>
      <c r="AC65">
        <f t="shared" si="33"/>
        <v>-42.3886420196812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-5.8997542684388033E-5</v>
      </c>
      <c r="AI65">
        <f t="shared" si="38"/>
        <v>-5.899922902345925E-5</v>
      </c>
      <c r="AJ65">
        <f t="shared" si="39"/>
        <v>-5.0866366298125882</v>
      </c>
      <c r="AK65">
        <f t="shared" si="61"/>
        <v>-3.3232695054645656</v>
      </c>
      <c r="AL65">
        <f t="shared" si="40"/>
        <v>-8.4099651345061766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-8.541505351167972E-8</v>
      </c>
      <c r="AR65">
        <f t="shared" si="45"/>
        <v>-8.5417494947974401E-8</v>
      </c>
      <c r="AS65">
        <f t="shared" si="46"/>
        <v>-7.3642955309879974E-3</v>
      </c>
      <c r="AT65">
        <f t="shared" si="47"/>
        <v>-4.811340095324068E-3</v>
      </c>
      <c r="AU65">
        <f t="shared" si="48"/>
        <v>-1.2175721043807012E-2</v>
      </c>
      <c r="AW65">
        <v>62</v>
      </c>
      <c r="AX65">
        <f>IF(Z65&gt;0, (R65*SUMPRODUCT(K65:$K$98, X65:$X$98)-K65*$AZ$3)/Z65, 0)</f>
        <v>-1256824405694.0422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500000</v>
      </c>
      <c r="S66">
        <f t="shared" si="32"/>
        <v>-5193125208031.3398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-42.3886420196812</v>
      </c>
      <c r="AC66">
        <f t="shared" si="33"/>
        <v>-37.847001877310198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-1.3050804429461047E-5</v>
      </c>
      <c r="AI66">
        <f t="shared" si="38"/>
        <v>-1.3051168824698608E-5</v>
      </c>
      <c r="AJ66">
        <f t="shared" si="39"/>
        <v>-4.5416401423710013</v>
      </c>
      <c r="AK66">
        <f t="shared" si="61"/>
        <v>-2.9672049413776844</v>
      </c>
      <c r="AL66">
        <f t="shared" si="40"/>
        <v>-7.5088581349175101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-1.6870181427304841E-8</v>
      </c>
      <c r="AR66">
        <f t="shared" si="45"/>
        <v>-1.6870652464458305E-8</v>
      </c>
      <c r="AS66">
        <f t="shared" si="46"/>
        <v>-5.8707716902392845E-3</v>
      </c>
      <c r="AT66">
        <f t="shared" si="47"/>
        <v>-3.8355709001383106E-3</v>
      </c>
      <c r="AU66">
        <f t="shared" si="48"/>
        <v>-9.7063594610300591E-3</v>
      </c>
      <c r="AW66">
        <v>63</v>
      </c>
      <c r="AX66">
        <f>IF(Z66&gt;0, (R66*SUMPRODUCT(K66:$K$98, X66:$X$98)-K66*$AZ$3)/Z66, 0)</f>
        <v>-5193125208031.3398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-21884830556043.816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-37.847001877310198</v>
      </c>
      <c r="AC67">
        <f t="shared" ref="AC67:AC89" si="64">S67*Z67</f>
        <v>-33.791965976514241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-2.8354720108270096E-6</v>
      </c>
      <c r="AI67">
        <f t="shared" ref="AI67:AI89" si="69">SUM(AE67:AH67)</f>
        <v>-2.8355492149111125E-6</v>
      </c>
      <c r="AJ67">
        <f t="shared" ref="AJ67:AJ89" si="70">AB67-AC67</f>
        <v>-4.0550359007959571</v>
      </c>
      <c r="AK67">
        <f t="shared" si="61"/>
        <v>-2.6492901314117141</v>
      </c>
      <c r="AL67">
        <f t="shared" ref="AL67:AL89" si="71">SUM(AI67:AK67)</f>
        <v>-6.7043288677568862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-3.272576545626113E-9</v>
      </c>
      <c r="AR67">
        <f t="shared" ref="AR67:AR89" si="76">AI67*$K67</f>
        <v>-3.2726656511697036E-9</v>
      </c>
      <c r="AS67">
        <f t="shared" ref="AS67:AS89" si="77">AJ67*$K67</f>
        <v>-4.6801433165077101E-3</v>
      </c>
      <c r="AT67">
        <f t="shared" ref="AT67:AT89" si="78">AK67*$K67</f>
        <v>-3.0576936444835353E-3</v>
      </c>
      <c r="AU67">
        <f t="shared" ref="AU67:AU89" si="79">AL67*$K67</f>
        <v>-7.737840233656897E-3</v>
      </c>
      <c r="AW67">
        <v>64</v>
      </c>
      <c r="AX67">
        <f>IF(Z67&gt;0, (R67*SUMPRODUCT(K67:$K$98, X67:$X$98)-K67*$AZ$3)/Z67, 0)</f>
        <v>-21884830556043.816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500000</v>
      </c>
      <c r="S68">
        <f t="shared" si="63"/>
        <v>-94135352525256.5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-33.791965976514241</v>
      </c>
      <c r="AC68">
        <f t="shared" si="64"/>
        <v>-30.171398196156343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-6.0406502704124431E-7</v>
      </c>
      <c r="AI68">
        <f t="shared" si="69"/>
        <v>-6.0408105258180199E-7</v>
      </c>
      <c r="AJ68">
        <f t="shared" si="70"/>
        <v>-3.6205677803578986</v>
      </c>
      <c r="AK68">
        <f t="shared" si="61"/>
        <v>-2.3654376183559971</v>
      </c>
      <c r="AL68">
        <f t="shared" si="71"/>
        <v>-5.986006002794948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-6.2248676007146151E-10</v>
      </c>
      <c r="AR68">
        <f t="shared" si="76"/>
        <v>-6.2250327433130707E-10</v>
      </c>
      <c r="AS68">
        <f t="shared" si="77"/>
        <v>-3.7309816101309067E-3</v>
      </c>
      <c r="AT68">
        <f t="shared" si="78"/>
        <v>-2.4375746538642814E-3</v>
      </c>
      <c r="AU68">
        <f t="shared" si="79"/>
        <v>-6.1685568864984618E-3</v>
      </c>
      <c r="AW68">
        <v>65</v>
      </c>
      <c r="AX68">
        <f>IF(Z68&gt;0, (R68*SUMPRODUCT(K68:$K$98, X68:$X$98)-K68*$AZ$3)/Z68, 0)</f>
        <v>-94135352525256.5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500000</v>
      </c>
      <c r="S69">
        <f t="shared" si="63"/>
        <v>-413863482556086.31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-30.171398196156343</v>
      </c>
      <c r="AC69">
        <f t="shared" si="64"/>
        <v>-26.938748389965909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-1.2610739930652044E-7</v>
      </c>
      <c r="AI69">
        <f t="shared" si="69"/>
        <v>-1.2611065385174192E-7</v>
      </c>
      <c r="AJ69">
        <f t="shared" si="70"/>
        <v>-3.2326498061904338</v>
      </c>
      <c r="AK69">
        <f t="shared" si="61"/>
        <v>-2.1119978737309442</v>
      </c>
      <c r="AL69">
        <f t="shared" si="71"/>
        <v>-5.3446478060320324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-1.1602964750313296E-10</v>
      </c>
      <c r="AR69">
        <f t="shared" si="76"/>
        <v>-1.1603264196449611E-10</v>
      </c>
      <c r="AS69">
        <f t="shared" si="77"/>
        <v>-2.974315698967501E-3</v>
      </c>
      <c r="AT69">
        <f t="shared" si="78"/>
        <v>-1.9432195903170697E-3</v>
      </c>
      <c r="AU69">
        <f t="shared" si="79"/>
        <v>-4.9175354053172136E-3</v>
      </c>
      <c r="AW69">
        <v>66</v>
      </c>
      <c r="AX69">
        <f>IF(Z69&gt;0, (R69*SUMPRODUCT(K69:$K$98, X69:$X$98)-K69*$AZ$3)/Z69, 0)</f>
        <v>-413863482556086.31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500000</v>
      </c>
      <c r="S70">
        <f t="shared" si="63"/>
        <v>-1860950115534943.5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-26.938748389965909</v>
      </c>
      <c r="AC70">
        <f t="shared" si="64"/>
        <v>-24.052453919713258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-2.5757585369264356E-8</v>
      </c>
      <c r="AI70">
        <f t="shared" si="69"/>
        <v>-2.5758231610496696E-8</v>
      </c>
      <c r="AJ70">
        <f t="shared" si="70"/>
        <v>-2.8862944702526505</v>
      </c>
      <c r="AK70">
        <f t="shared" si="61"/>
        <v>-1.8857123872976138</v>
      </c>
      <c r="AL70">
        <f t="shared" si="71"/>
        <v>-4.7720068833084959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-2.1159993438717029E-11</v>
      </c>
      <c r="AR70">
        <f t="shared" si="76"/>
        <v>-2.1160524329328089E-11</v>
      </c>
      <c r="AS70">
        <f t="shared" si="77"/>
        <v>-2.3711062654820435E-3</v>
      </c>
      <c r="AT70">
        <f t="shared" si="78"/>
        <v>-1.5491227601690577E-3</v>
      </c>
      <c r="AU70">
        <f t="shared" si="79"/>
        <v>-3.9202290468116257E-3</v>
      </c>
      <c r="AW70">
        <v>67</v>
      </c>
      <c r="AX70">
        <f>IF(Z70&gt;0, (R70*SUMPRODUCT(K70:$K$98, X70:$X$98)-K70*$AZ$3)/Z70, 0)</f>
        <v>-1860950115534943.5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500000</v>
      </c>
      <c r="S71">
        <f t="shared" si="63"/>
        <v>-8559434541825472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-24.052453919713258</v>
      </c>
      <c r="AC71">
        <f t="shared" si="64"/>
        <v>-21.475405285476668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-5.1433008166466815E-9</v>
      </c>
      <c r="AI71">
        <f t="shared" si="69"/>
        <v>-5.1434262653850328E-9</v>
      </c>
      <c r="AJ71">
        <f t="shared" si="70"/>
        <v>-2.5770486342365899</v>
      </c>
      <c r="AK71">
        <f t="shared" si="61"/>
        <v>-1.6836717743799283</v>
      </c>
      <c r="AL71">
        <f t="shared" si="71"/>
        <v>-4.2607204137599446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-3.7725437399368367E-12</v>
      </c>
      <c r="AR71">
        <f t="shared" si="76"/>
        <v>-3.7726357549422619E-12</v>
      </c>
      <c r="AS71">
        <f t="shared" si="77"/>
        <v>-1.8902313979256163E-3</v>
      </c>
      <c r="AT71">
        <f t="shared" si="78"/>
        <v>-1.234951179986888E-3</v>
      </c>
      <c r="AU71">
        <f t="shared" si="79"/>
        <v>-3.1251825816851404E-3</v>
      </c>
      <c r="AW71">
        <v>68</v>
      </c>
      <c r="AX71">
        <f>IF(Z71&gt;0, (R71*SUMPRODUCT(K71:$K$98, X71:$X$98)-K71*$AZ$3)/Z71, 0)</f>
        <v>-8559434541825472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500000</v>
      </c>
      <c r="S72">
        <f t="shared" si="63"/>
        <v>-4.0314324292004712E+16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-21.475405285476668</v>
      </c>
      <c r="AC72">
        <f t="shared" si="64"/>
        <v>-19.174469004893165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-1.0041304001918183E-9</v>
      </c>
      <c r="AI72">
        <f t="shared" si="69"/>
        <v>-1.0041541814027671E-9</v>
      </c>
      <c r="AJ72">
        <f t="shared" si="70"/>
        <v>-2.3009362805835032</v>
      </c>
      <c r="AK72">
        <f t="shared" ref="AK72:AK89" si="92">G72*SUM(AB72:AB72, AE72:AF72)</f>
        <v>-1.5032783699833669</v>
      </c>
      <c r="AL72">
        <f t="shared" si="71"/>
        <v>-3.8042146515710242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-6.5760400733724454E-13</v>
      </c>
      <c r="AR72">
        <f t="shared" si="76"/>
        <v>-6.5761958162880696E-13</v>
      </c>
      <c r="AS72">
        <f t="shared" si="77"/>
        <v>-1.5068808975909093E-3</v>
      </c>
      <c r="AT72">
        <f t="shared" si="78"/>
        <v>-9.844955197607988E-4</v>
      </c>
      <c r="AU72">
        <f t="shared" si="79"/>
        <v>-2.4913764180093277E-3</v>
      </c>
      <c r="AW72">
        <v>69</v>
      </c>
      <c r="AX72">
        <f>IF(Z72&gt;0, (R72*SUMPRODUCT(K72:$K$98, X72:$X$98)-K72*$AZ$3)/Z72, 0)</f>
        <v>-4.0314324292004712E+16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500000</v>
      </c>
      <c r="S73">
        <f t="shared" si="63"/>
        <v>-1.9463240824652726E+17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-19.174469004893165</v>
      </c>
      <c r="AC73">
        <f t="shared" si="64"/>
        <v>-17.120061611512327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-1.9145348749420691E-10</v>
      </c>
      <c r="AI73">
        <f t="shared" si="69"/>
        <v>-1.9145788554429675E-10</v>
      </c>
      <c r="AJ73">
        <f t="shared" si="70"/>
        <v>-2.0544073933808384</v>
      </c>
      <c r="AK73">
        <f t="shared" si="92"/>
        <v>-1.3422128303425216</v>
      </c>
      <c r="AL73">
        <f t="shared" si="71"/>
        <v>-3.3966202239148178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-1.1194883916723117E-13</v>
      </c>
      <c r="AR73">
        <f t="shared" si="76"/>
        <v>-1.1195141084460618E-13</v>
      </c>
      <c r="AS73">
        <f t="shared" si="77"/>
        <v>-1.2012762257596441E-3</v>
      </c>
      <c r="AT73">
        <f t="shared" si="78"/>
        <v>-7.8483380082985271E-4</v>
      </c>
      <c r="AU73">
        <f t="shared" si="79"/>
        <v>-1.986110026701448E-3</v>
      </c>
      <c r="AW73">
        <v>70</v>
      </c>
      <c r="AX73">
        <f>IF(Z73&gt;0, (R73*SUMPRODUCT(K73:$K$98, X73:$X$98)-K73*$AZ$3)/Z73, 0)</f>
        <v>-1.9463240824652726E+17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500000</v>
      </c>
      <c r="S74">
        <f t="shared" si="63"/>
        <v>-9.6406133386219494E+17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-17.120061611512327</v>
      </c>
      <c r="AC74">
        <f t="shared" si="64"/>
        <v>-15.285769295993248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-3.5612896713694475E-11</v>
      </c>
      <c r="AI74">
        <f t="shared" si="69"/>
        <v>-3.5613689493612053E-11</v>
      </c>
      <c r="AJ74">
        <f t="shared" si="70"/>
        <v>-1.8342923155190789</v>
      </c>
      <c r="AK74">
        <f t="shared" si="92"/>
        <v>-1.198404312805863</v>
      </c>
      <c r="AL74">
        <f t="shared" si="71"/>
        <v>-3.0326966283605556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-1.8592833931798192E-14</v>
      </c>
      <c r="AR74">
        <f t="shared" si="76"/>
        <v>-1.859324782751329E-14</v>
      </c>
      <c r="AS74">
        <f t="shared" si="77"/>
        <v>-9.5765005242343267E-4</v>
      </c>
      <c r="AT74">
        <f t="shared" si="78"/>
        <v>-6.2566470091667654E-4</v>
      </c>
      <c r="AU74">
        <f t="shared" si="79"/>
        <v>-1.5833147533587024E-3</v>
      </c>
      <c r="AW74">
        <v>71</v>
      </c>
      <c r="AX74">
        <f>IF(Z74&gt;0, (R74*SUMPRODUCT(K74:$K$98, X74:$X$98)-K74*$AZ$3)/Z74, 0)</f>
        <v>-9.6406133386219494E+17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500000</v>
      </c>
      <c r="S75">
        <f t="shared" si="63"/>
        <v>-4.903100826029866E+18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-15.285769295993248</v>
      </c>
      <c r="AC75">
        <f t="shared" si="64"/>
        <v>-13.648008299993984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-6.4567480200365645E-12</v>
      </c>
      <c r="AI75">
        <f t="shared" si="69"/>
        <v>-6.456887197352963E-12</v>
      </c>
      <c r="AJ75">
        <f t="shared" si="70"/>
        <v>-1.6377609959992636</v>
      </c>
      <c r="AK75">
        <f t="shared" si="92"/>
        <v>-1.0700038507195275</v>
      </c>
      <c r="AL75">
        <f t="shared" si="71"/>
        <v>-2.7077648467252482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-3.009775519594364E-15</v>
      </c>
      <c r="AR75">
        <f t="shared" si="76"/>
        <v>-3.0098403962905705E-15</v>
      </c>
      <c r="AS75">
        <f t="shared" si="77"/>
        <v>-7.634327586284143E-4</v>
      </c>
      <c r="AT75">
        <f t="shared" si="78"/>
        <v>-4.9877606897056801E-4</v>
      </c>
      <c r="AU75">
        <f t="shared" si="79"/>
        <v>-1.2622088276019923E-3</v>
      </c>
      <c r="AW75">
        <v>72</v>
      </c>
      <c r="AX75">
        <f>IF(Z75&gt;0, (R75*SUMPRODUCT(K75:$K$98, X75:$X$98)-K75*$AZ$3)/Z75, 0)</f>
        <v>-4.903100826029866E+18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500000</v>
      </c>
      <c r="S76">
        <f t="shared" si="63"/>
        <v>-2.5626461333827977E+19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-13.648008299993984</v>
      </c>
      <c r="AC76">
        <f t="shared" si="64"/>
        <v>-12.185721696423204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-1.1400988116100701E-12</v>
      </c>
      <c r="AI76">
        <f t="shared" si="69"/>
        <v>-1.1401225872721439E-12</v>
      </c>
      <c r="AJ76">
        <f t="shared" si="70"/>
        <v>-1.4622866035707798</v>
      </c>
      <c r="AK76">
        <f t="shared" si="92"/>
        <v>-0.95536058099957899</v>
      </c>
      <c r="AL76">
        <f t="shared" si="71"/>
        <v>-2.4176471845714991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-4.7450930993520466E-16</v>
      </c>
      <c r="AR76">
        <f t="shared" si="76"/>
        <v>-4.7451920536960827E-16</v>
      </c>
      <c r="AS76">
        <f t="shared" si="77"/>
        <v>-6.0860392110046141E-4</v>
      </c>
      <c r="AT76">
        <f t="shared" si="78"/>
        <v>-3.9762122845230267E-4</v>
      </c>
      <c r="AU76">
        <f t="shared" si="79"/>
        <v>-1.0062251495532386E-3</v>
      </c>
      <c r="AW76">
        <v>73</v>
      </c>
      <c r="AX76">
        <f>IF(Z76&gt;0, (R76*SUMPRODUCT(K76:$K$98, X76:$X$98)-K76*$AZ$3)/Z76, 0)</f>
        <v>-2.5626461333827977E+19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500000</v>
      </c>
      <c r="S77">
        <f t="shared" si="63"/>
        <v>-1.3777755869563698E+20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-12.185721696423204</v>
      </c>
      <c r="AC77">
        <f t="shared" si="64"/>
        <v>-10.880108657520717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-1.9589472645700932E-13</v>
      </c>
      <c r="AI77">
        <f t="shared" si="69"/>
        <v>-1.958986748898167E-13</v>
      </c>
      <c r="AJ77">
        <f t="shared" si="70"/>
        <v>-1.3056130389024876</v>
      </c>
      <c r="AK77">
        <f t="shared" si="92"/>
        <v>-0.85300051874962435</v>
      </c>
      <c r="AL77">
        <f t="shared" si="71"/>
        <v>-2.1586135576523078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-7.2795907910784714E-17</v>
      </c>
      <c r="AR77">
        <f t="shared" si="76"/>
        <v>-7.2797375177189671E-17</v>
      </c>
      <c r="AS77">
        <f t="shared" si="77"/>
        <v>-4.8517531975483417E-4</v>
      </c>
      <c r="AT77">
        <f t="shared" si="78"/>
        <v>-3.1698120890649137E-4</v>
      </c>
      <c r="AU77">
        <f t="shared" si="79"/>
        <v>-8.0215652866139834E-4</v>
      </c>
      <c r="AW77">
        <v>74</v>
      </c>
      <c r="AX77">
        <f>IF(Z77&gt;0, (R77*SUMPRODUCT(K77:$K$98, X77:$X$98)-K77*$AZ$3)/Z77, 0)</f>
        <v>-1.3777755869563698E+20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500000</v>
      </c>
      <c r="S78">
        <f t="shared" si="63"/>
        <v>-7.626320227966588E+20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-10.880108657520717</v>
      </c>
      <c r="AC78">
        <f t="shared" si="64"/>
        <v>-9.7143827299292109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-3.2720500512710423E-14</v>
      </c>
      <c r="AI78">
        <f t="shared" si="69"/>
        <v>-3.2721137411138472E-14</v>
      </c>
      <c r="AJ78">
        <f t="shared" si="70"/>
        <v>-1.165725927591506</v>
      </c>
      <c r="AK78">
        <f t="shared" si="92"/>
        <v>-0.76160760602645028</v>
      </c>
      <c r="AL78">
        <f t="shared" si="71"/>
        <v>-1.9273335336179889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-1.085640753326098E-17</v>
      </c>
      <c r="AR78">
        <f t="shared" si="76"/>
        <v>-1.0856618851204894E-17</v>
      </c>
      <c r="AS78">
        <f t="shared" si="77"/>
        <v>-3.8677879444741216E-4</v>
      </c>
      <c r="AT78">
        <f t="shared" si="78"/>
        <v>-2.5269547903897585E-4</v>
      </c>
      <c r="AU78">
        <f t="shared" si="79"/>
        <v>-6.3947427348639879E-4</v>
      </c>
      <c r="AW78">
        <v>75</v>
      </c>
      <c r="AX78">
        <f>IF(Z78&gt;0, (R78*SUMPRODUCT(K78:$K$98, X78:$X$98)-K78*$AZ$3)/Z78, 0)</f>
        <v>-7.626320227966588E+20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500000</v>
      </c>
      <c r="S79">
        <f t="shared" si="63"/>
        <v>-4.3492971052464823E+21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-9.7143827299292109</v>
      </c>
      <c r="AC79">
        <f t="shared" si="64"/>
        <v>-8.6735560088653667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-5.3081728569713176E-15</v>
      </c>
      <c r="AI79">
        <f t="shared" si="69"/>
        <v>-5.3082725691293856E-15</v>
      </c>
      <c r="AJ79">
        <f t="shared" si="70"/>
        <v>-1.0408267210638442</v>
      </c>
      <c r="AK79">
        <f t="shared" si="92"/>
        <v>-0.6800067910950448</v>
      </c>
      <c r="AL79">
        <f t="shared" si="71"/>
        <v>-1.7208335121588942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-1.5725093401822116E-18</v>
      </c>
      <c r="AR79">
        <f t="shared" si="76"/>
        <v>-1.5725388792164739E-18</v>
      </c>
      <c r="AS79">
        <f t="shared" si="77"/>
        <v>-3.0833768690004146E-4</v>
      </c>
      <c r="AT79">
        <f t="shared" si="78"/>
        <v>-2.0144728877469372E-4</v>
      </c>
      <c r="AU79">
        <f t="shared" si="79"/>
        <v>-5.0978497567473675E-4</v>
      </c>
      <c r="AW79">
        <v>76</v>
      </c>
      <c r="AX79">
        <f>IF(Z79&gt;0, (R79*SUMPRODUCT(K79:$K$98, X79:$X$98)-K79*$AZ$3)/Z79, 0)</f>
        <v>-4.3492971052464823E+21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500000</v>
      </c>
      <c r="S80">
        <f t="shared" si="63"/>
        <v>-2.5708730641311662E+22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-8.6735560088653667</v>
      </c>
      <c r="AC80">
        <f t="shared" si="64"/>
        <v>-7.7442464364869341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-8.3653525780107246E-16</v>
      </c>
      <c r="AI80">
        <f t="shared" si="69"/>
        <v>-8.365503193117797E-16</v>
      </c>
      <c r="AJ80">
        <f t="shared" si="70"/>
        <v>-0.92930957237843259</v>
      </c>
      <c r="AK80">
        <f t="shared" si="92"/>
        <v>-0.60714892062057568</v>
      </c>
      <c r="AL80">
        <f t="shared" si="71"/>
        <v>-1.5364584929990093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-2.21265857004339E-19</v>
      </c>
      <c r="AR80">
        <f t="shared" si="76"/>
        <v>-2.2126984081499535E-19</v>
      </c>
      <c r="AS80">
        <f t="shared" si="77"/>
        <v>-2.4580491621495657E-4</v>
      </c>
      <c r="AT80">
        <f t="shared" si="78"/>
        <v>-1.6059254526043821E-4</v>
      </c>
      <c r="AU80">
        <f t="shared" si="79"/>
        <v>-4.0639746147539503E-4</v>
      </c>
      <c r="AW80">
        <v>77</v>
      </c>
      <c r="AX80">
        <f>IF(Z80&gt;0, (R80*SUMPRODUCT(K80:$K$98, X80:$X$98)-K80*$AZ$3)/Z80, 0)</f>
        <v>-2.5708730641311662E+22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500000</v>
      </c>
      <c r="S81">
        <f t="shared" si="63"/>
        <v>-1.5768431896728559E+23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-7.7442464364869341</v>
      </c>
      <c r="AC81">
        <f t="shared" si="64"/>
        <v>-6.9145057468633331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-1.2718380265711598E-16</v>
      </c>
      <c r="AI81">
        <f t="shared" si="69"/>
        <v>-1.2718599517245047E-16</v>
      </c>
      <c r="AJ81">
        <f t="shared" si="70"/>
        <v>-0.82974068962360104</v>
      </c>
      <c r="AK81">
        <f t="shared" si="92"/>
        <v>-0.54209725055408542</v>
      </c>
      <c r="AL81">
        <f t="shared" si="71"/>
        <v>-1.3718379401776866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-3.0036127362370359E-20</v>
      </c>
      <c r="AR81">
        <f t="shared" si="76"/>
        <v>-3.0036645153696415E-20</v>
      </c>
      <c r="AS81">
        <f t="shared" si="77"/>
        <v>-1.9595417427850501E-4</v>
      </c>
      <c r="AT81">
        <f t="shared" si="78"/>
        <v>-1.2802339386195648E-4</v>
      </c>
      <c r="AU81">
        <f t="shared" si="79"/>
        <v>-3.2397756814046152E-4</v>
      </c>
      <c r="AW81">
        <v>78</v>
      </c>
      <c r="AX81">
        <f>IF(Z81&gt;0, (R81*SUMPRODUCT(K81:$K$98, X81:$X$98)-K81*$AZ$3)/Z81, 0)</f>
        <v>-1.5768431896728559E+23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500000</v>
      </c>
      <c r="S82">
        <f t="shared" si="63"/>
        <v>-1.0047189142113582E+24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-6.9145057468633331</v>
      </c>
      <c r="AC82">
        <f t="shared" si="64"/>
        <v>-6.1736658454136899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-1.8633566973197522E-17</v>
      </c>
      <c r="AI82">
        <f t="shared" si="69"/>
        <v>-1.8633874206681339E-17</v>
      </c>
      <c r="AJ82">
        <f t="shared" si="70"/>
        <v>-0.74083990144964318</v>
      </c>
      <c r="AK82">
        <f t="shared" si="92"/>
        <v>-0.48401540228043338</v>
      </c>
      <c r="AL82">
        <f t="shared" si="71"/>
        <v>-1.2248553037300765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-3.9290730867552614E-21</v>
      </c>
      <c r="AR82">
        <f t="shared" si="76"/>
        <v>-3.9291378699937232E-21</v>
      </c>
      <c r="AS82">
        <f t="shared" si="77"/>
        <v>-1.562134680153897E-4</v>
      </c>
      <c r="AT82">
        <f t="shared" si="78"/>
        <v>-1.0205946577005457E-4</v>
      </c>
      <c r="AU82">
        <f t="shared" si="79"/>
        <v>-2.5827293378544424E-4</v>
      </c>
      <c r="AW82">
        <v>79</v>
      </c>
      <c r="AX82">
        <f>IF(Z82&gt;0, (R82*SUMPRODUCT(K82:$K$98, X82:$X$98)-K82*$AZ$3)/Z82, 0)</f>
        <v>-1.0047189142113582E+24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500000</v>
      </c>
      <c r="S83">
        <f t="shared" si="63"/>
        <v>-6.6583125320751956E+24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-6.1736658454136899</v>
      </c>
      <c r="AC83">
        <f t="shared" si="64"/>
        <v>-5.5122016476907945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-2.6276776573761433E-18</v>
      </c>
      <c r="AI83">
        <f t="shared" si="69"/>
        <v>-2.6277190507593854E-18</v>
      </c>
      <c r="AJ83">
        <f t="shared" si="70"/>
        <v>-0.66146419772289544</v>
      </c>
      <c r="AK83">
        <f t="shared" si="92"/>
        <v>-0.43215660917895832</v>
      </c>
      <c r="AL83">
        <f t="shared" si="71"/>
        <v>-1.0936208069018538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-4.947071353961077E-22</v>
      </c>
      <c r="AR83">
        <f t="shared" si="76"/>
        <v>-4.9471492843799421E-22</v>
      </c>
      <c r="AS83">
        <f t="shared" si="77"/>
        <v>-1.2453242029288077E-4</v>
      </c>
      <c r="AT83">
        <f t="shared" si="78"/>
        <v>-8.1361181258015429E-5</v>
      </c>
      <c r="AU83">
        <f t="shared" si="79"/>
        <v>-2.0589360155089622E-4</v>
      </c>
      <c r="AW83">
        <v>80</v>
      </c>
      <c r="AX83">
        <f>IF(Z83&gt;0, (R83*SUMPRODUCT(K83:$K$98, X83:$X$98)-K83*$AZ$3)/Z83, 0)</f>
        <v>-6.6583125320751956E+24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500000</v>
      </c>
      <c r="S84">
        <f t="shared" si="63"/>
        <v>-4.5949096494320506E+25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-5.5122016476907945</v>
      </c>
      <c r="AC84">
        <f t="shared" si="64"/>
        <v>-4.9216086140096378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-3.5623948442647831E-19</v>
      </c>
      <c r="AI84">
        <f t="shared" si="69"/>
        <v>-3.5624483992744515E-19</v>
      </c>
      <c r="AJ84">
        <f t="shared" si="70"/>
        <v>-0.59059303368115668</v>
      </c>
      <c r="AK84">
        <f t="shared" si="92"/>
        <v>-0.38585411533835567</v>
      </c>
      <c r="AL84">
        <f t="shared" si="71"/>
        <v>-0.97644714901951235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-5.9882526727716833E-23</v>
      </c>
      <c r="AR84">
        <f t="shared" si="76"/>
        <v>-5.9883426967425814E-23</v>
      </c>
      <c r="AS84">
        <f t="shared" si="77"/>
        <v>-9.9276483014095005E-5</v>
      </c>
      <c r="AT84">
        <f t="shared" si="78"/>
        <v>-6.4860635569208725E-5</v>
      </c>
      <c r="AU84">
        <f t="shared" si="79"/>
        <v>-1.6413711858330373E-4</v>
      </c>
      <c r="AW84">
        <v>81</v>
      </c>
      <c r="AX84">
        <f>IF(Z84&gt;0, (R84*SUMPRODUCT(K84:$K$98, X84:$X$98)-K84*$AZ$3)/Z84, 0)</f>
        <v>-4.5949096494320506E+25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500000</v>
      </c>
      <c r="S85">
        <f t="shared" si="63"/>
        <v>-3.3069737218610693E+26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-4.9216086140096378</v>
      </c>
      <c r="AC85">
        <f t="shared" si="64"/>
        <v>-4.3942934053657474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-4.6375479644757128E-20</v>
      </c>
      <c r="AI85">
        <f t="shared" si="69"/>
        <v>-4.6376144042749816E-20</v>
      </c>
      <c r="AJ85">
        <f t="shared" si="70"/>
        <v>-0.52731520864389037</v>
      </c>
      <c r="AK85">
        <f t="shared" si="92"/>
        <v>-0.34451260298067465</v>
      </c>
      <c r="AL85">
        <f t="shared" si="71"/>
        <v>-0.87182781162456502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-6.9603079547957216E-24</v>
      </c>
      <c r="AR85">
        <f t="shared" si="76"/>
        <v>-6.9604076716001421E-24</v>
      </c>
      <c r="AS85">
        <f t="shared" si="77"/>
        <v>-7.9142604443634476E-5</v>
      </c>
      <c r="AT85">
        <f t="shared" si="78"/>
        <v>-5.1706501569841137E-5</v>
      </c>
      <c r="AU85">
        <f t="shared" si="79"/>
        <v>-1.3084910601347561E-4</v>
      </c>
      <c r="AW85">
        <v>82</v>
      </c>
      <c r="AX85">
        <f>IF(Z85&gt;0, (R85*SUMPRODUCT(K85:$K$98, X85:$X$98)-K85*$AZ$3)/Z85, 0)</f>
        <v>-3.3069737218610693E+26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500000</v>
      </c>
      <c r="S86">
        <f t="shared" si="63"/>
        <v>-2.4867073284527572E+27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-4.3942934053657474</v>
      </c>
      <c r="AC86">
        <f t="shared" si="64"/>
        <v>-3.9234762547908457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-5.788650295300989E-21</v>
      </c>
      <c r="AI86">
        <f t="shared" si="69"/>
        <v>-5.7887291842842217E-21</v>
      </c>
      <c r="AJ86">
        <f t="shared" si="70"/>
        <v>-0.4708171505749017</v>
      </c>
      <c r="AK86">
        <f t="shared" si="92"/>
        <v>-0.30760053837560236</v>
      </c>
      <c r="AL86">
        <f t="shared" si="71"/>
        <v>-0.77841768895050412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-7.7570989574330734E-25</v>
      </c>
      <c r="AR86">
        <f t="shared" si="76"/>
        <v>-7.7572046728621234E-25</v>
      </c>
      <c r="AS86">
        <f t="shared" si="77"/>
        <v>-6.3091999715907533E-5</v>
      </c>
      <c r="AT86">
        <f t="shared" si="78"/>
        <v>-4.1220106481059574E-5</v>
      </c>
      <c r="AU86">
        <f t="shared" si="79"/>
        <v>-1.0431210619696711E-4</v>
      </c>
      <c r="AW86">
        <v>83</v>
      </c>
      <c r="AX86">
        <f>IF(Z86&gt;0, (R86*SUMPRODUCT(K86:$K$98, X86:$X$98)-K86*$AZ$3)/Z86, 0)</f>
        <v>-2.4867073284527572E+27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500000</v>
      </c>
      <c r="S87">
        <f t="shared" si="63"/>
        <v>-1.9576391733275304E+28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-3.9234762547908457</v>
      </c>
      <c r="AC87">
        <f t="shared" si="64"/>
        <v>-3.5031037989203981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-6.9152827104939368E-22</v>
      </c>
      <c r="AI87">
        <f t="shared" si="69"/>
        <v>-6.9153721831568939E-22</v>
      </c>
      <c r="AJ87">
        <f t="shared" si="70"/>
        <v>-0.42037245587044758</v>
      </c>
      <c r="AK87">
        <f t="shared" si="92"/>
        <v>-0.27464333783535921</v>
      </c>
      <c r="AL87">
        <f t="shared" si="71"/>
        <v>-0.69501579370580679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-8.2739698695196951E-26</v>
      </c>
      <c r="AR87">
        <f t="shared" si="76"/>
        <v>-8.2740769214145266E-26</v>
      </c>
      <c r="AS87">
        <f t="shared" si="77"/>
        <v>-5.0296555895972152E-5</v>
      </c>
      <c r="AT87">
        <f t="shared" si="78"/>
        <v>-3.286041651870182E-5</v>
      </c>
      <c r="AU87">
        <f t="shared" si="79"/>
        <v>-8.3156972414673972E-5</v>
      </c>
      <c r="AW87">
        <v>84</v>
      </c>
      <c r="AX87">
        <f>IF(Z87&gt;0, (R87*SUMPRODUCT(K87:$K$98, X87:$X$98)-K87*$AZ$3)/Z87, 0)</f>
        <v>-1.9576391733275304E+28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500000</v>
      </c>
      <c r="S88">
        <f t="shared" si="63"/>
        <v>-1.6170068470149836E+29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-3.5031037989203981</v>
      </c>
      <c r="AC88">
        <f t="shared" si="64"/>
        <v>-3.1277712490360696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-7.8906452082025095E-23</v>
      </c>
      <c r="AI88">
        <f t="shared" si="69"/>
        <v>-7.8907419230449604E-23</v>
      </c>
      <c r="AJ88">
        <f t="shared" si="70"/>
        <v>-0.37533254988432851</v>
      </c>
      <c r="AK88">
        <f t="shared" si="92"/>
        <v>-0.24521726592442789</v>
      </c>
      <c r="AL88">
        <f t="shared" si="71"/>
        <v>-0.62054981580875634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-8.4294354461181583E-27</v>
      </c>
      <c r="AR88">
        <f t="shared" si="76"/>
        <v>-8.4295387648582115E-27</v>
      </c>
      <c r="AS88">
        <f t="shared" si="77"/>
        <v>-4.0096106422171711E-5</v>
      </c>
      <c r="AT88">
        <f t="shared" si="78"/>
        <v>-2.619612286248551E-5</v>
      </c>
      <c r="AU88">
        <f t="shared" si="79"/>
        <v>-6.6292229284657214E-5</v>
      </c>
      <c r="AW88">
        <v>85</v>
      </c>
      <c r="AX88">
        <f>IF(Z88&gt;0, (R88*SUMPRODUCT(K88:$K$98, X88:$X$98)-K88*$AZ$3)/Z88, 0)</f>
        <v>-1.6170068470149836E+29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-3.1277712490360696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-3.1277712490360696</v>
      </c>
      <c r="AK89">
        <f t="shared" si="92"/>
        <v>-0.21894398743252488</v>
      </c>
      <c r="AL89">
        <f t="shared" si="71"/>
        <v>-3.3467152364685946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-9.2248875048271049E-28</v>
      </c>
      <c r="AR89">
        <f t="shared" si="76"/>
        <v>-9.2248875048271049E-28</v>
      </c>
      <c r="AS89">
        <f t="shared" si="77"/>
        <v>-2.9833412516496794E-4</v>
      </c>
      <c r="AT89">
        <f t="shared" si="78"/>
        <v>-2.0883388761547758E-5</v>
      </c>
      <c r="AU89">
        <f t="shared" si="79"/>
        <v>-3.1921751392651571E-4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52060.701230936829</v>
      </c>
      <c r="AO91" s="6">
        <f t="shared" si="93"/>
        <v>-5206.0701230936829</v>
      </c>
      <c r="AP91" s="6">
        <f t="shared" si="93"/>
        <v>-2977.7757141263073</v>
      </c>
      <c r="AQ91" s="6">
        <f t="shared" si="93"/>
        <v>-29278.512631501915</v>
      </c>
      <c r="AR91" s="6">
        <f t="shared" si="93"/>
        <v>14598.342762214941</v>
      </c>
      <c r="AS91" s="6">
        <f t="shared" si="93"/>
        <v>-7081.0083468118301</v>
      </c>
      <c r="AT91" s="6">
        <f t="shared" si="93"/>
        <v>3562.0143922099319</v>
      </c>
      <c r="AU91" s="6">
        <f t="shared" si="93"/>
        <v>11079.348807613022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131178.88215467587</v>
      </c>
      <c r="K3">
        <v>1</v>
      </c>
      <c r="L3" s="2">
        <v>0</v>
      </c>
      <c r="O3">
        <f>$C$3</f>
        <v>131178.88215467587</v>
      </c>
      <c r="P3">
        <f>O3*C5</f>
        <v>13117.888215467588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131178.88215467587</v>
      </c>
      <c r="AF3">
        <f t="shared" ref="AF3:AF34" si="4">-$Z3*P3</f>
        <v>-13117.888215467588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115541.08573520827</v>
      </c>
      <c r="AJ3">
        <f t="shared" ref="AJ3:AJ34" si="8">AB3-AC3</f>
        <v>0</v>
      </c>
      <c r="AL3">
        <f t="shared" ref="AL3:AL34" si="9">SUM(AI3:AK3)</f>
        <v>115541.08573520827</v>
      </c>
      <c r="AN3">
        <f t="shared" ref="AN3:AN34" si="10">AE3*$K3</f>
        <v>131178.88215467587</v>
      </c>
      <c r="AO3">
        <f t="shared" ref="AO3:AO34" si="11">AF3*$K3</f>
        <v>-13117.888215467588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115541.08573520827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115541.08573520827</v>
      </c>
      <c r="AW3">
        <v>0</v>
      </c>
      <c r="AX3">
        <f>IF(Z3&gt;0, (R3*SUMPRODUCT(K3:$K$98, X3:$X$98)-K3*$AZ$3)/Z3, 0)</f>
        <v>0</v>
      </c>
      <c r="AZ3">
        <f>C6*ABS(SUMPRODUCT(X4:X79, K4:K79))/1</f>
        <v>78468.51191334828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3912.5182841987403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3864.4884171053855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-3864.4884171053855</v>
      </c>
      <c r="AK4">
        <f>G4*SUM(AB4, AE4:AF4)</f>
        <v>0</v>
      </c>
      <c r="AL4">
        <f t="shared" si="9"/>
        <v>-5002.4619171053855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-1081.9295493439818</v>
      </c>
      <c r="AR4">
        <f t="shared" si="14"/>
        <v>-1081.9295493439818</v>
      </c>
      <c r="AS4">
        <f t="shared" si="15"/>
        <v>-3674.1665878545209</v>
      </c>
      <c r="AT4">
        <f t="shared" si="16"/>
        <v>0</v>
      </c>
      <c r="AU4">
        <f t="shared" si="17"/>
        <v>-4756.0961371985031</v>
      </c>
      <c r="AW4">
        <v>1</v>
      </c>
      <c r="AX4">
        <f>IF(Z4&gt;0, (R4*SUMPRODUCT(K4:$K$98, X4:$X$98)-K4*$AZ$3)/Z4, 0)</f>
        <v>3912.5182841987403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500000</v>
      </c>
      <c r="S5">
        <f t="shared" si="1"/>
        <v>6777.8261988807917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3864.4884171053855</v>
      </c>
      <c r="AC5">
        <f t="shared" si="2"/>
        <v>6611.4912946153636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-1193.926264924545</v>
      </c>
      <c r="AI5">
        <f t="shared" si="7"/>
        <v>-1242.6992129215525</v>
      </c>
      <c r="AJ5">
        <f t="shared" si="8"/>
        <v>-2747.0028775099781</v>
      </c>
      <c r="AK5">
        <f>G5*SUM(AB5, AE5:AF5)</f>
        <v>15.844402510132081</v>
      </c>
      <c r="AL5">
        <f t="shared" si="9"/>
        <v>-3973.8576879213983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-1076.8681356348716</v>
      </c>
      <c r="AR5">
        <f t="shared" si="14"/>
        <v>-1120.8591551156881</v>
      </c>
      <c r="AS5">
        <f t="shared" si="15"/>
        <v>-2477.6738348031486</v>
      </c>
      <c r="AT5">
        <f t="shared" si="16"/>
        <v>14.290942994216428</v>
      </c>
      <c r="AU5">
        <f t="shared" si="17"/>
        <v>-3584.2420469246199</v>
      </c>
      <c r="AW5">
        <v>2</v>
      </c>
      <c r="AX5">
        <f>IF(Z5&gt;0, (R5*SUMPRODUCT(K5:$K$98, X5:$X$98)-K5*$AZ$3)/Z5, 0)</f>
        <v>6777.8261988807917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500000</v>
      </c>
      <c r="S6">
        <f t="shared" si="1"/>
        <v>9725.7618730132526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6611.4912946153636</v>
      </c>
      <c r="AC6">
        <f t="shared" si="2"/>
        <v>9357.5894819982786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-1779.8741176316762</v>
      </c>
      <c r="AI6">
        <f t="shared" si="7"/>
        <v>-1827.9813487369504</v>
      </c>
      <c r="AJ6">
        <f t="shared" si="8"/>
        <v>-2746.0981873829151</v>
      </c>
      <c r="AK6">
        <f>G6*SUM(AB6, AE6:AF6)</f>
        <v>46.941588191769085</v>
      </c>
      <c r="AL6">
        <f t="shared" si="9"/>
        <v>-4527.1379479280959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-1518.6518904309933</v>
      </c>
      <c r="AR6">
        <f t="shared" si="14"/>
        <v>-1559.6986907286669</v>
      </c>
      <c r="AS6">
        <f t="shared" si="15"/>
        <v>-2343.0686261831443</v>
      </c>
      <c r="AT6">
        <f t="shared" si="16"/>
        <v>40.052232312990746</v>
      </c>
      <c r="AU6">
        <f t="shared" si="17"/>
        <v>-3862.7150845988203</v>
      </c>
      <c r="AW6">
        <v>3</v>
      </c>
      <c r="AX6">
        <f>IF(Z6&gt;0, (R6*SUMPRODUCT(K6:$K$98, X6:$X$98)-K6*$AZ$3)/Z6, 0)</f>
        <v>9725.7618730132526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500000</v>
      </c>
      <c r="S7">
        <f t="shared" si="1"/>
        <v>12509.09178313319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9357.5894819982786</v>
      </c>
      <c r="AC7">
        <f t="shared" si="2"/>
        <v>11854.302847083803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-2434.1089933552935</v>
      </c>
      <c r="AI7">
        <f t="shared" si="7"/>
        <v>-2481.4917412501795</v>
      </c>
      <c r="AJ7">
        <f t="shared" si="8"/>
        <v>-2496.7133650855249</v>
      </c>
      <c r="AK7">
        <f>G7*SUM(AB7, AE7:AF7)</f>
        <v>129.13473485157624</v>
      </c>
      <c r="AL7">
        <f t="shared" si="9"/>
        <v>-4849.0703714841284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-1952.3109149629277</v>
      </c>
      <c r="AR7">
        <f t="shared" si="14"/>
        <v>-1990.3149058066606</v>
      </c>
      <c r="AS7">
        <f t="shared" si="15"/>
        <v>-2002.5236205512872</v>
      </c>
      <c r="AT7">
        <f t="shared" si="16"/>
        <v>103.57430708312435</v>
      </c>
      <c r="AU7">
        <f t="shared" si="17"/>
        <v>-3889.2642192748235</v>
      </c>
      <c r="AW7">
        <v>4</v>
      </c>
      <c r="AX7">
        <f>IF(Z7&gt;0, (R7*SUMPRODUCT(K7:$K$98, X7:$X$98)-K7*$AZ$3)/Z7, 0)</f>
        <v>12509.09178313319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500000</v>
      </c>
      <c r="S8">
        <f t="shared" si="1"/>
        <v>15136.926338582172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11854.302847083803</v>
      </c>
      <c r="AC8">
        <f t="shared" si="2"/>
        <v>14107.172950733417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-3103.8173250590457</v>
      </c>
      <c r="AI8">
        <f t="shared" si="7"/>
        <v>-3150.4158637424771</v>
      </c>
      <c r="AJ8">
        <f t="shared" si="8"/>
        <v>-2252.8701036496132</v>
      </c>
      <c r="AK8">
        <f t="shared" ref="AK8:AK39" si="30">G8*SUM(AB8:AB8, AE8:AF8)</f>
        <v>256.05294149701018</v>
      </c>
      <c r="AL8">
        <f t="shared" si="9"/>
        <v>-5147.2330258950797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-2323.1240958349326</v>
      </c>
      <c r="AR8">
        <f t="shared" si="14"/>
        <v>-2358.00185335377</v>
      </c>
      <c r="AS8">
        <f t="shared" si="15"/>
        <v>-1686.2129031627192</v>
      </c>
      <c r="AT8">
        <f t="shared" si="16"/>
        <v>191.64876534407537</v>
      </c>
      <c r="AU8">
        <f t="shared" si="17"/>
        <v>-3852.5659911724138</v>
      </c>
      <c r="AW8">
        <v>5</v>
      </c>
      <c r="AX8">
        <f>IF(Z8&gt;0, (R8*SUMPRODUCT(K8:$K$98, X8:$X$98)-K8*$AZ$3)/Z8, 0)</f>
        <v>15136.926338582172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500000</v>
      </c>
      <c r="S9">
        <f t="shared" si="1"/>
        <v>17206.224462360162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14107.172950733417</v>
      </c>
      <c r="AC9">
        <f t="shared" si="2"/>
        <v>15744.034981489094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-3815.6644898755744</v>
      </c>
      <c r="AI9">
        <f t="shared" si="7"/>
        <v>-3861.4154767231839</v>
      </c>
      <c r="AJ9">
        <f t="shared" si="8"/>
        <v>-1636.8620307556776</v>
      </c>
      <c r="AK9">
        <f t="shared" si="30"/>
        <v>314.58995680135519</v>
      </c>
      <c r="AL9">
        <f t="shared" si="9"/>
        <v>-5183.6875506775059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-2663.3615812420153</v>
      </c>
      <c r="AR9">
        <f t="shared" si="14"/>
        <v>-2695.2961030001916</v>
      </c>
      <c r="AS9">
        <f t="shared" si="15"/>
        <v>-1142.5416092206312</v>
      </c>
      <c r="AT9">
        <f t="shared" si="16"/>
        <v>219.58607917768913</v>
      </c>
      <c r="AU9">
        <f t="shared" si="17"/>
        <v>-3618.2516330431331</v>
      </c>
      <c r="AW9">
        <v>6</v>
      </c>
      <c r="AX9">
        <f>IF(Z9&gt;0, (R9*SUMPRODUCT(K9:$K$98, X9:$X$98)-K9*$AZ$3)/Z9, 0)</f>
        <v>17206.224462360162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500000</v>
      </c>
      <c r="S10">
        <f t="shared" si="1"/>
        <v>17732.090047071102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15744.034981489094</v>
      </c>
      <c r="AC10">
        <f t="shared" si="2"/>
        <v>15901.594830929884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-4550.09577044872</v>
      </c>
      <c r="AI10">
        <f t="shared" si="7"/>
        <v>-4594.9342378508081</v>
      </c>
      <c r="AJ10">
        <f t="shared" si="8"/>
        <v>-157.55984944078955</v>
      </c>
      <c r="AK10">
        <f t="shared" si="30"/>
        <v>67.699350420403107</v>
      </c>
      <c r="AL10">
        <f t="shared" si="9"/>
        <v>-4684.7947368711948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-3012.4252676437163</v>
      </c>
      <c r="AR10">
        <f t="shared" si="14"/>
        <v>-3042.1109136122514</v>
      </c>
      <c r="AS10">
        <f t="shared" si="15"/>
        <v>-104.31368823139441</v>
      </c>
      <c r="AT10">
        <f t="shared" si="16"/>
        <v>44.820866218685445</v>
      </c>
      <c r="AU10">
        <f t="shared" si="17"/>
        <v>-3101.6037356249603</v>
      </c>
      <c r="AW10">
        <v>7</v>
      </c>
      <c r="AX10">
        <f>IF(Z10&gt;0, (R10*SUMPRODUCT(K10:$K$98, X10:$X$98)-K10*$AZ$3)/Z10, 0)</f>
        <v>17732.090047071102</v>
      </c>
    </row>
    <row r="11" spans="1:52" x14ac:dyDescent="0.25">
      <c r="A11" t="s">
        <v>33</v>
      </c>
      <c r="C11" s="25">
        <f>AU81</f>
        <v>30548.613433902472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500000</v>
      </c>
      <c r="S11">
        <f t="shared" si="1"/>
        <v>17602.14518619053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15901.594830929884</v>
      </c>
      <c r="AC11">
        <f t="shared" si="2"/>
        <v>15438.289589163272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-5366.5058709438472</v>
      </c>
      <c r="AI11">
        <f t="shared" si="7"/>
        <v>-5410.3593030848206</v>
      </c>
      <c r="AJ11">
        <f t="shared" si="8"/>
        <v>463.30524176661129</v>
      </c>
      <c r="AK11">
        <f t="shared" si="30"/>
        <v>25.442551729487814</v>
      </c>
      <c r="AL11">
        <f t="shared" si="9"/>
        <v>-4921.6115095887217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-3378.5999812613063</v>
      </c>
      <c r="AR11">
        <f t="shared" si="14"/>
        <v>-3406.2088590996673</v>
      </c>
      <c r="AS11">
        <f t="shared" si="15"/>
        <v>291.68384770175101</v>
      </c>
      <c r="AT11">
        <f t="shared" si="16"/>
        <v>16.01790939275892</v>
      </c>
      <c r="AU11">
        <f t="shared" si="17"/>
        <v>-3098.5071020051573</v>
      </c>
      <c r="AW11">
        <v>8</v>
      </c>
      <c r="AX11">
        <f>IF(Z11&gt;0, (R11*SUMPRODUCT(K11:$K$98, X11:$X$98)-K11*$AZ$3)/Z11, 0)</f>
        <v>17602.14518619053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500000</v>
      </c>
      <c r="S12">
        <f t="shared" si="1"/>
        <v>17918.927065900614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15438.289589163272</v>
      </c>
      <c r="AC12">
        <f t="shared" si="2"/>
        <v>15334.675707925753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-6258.5232724888419</v>
      </c>
      <c r="AI12">
        <f t="shared" si="7"/>
        <v>-6301.3123179811564</v>
      </c>
      <c r="AJ12">
        <f t="shared" si="8"/>
        <v>103.61388123751931</v>
      </c>
      <c r="AK12">
        <f t="shared" si="30"/>
        <v>324.20408137242873</v>
      </c>
      <c r="AL12">
        <f t="shared" si="9"/>
        <v>-5873.4943553712083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-3678.9811884177816</v>
      </c>
      <c r="AR12">
        <f t="shared" si="14"/>
        <v>-3704.1341017461641</v>
      </c>
      <c r="AS12">
        <f t="shared" si="15"/>
        <v>60.907901646293233</v>
      </c>
      <c r="AT12">
        <f t="shared" si="16"/>
        <v>190.57861809357991</v>
      </c>
      <c r="AU12">
        <f t="shared" si="17"/>
        <v>-3452.647582006291</v>
      </c>
      <c r="AW12">
        <v>9</v>
      </c>
      <c r="AX12">
        <f>IF(Z12&gt;0, (R12*SUMPRODUCT(K12:$K$98, X12:$X$98)-K12*$AZ$3)/Z12, 0)</f>
        <v>17918.927065900614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500000</v>
      </c>
      <c r="S13">
        <f t="shared" si="1"/>
        <v>19929.471341079498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15334.675707925753</v>
      </c>
      <c r="AC13">
        <f t="shared" si="2"/>
        <v>16597.826461193807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-7197.4323791821289</v>
      </c>
      <c r="AI13">
        <f t="shared" si="7"/>
        <v>-7239.0737909816016</v>
      </c>
      <c r="AJ13">
        <f t="shared" si="8"/>
        <v>-1263.1507532680534</v>
      </c>
      <c r="AK13">
        <f t="shared" si="30"/>
        <v>1073.4272995548029</v>
      </c>
      <c r="AL13">
        <f t="shared" si="9"/>
        <v>-7428.7972446948525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-3777.5938814964866</v>
      </c>
      <c r="AR13">
        <f t="shared" si="14"/>
        <v>-3799.4495008539607</v>
      </c>
      <c r="AS13">
        <f t="shared" si="15"/>
        <v>-662.96844562995386</v>
      </c>
      <c r="AT13">
        <f t="shared" si="16"/>
        <v>563.39152428276111</v>
      </c>
      <c r="AU13">
        <f t="shared" si="17"/>
        <v>-3899.0264222011538</v>
      </c>
      <c r="AW13">
        <v>10</v>
      </c>
      <c r="AX13">
        <f>IF(Z13&gt;0, (R13*SUMPRODUCT(K13:$K$98, X13:$X$98)-K13*$AZ$3)/Z13, 0)</f>
        <v>19929.471341079498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500000</v>
      </c>
      <c r="S14">
        <f t="shared" si="1"/>
        <v>21325.667973542542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16597.826461193807</v>
      </c>
      <c r="AC14">
        <f t="shared" si="2"/>
        <v>17232.850384773963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-8209.8687592310634</v>
      </c>
      <c r="AI14">
        <f t="shared" si="7"/>
        <v>-8250.2727700366195</v>
      </c>
      <c r="AJ14">
        <f t="shared" si="8"/>
        <v>-635.02392358015641</v>
      </c>
      <c r="AK14">
        <f t="shared" si="30"/>
        <v>1161.8478522835667</v>
      </c>
      <c r="AL14">
        <f t="shared" si="9"/>
        <v>-7723.4488413332092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-3847.2983388473076</v>
      </c>
      <c r="AR14">
        <f t="shared" si="14"/>
        <v>-3866.2324154097619</v>
      </c>
      <c r="AS14">
        <f t="shared" si="15"/>
        <v>-297.58410980336532</v>
      </c>
      <c r="AT14">
        <f t="shared" si="16"/>
        <v>544.46367453290884</v>
      </c>
      <c r="AU14">
        <f t="shared" si="17"/>
        <v>-3619.3528506802186</v>
      </c>
      <c r="AW14">
        <v>11</v>
      </c>
      <c r="AX14">
        <f>IF(Z14&gt;0, (R14*SUMPRODUCT(K14:$K$98, X14:$X$98)-K14*$AZ$3)/Z14, 0)</f>
        <v>21325.667973542542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500000</v>
      </c>
      <c r="S15">
        <f t="shared" si="1"/>
        <v>22171.78207006893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17232.850384773963</v>
      </c>
      <c r="AC15">
        <f t="shared" si="2"/>
        <v>17325.389371887934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-9291.6142034078421</v>
      </c>
      <c r="AI15">
        <f t="shared" si="7"/>
        <v>-9330.6850126850004</v>
      </c>
      <c r="AJ15">
        <f t="shared" si="8"/>
        <v>-92.538987113970506</v>
      </c>
      <c r="AK15">
        <f t="shared" si="30"/>
        <v>1206.2995269341775</v>
      </c>
      <c r="AL15">
        <f t="shared" si="9"/>
        <v>-8216.9244728647936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-3887.7004678262224</v>
      </c>
      <c r="AR15">
        <f t="shared" si="14"/>
        <v>-3904.048069026609</v>
      </c>
      <c r="AS15">
        <f t="shared" si="15"/>
        <v>-38.719199443644463</v>
      </c>
      <c r="AT15">
        <f t="shared" si="16"/>
        <v>504.72728769566453</v>
      </c>
      <c r="AU15">
        <f t="shared" si="17"/>
        <v>-3438.0399807745889</v>
      </c>
      <c r="AW15">
        <v>12</v>
      </c>
      <c r="AX15">
        <f>IF(Z15&gt;0, (R15*SUMPRODUCT(K15:$K$98, X15:$X$98)-K15*$AZ$3)/Z15, 0)</f>
        <v>22171.78207006893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500000</v>
      </c>
      <c r="S16">
        <f t="shared" si="1"/>
        <v>22518.36586298055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17325.389371887934</v>
      </c>
      <c r="AC16">
        <f t="shared" si="2"/>
        <v>16955.400802241416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-10321.632624897598</v>
      </c>
      <c r="AI16">
        <f t="shared" si="7"/>
        <v>-10359.280562819496</v>
      </c>
      <c r="AJ16">
        <f t="shared" si="8"/>
        <v>369.98856964651713</v>
      </c>
      <c r="AK16">
        <f t="shared" si="30"/>
        <v>1212.7772560321555</v>
      </c>
      <c r="AL16">
        <f t="shared" si="9"/>
        <v>-8776.5147371408239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-3855.9554025672119</v>
      </c>
      <c r="AR16">
        <f t="shared" si="14"/>
        <v>-3870.0199188022971</v>
      </c>
      <c r="AS16">
        <f t="shared" si="15"/>
        <v>138.22032578211017</v>
      </c>
      <c r="AT16">
        <f t="shared" si="16"/>
        <v>453.06931397921397</v>
      </c>
      <c r="AU16">
        <f t="shared" si="17"/>
        <v>-3278.7302790409731</v>
      </c>
      <c r="AW16">
        <v>13</v>
      </c>
      <c r="AX16">
        <f>IF(Z16&gt;0, (R16*SUMPRODUCT(K16:$K$98, X16:$X$98)-K16*$AZ$3)/Z16, 0)</f>
        <v>22518.36586298055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500000</v>
      </c>
      <c r="S17">
        <f t="shared" si="1"/>
        <v>22469.105555380269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16955.400802241416</v>
      </c>
      <c r="AC17">
        <f t="shared" si="2"/>
        <v>16240.259594477531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-11323.706861334176</v>
      </c>
      <c r="AI17">
        <f t="shared" si="7"/>
        <v>-11359.845949190722</v>
      </c>
      <c r="AJ17">
        <f t="shared" si="8"/>
        <v>715.14120776388518</v>
      </c>
      <c r="AK17">
        <f t="shared" si="30"/>
        <v>1186.8780561568992</v>
      </c>
      <c r="AL17">
        <f t="shared" si="9"/>
        <v>-9457.826685269938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-3777.0627542872185</v>
      </c>
      <c r="AR17">
        <f t="shared" si="14"/>
        <v>-3789.1170757553023</v>
      </c>
      <c r="AS17">
        <f t="shared" si="15"/>
        <v>238.53789690761178</v>
      </c>
      <c r="AT17">
        <f t="shared" si="16"/>
        <v>395.88740283434481</v>
      </c>
      <c r="AU17">
        <f t="shared" si="17"/>
        <v>-3154.691776013346</v>
      </c>
      <c r="AW17">
        <v>14</v>
      </c>
      <c r="AX17">
        <f>IF(Z17&gt;0, (R17*SUMPRODUCT(K17:$K$98, X17:$X$98)-K17*$AZ$3)/Z17, 0)</f>
        <v>22469.105555380269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500000</v>
      </c>
      <c r="S18">
        <f t="shared" si="1"/>
        <v>22098.023397414163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16240.259594477531</v>
      </c>
      <c r="AC18">
        <f t="shared" si="2"/>
        <v>15267.495228407553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-12327.629043872621</v>
      </c>
      <c r="AI18">
        <f t="shared" si="7"/>
        <v>-12362.173977946213</v>
      </c>
      <c r="AJ18">
        <f t="shared" si="8"/>
        <v>972.76436606997777</v>
      </c>
      <c r="AK18">
        <f t="shared" si="30"/>
        <v>1136.8181716134272</v>
      </c>
      <c r="AL18">
        <f t="shared" si="9"/>
        <v>-10252.591440262808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-3671.3612266586279</v>
      </c>
      <c r="AR18">
        <f t="shared" si="14"/>
        <v>-3681.6492496907863</v>
      </c>
      <c r="AS18">
        <f t="shared" si="15"/>
        <v>289.70448117431027</v>
      </c>
      <c r="AT18">
        <f t="shared" si="16"/>
        <v>338.56227683108216</v>
      </c>
      <c r="AU18">
        <f t="shared" si="17"/>
        <v>-3053.3824916853937</v>
      </c>
      <c r="AW18">
        <v>15</v>
      </c>
      <c r="AX18">
        <f>IF(Z18&gt;0, (R18*SUMPRODUCT(K18:$K$98, X18:$X$98)-K18*$AZ$3)/Z18, 0)</f>
        <v>22098.023397414163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500000</v>
      </c>
      <c r="S19">
        <f t="shared" si="1"/>
        <v>21458.259031299371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15267.495228407553</v>
      </c>
      <c r="AC19">
        <f t="shared" si="2"/>
        <v>14099.971848371468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-13450.676345146247</v>
      </c>
      <c r="AI19">
        <f t="shared" si="7"/>
        <v>-13483.530762244589</v>
      </c>
      <c r="AJ19">
        <f t="shared" si="8"/>
        <v>1167.5233800360857</v>
      </c>
      <c r="AK19">
        <f t="shared" si="30"/>
        <v>1068.7246659885288</v>
      </c>
      <c r="AL19">
        <f t="shared" si="9"/>
        <v>-11247.282716219974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-3576.6270735491785</v>
      </c>
      <c r="AR19">
        <f t="shared" si="14"/>
        <v>-3585.3632883434634</v>
      </c>
      <c r="AS19">
        <f t="shared" si="15"/>
        <v>310.45247264057247</v>
      </c>
      <c r="AT19">
        <f t="shared" si="16"/>
        <v>284.18121709721464</v>
      </c>
      <c r="AU19">
        <f t="shared" si="17"/>
        <v>-2990.7295986056761</v>
      </c>
      <c r="AW19">
        <v>16</v>
      </c>
      <c r="AX19">
        <f>IF(Z19&gt;0, (R19*SUMPRODUCT(K19:$K$98, X19:$X$98)-K19*$AZ$3)/Z19, 0)</f>
        <v>21458.259031299371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500000</v>
      </c>
      <c r="S20">
        <f t="shared" si="1"/>
        <v>20527.504874385977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14099.971848371468</v>
      </c>
      <c r="AC20">
        <f t="shared" si="2"/>
        <v>12758.91428073528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-14482.666649049923</v>
      </c>
      <c r="AI20">
        <f t="shared" si="7"/>
        <v>-14513.744255312376</v>
      </c>
      <c r="AJ20">
        <f t="shared" si="8"/>
        <v>1341.0575676361877</v>
      </c>
      <c r="AK20">
        <f t="shared" si="30"/>
        <v>986.99802938600283</v>
      </c>
      <c r="AL20">
        <f t="shared" si="9"/>
        <v>-12185.688658290186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-3438.4289034596518</v>
      </c>
      <c r="AR20">
        <f t="shared" si="14"/>
        <v>-3445.8072504321112</v>
      </c>
      <c r="AS20">
        <f t="shared" si="15"/>
        <v>318.38964560204522</v>
      </c>
      <c r="AT20">
        <f t="shared" si="16"/>
        <v>234.32995001104871</v>
      </c>
      <c r="AU20">
        <f t="shared" si="17"/>
        <v>-2893.0876548190172</v>
      </c>
      <c r="AW20">
        <v>17</v>
      </c>
      <c r="AX20">
        <f>IF(Z20&gt;0, (R20*SUMPRODUCT(K20:$K$98, X20:$X$98)-K20*$AZ$3)/Z20, 0)</f>
        <v>20527.504874385977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500000</v>
      </c>
      <c r="S21">
        <f t="shared" si="1"/>
        <v>19352.68372350185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12758.91428073528</v>
      </c>
      <c r="AC21">
        <f t="shared" si="2"/>
        <v>11316.529578983644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-15292.067759499103</v>
      </c>
      <c r="AI21">
        <f t="shared" si="7"/>
        <v>-15321.305382922983</v>
      </c>
      <c r="AJ21">
        <f t="shared" si="8"/>
        <v>1442.3847017516364</v>
      </c>
      <c r="AK21">
        <f t="shared" si="30"/>
        <v>893.12399965146972</v>
      </c>
      <c r="AL21">
        <f t="shared" si="9"/>
        <v>-12985.796681519876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-3241.602102465125</v>
      </c>
      <c r="AR21">
        <f t="shared" si="14"/>
        <v>-3247.7998739537493</v>
      </c>
      <c r="AS21">
        <f t="shared" si="15"/>
        <v>305.75572612521495</v>
      </c>
      <c r="AT21">
        <f t="shared" si="16"/>
        <v>189.32381680259422</v>
      </c>
      <c r="AU21">
        <f t="shared" si="17"/>
        <v>-2752.7203310259397</v>
      </c>
      <c r="AW21">
        <v>18</v>
      </c>
      <c r="AX21">
        <f>IF(Z21&gt;0, (R21*SUMPRODUCT(K21:$K$98, X21:$X$98)-K21*$AZ$3)/Z21, 0)</f>
        <v>19352.68372350185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500000</v>
      </c>
      <c r="S22">
        <f t="shared" si="1"/>
        <v>18025.742737313845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11316.529578983644</v>
      </c>
      <c r="AC22">
        <f t="shared" si="2"/>
        <v>9857.1097994721094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-16034.895069802358</v>
      </c>
      <c r="AI22">
        <f t="shared" si="7"/>
        <v>-16062.236827485018</v>
      </c>
      <c r="AJ22">
        <f t="shared" si="8"/>
        <v>1459.4197795115342</v>
      </c>
      <c r="AK22">
        <f t="shared" si="30"/>
        <v>792.15707052885512</v>
      </c>
      <c r="AL22">
        <f t="shared" si="9"/>
        <v>-13810.659977444628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-3034.8804727530642</v>
      </c>
      <c r="AR22">
        <f t="shared" si="14"/>
        <v>-3040.0553720037688</v>
      </c>
      <c r="AS22">
        <f t="shared" si="15"/>
        <v>276.22036633905645</v>
      </c>
      <c r="AT22">
        <f t="shared" si="16"/>
        <v>149.92938926234748</v>
      </c>
      <c r="AU22">
        <f t="shared" si="17"/>
        <v>-2613.9056164023646</v>
      </c>
      <c r="AW22">
        <v>19</v>
      </c>
      <c r="AX22">
        <f>IF(Z22&gt;0, (R22*SUMPRODUCT(K22:$K$98, X22:$X$98)-K22*$AZ$3)/Z22, 0)</f>
        <v>18025.742737313845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500000</v>
      </c>
      <c r="S23">
        <f t="shared" si="1"/>
        <v>16558.759423641306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9857.1097994721094</v>
      </c>
      <c r="AC23">
        <f t="shared" si="2"/>
        <v>8413.4635436418921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-16634.672877955658</v>
      </c>
      <c r="AI23">
        <f t="shared" si="7"/>
        <v>-16660.077750773697</v>
      </c>
      <c r="AJ23">
        <f t="shared" si="8"/>
        <v>1443.6462558302173</v>
      </c>
      <c r="AK23">
        <f t="shared" si="30"/>
        <v>689.99768596304773</v>
      </c>
      <c r="AL23">
        <f t="shared" si="9"/>
        <v>-14526.433808980431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-2811.0703288591726</v>
      </c>
      <c r="AR23">
        <f t="shared" si="14"/>
        <v>-2815.3634631282494</v>
      </c>
      <c r="AS23">
        <f t="shared" si="15"/>
        <v>243.95978116954106</v>
      </c>
      <c r="AT23">
        <f t="shared" si="16"/>
        <v>116.60175323090493</v>
      </c>
      <c r="AU23">
        <f t="shared" si="17"/>
        <v>-2454.801928727803</v>
      </c>
      <c r="AW23">
        <v>20</v>
      </c>
      <c r="AX23">
        <f>IF(Z23&gt;0, (R23*SUMPRODUCT(K23:$K$98, X23:$X$98)-K23*$AZ$3)/Z23, 0)</f>
        <v>16558.759423641306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500000</v>
      </c>
      <c r="S24">
        <f t="shared" si="1"/>
        <v>14983.912582422585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8413.4635436418921</v>
      </c>
      <c r="AC24">
        <f t="shared" si="2"/>
        <v>7023.1380513209788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-17152.293722277918</v>
      </c>
      <c r="AI24">
        <f t="shared" si="7"/>
        <v>-17175.729316995548</v>
      </c>
      <c r="AJ24">
        <f t="shared" si="8"/>
        <v>1390.3254923209133</v>
      </c>
      <c r="AK24">
        <f t="shared" si="30"/>
        <v>588.94244805493247</v>
      </c>
      <c r="AL24">
        <f t="shared" si="9"/>
        <v>-15196.461376619702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-2587.9842485548324</v>
      </c>
      <c r="AR24">
        <f t="shared" si="14"/>
        <v>-2591.5202741713929</v>
      </c>
      <c r="AS24">
        <f t="shared" si="15"/>
        <v>209.77605285626566</v>
      </c>
      <c r="AT24">
        <f t="shared" si="16"/>
        <v>88.861221918783073</v>
      </c>
      <c r="AU24">
        <f t="shared" si="17"/>
        <v>-2292.8829993963441</v>
      </c>
      <c r="AW24">
        <v>21</v>
      </c>
      <c r="AX24">
        <f>IF(Z24&gt;0, (R24*SUMPRODUCT(K24:$K$98, X24:$X$98)-K24*$AZ$3)/Z24, 0)</f>
        <v>14983.912582422585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500000</v>
      </c>
      <c r="S25">
        <f t="shared" si="1"/>
        <v>13302.408595475701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7023.1380513209788</v>
      </c>
      <c r="AC25">
        <f t="shared" si="2"/>
        <v>5703.6759782467325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-17627.30333016747</v>
      </c>
      <c r="AI25">
        <f t="shared" si="7"/>
        <v>-17648.741838604907</v>
      </c>
      <c r="AJ25">
        <f t="shared" si="8"/>
        <v>1319.4620730742463</v>
      </c>
      <c r="AK25">
        <f t="shared" si="30"/>
        <v>491.61966359246856</v>
      </c>
      <c r="AL25">
        <f t="shared" si="9"/>
        <v>-15837.660101938192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-2374.6919436224262</v>
      </c>
      <c r="AR25">
        <f t="shared" si="14"/>
        <v>-2377.5800684998449</v>
      </c>
      <c r="AS25">
        <f t="shared" si="15"/>
        <v>177.75356196897019</v>
      </c>
      <c r="AT25">
        <f t="shared" si="16"/>
        <v>66.22937340968258</v>
      </c>
      <c r="AU25">
        <f t="shared" si="17"/>
        <v>-2133.5971331211922</v>
      </c>
      <c r="AW25">
        <v>22</v>
      </c>
      <c r="AX25">
        <f>IF(Z25&gt;0, (R25*SUMPRODUCT(K25:$K$98, X25:$X$98)-K25*$AZ$3)/Z25, 0)</f>
        <v>13302.408595475701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500000</v>
      </c>
      <c r="S26">
        <f t="shared" si="1"/>
        <v>11478.177514716768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5703.6759782467325</v>
      </c>
      <c r="AC26">
        <f t="shared" si="2"/>
        <v>4461.5931198748258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-17890.121860047591</v>
      </c>
      <c r="AI26">
        <f t="shared" si="7"/>
        <v>-17909.55697121465</v>
      </c>
      <c r="AJ26">
        <f t="shared" si="8"/>
        <v>1242.0828583719067</v>
      </c>
      <c r="AK26">
        <f t="shared" si="30"/>
        <v>399.25731847727133</v>
      </c>
      <c r="AL26">
        <f t="shared" si="9"/>
        <v>-16268.216794365469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-2151.8732016251861</v>
      </c>
      <c r="AR26">
        <f t="shared" si="14"/>
        <v>-2154.2109104020274</v>
      </c>
      <c r="AS26">
        <f t="shared" si="15"/>
        <v>149.4011521015658</v>
      </c>
      <c r="AT26">
        <f t="shared" si="16"/>
        <v>48.023771492727377</v>
      </c>
      <c r="AU26">
        <f t="shared" si="17"/>
        <v>-1956.7859868077342</v>
      </c>
      <c r="AW26">
        <v>23</v>
      </c>
      <c r="AX26">
        <f>IF(Z26&gt;0, (R26*SUMPRODUCT(K26:$K$98, X26:$X$98)-K26*$AZ$3)/Z26, 0)</f>
        <v>11478.177514716768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500000</v>
      </c>
      <c r="S27">
        <f t="shared" si="1"/>
        <v>9516.2606156786042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4461.5931198748258</v>
      </c>
      <c r="AC27">
        <f t="shared" si="2"/>
        <v>3320.9780300804632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-17917.947306619135</v>
      </c>
      <c r="AI27">
        <f t="shared" si="7"/>
        <v>-17935.39627194386</v>
      </c>
      <c r="AJ27">
        <f t="shared" si="8"/>
        <v>1140.6150897943626</v>
      </c>
      <c r="AK27">
        <f t="shared" si="30"/>
        <v>312.31151839123783</v>
      </c>
      <c r="AL27">
        <f t="shared" si="9"/>
        <v>-16482.46966375826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-1924.3036813273141</v>
      </c>
      <c r="AR27">
        <f t="shared" si="14"/>
        <v>-1926.1776185387109</v>
      </c>
      <c r="AS27">
        <f t="shared" si="15"/>
        <v>122.49672234820974</v>
      </c>
      <c r="AT27">
        <f t="shared" si="16"/>
        <v>33.540795397873005</v>
      </c>
      <c r="AU27">
        <f t="shared" si="17"/>
        <v>-1770.1401007926281</v>
      </c>
      <c r="AW27">
        <v>24</v>
      </c>
      <c r="AX27">
        <f>IF(Z27&gt;0, (R27*SUMPRODUCT(K27:$K$98, X27:$X$98)-K27*$AZ$3)/Z27, 0)</f>
        <v>9516.2606156786042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500000</v>
      </c>
      <c r="S28">
        <f t="shared" si="1"/>
        <v>7420.9274028956097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3320.9780300804632</v>
      </c>
      <c r="AC28">
        <f t="shared" si="2"/>
        <v>2299.5833771735306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-17805.673475920543</v>
      </c>
      <c r="AI28">
        <f t="shared" si="7"/>
        <v>-17821.167384244429</v>
      </c>
      <c r="AJ28">
        <f t="shared" si="8"/>
        <v>1021.3946529069326</v>
      </c>
      <c r="AK28">
        <f t="shared" si="30"/>
        <v>232.46846210563245</v>
      </c>
      <c r="AL28">
        <f t="shared" si="9"/>
        <v>-16567.304269231863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-1707.3624976546259</v>
      </c>
      <c r="AR28">
        <f t="shared" si="14"/>
        <v>-1708.8481880470772</v>
      </c>
      <c r="AS28">
        <f t="shared" si="15"/>
        <v>97.94018339360241</v>
      </c>
      <c r="AT28">
        <f t="shared" si="16"/>
        <v>22.291093601337788</v>
      </c>
      <c r="AU28">
        <f t="shared" si="17"/>
        <v>-1588.6169110521371</v>
      </c>
      <c r="AW28">
        <v>25</v>
      </c>
      <c r="AX28">
        <f>IF(Z28&gt;0, (R28*SUMPRODUCT(K28:$K$98, X28:$X$98)-K28*$AZ$3)/Z28, 0)</f>
        <v>7420.9274028956097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500000</v>
      </c>
      <c r="S29">
        <f t="shared" si="1"/>
        <v>5146.5106685939354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2299.5833771735306</v>
      </c>
      <c r="AC29">
        <f t="shared" si="2"/>
        <v>1398.3896548942421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-17531.657230541936</v>
      </c>
      <c r="AI29">
        <f t="shared" si="7"/>
        <v>-17545.243034059527</v>
      </c>
      <c r="AJ29">
        <f t="shared" si="8"/>
        <v>901.19372227928852</v>
      </c>
      <c r="AK29">
        <f t="shared" si="30"/>
        <v>160.97083640214717</v>
      </c>
      <c r="AL29">
        <f t="shared" si="9"/>
        <v>-16483.078475378094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-1500.9709303792238</v>
      </c>
      <c r="AR29">
        <f t="shared" si="14"/>
        <v>-1502.1340774723703</v>
      </c>
      <c r="AS29">
        <f t="shared" si="15"/>
        <v>77.155602690256686</v>
      </c>
      <c r="AT29">
        <f t="shared" si="16"/>
        <v>13.781500681951444</v>
      </c>
      <c r="AU29">
        <f t="shared" si="17"/>
        <v>-1411.1969741001624</v>
      </c>
      <c r="AW29">
        <v>26</v>
      </c>
      <c r="AX29">
        <f>IF(Z29&gt;0, (R29*SUMPRODUCT(K29:$K$98, X29:$X$98)-K29*$AZ$3)/Z29, 0)</f>
        <v>5146.5106685939354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500000</v>
      </c>
      <c r="S30">
        <f t="shared" si="1"/>
        <v>2628.6765640284148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1398.3896548942421</v>
      </c>
      <c r="AC30">
        <f t="shared" si="2"/>
        <v>617.21227395728692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-17099.641852994526</v>
      </c>
      <c r="AI30">
        <f t="shared" si="7"/>
        <v>-17111.381834291642</v>
      </c>
      <c r="AJ30">
        <f t="shared" si="8"/>
        <v>781.17738093695516</v>
      </c>
      <c r="AK30">
        <f t="shared" si="30"/>
        <v>97.887275842596949</v>
      </c>
      <c r="AL30">
        <f t="shared" si="9"/>
        <v>-16232.31717751209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-1307.1285542271885</v>
      </c>
      <c r="AR30">
        <f t="shared" si="14"/>
        <v>-1308.025980320172</v>
      </c>
      <c r="AS30">
        <f t="shared" si="15"/>
        <v>59.71465772894458</v>
      </c>
      <c r="AT30">
        <f t="shared" si="16"/>
        <v>7.4826861550298869</v>
      </c>
      <c r="AU30">
        <f t="shared" si="17"/>
        <v>-1240.8286364361977</v>
      </c>
      <c r="AW30">
        <v>27</v>
      </c>
      <c r="AX30">
        <f>IF(Z30&gt;0, (R30*SUMPRODUCT(K30:$K$98, X30:$X$98)-K30*$AZ$3)/Z30, 0)</f>
        <v>2628.6765640284148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500000</v>
      </c>
      <c r="S31">
        <f t="shared" si="1"/>
        <v>-236.86347401264396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617.21227395728692</v>
      </c>
      <c r="AC31">
        <f t="shared" si="2"/>
        <v>-47.243468267876779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-16498.601802792109</v>
      </c>
      <c r="AI31">
        <f t="shared" si="7"/>
        <v>-16508.574524095977</v>
      </c>
      <c r="AJ31">
        <f t="shared" si="8"/>
        <v>664.4557422251637</v>
      </c>
      <c r="AK31">
        <f t="shared" si="30"/>
        <v>43.204859177010086</v>
      </c>
      <c r="AL31">
        <f t="shared" si="9"/>
        <v>-15800.913922693802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-1126.0570807488393</v>
      </c>
      <c r="AR31">
        <f t="shared" si="14"/>
        <v>-1126.7377356050984</v>
      </c>
      <c r="AS31">
        <f t="shared" si="15"/>
        <v>45.350212237393862</v>
      </c>
      <c r="AT31">
        <f t="shared" si="16"/>
        <v>2.9488036732176477</v>
      </c>
      <c r="AU31">
        <f t="shared" si="17"/>
        <v>-1078.4387196944867</v>
      </c>
      <c r="AW31">
        <v>28</v>
      </c>
      <c r="AX31">
        <f>IF(Z31&gt;0, (R31*SUMPRODUCT(K31:$K$98, X31:$X$98)-K31*$AZ$3)/Z31, 0)</f>
        <v>-236.86347401264396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500000</v>
      </c>
      <c r="S32">
        <f t="shared" si="1"/>
        <v>-3610.1213846407272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-47.243468267876779</v>
      </c>
      <c r="AC32">
        <f t="shared" si="2"/>
        <v>-599.48553830062247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-15701.494710998011</v>
      </c>
      <c r="AI32">
        <f t="shared" si="7"/>
        <v>-15709.797555617739</v>
      </c>
      <c r="AJ32">
        <f t="shared" si="8"/>
        <v>552.24207003274569</v>
      </c>
      <c r="AK32">
        <f t="shared" si="30"/>
        <v>-3.307042778751375</v>
      </c>
      <c r="AL32">
        <f t="shared" si="9"/>
        <v>-15160.862528363745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-956.8332078009563</v>
      </c>
      <c r="AR32">
        <f t="shared" si="14"/>
        <v>-957.33917475490512</v>
      </c>
      <c r="AS32">
        <f t="shared" si="15"/>
        <v>33.653073231426532</v>
      </c>
      <c r="AT32">
        <f t="shared" si="16"/>
        <v>-0.20152784232135942</v>
      </c>
      <c r="AU32">
        <f t="shared" si="17"/>
        <v>-923.88762936579997</v>
      </c>
      <c r="AW32">
        <v>29</v>
      </c>
      <c r="AX32">
        <f>IF(Z32&gt;0, (R32*SUMPRODUCT(K32:$K$98, X32:$X$98)-K32*$AZ$3)/Z32, 0)</f>
        <v>-3610.1213846407272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500000</v>
      </c>
      <c r="S33">
        <f t="shared" si="1"/>
        <v>-7738.5913931419736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-599.48553830062247</v>
      </c>
      <c r="AC33">
        <f t="shared" si="2"/>
        <v>-1043.9839151050678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-14745.064519825664</v>
      </c>
      <c r="AI33">
        <f t="shared" si="7"/>
        <v>-14751.809829547214</v>
      </c>
      <c r="AJ33">
        <f t="shared" si="8"/>
        <v>444.49837680444534</v>
      </c>
      <c r="AK33">
        <f t="shared" si="30"/>
        <v>-41.963987681043577</v>
      </c>
      <c r="AL33">
        <f t="shared" si="9"/>
        <v>-14349.275440423811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-802.27617789963153</v>
      </c>
      <c r="AR33">
        <f t="shared" si="14"/>
        <v>-802.64318892863571</v>
      </c>
      <c r="AS33">
        <f t="shared" si="15"/>
        <v>24.185072798140389</v>
      </c>
      <c r="AT33">
        <f t="shared" si="16"/>
        <v>-2.2832526504653718</v>
      </c>
      <c r="AU33">
        <f t="shared" si="17"/>
        <v>-780.74136878096067</v>
      </c>
      <c r="AW33">
        <v>30</v>
      </c>
      <c r="AX33">
        <f>IF(Z33&gt;0, (R33*SUMPRODUCT(K33:$K$98, X33:$X$98)-K33*$AZ$3)/Z33, 0)</f>
        <v>-7738.5913931419736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500000</v>
      </c>
      <c r="S34">
        <f t="shared" si="1"/>
        <v>-13044.89219365777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-1043.9839151050678</v>
      </c>
      <c r="AC34">
        <f t="shared" si="2"/>
        <v>-1388.8182796149572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-13546.302649379688</v>
      </c>
      <c r="AI34">
        <f t="shared" si="7"/>
        <v>-13551.625875739082</v>
      </c>
      <c r="AJ34">
        <f t="shared" si="8"/>
        <v>344.83436450988938</v>
      </c>
      <c r="AK34">
        <f t="shared" si="30"/>
        <v>-73.078874057354753</v>
      </c>
      <c r="AL34">
        <f t="shared" si="9"/>
        <v>-13279.870385286547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-658.08193817300264</v>
      </c>
      <c r="AR34">
        <f t="shared" si="14"/>
        <v>-658.34054151375142</v>
      </c>
      <c r="AS34">
        <f t="shared" si="15"/>
        <v>16.752118479776858</v>
      </c>
      <c r="AT34">
        <f t="shared" si="16"/>
        <v>-3.5501854877992849</v>
      </c>
      <c r="AU34">
        <f t="shared" si="17"/>
        <v>-645.13860852177379</v>
      </c>
      <c r="AW34">
        <v>31</v>
      </c>
      <c r="AX34">
        <f>IF(Z34&gt;0, (R34*SUMPRODUCT(K34:$K$98, X34:$X$98)-K34*$AZ$3)/Z34, 0)</f>
        <v>-13044.89219365777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-20183.575071450832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-1388.8182796149572</v>
      </c>
      <c r="AC35">
        <f t="shared" ref="AC35:AC66" si="33">S35*Z35</f>
        <v>-1638.4700272614039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-12110.748472014924</v>
      </c>
      <c r="AI35">
        <f t="shared" ref="AI35:AI66" si="38">SUM(AE35:AH35)</f>
        <v>-12114.807391263525</v>
      </c>
      <c r="AJ35">
        <f t="shared" ref="AJ35:AJ66" si="39">AB35-AC35</f>
        <v>249.65174764644667</v>
      </c>
      <c r="AK35">
        <f t="shared" si="30"/>
        <v>-97.217279573047009</v>
      </c>
      <c r="AL35">
        <f t="shared" ref="AL35:AL66" si="40">SUM(AI35:AK35)</f>
        <v>-11962.372923190125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-525.3057548428344</v>
      </c>
      <c r="AR35">
        <f t="shared" ref="AR35:AR66" si="45">AI35*$K35</f>
        <v>-525.48181114890485</v>
      </c>
      <c r="AS35">
        <f t="shared" ref="AS35:AS66" si="46">AJ35*$K35</f>
        <v>10.828686604159197</v>
      </c>
      <c r="AT35">
        <f t="shared" ref="AT35:AT66" si="47">AK35*$K35</f>
        <v>-4.2168158762354144</v>
      </c>
      <c r="AU35">
        <f t="shared" ref="AU35:AU66" si="48">AL35*$K35</f>
        <v>-518.86994042098115</v>
      </c>
      <c r="AW35">
        <v>32</v>
      </c>
      <c r="AX35">
        <f>IF(Z35&gt;0, (R35*SUMPRODUCT(K35:$K$98, X35:$X$98)-K35*$AZ$3)/Z35, 0)</f>
        <v>-20183.575071450832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500000</v>
      </c>
      <c r="S36">
        <f t="shared" si="32"/>
        <v>-30290.091293823982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-1638.4700272614039</v>
      </c>
      <c r="AC36">
        <f t="shared" si="33"/>
        <v>-1799.105969134099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-10485.371431737394</v>
      </c>
      <c r="AI36">
        <f t="shared" si="38"/>
        <v>-10488.341224650334</v>
      </c>
      <c r="AJ36">
        <f t="shared" si="39"/>
        <v>160.63594187269518</v>
      </c>
      <c r="AK36">
        <f t="shared" si="30"/>
        <v>-114.69290190829828</v>
      </c>
      <c r="AL36">
        <f t="shared" si="40"/>
        <v>-10442.398184685937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-406.07567138486581</v>
      </c>
      <c r="AR36">
        <f t="shared" si="45"/>
        <v>-406.19068501684319</v>
      </c>
      <c r="AS36">
        <f t="shared" si="46"/>
        <v>6.2210812815895169</v>
      </c>
      <c r="AT36">
        <f t="shared" si="47"/>
        <v>-4.4418070879701412</v>
      </c>
      <c r="AU36">
        <f t="shared" si="48"/>
        <v>-404.41141082322383</v>
      </c>
      <c r="AW36">
        <v>33</v>
      </c>
      <c r="AX36">
        <f>IF(Z36&gt;0, (R36*SUMPRODUCT(K36:$K$98, X36:$X$98)-K36*$AZ$3)/Z36, 0)</f>
        <v>-30290.091293823982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500000</v>
      </c>
      <c r="S37">
        <f t="shared" si="32"/>
        <v>-45388.145220034494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-1799.105969134099</v>
      </c>
      <c r="AC37">
        <f t="shared" si="33"/>
        <v>-1879.5835932241982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-8695.2833682354012</v>
      </c>
      <c r="AI37">
        <f t="shared" si="38"/>
        <v>-8697.3539348823888</v>
      </c>
      <c r="AJ37">
        <f t="shared" si="39"/>
        <v>80.477624090099198</v>
      </c>
      <c r="AK37">
        <f t="shared" si="30"/>
        <v>-125.93741783938694</v>
      </c>
      <c r="AL37">
        <f t="shared" si="40"/>
        <v>-8742.813728631676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-300.6691491421135</v>
      </c>
      <c r="AR37">
        <f t="shared" si="45"/>
        <v>-300.74074606260791</v>
      </c>
      <c r="AS37">
        <f t="shared" si="46"/>
        <v>2.7827889828804384</v>
      </c>
      <c r="AT37">
        <f t="shared" si="47"/>
        <v>-4.3547167657869705</v>
      </c>
      <c r="AU37">
        <f t="shared" si="48"/>
        <v>-302.31267384551444</v>
      </c>
      <c r="AW37">
        <v>34</v>
      </c>
      <c r="AX37">
        <f>IF(Z37&gt;0, (R37*SUMPRODUCT(K37:$K$98, X37:$X$98)-K37*$AZ$3)/Z37, 0)</f>
        <v>-45388.145220034494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500000</v>
      </c>
      <c r="S38">
        <f t="shared" si="32"/>
        <v>-69254.512237464209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-1879.5835932241982</v>
      </c>
      <c r="AC38">
        <f t="shared" si="33"/>
        <v>-1889.5402001388411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-6856.6091680160998</v>
      </c>
      <c r="AI38">
        <f t="shared" si="38"/>
        <v>-6857.9733680798154</v>
      </c>
      <c r="AJ38">
        <f t="shared" si="39"/>
        <v>9.9566069146428617</v>
      </c>
      <c r="AK38">
        <f t="shared" si="30"/>
        <v>-131.57085152569388</v>
      </c>
      <c r="AL38">
        <f t="shared" si="40"/>
        <v>-6979.5876126908661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-211.68812747200175</v>
      </c>
      <c r="AR38">
        <f t="shared" si="45"/>
        <v>-211.73024522290584</v>
      </c>
      <c r="AS38">
        <f t="shared" si="46"/>
        <v>0.30739618112802186</v>
      </c>
      <c r="AT38">
        <f t="shared" si="47"/>
        <v>-4.0620642808826792</v>
      </c>
      <c r="AU38">
        <f t="shared" si="48"/>
        <v>-215.48491332266047</v>
      </c>
      <c r="AW38">
        <v>35</v>
      </c>
      <c r="AX38">
        <f>IF(Z38&gt;0, (R38*SUMPRODUCT(K38:$K$98, X38:$X$98)-K38*$AZ$3)/Z38, 0)</f>
        <v>-69254.512237464209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500000</v>
      </c>
      <c r="S39">
        <f t="shared" si="32"/>
        <v>-109401.66461543678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-1889.5402001388411</v>
      </c>
      <c r="AC39">
        <f t="shared" si="33"/>
        <v>-1841.6635577648874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-5088.5992062394298</v>
      </c>
      <c r="AI39">
        <f t="shared" si="38"/>
        <v>-5089.4409043818841</v>
      </c>
      <c r="AJ39">
        <f t="shared" si="39"/>
        <v>-47.8766423739537</v>
      </c>
      <c r="AK39">
        <f t="shared" si="30"/>
        <v>-132.26781400971888</v>
      </c>
      <c r="AL39">
        <f t="shared" si="40"/>
        <v>-5269.5853607655563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-140.27081793696792</v>
      </c>
      <c r="AR39">
        <f t="shared" si="45"/>
        <v>-140.29401993856266</v>
      </c>
      <c r="AS39">
        <f t="shared" si="46"/>
        <v>-1.3197533375463477</v>
      </c>
      <c r="AT39">
        <f t="shared" si="47"/>
        <v>-3.6460553692514641</v>
      </c>
      <c r="AU39">
        <f t="shared" si="48"/>
        <v>-145.25982864536044</v>
      </c>
      <c r="AW39">
        <v>36</v>
      </c>
      <c r="AX39">
        <f>IF(Z39&gt;0, (R39*SUMPRODUCT(K39:$K$98, X39:$X$98)-K39*$AZ$3)/Z39, 0)</f>
        <v>-109401.66461543678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500000</v>
      </c>
      <c r="S40">
        <f t="shared" si="32"/>
        <v>-182087.69832819872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-1841.6635577648874</v>
      </c>
      <c r="AC40">
        <f t="shared" si="33"/>
        <v>-1750.1801169108237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-3526.9402280488166</v>
      </c>
      <c r="AI40">
        <f t="shared" si="38"/>
        <v>-3527.4208151870416</v>
      </c>
      <c r="AJ40">
        <f t="shared" si="39"/>
        <v>-91.483440854063701</v>
      </c>
      <c r="AK40">
        <f t="shared" ref="AK40:AK71" si="61">G40*SUM(AB40:AB40, AE40:AF40)</f>
        <v>-128.91644904354214</v>
      </c>
      <c r="AL40">
        <f t="shared" si="40"/>
        <v>-3747.8207050846477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-86.805883279477229</v>
      </c>
      <c r="AR40">
        <f t="shared" si="45"/>
        <v>-86.817711603273196</v>
      </c>
      <c r="AS40">
        <f t="shared" si="46"/>
        <v>-2.2516119852635326</v>
      </c>
      <c r="AT40">
        <f t="shared" si="47"/>
        <v>-3.1729219960921609</v>
      </c>
      <c r="AU40">
        <f t="shared" si="48"/>
        <v>-92.24224558462889</v>
      </c>
      <c r="AW40">
        <v>37</v>
      </c>
      <c r="AX40">
        <f>IF(Z40&gt;0, (R40*SUMPRODUCT(K40:$K$98, X40:$X$98)-K40*$AZ$3)/Z40, 0)</f>
        <v>-182087.69832819872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500000</v>
      </c>
      <c r="S41">
        <f t="shared" si="32"/>
        <v>-326634.09563935228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-1750.1801169108237</v>
      </c>
      <c r="AC41">
        <f t="shared" si="33"/>
        <v>-1630.0625548411656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-2262.5701683297175</v>
      </c>
      <c r="AI41">
        <f t="shared" si="38"/>
        <v>-2262.8196925797274</v>
      </c>
      <c r="AJ41">
        <f t="shared" si="39"/>
        <v>-120.11756206965811</v>
      </c>
      <c r="AK41">
        <f t="shared" si="61"/>
        <v>-122.51260818375768</v>
      </c>
      <c r="AL41">
        <f t="shared" si="40"/>
        <v>-2505.449862833143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-49.720455075869779</v>
      </c>
      <c r="AR41">
        <f t="shared" si="45"/>
        <v>-49.725938423717558</v>
      </c>
      <c r="AS41">
        <f t="shared" si="46"/>
        <v>-2.639608677027828</v>
      </c>
      <c r="AT41">
        <f t="shared" si="47"/>
        <v>-2.6922403188604584</v>
      </c>
      <c r="AU41">
        <f t="shared" si="48"/>
        <v>-55.057787419605837</v>
      </c>
      <c r="AW41">
        <v>38</v>
      </c>
      <c r="AX41">
        <f>IF(Z41&gt;0, (R41*SUMPRODUCT(K41:$K$98, X41:$X$98)-K41*$AZ$3)/Z41, 0)</f>
        <v>-326634.09563935228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500000</v>
      </c>
      <c r="S42">
        <f t="shared" si="32"/>
        <v>-649795.72055947292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-1630.0625548411656</v>
      </c>
      <c r="AC42">
        <f t="shared" si="33"/>
        <v>-1495.0299337124497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-1319.9055108339164</v>
      </c>
      <c r="AI42">
        <f t="shared" si="38"/>
        <v>-1320.0205492903428</v>
      </c>
      <c r="AJ42">
        <f t="shared" si="39"/>
        <v>-135.03262112871585</v>
      </c>
      <c r="AK42">
        <f t="shared" si="61"/>
        <v>-114.1043788388816</v>
      </c>
      <c r="AL42">
        <f t="shared" si="40"/>
        <v>-1569.1575492579402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-25.89750095078881</v>
      </c>
      <c r="AR42">
        <f t="shared" si="45"/>
        <v>-25.899758088523463</v>
      </c>
      <c r="AS42">
        <f t="shared" si="46"/>
        <v>-2.6494377100213895</v>
      </c>
      <c r="AT42">
        <f t="shared" si="47"/>
        <v>-2.2388104566683125</v>
      </c>
      <c r="AU42">
        <f t="shared" si="48"/>
        <v>-30.788006255213165</v>
      </c>
      <c r="AW42">
        <v>39</v>
      </c>
      <c r="AX42">
        <f>IF(Z42&gt;0, (R42*SUMPRODUCT(K42:$K$98, X42:$X$98)-K42*$AZ$3)/Z42, 0)</f>
        <v>-649795.72055947292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500000</v>
      </c>
      <c r="S43">
        <f t="shared" si="32"/>
        <v>-1490447.8826134021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-1495.0299337124497</v>
      </c>
      <c r="AC43">
        <f t="shared" si="33"/>
        <v>-1355.9693309091451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-683.9941886299747</v>
      </c>
      <c r="AI43">
        <f t="shared" si="38"/>
        <v>-684.0396772829738</v>
      </c>
      <c r="AJ43">
        <f t="shared" si="39"/>
        <v>-139.06060280330462</v>
      </c>
      <c r="AK43">
        <f t="shared" si="61"/>
        <v>-104.6520953598715</v>
      </c>
      <c r="AL43">
        <f t="shared" si="40"/>
        <v>-927.75237544614993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-11.982554273895419</v>
      </c>
      <c r="AR43">
        <f t="shared" si="45"/>
        <v>-11.983351167001338</v>
      </c>
      <c r="AS43">
        <f t="shared" si="46"/>
        <v>-2.4361335931651347</v>
      </c>
      <c r="AT43">
        <f t="shared" si="47"/>
        <v>-1.8333480508632278</v>
      </c>
      <c r="AU43">
        <f t="shared" si="48"/>
        <v>-16.252832811029702</v>
      </c>
      <c r="AW43">
        <v>40</v>
      </c>
      <c r="AX43">
        <f>IF(Z43&gt;0, (R43*SUMPRODUCT(K43:$K$98, X43:$X$98)-K43*$AZ$3)/Z43, 0)</f>
        <v>-1490447.8826134021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500000</v>
      </c>
      <c r="S44">
        <f t="shared" si="32"/>
        <v>-4134158.630987159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-1355.9693309091451</v>
      </c>
      <c r="AC44">
        <f t="shared" si="33"/>
        <v>-1220.667863974028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-302.70570702696807</v>
      </c>
      <c r="AI44">
        <f t="shared" si="38"/>
        <v>-302.72047022273449</v>
      </c>
      <c r="AJ44">
        <f t="shared" si="39"/>
        <v>-135.30146693511711</v>
      </c>
      <c r="AK44">
        <f t="shared" si="61"/>
        <v>-94.917853163640174</v>
      </c>
      <c r="AL44">
        <f t="shared" si="40"/>
        <v>-532.93979032149173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-4.7347775439616511</v>
      </c>
      <c r="AR44">
        <f t="shared" si="45"/>
        <v>-4.7350084627919511</v>
      </c>
      <c r="AS44">
        <f t="shared" si="46"/>
        <v>-2.1163206785935795</v>
      </c>
      <c r="AT44">
        <f t="shared" si="47"/>
        <v>-1.4846595529836326</v>
      </c>
      <c r="AU44">
        <f t="shared" si="48"/>
        <v>-8.3359886943691635</v>
      </c>
      <c r="AW44">
        <v>41</v>
      </c>
      <c r="AX44">
        <f>IF(Z44&gt;0, (R44*SUMPRODUCT(K44:$K$98, X44:$X$98)-K44*$AZ$3)/Z44, 0)</f>
        <v>-4134158.630987159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500000</v>
      </c>
      <c r="S45">
        <f t="shared" si="32"/>
        <v>-14790258.073958816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-1220.667863974028</v>
      </c>
      <c r="AC45">
        <f t="shared" si="33"/>
        <v>-1093.8990511528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-109.17524715446777</v>
      </c>
      <c r="AI45">
        <f t="shared" si="38"/>
        <v>-109.17894519356108</v>
      </c>
      <c r="AJ45">
        <f t="shared" si="39"/>
        <v>-126.76881282122804</v>
      </c>
      <c r="AK45">
        <f t="shared" si="61"/>
        <v>-85.446750478181968</v>
      </c>
      <c r="AL45">
        <f t="shared" si="40"/>
        <v>-321.39450849297111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-1.5247025664334455</v>
      </c>
      <c r="AR45">
        <f t="shared" si="45"/>
        <v>-1.5247542119285855</v>
      </c>
      <c r="AS45">
        <f t="shared" si="46"/>
        <v>-1.7704080301167211</v>
      </c>
      <c r="AT45">
        <f t="shared" si="47"/>
        <v>-1.1933188441804301</v>
      </c>
      <c r="AU45">
        <f t="shared" si="48"/>
        <v>-4.4884810862257369</v>
      </c>
      <c r="AW45">
        <v>42</v>
      </c>
      <c r="AX45">
        <f>IF(Z45&gt;0, (R45*SUMPRODUCT(K45:$K$98, X45:$X$98)-K45*$AZ$3)/Z45, 0)</f>
        <v>-14790258.073958816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500000</v>
      </c>
      <c r="S46">
        <f t="shared" si="32"/>
        <v>-53264079.268093146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-1093.8990511528</v>
      </c>
      <c r="AC46">
        <f t="shared" si="33"/>
        <v>-978.00983375031399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-27.429823484912269</v>
      </c>
      <c r="AI46">
        <f t="shared" si="38"/>
        <v>-27.430741561266156</v>
      </c>
      <c r="AJ46">
        <f t="shared" si="39"/>
        <v>-115.889217402486</v>
      </c>
      <c r="AK46">
        <f t="shared" si="61"/>
        <v>-76.572933580696002</v>
      </c>
      <c r="AL46">
        <f t="shared" si="40"/>
        <v>-219.89289254444816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-0.34203136826140573</v>
      </c>
      <c r="AR46">
        <f t="shared" si="45"/>
        <v>-0.3420428160533196</v>
      </c>
      <c r="AS46">
        <f t="shared" si="46"/>
        <v>-1.4450602504503349</v>
      </c>
      <c r="AT46">
        <f t="shared" si="47"/>
        <v>-0.95481275185023173</v>
      </c>
      <c r="AU46">
        <f t="shared" si="48"/>
        <v>-2.7419158183538861</v>
      </c>
      <c r="AW46">
        <v>43</v>
      </c>
      <c r="AX46">
        <f>IF(Z46&gt;0, (R46*SUMPRODUCT(K46:$K$98, X46:$X$98)-K46*$AZ$3)/Z46, 0)</f>
        <v>-53264079.268093146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500000</v>
      </c>
      <c r="S47">
        <f t="shared" si="32"/>
        <v>-193504197.43286434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-978.00983375031399</v>
      </c>
      <c r="AC47">
        <f t="shared" si="33"/>
        <v>-873.51800800346882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-6.8318523894540855</v>
      </c>
      <c r="AI47">
        <f t="shared" si="38"/>
        <v>-6.8320780998054866</v>
      </c>
      <c r="AJ47">
        <f t="shared" si="39"/>
        <v>-104.49182574684517</v>
      </c>
      <c r="AK47">
        <f t="shared" si="61"/>
        <v>-68.460688362521992</v>
      </c>
      <c r="AL47">
        <f t="shared" si="40"/>
        <v>-179.78459220917264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-7.6061235664656252E-2</v>
      </c>
      <c r="AR47">
        <f t="shared" si="45"/>
        <v>-7.6063748571442172E-2</v>
      </c>
      <c r="AS47">
        <f t="shared" si="46"/>
        <v>-1.1633414965799738</v>
      </c>
      <c r="AT47">
        <f t="shared" si="47"/>
        <v>-0.76219511992741817</v>
      </c>
      <c r="AU47">
        <f t="shared" si="48"/>
        <v>-2.0016003650788341</v>
      </c>
      <c r="AW47">
        <v>44</v>
      </c>
      <c r="AX47">
        <f>IF(Z47&gt;0, (R47*SUMPRODUCT(K47:$K$98, X47:$X$98)-K47*$AZ$3)/Z47, 0)</f>
        <v>-193504197.43286434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500000</v>
      </c>
      <c r="S48">
        <f t="shared" si="32"/>
        <v>-710478072.57885456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-873.51800800346882</v>
      </c>
      <c r="AC48">
        <f t="shared" si="33"/>
        <v>-779.99241110064565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-1.6856116597747646</v>
      </c>
      <c r="AI48">
        <f t="shared" si="38"/>
        <v>-1.6856665518566742</v>
      </c>
      <c r="AJ48">
        <f t="shared" si="39"/>
        <v>-93.525596902823168</v>
      </c>
      <c r="AK48">
        <f t="shared" si="61"/>
        <v>-61.146260560242823</v>
      </c>
      <c r="AL48">
        <f t="shared" si="40"/>
        <v>-156.35752401492266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-1.6755770614790968E-2</v>
      </c>
      <c r="AR48">
        <f t="shared" si="45"/>
        <v>-1.6756316267834904E-2</v>
      </c>
      <c r="AS48">
        <f t="shared" si="46"/>
        <v>-0.92968830586073925</v>
      </c>
      <c r="AT48">
        <f t="shared" si="47"/>
        <v>-0.6078225135418035</v>
      </c>
      <c r="AU48">
        <f t="shared" si="48"/>
        <v>-1.5542671356703777</v>
      </c>
      <c r="AW48">
        <v>45</v>
      </c>
      <c r="AX48">
        <f>IF(Z48&gt;0, (R48*SUMPRODUCT(K48:$K$98, X48:$X$98)-K48*$AZ$3)/Z48, 0)</f>
        <v>-710478072.57885456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500000</v>
      </c>
      <c r="S49">
        <f t="shared" si="32"/>
        <v>-2640325185.8035774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-779.99241110064565</v>
      </c>
      <c r="AC49">
        <f t="shared" si="33"/>
        <v>-696.43625781903893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-0.41154704957159688</v>
      </c>
      <c r="AI49">
        <f t="shared" si="38"/>
        <v>-0.41156023802773029</v>
      </c>
      <c r="AJ49">
        <f t="shared" si="39"/>
        <v>-83.556153281606726</v>
      </c>
      <c r="AK49">
        <f t="shared" si="61"/>
        <v>-54.599468777045203</v>
      </c>
      <c r="AL49">
        <f t="shared" si="40"/>
        <v>-138.56718229667968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-3.6526524361918718E-3</v>
      </c>
      <c r="AR49">
        <f t="shared" si="45"/>
        <v>-3.6527694892638731E-3</v>
      </c>
      <c r="AS49">
        <f t="shared" si="46"/>
        <v>-0.74159585680564166</v>
      </c>
      <c r="AT49">
        <f t="shared" si="47"/>
        <v>-0.48459315368888545</v>
      </c>
      <c r="AU49">
        <f t="shared" si="48"/>
        <v>-1.2298417799837911</v>
      </c>
      <c r="AW49">
        <v>46</v>
      </c>
      <c r="AX49">
        <f>IF(Z49&gt;0, (R49*SUMPRODUCT(K49:$K$98, X49:$X$98)-K49*$AZ$3)/Z49, 0)</f>
        <v>-2640325185.8035774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500000</v>
      </c>
      <c r="S50">
        <f t="shared" si="32"/>
        <v>-9932521786.9621258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-696.43625781903893</v>
      </c>
      <c r="AC50">
        <f t="shared" si="33"/>
        <v>-621.82124167484881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-9.9263431416293013E-2</v>
      </c>
      <c r="AI50">
        <f t="shared" si="38"/>
        <v>-9.9266561644723472E-2</v>
      </c>
      <c r="AJ50">
        <f t="shared" si="39"/>
        <v>-74.615016144190122</v>
      </c>
      <c r="AK50">
        <f t="shared" si="61"/>
        <v>-48.750538047332732</v>
      </c>
      <c r="AL50">
        <f t="shared" si="40"/>
        <v>-123.46482075316757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-7.8661118664689498E-4</v>
      </c>
      <c r="AR50">
        <f t="shared" si="45"/>
        <v>-7.8663599208294557E-4</v>
      </c>
      <c r="AS50">
        <f t="shared" si="46"/>
        <v>-0.5912852855621189</v>
      </c>
      <c r="AT50">
        <f t="shared" si="47"/>
        <v>-0.38632271760043796</v>
      </c>
      <c r="AU50">
        <f t="shared" si="48"/>
        <v>-0.97839463915463976</v>
      </c>
      <c r="AW50">
        <v>47</v>
      </c>
      <c r="AX50">
        <f>IF(Z50&gt;0, (R50*SUMPRODUCT(K50:$K$98, X50:$X$98)-K50*$AZ$3)/Z50, 0)</f>
        <v>-9932521786.9621258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500000</v>
      </c>
      <c r="S51">
        <f t="shared" si="32"/>
        <v>-37866907759.179131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-621.82124167484881</v>
      </c>
      <c r="AC51">
        <f t="shared" si="33"/>
        <v>-555.19821686047635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-2.365834576612583E-2</v>
      </c>
      <c r="AI51">
        <f t="shared" si="38"/>
        <v>-2.3659078857695377E-2</v>
      </c>
      <c r="AJ51">
        <f t="shared" si="39"/>
        <v>-66.623024814372457</v>
      </c>
      <c r="AK51">
        <f t="shared" si="61"/>
        <v>-43.527486917239422</v>
      </c>
      <c r="AL51">
        <f t="shared" si="40"/>
        <v>-110.17417081046958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-1.6739295892170827E-4</v>
      </c>
      <c r="AR51">
        <f t="shared" si="45"/>
        <v>-1.6739814585946798E-4</v>
      </c>
      <c r="AS51">
        <f t="shared" si="46"/>
        <v>-0.47138651899998968</v>
      </c>
      <c r="AT51">
        <f t="shared" si="47"/>
        <v>-0.30797566750990141</v>
      </c>
      <c r="AU51">
        <f t="shared" si="48"/>
        <v>-0.77952958465575051</v>
      </c>
      <c r="AW51">
        <v>48</v>
      </c>
      <c r="AX51">
        <f>IF(Z51&gt;0, (R51*SUMPRODUCT(K51:$K$98, X51:$X$98)-K51*$AZ$3)/Z51, 0)</f>
        <v>-37866907759.179131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500000</v>
      </c>
      <c r="S52">
        <f t="shared" si="32"/>
        <v>-146427014178.30045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-555.19821686047635</v>
      </c>
      <c r="AC52">
        <f t="shared" si="33"/>
        <v>-495.71283833775749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-5.5649105523172503E-3</v>
      </c>
      <c r="AI52">
        <f t="shared" si="38"/>
        <v>-5.5650798219158693E-3</v>
      </c>
      <c r="AJ52">
        <f t="shared" si="39"/>
        <v>-59.485378522718861</v>
      </c>
      <c r="AK52">
        <f t="shared" si="61"/>
        <v>-38.86387518023335</v>
      </c>
      <c r="AL52">
        <f t="shared" si="40"/>
        <v>-98.354818782774117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-3.5155475543071065E-5</v>
      </c>
      <c r="AR52">
        <f t="shared" si="45"/>
        <v>-3.5156544878000799E-5</v>
      </c>
      <c r="AS52">
        <f t="shared" si="46"/>
        <v>-0.37578982629917901</v>
      </c>
      <c r="AT52">
        <f t="shared" si="47"/>
        <v>-0.2455166171249126</v>
      </c>
      <c r="AU52">
        <f t="shared" si="48"/>
        <v>-0.62134159996896954</v>
      </c>
      <c r="AW52">
        <v>49</v>
      </c>
      <c r="AX52">
        <f>IF(Z52&gt;0, (R52*SUMPRODUCT(K52:$K$98, X52:$X$98)-K52*$AZ$3)/Z52, 0)</f>
        <v>-146427014178.30045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500000</v>
      </c>
      <c r="S53">
        <f t="shared" si="32"/>
        <v>-574700790734.81958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-495.71283833775749</v>
      </c>
      <c r="AC53">
        <f t="shared" si="33"/>
        <v>-442.60077892566358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-1.2906984069160721E-3</v>
      </c>
      <c r="AI53">
        <f t="shared" si="38"/>
        <v>-1.2907369139780129E-3</v>
      </c>
      <c r="AJ53">
        <f t="shared" si="39"/>
        <v>-53.112059412093913</v>
      </c>
      <c r="AK53">
        <f t="shared" si="61"/>
        <v>-34.699898683643028</v>
      </c>
      <c r="AL53">
        <f t="shared" si="40"/>
        <v>-87.813248832650913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-7.2801703272218665E-6</v>
      </c>
      <c r="AR53">
        <f t="shared" si="45"/>
        <v>-7.2803875258859594E-6</v>
      </c>
      <c r="AS53">
        <f t="shared" si="46"/>
        <v>-0.29957799349380765</v>
      </c>
      <c r="AT53">
        <f t="shared" si="47"/>
        <v>-0.19572440114640183</v>
      </c>
      <c r="AU53">
        <f t="shared" si="48"/>
        <v>-0.49530967502773532</v>
      </c>
      <c r="AW53">
        <v>50</v>
      </c>
      <c r="AX53">
        <f>IF(Z53&gt;0, (R53*SUMPRODUCT(K53:$K$98, X53:$X$98)-K53*$AZ$3)/Z53, 0)</f>
        <v>-574700790734.81958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500000</v>
      </c>
      <c r="S54">
        <f t="shared" si="32"/>
        <v>-2292459191077.9238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-442.60077892566358</v>
      </c>
      <c r="AC54">
        <f t="shared" si="33"/>
        <v>-395.17927319907545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-2.9502878825635149E-4</v>
      </c>
      <c r="AI54">
        <f t="shared" si="38"/>
        <v>-2.9503740736884731E-4</v>
      </c>
      <c r="AJ54">
        <f t="shared" si="39"/>
        <v>-47.421505726588123</v>
      </c>
      <c r="AK54">
        <f t="shared" si="61"/>
        <v>-30.982054524796453</v>
      </c>
      <c r="AL54">
        <f t="shared" si="40"/>
        <v>-78.403855288791945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-1.4858095281918628E-6</v>
      </c>
      <c r="AR54">
        <f t="shared" si="45"/>
        <v>-1.4858529353439124E-6</v>
      </c>
      <c r="AS54">
        <f t="shared" si="46"/>
        <v>-0.23882186367707031</v>
      </c>
      <c r="AT54">
        <f t="shared" si="47"/>
        <v>-0.15603030500163864</v>
      </c>
      <c r="AU54">
        <f t="shared" si="48"/>
        <v>-0.39485365453164434</v>
      </c>
      <c r="AW54">
        <v>51</v>
      </c>
      <c r="AX54">
        <f>IF(Z54&gt;0, (R54*SUMPRODUCT(K54:$K$98, X54:$X$98)-K54*$AZ$3)/Z54, 0)</f>
        <v>-2292459191077.9238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500000</v>
      </c>
      <c r="S55">
        <f t="shared" si="32"/>
        <v>-9300829375094.2793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-395.17927319907545</v>
      </c>
      <c r="AC55">
        <f t="shared" si="33"/>
        <v>-352.83863807170775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-6.6361086037207588E-5</v>
      </c>
      <c r="AI55">
        <f t="shared" si="38"/>
        <v>-6.6362982849974719E-5</v>
      </c>
      <c r="AJ55">
        <f t="shared" si="39"/>
        <v>-42.340635127367705</v>
      </c>
      <c r="AK55">
        <f t="shared" si="61"/>
        <v>-27.662549123935285</v>
      </c>
      <c r="AL55">
        <f t="shared" si="40"/>
        <v>-70.003250614285832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-2.9839683042330653E-7</v>
      </c>
      <c r="AR55">
        <f t="shared" si="45"/>
        <v>-2.9840535956216511E-7</v>
      </c>
      <c r="AS55">
        <f t="shared" si="46"/>
        <v>-0.19038735009599425</v>
      </c>
      <c r="AT55">
        <f t="shared" si="47"/>
        <v>-0.12438640584307474</v>
      </c>
      <c r="AU55">
        <f t="shared" si="48"/>
        <v>-0.31477405434442851</v>
      </c>
      <c r="AW55">
        <v>52</v>
      </c>
      <c r="AX55">
        <f>IF(Z55&gt;0, (R55*SUMPRODUCT(K55:$K$98, X55:$X$98)-K55*$AZ$3)/Z55, 0)</f>
        <v>-9300829375094.2793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500000</v>
      </c>
      <c r="S56">
        <f t="shared" si="32"/>
        <v>-38430484966519.531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-352.83863807170775</v>
      </c>
      <c r="AC56">
        <f t="shared" si="33"/>
        <v>-315.03449853691075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-1.4679688614004138E-5</v>
      </c>
      <c r="AI56">
        <f t="shared" si="38"/>
        <v>-1.4680098489782197E-5</v>
      </c>
      <c r="AJ56">
        <f t="shared" si="39"/>
        <v>-37.804139534797002</v>
      </c>
      <c r="AK56">
        <f t="shared" si="61"/>
        <v>-24.698704665019545</v>
      </c>
      <c r="AL56">
        <f t="shared" si="40"/>
        <v>-62.502858879915038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-5.8935848654424144E-8</v>
      </c>
      <c r="AR56">
        <f t="shared" si="45"/>
        <v>-5.8937494219085494E-8</v>
      </c>
      <c r="AS56">
        <f t="shared" si="46"/>
        <v>-0.15177563398777014</v>
      </c>
      <c r="AT56">
        <f t="shared" si="47"/>
        <v>-9.9160081550317095E-2</v>
      </c>
      <c r="AU56">
        <f t="shared" si="48"/>
        <v>-0.25093577447558146</v>
      </c>
      <c r="AW56">
        <v>53</v>
      </c>
      <c r="AX56">
        <f>IF(Z56&gt;0, (R56*SUMPRODUCT(K56:$K$98, X56:$X$98)-K56*$AZ$3)/Z56, 0)</f>
        <v>-38430484966519.531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500000</v>
      </c>
      <c r="S57">
        <f t="shared" si="32"/>
        <v>-161953470747606.88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-315.03449853691075</v>
      </c>
      <c r="AC57">
        <f t="shared" si="33"/>
        <v>-281.28080231620913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-3.1893701585706464E-6</v>
      </c>
      <c r="AI57">
        <f t="shared" si="38"/>
        <v>-3.1894569985750678E-6</v>
      </c>
      <c r="AJ57">
        <f t="shared" si="39"/>
        <v>-33.753696220701613</v>
      </c>
      <c r="AK57">
        <f t="shared" si="61"/>
        <v>-22.052414897583756</v>
      </c>
      <c r="AL57">
        <f t="shared" si="40"/>
        <v>-55.806114307742362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-1.143272091258427E-8</v>
      </c>
      <c r="AR57">
        <f t="shared" si="45"/>
        <v>-1.143303220211331E-8</v>
      </c>
      <c r="AS57">
        <f t="shared" si="46"/>
        <v>-0.12099460692025038</v>
      </c>
      <c r="AT57">
        <f t="shared" si="47"/>
        <v>-7.9049809974261767E-2</v>
      </c>
      <c r="AU57">
        <f t="shared" si="48"/>
        <v>-0.20004442832754432</v>
      </c>
      <c r="AW57">
        <v>54</v>
      </c>
      <c r="AX57">
        <f>IF(Z57&gt;0, (R57*SUMPRODUCT(K57:$K$98, X57:$X$98)-K57*$AZ$3)/Z57, 0)</f>
        <v>-161953470747606.88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500000</v>
      </c>
      <c r="S58">
        <f t="shared" si="32"/>
        <v>-696626232569652.13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-281.28080231620913</v>
      </c>
      <c r="AC58">
        <f t="shared" si="33"/>
        <v>-251.14357350653697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-6.794589979111087E-7</v>
      </c>
      <c r="AI58">
        <f t="shared" si="38"/>
        <v>-6.794770236156949E-7</v>
      </c>
      <c r="AJ58">
        <f t="shared" si="39"/>
        <v>-30.137228809672166</v>
      </c>
      <c r="AK58">
        <f t="shared" si="61"/>
        <v>-19.689656162134643</v>
      </c>
      <c r="AL58">
        <f t="shared" si="40"/>
        <v>-49.826885651283831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-2.1746526935137747E-9</v>
      </c>
      <c r="AR58">
        <f t="shared" si="45"/>
        <v>-2.174710385953129E-9</v>
      </c>
      <c r="AS58">
        <f t="shared" si="46"/>
        <v>-9.6456159985342654E-2</v>
      </c>
      <c r="AT58">
        <f t="shared" si="47"/>
        <v>-6.3018024544503781E-2</v>
      </c>
      <c r="AU58">
        <f t="shared" si="48"/>
        <v>-0.15947418670455682</v>
      </c>
      <c r="AW58">
        <v>55</v>
      </c>
      <c r="AX58">
        <f>IF(Z58&gt;0, (R58*SUMPRODUCT(K58:$K$98, X58:$X$98)-K58*$AZ$3)/Z58, 0)</f>
        <v>-696626232569652.13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500000</v>
      </c>
      <c r="S59">
        <f t="shared" si="32"/>
        <v>-3062698029101148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-251.14357350653697</v>
      </c>
      <c r="AC59">
        <f t="shared" si="33"/>
        <v>-224.235333489868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-1.4184699217181133E-7</v>
      </c>
      <c r="AI59">
        <f t="shared" si="38"/>
        <v>-1.4185065292013454E-7</v>
      </c>
      <c r="AJ59">
        <f t="shared" si="39"/>
        <v>-26.908240016668969</v>
      </c>
      <c r="AK59">
        <f t="shared" si="61"/>
        <v>-17.580050145457591</v>
      </c>
      <c r="AL59">
        <f t="shared" si="40"/>
        <v>-44.488290303977209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-4.0534867832558385E-10</v>
      </c>
      <c r="AR59">
        <f t="shared" si="45"/>
        <v>-4.0535913945325226E-10</v>
      </c>
      <c r="AS59">
        <f t="shared" si="46"/>
        <v>-7.6894260215352658E-2</v>
      </c>
      <c r="AT59">
        <f t="shared" si="47"/>
        <v>-5.023758334422302E-2</v>
      </c>
      <c r="AU59">
        <f t="shared" si="48"/>
        <v>-0.12713184396493482</v>
      </c>
      <c r="AW59">
        <v>56</v>
      </c>
      <c r="AX59">
        <f>IF(Z59&gt;0, (R59*SUMPRODUCT(K59:$K$98, X59:$X$98)-K59*$AZ$3)/Z59, 0)</f>
        <v>-3062698029101148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500000</v>
      </c>
      <c r="S60">
        <f t="shared" si="32"/>
        <v>-1.3771517641250614E+16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-224.235333489868</v>
      </c>
      <c r="AC60">
        <f t="shared" si="33"/>
        <v>-200.21011918773442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-2.8972415816443613E-8</v>
      </c>
      <c r="AI60">
        <f t="shared" si="38"/>
        <v>-2.8973142715701934E-8</v>
      </c>
      <c r="AJ60">
        <f t="shared" si="39"/>
        <v>-24.025214302133577</v>
      </c>
      <c r="AK60">
        <f t="shared" si="61"/>
        <v>-15.69647334429076</v>
      </c>
      <c r="AL60">
        <f t="shared" si="40"/>
        <v>-39.721687675397483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-7.3922273818253022E-11</v>
      </c>
      <c r="AR60">
        <f t="shared" si="45"/>
        <v>-7.3924128480506678E-11</v>
      </c>
      <c r="AS60">
        <f t="shared" si="46"/>
        <v>-6.1299633466413928E-2</v>
      </c>
      <c r="AT60">
        <f t="shared" si="47"/>
        <v>-4.0049093865311004E-2</v>
      </c>
      <c r="AU60">
        <f t="shared" si="48"/>
        <v>-0.10134872740564907</v>
      </c>
      <c r="AW60">
        <v>57</v>
      </c>
      <c r="AX60">
        <f>IF(Z60&gt;0, (R60*SUMPRODUCT(K60:$K$98, X60:$X$98)-K60*$AZ$3)/Z60, 0)</f>
        <v>-1.3771517641250614E+16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500000</v>
      </c>
      <c r="S61">
        <f t="shared" si="32"/>
        <v>-6.3342054581584664E+16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-200.21011918773442</v>
      </c>
      <c r="AC61">
        <f t="shared" si="33"/>
        <v>-178.75903498911288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-5.7852414266577475E-9</v>
      </c>
      <c r="AI61">
        <f t="shared" si="38"/>
        <v>-5.78538253278082E-9</v>
      </c>
      <c r="AJ61">
        <f t="shared" si="39"/>
        <v>-21.451084198621544</v>
      </c>
      <c r="AK61">
        <f t="shared" si="61"/>
        <v>-14.014708343141411</v>
      </c>
      <c r="AL61">
        <f t="shared" si="40"/>
        <v>-35.465792547548332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-1.3179352448412472E-11</v>
      </c>
      <c r="AR61">
        <f t="shared" si="45"/>
        <v>-1.3179673902123986E-11</v>
      </c>
      <c r="AS61">
        <f t="shared" si="46"/>
        <v>-4.8867692496202896E-2</v>
      </c>
      <c r="AT61">
        <f t="shared" si="47"/>
        <v>-3.1926892430948241E-2</v>
      </c>
      <c r="AU61">
        <f t="shared" si="48"/>
        <v>-8.0794584940330802E-2</v>
      </c>
      <c r="AW61">
        <v>58</v>
      </c>
      <c r="AX61">
        <f>IF(Z61&gt;0, (R61*SUMPRODUCT(K61:$K$98, X61:$X$98)-K61*$AZ$3)/Z61, 0)</f>
        <v>-6.3342054581584664E+16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500000</v>
      </c>
      <c r="S62">
        <f t="shared" si="32"/>
        <v>-2.9833654515909299E+17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-178.75903498911288</v>
      </c>
      <c r="AC62">
        <f t="shared" si="33"/>
        <v>-159.60628124029085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-1.1294569374893308E-9</v>
      </c>
      <c r="AI62">
        <f t="shared" si="38"/>
        <v>-1.1294836868574236E-9</v>
      </c>
      <c r="AJ62">
        <f t="shared" si="39"/>
        <v>-19.152753748822022</v>
      </c>
      <c r="AK62">
        <f t="shared" si="61"/>
        <v>-12.513132449237903</v>
      </c>
      <c r="AL62">
        <f t="shared" si="40"/>
        <v>-31.665886199189409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-2.2973345258897075E-12</v>
      </c>
      <c r="AR62">
        <f t="shared" si="45"/>
        <v>-2.2973889345571171E-12</v>
      </c>
      <c r="AS62">
        <f t="shared" si="46"/>
        <v>-3.8957025268126257E-2</v>
      </c>
      <c r="AT62">
        <f t="shared" si="47"/>
        <v>-2.5451923175191109E-2</v>
      </c>
      <c r="AU62">
        <f t="shared" si="48"/>
        <v>-6.4408948445614761E-2</v>
      </c>
      <c r="AW62">
        <v>59</v>
      </c>
      <c r="AX62">
        <f>IF(Z62&gt;0, (R62*SUMPRODUCT(K62:$K$98, X62:$X$98)-K62*$AZ$3)/Z62, 0)</f>
        <v>-2.9833654515909299E+17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500000</v>
      </c>
      <c r="S63">
        <f t="shared" si="32"/>
        <v>-1.4403307328600778E+18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-159.60628124029085</v>
      </c>
      <c r="AC63">
        <f t="shared" si="33"/>
        <v>-142.50560825026167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-2.1534899213842224E-10</v>
      </c>
      <c r="AI63">
        <f t="shared" si="38"/>
        <v>-2.1535393911362033E-10</v>
      </c>
      <c r="AJ63">
        <f t="shared" si="39"/>
        <v>-17.100672990029182</v>
      </c>
      <c r="AK63">
        <f t="shared" si="61"/>
        <v>-11.172439686820361</v>
      </c>
      <c r="AL63">
        <f t="shared" si="40"/>
        <v>-28.273112677064898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-3.9109240588958294E-13</v>
      </c>
      <c r="AR63">
        <f t="shared" si="45"/>
        <v>-3.9110139002465076E-13</v>
      </c>
      <c r="AS63">
        <f t="shared" si="46"/>
        <v>-3.1056302031367937E-2</v>
      </c>
      <c r="AT63">
        <f t="shared" si="47"/>
        <v>-2.0290117327162738E-2</v>
      </c>
      <c r="AU63">
        <f t="shared" si="48"/>
        <v>-5.1346419358921778E-2</v>
      </c>
      <c r="AW63">
        <v>60</v>
      </c>
      <c r="AX63">
        <f>IF(Z63&gt;0, (R63*SUMPRODUCT(K63:$K$98, X63:$X$98)-K63*$AZ$3)/Z63, 0)</f>
        <v>-1.4403307328600778E+18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500000</v>
      </c>
      <c r="S64">
        <f t="shared" si="32"/>
        <v>-7.1343060492011868E+18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-142.50560825026167</v>
      </c>
      <c r="AC64">
        <f t="shared" si="33"/>
        <v>-127.23715022344827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-4.0057778600955968E-11</v>
      </c>
      <c r="AI64">
        <f t="shared" si="38"/>
        <v>-4.0058670328541983E-11</v>
      </c>
      <c r="AJ64">
        <f t="shared" si="39"/>
        <v>-15.268458026813406</v>
      </c>
      <c r="AK64">
        <f t="shared" si="61"/>
        <v>-9.9753925775183188</v>
      </c>
      <c r="AL64">
        <f t="shared" si="40"/>
        <v>-25.243850604371783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-6.4953921887748265E-14</v>
      </c>
      <c r="AR64">
        <f t="shared" si="45"/>
        <v>-6.4955367829235529E-14</v>
      </c>
      <c r="AS64">
        <f t="shared" si="46"/>
        <v>-2.4757893838784489E-2</v>
      </c>
      <c r="AT64">
        <f t="shared" si="47"/>
        <v>-1.6175157308006234E-2</v>
      </c>
      <c r="AU64">
        <f t="shared" si="48"/>
        <v>-4.0933051146855678E-2</v>
      </c>
      <c r="AW64">
        <v>61</v>
      </c>
      <c r="AX64">
        <f>IF(Z64&gt;0, (R64*SUMPRODUCT(K64:$K$98, X64:$X$98)-K64*$AZ$3)/Z64, 0)</f>
        <v>-7.1343060492011868E+18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500000</v>
      </c>
      <c r="S65">
        <f t="shared" si="32"/>
        <v>-3.6284228662974607E+19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-127.23715022344827</v>
      </c>
      <c r="AC65">
        <f t="shared" si="33"/>
        <v>-113.60459841379311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-7.2626213123889946E-12</v>
      </c>
      <c r="AI65">
        <f t="shared" si="38"/>
        <v>-7.2627778605679144E-12</v>
      </c>
      <c r="AJ65">
        <f t="shared" si="39"/>
        <v>-13.632551809655155</v>
      </c>
      <c r="AK65">
        <f t="shared" si="61"/>
        <v>-8.9066005156413794</v>
      </c>
      <c r="AL65">
        <f t="shared" si="40"/>
        <v>-22.539152325303796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-1.0514627555783362E-14</v>
      </c>
      <c r="AR65">
        <f t="shared" si="45"/>
        <v>-1.0514854202021006E-14</v>
      </c>
      <c r="AS65">
        <f t="shared" si="46"/>
        <v>-1.9736841389337595E-2</v>
      </c>
      <c r="AT65">
        <f t="shared" si="47"/>
        <v>-1.2894736374367246E-2</v>
      </c>
      <c r="AU65">
        <f t="shared" si="48"/>
        <v>-3.2631577763715357E-2</v>
      </c>
      <c r="AW65">
        <v>62</v>
      </c>
      <c r="AX65">
        <f>IF(Z65&gt;0, (R65*SUMPRODUCT(K65:$K$98, X65:$X$98)-K65*$AZ$3)/Z65, 0)</f>
        <v>-3.6284228662974607E+19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500000</v>
      </c>
      <c r="S66">
        <f t="shared" si="32"/>
        <v>-1.8964251722565475E+20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-113.60459841379311</v>
      </c>
      <c r="AC66">
        <f t="shared" si="33"/>
        <v>-101.43267715517243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-1.2823957047315232E-12</v>
      </c>
      <c r="AI66">
        <f t="shared" si="38"/>
        <v>-1.2824224478581805E-12</v>
      </c>
      <c r="AJ66">
        <f t="shared" si="39"/>
        <v>-12.171921258620685</v>
      </c>
      <c r="AK66">
        <f t="shared" si="61"/>
        <v>-7.9523218889655185</v>
      </c>
      <c r="AL66">
        <f t="shared" si="40"/>
        <v>-20.124243147587485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-1.657694613182604E-15</v>
      </c>
      <c r="AR66">
        <f t="shared" si="45"/>
        <v>-1.6577291828063448E-15</v>
      </c>
      <c r="AS66">
        <f t="shared" si="46"/>
        <v>-1.5734089117775522E-2</v>
      </c>
      <c r="AT66">
        <f t="shared" si="47"/>
        <v>-1.0279604890280012E-2</v>
      </c>
      <c r="AU66">
        <f t="shared" si="48"/>
        <v>-2.6013694008057191E-2</v>
      </c>
      <c r="AW66">
        <v>63</v>
      </c>
      <c r="AX66">
        <f>IF(Z66&gt;0, (R66*SUMPRODUCT(K66:$K$98, X66:$X$98)-K66*$AZ$3)/Z66, 0)</f>
        <v>-1.8964251722565475E+20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-1.0195899741239472E+21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-101.43267715517243</v>
      </c>
      <c r="AC67">
        <f t="shared" ref="AC67:AC79" si="64">S67*Z67</f>
        <v>-90.564890317118227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-2.2034454665666693E-13</v>
      </c>
      <c r="AI67">
        <f t="shared" ref="AI67:AI79" si="69">SUM(AE67:AH67)</f>
        <v>-2.2034898789739191E-13</v>
      </c>
      <c r="AJ67">
        <f t="shared" ref="AJ67:AJ79" si="70">AB67-AC67</f>
        <v>-10.867786838054201</v>
      </c>
      <c r="AK67">
        <f t="shared" si="61"/>
        <v>-7.1002874008620704</v>
      </c>
      <c r="AL67">
        <f t="shared" ref="AL67:AL79" si="71">SUM(AI67:AK67)</f>
        <v>-17.968074238916493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-2.5431194262958301E-16</v>
      </c>
      <c r="AR67">
        <f t="shared" ref="AR67:AR79" si="76">AI67*$K67</f>
        <v>-2.5431706851344807E-16</v>
      </c>
      <c r="AS67">
        <f t="shared" ref="AS67:AS79" si="77">AJ67*$K67</f>
        <v>-1.25431195135328E-2</v>
      </c>
      <c r="AT67">
        <f t="shared" ref="AT67:AT79" si="78">AK67*$K67</f>
        <v>-8.1948380821747543E-3</v>
      </c>
      <c r="AU67">
        <f t="shared" ref="AU67:AU79" si="79">AL67*$K67</f>
        <v>-2.0737957595707811E-2</v>
      </c>
      <c r="AW67">
        <v>64</v>
      </c>
      <c r="AX67">
        <f>IF(Z67&gt;0, (R67*SUMPRODUCT(K67:$K$98, X67:$X$98)-K67*$AZ$3)/Z67, 0)</f>
        <v>-1.0195899741239472E+21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500000</v>
      </c>
      <c r="S68">
        <f t="shared" si="63"/>
        <v>-5.6436764575504322E+21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-90.564890317118227</v>
      </c>
      <c r="AC68">
        <f t="shared" si="64"/>
        <v>-80.861509211712686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-3.680437948611475E-14</v>
      </c>
      <c r="AI68">
        <f t="shared" si="69"/>
        <v>-3.6805095876483866E-14</v>
      </c>
      <c r="AJ68">
        <f t="shared" si="70"/>
        <v>-9.7033811054055406</v>
      </c>
      <c r="AK68">
        <f t="shared" si="61"/>
        <v>-6.3395423221982767</v>
      </c>
      <c r="AL68">
        <f t="shared" si="71"/>
        <v>-16.042923427603853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-3.7926775954847441E-17</v>
      </c>
      <c r="AR68">
        <f t="shared" si="76"/>
        <v>-3.7927514192454078E-17</v>
      </c>
      <c r="AS68">
        <f t="shared" si="77"/>
        <v>-9.999298081579084E-3</v>
      </c>
      <c r="AT68">
        <f t="shared" si="78"/>
        <v>-6.5328747466316586E-3</v>
      </c>
      <c r="AU68">
        <f t="shared" si="79"/>
        <v>-1.6532172828210779E-2</v>
      </c>
      <c r="AW68">
        <v>65</v>
      </c>
      <c r="AX68">
        <f>IF(Z68&gt;0, (R68*SUMPRODUCT(K68:$K$98, X68:$X$98)-K68*$AZ$3)/Z68, 0)</f>
        <v>-5.6436764575504322E+21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500000</v>
      </c>
      <c r="S69">
        <f t="shared" si="63"/>
        <v>-3.218593626551208E+22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-80.861509211712686</v>
      </c>
      <c r="AC69">
        <f t="shared" si="64"/>
        <v>-72.197776081886332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-5.9706913141495525E-15</v>
      </c>
      <c r="AI69">
        <f t="shared" si="69"/>
        <v>-5.9708034714835603E-15</v>
      </c>
      <c r="AJ69">
        <f t="shared" si="70"/>
        <v>-8.6637331298263547</v>
      </c>
      <c r="AK69">
        <f t="shared" si="61"/>
        <v>-5.6603056448198883</v>
      </c>
      <c r="AL69">
        <f t="shared" si="71"/>
        <v>-14.324038774646247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-5.4935492472325522E-18</v>
      </c>
      <c r="AR69">
        <f t="shared" si="76"/>
        <v>-5.493652441620839E-18</v>
      </c>
      <c r="AS69">
        <f t="shared" si="77"/>
        <v>-7.9713792104424905E-3</v>
      </c>
      <c r="AT69">
        <f t="shared" si="78"/>
        <v>-5.2079677508224302E-3</v>
      </c>
      <c r="AU69">
        <f t="shared" si="79"/>
        <v>-1.3179346961264925E-2</v>
      </c>
      <c r="AW69">
        <v>66</v>
      </c>
      <c r="AX69">
        <f>IF(Z69&gt;0, (R69*SUMPRODUCT(K69:$K$98, X69:$X$98)-K69*$AZ$3)/Z69, 0)</f>
        <v>-3.218593626551208E+22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500000</v>
      </c>
      <c r="S70">
        <f t="shared" si="63"/>
        <v>-1.9025133162099317E+23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-72.197776081886332</v>
      </c>
      <c r="AC70">
        <f t="shared" si="64"/>
        <v>-64.462300073112786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-9.4094407479083897E-16</v>
      </c>
      <c r="AI70">
        <f t="shared" si="69"/>
        <v>-9.40961016144028E-16</v>
      </c>
      <c r="AJ70">
        <f t="shared" si="70"/>
        <v>-7.7354760087735457</v>
      </c>
      <c r="AK70">
        <f t="shared" si="61"/>
        <v>-5.0538443257320438</v>
      </c>
      <c r="AL70">
        <f t="shared" si="71"/>
        <v>-12.789320334505589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-7.7299056426819342E-19</v>
      </c>
      <c r="AR70">
        <f t="shared" si="76"/>
        <v>-7.7300448167998436E-19</v>
      </c>
      <c r="AS70">
        <f t="shared" si="77"/>
        <v>-6.354734702202252E-3</v>
      </c>
      <c r="AT70">
        <f t="shared" si="78"/>
        <v>-4.1517600054387996E-3</v>
      </c>
      <c r="AU70">
        <f t="shared" si="79"/>
        <v>-1.0506494707641052E-2</v>
      </c>
      <c r="AW70">
        <v>67</v>
      </c>
      <c r="AX70">
        <f>IF(Z70&gt;0, (R70*SUMPRODUCT(K70:$K$98, X70:$X$98)-K70*$AZ$3)/Z70, 0)</f>
        <v>-1.9025133162099317E+23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500000</v>
      </c>
      <c r="S71">
        <f t="shared" si="63"/>
        <v>-1.1669052073332917E+24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-64.462300073112786</v>
      </c>
      <c r="AC71">
        <f t="shared" si="64"/>
        <v>-57.55562506527928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-1.4305774252020688E-16</v>
      </c>
      <c r="AI71">
        <f t="shared" si="69"/>
        <v>-1.430602086856119E-16</v>
      </c>
      <c r="AJ71">
        <f t="shared" si="70"/>
        <v>-6.9066750078335062</v>
      </c>
      <c r="AK71">
        <f t="shared" si="61"/>
        <v>-4.5123610051178957</v>
      </c>
      <c r="AL71">
        <f t="shared" si="71"/>
        <v>-11.419036012951402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-1.0493097919673485E-19</v>
      </c>
      <c r="AR71">
        <f t="shared" si="76"/>
        <v>-1.0493278809673739E-19</v>
      </c>
      <c r="AS71">
        <f t="shared" si="77"/>
        <v>-5.0659555980566299E-3</v>
      </c>
      <c r="AT71">
        <f t="shared" si="78"/>
        <v>-3.3097576573970023E-3</v>
      </c>
      <c r="AU71">
        <f t="shared" si="79"/>
        <v>-8.3757132554536321E-3</v>
      </c>
      <c r="AW71">
        <v>68</v>
      </c>
      <c r="AX71">
        <f>IF(Z71&gt;0, (R71*SUMPRODUCT(K71:$K$98, X71:$X$98)-K71*$AZ$3)/Z71, 0)</f>
        <v>-1.1669052073332917E+24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500000</v>
      </c>
      <c r="S72">
        <f t="shared" si="63"/>
        <v>-7.4351827789719685E+24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-57.55562506527928</v>
      </c>
      <c r="AC72">
        <f t="shared" si="64"/>
        <v>-51.388950951142206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-2.0959241433213867E-17</v>
      </c>
      <c r="AI72">
        <f t="shared" si="69"/>
        <v>-2.0959587012821516E-17</v>
      </c>
      <c r="AJ72">
        <f t="shared" si="70"/>
        <v>-6.1666741141370736</v>
      </c>
      <c r="AK72">
        <f t="shared" ref="AK72:AK79" si="92">G72*SUM(AB72:AB72, AE72:AF72)</f>
        <v>-4.02889375456955</v>
      </c>
      <c r="AL72">
        <f t="shared" si="71"/>
        <v>-10.195567868706624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-1.3726186513820632E-20</v>
      </c>
      <c r="AR72">
        <f t="shared" si="76"/>
        <v>-1.3726412833564364E-20</v>
      </c>
      <c r="AS72">
        <f t="shared" si="77"/>
        <v>-4.0385487867160728E-3</v>
      </c>
      <c r="AT72">
        <f t="shared" si="78"/>
        <v>-2.6385185406544976E-3</v>
      </c>
      <c r="AU72">
        <f t="shared" si="79"/>
        <v>-6.67706732737057E-3</v>
      </c>
      <c r="AW72">
        <v>69</v>
      </c>
      <c r="AX72">
        <f>IF(Z72&gt;0, (R72*SUMPRODUCT(K72:$K$98, X72:$X$98)-K72*$AZ$3)/Z72, 0)</f>
        <v>-7.4351827789719685E+24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500000</v>
      </c>
      <c r="S73">
        <f t="shared" si="63"/>
        <v>-4.9273254414999925E+25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-51.388950951142206</v>
      </c>
      <c r="AC73">
        <f t="shared" si="64"/>
        <v>-45.882991920662683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-2.9556407803630352E-18</v>
      </c>
      <c r="AI73">
        <f t="shared" si="69"/>
        <v>-2.9556873400965717E-18</v>
      </c>
      <c r="AJ73">
        <f t="shared" si="70"/>
        <v>-5.5059590304795236</v>
      </c>
      <c r="AK73">
        <f t="shared" si="92"/>
        <v>-3.597226566579955</v>
      </c>
      <c r="AL73">
        <f t="shared" si="71"/>
        <v>-9.1031855970594791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-1.7282555605939693E-21</v>
      </c>
      <c r="AR73">
        <f t="shared" si="76"/>
        <v>-1.7282827855256723E-21</v>
      </c>
      <c r="AS73">
        <f t="shared" si="77"/>
        <v>-3.2195063669611507E-3</v>
      </c>
      <c r="AT73">
        <f t="shared" si="78"/>
        <v>-2.1034108264146182E-3</v>
      </c>
      <c r="AU73">
        <f t="shared" si="79"/>
        <v>-5.3229171933757693E-3</v>
      </c>
      <c r="AW73">
        <v>70</v>
      </c>
      <c r="AX73">
        <f>IF(Z73&gt;0, (R73*SUMPRODUCT(K73:$K$98, X73:$X$98)-K73*$AZ$3)/Z73, 0)</f>
        <v>-4.9273254414999925E+25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500000</v>
      </c>
      <c r="S74">
        <f t="shared" si="63"/>
        <v>-3.4003533339676313E+26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-45.882991920662683</v>
      </c>
      <c r="AC74">
        <f t="shared" si="64"/>
        <v>-40.966957072020257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-4.0070209707448914E-19</v>
      </c>
      <c r="AI74">
        <f t="shared" si="69"/>
        <v>-4.0070812100098274E-19</v>
      </c>
      <c r="AJ74">
        <f t="shared" si="70"/>
        <v>-4.9160348486424255</v>
      </c>
      <c r="AK74">
        <f t="shared" si="92"/>
        <v>-3.2118094344463879</v>
      </c>
      <c r="AL74">
        <f t="shared" si="71"/>
        <v>-8.1278442830888125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-2.0919914509971279E-22</v>
      </c>
      <c r="AR74">
        <f t="shared" si="76"/>
        <v>-2.092022900801903E-22</v>
      </c>
      <c r="AS74">
        <f t="shared" si="77"/>
        <v>-2.5665707644779551E-3</v>
      </c>
      <c r="AT74">
        <f t="shared" si="78"/>
        <v>-1.6768262327922657E-3</v>
      </c>
      <c r="AU74">
        <f t="shared" si="79"/>
        <v>-4.2433969972702204E-3</v>
      </c>
      <c r="AW74">
        <v>71</v>
      </c>
      <c r="AX74">
        <f>IF(Z74&gt;0, (R74*SUMPRODUCT(K74:$K$98, X74:$X$98)-K74*$AZ$3)/Z74, 0)</f>
        <v>-3.4003533339676313E+26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500000</v>
      </c>
      <c r="S75">
        <f t="shared" si="63"/>
        <v>-2.4472470578096206E+27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-40.966957072020257</v>
      </c>
      <c r="AC75">
        <f t="shared" si="64"/>
        <v>-36.577640242875219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-5.21636504622907E-20</v>
      </c>
      <c r="AI75">
        <f t="shared" si="69"/>
        <v>-5.2164397784473115E-20</v>
      </c>
      <c r="AJ75">
        <f t="shared" si="70"/>
        <v>-4.389316829145038</v>
      </c>
      <c r="AK75">
        <f t="shared" si="92"/>
        <v>-2.8676869950414181</v>
      </c>
      <c r="AL75">
        <f t="shared" si="71"/>
        <v>-7.2570038241864561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-2.4315782137830845E-23</v>
      </c>
      <c r="AR75">
        <f t="shared" si="76"/>
        <v>-2.4316130497717728E-23</v>
      </c>
      <c r="AS75">
        <f t="shared" si="77"/>
        <v>-2.0460544997432748E-3</v>
      </c>
      <c r="AT75">
        <f t="shared" si="78"/>
        <v>-1.3367556064989364E-3</v>
      </c>
      <c r="AU75">
        <f t="shared" si="79"/>
        <v>-3.3828101062422112E-3</v>
      </c>
      <c r="AW75">
        <v>72</v>
      </c>
      <c r="AX75">
        <f>IF(Z75&gt;0, (R75*SUMPRODUCT(K75:$K$98, X75:$X$98)-K75*$AZ$3)/Z75, 0)</f>
        <v>-2.4472470578096206E+27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500000</v>
      </c>
      <c r="S76">
        <f t="shared" si="63"/>
        <v>-1.8402284702053322E+28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-36.577640242875219</v>
      </c>
      <c r="AC76">
        <f t="shared" si="64"/>
        <v>-32.658607359710018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-6.5111376306089383E-21</v>
      </c>
      <c r="AI76">
        <f t="shared" si="69"/>
        <v>-6.511226365806465E-21</v>
      </c>
      <c r="AJ76">
        <f t="shared" si="70"/>
        <v>-3.919032883165201</v>
      </c>
      <c r="AK76">
        <f t="shared" si="92"/>
        <v>-2.5604348170012656</v>
      </c>
      <c r="AL76">
        <f t="shared" si="71"/>
        <v>-6.4794677001664667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-2.7099365357904403E-24</v>
      </c>
      <c r="AR76">
        <f t="shared" si="76"/>
        <v>-2.709973467394014E-24</v>
      </c>
      <c r="AS76">
        <f t="shared" si="77"/>
        <v>-1.6311021203310498E-3</v>
      </c>
      <c r="AT76">
        <f t="shared" si="78"/>
        <v>-1.0656533852829529E-3</v>
      </c>
      <c r="AU76">
        <f t="shared" si="79"/>
        <v>-2.6967555056140024E-3</v>
      </c>
      <c r="AW76">
        <v>73</v>
      </c>
      <c r="AX76">
        <f>IF(Z76&gt;0, (R76*SUMPRODUCT(K76:$K$98, X76:$X$98)-K76*$AZ$3)/Z76, 0)</f>
        <v>-1.8402284702053322E+28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500000</v>
      </c>
      <c r="S77">
        <f t="shared" si="63"/>
        <v>-1.448704196077651E+29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-32.658607359710018</v>
      </c>
      <c r="AC77">
        <f t="shared" si="64"/>
        <v>-29.159470856883942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-7.7783861842798129E-22</v>
      </c>
      <c r="AI77">
        <f t="shared" si="69"/>
        <v>-7.7784868241169029E-22</v>
      </c>
      <c r="AJ77">
        <f t="shared" si="70"/>
        <v>-3.4991365028260759</v>
      </c>
      <c r="AK77">
        <f t="shared" si="92"/>
        <v>-2.2861025151797016</v>
      </c>
      <c r="AL77">
        <f t="shared" si="71"/>
        <v>-5.7852390180057771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-2.8905049901362105E-25</v>
      </c>
      <c r="AR77">
        <f t="shared" si="76"/>
        <v>-2.8905423886330741E-25</v>
      </c>
      <c r="AS77">
        <f t="shared" si="77"/>
        <v>-1.3003046239884017E-3</v>
      </c>
      <c r="AT77">
        <f t="shared" si="78"/>
        <v>-8.4953235433908863E-4</v>
      </c>
      <c r="AU77">
        <f t="shared" si="79"/>
        <v>-2.1498369783274902E-3</v>
      </c>
      <c r="AW77">
        <v>74</v>
      </c>
      <c r="AX77">
        <f>IF(Z77&gt;0, (R77*SUMPRODUCT(K77:$K$98, X77:$X$98)-K77*$AZ$3)/Z77, 0)</f>
        <v>-1.448704196077651E+29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500000</v>
      </c>
      <c r="S78">
        <f t="shared" si="63"/>
        <v>-1.196627364365153E+30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-29.159470856883942</v>
      </c>
      <c r="AC78">
        <f t="shared" si="64"/>
        <v>-26.03524183650352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-8.8754846680956767E-23</v>
      </c>
      <c r="AI78">
        <f t="shared" si="69"/>
        <v>-8.875593454016055E-23</v>
      </c>
      <c r="AJ78">
        <f t="shared" si="70"/>
        <v>-3.1242290203804224</v>
      </c>
      <c r="AK78">
        <f t="shared" si="92"/>
        <v>-2.0411629599818761</v>
      </c>
      <c r="AL78">
        <f t="shared" si="71"/>
        <v>-5.1653919803622985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-2.9448167693714331E-26</v>
      </c>
      <c r="AR78">
        <f t="shared" si="76"/>
        <v>-2.9448528636935556E-26</v>
      </c>
      <c r="AS78">
        <f t="shared" si="77"/>
        <v>-1.0365948851948346E-3</v>
      </c>
      <c r="AT78">
        <f t="shared" si="78"/>
        <v>-6.7724199166062534E-4</v>
      </c>
      <c r="AU78">
        <f t="shared" si="79"/>
        <v>-1.71383687685546E-3</v>
      </c>
      <c r="AW78">
        <v>75</v>
      </c>
      <c r="AX78">
        <f>IF(Z78&gt;0, (R78*SUMPRODUCT(K78:$K$98, X78:$X$98)-K78*$AZ$3)/Z78, 0)</f>
        <v>-1.196627364365153E+30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-26.03524183650352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-26.03524183650352</v>
      </c>
      <c r="AK79">
        <f t="shared" si="92"/>
        <v>-1.8224669285552466</v>
      </c>
      <c r="AL79">
        <f t="shared" si="71"/>
        <v>-27.857708765058767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-3.2227073323504596E-27</v>
      </c>
      <c r="AR79">
        <f t="shared" si="76"/>
        <v>-3.2227073323504596E-27</v>
      </c>
      <c r="AS79">
        <f t="shared" si="77"/>
        <v>-7.7127595624615665E-3</v>
      </c>
      <c r="AT79">
        <f t="shared" si="78"/>
        <v>-5.3989316937230975E-4</v>
      </c>
      <c r="AU79">
        <f t="shared" si="79"/>
        <v>-8.2526527318338757E-3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131178.88215467587</v>
      </c>
      <c r="AO81" s="6">
        <f t="shared" si="93"/>
        <v>-13117.888215467588</v>
      </c>
      <c r="AP81" s="6">
        <f t="shared" si="93"/>
        <v>-2933.9772014386567</v>
      </c>
      <c r="AQ81" s="6">
        <f t="shared" si="93"/>
        <v>-78468.511913348251</v>
      </c>
      <c r="AR81" s="6">
        <f t="shared" si="93"/>
        <v>36658.504824421339</v>
      </c>
      <c r="AS81" s="6">
        <f t="shared" si="93"/>
        <v>-10944.004041737993</v>
      </c>
      <c r="AT81" s="6">
        <f t="shared" si="93"/>
        <v>4834.1126512190776</v>
      </c>
      <c r="AU81" s="6">
        <f t="shared" si="93"/>
        <v>30548.613433902472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267866.34726502048</v>
      </c>
      <c r="K3">
        <v>1</v>
      </c>
      <c r="L3" s="2">
        <v>0</v>
      </c>
      <c r="O3">
        <f>$C$3</f>
        <v>267866.34726502048</v>
      </c>
      <c r="P3" s="2">
        <f>O3*C5</f>
        <v>26786.634726502049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267866.34726502048</v>
      </c>
      <c r="AF3">
        <f t="shared" ref="AF3:AF34" si="4">-$Z3*P3</f>
        <v>-26786.634726502049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238559.80433451841</v>
      </c>
      <c r="AJ3">
        <f t="shared" ref="AJ3:AJ34" si="8">AB3-AC3</f>
        <v>0</v>
      </c>
      <c r="AL3">
        <f t="shared" ref="AL3:AL34" si="9">SUM(AI3:AK3)</f>
        <v>238559.80433451841</v>
      </c>
      <c r="AN3">
        <f t="shared" ref="AN3:AN34" si="10">AE3*$K3</f>
        <v>267866.34726502048</v>
      </c>
      <c r="AO3">
        <f t="shared" ref="AO3:AO34" si="11">AF3*$K3</f>
        <v>-26786.634726502049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238559.80433451841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238559.80433451841</v>
      </c>
      <c r="AW3">
        <v>0</v>
      </c>
      <c r="AX3">
        <f>IF(Z3&gt;0, (R3*SUMPRODUCT(K3:$K$98, X3:$X$98)-K3*$AZ$3)/Z3, 0)</f>
        <v>0</v>
      </c>
      <c r="AZ3">
        <f>C6*ABS(SUMPRODUCT(X4:X69, K4:K69))/1</f>
        <v>178485.68188657338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9059.4314411507185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8790.2246831379598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-8790.2246831379598</v>
      </c>
      <c r="AK4">
        <f>G4*SUM(AB4, AE4:AF4)</f>
        <v>0</v>
      </c>
      <c r="AL4">
        <f t="shared" si="9"/>
        <v>-18648.042183137957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-9372.3307663053802</v>
      </c>
      <c r="AR4">
        <f t="shared" si="14"/>
        <v>-9372.3307663053802</v>
      </c>
      <c r="AS4">
        <f t="shared" si="15"/>
        <v>-8357.3157284065019</v>
      </c>
      <c r="AT4">
        <f t="shared" si="16"/>
        <v>0</v>
      </c>
      <c r="AU4">
        <f t="shared" si="17"/>
        <v>-17729.64649471188</v>
      </c>
      <c r="AW4">
        <v>1</v>
      </c>
      <c r="AX4">
        <f>IF(Z4&gt;0, (R4*SUMPRODUCT(K4:$K$98, X4:$X$98)-K4*$AZ$3)/Z4, 0)</f>
        <v>9059.4314411507185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500000</v>
      </c>
      <c r="S5">
        <f t="shared" si="1"/>
        <v>8661.9615456761148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8790.2246831379598</v>
      </c>
      <c r="AC5">
        <f t="shared" si="2"/>
        <v>8127.242398670991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-11156.699307113066</v>
      </c>
      <c r="AI5">
        <f t="shared" si="7"/>
        <v>-11203.612713249855</v>
      </c>
      <c r="AJ5">
        <f t="shared" si="8"/>
        <v>662.98228446696885</v>
      </c>
      <c r="AK5">
        <f>G5*SUM(AB5, AE5:AF5)</f>
        <v>36.039921200865635</v>
      </c>
      <c r="AL5">
        <f t="shared" si="9"/>
        <v>-10504.590507582021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-10062.844193689802</v>
      </c>
      <c r="AR5">
        <f t="shared" si="14"/>
        <v>-10105.1579895137</v>
      </c>
      <c r="AS5">
        <f t="shared" si="15"/>
        <v>597.98039259820905</v>
      </c>
      <c r="AT5">
        <f t="shared" si="16"/>
        <v>32.50639833646396</v>
      </c>
      <c r="AU5">
        <f t="shared" si="17"/>
        <v>-9474.671198579028</v>
      </c>
      <c r="AW5">
        <v>2</v>
      </c>
      <c r="AX5">
        <f>IF(Z5&gt;0, (R5*SUMPRODUCT(K5:$K$98, X5:$X$98)-K5*$AZ$3)/Z5, 0)</f>
        <v>8661.9615456761148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500000</v>
      </c>
      <c r="S6">
        <f t="shared" si="1"/>
        <v>7477.2561836223276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8127.242398670991</v>
      </c>
      <c r="AC6">
        <f t="shared" si="2"/>
        <v>6760.1760954392084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-12393.47104104211</v>
      </c>
      <c r="AI6">
        <f t="shared" si="7"/>
        <v>-12438.675966013427</v>
      </c>
      <c r="AJ6">
        <f t="shared" si="8"/>
        <v>1367.0663032317825</v>
      </c>
      <c r="AK6">
        <f>G6*SUM(AB6, AE6:AF6)</f>
        <v>57.703421030564037</v>
      </c>
      <c r="AL6">
        <f t="shared" si="9"/>
        <v>-11013.90624175108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-10574.550210620699</v>
      </c>
      <c r="AR6">
        <f t="shared" si="14"/>
        <v>-10613.120660117334</v>
      </c>
      <c r="AS6">
        <f t="shared" si="15"/>
        <v>1166.4295835201756</v>
      </c>
      <c r="AT6">
        <f t="shared" si="16"/>
        <v>49.234610787534294</v>
      </c>
      <c r="AU6">
        <f t="shared" si="17"/>
        <v>-9397.4564658096242</v>
      </c>
      <c r="AW6">
        <v>3</v>
      </c>
      <c r="AX6">
        <f>IF(Z6&gt;0, (R6*SUMPRODUCT(K6:$K$98, X6:$X$98)-K6*$AZ$3)/Z6, 0)</f>
        <v>7477.2561836223276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500000</v>
      </c>
      <c r="S7">
        <f t="shared" si="1"/>
        <v>6128.8825321285531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6760.1760954392084</v>
      </c>
      <c r="AC7">
        <f t="shared" si="2"/>
        <v>5319.037340944371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-13596.689415652138</v>
      </c>
      <c r="AI7">
        <f t="shared" si="7"/>
        <v>-13640.082622432175</v>
      </c>
      <c r="AJ7">
        <f t="shared" si="8"/>
        <v>1441.1387544948375</v>
      </c>
      <c r="AK7">
        <f>G7*SUM(AB7, AE7:AF7)</f>
        <v>93.290430117061078</v>
      </c>
      <c r="AL7">
        <f t="shared" si="9"/>
        <v>-12105.653437820278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-10905.413531605138</v>
      </c>
      <c r="AR7">
        <f t="shared" si="14"/>
        <v>-10940.217655604176</v>
      </c>
      <c r="AS7">
        <f t="shared" si="15"/>
        <v>1155.8853478035985</v>
      </c>
      <c r="AT7">
        <f t="shared" si="16"/>
        <v>74.82488478384245</v>
      </c>
      <c r="AU7">
        <f t="shared" si="17"/>
        <v>-9709.5074230167356</v>
      </c>
      <c r="AW7">
        <v>4</v>
      </c>
      <c r="AX7">
        <f>IF(Z7&gt;0, (R7*SUMPRODUCT(K7:$K$98, X7:$X$98)-K7*$AZ$3)/Z7, 0)</f>
        <v>6128.8825321285531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500000</v>
      </c>
      <c r="S8">
        <f t="shared" si="1"/>
        <v>4796.1464389148787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5319.037340944371</v>
      </c>
      <c r="AC8">
        <f t="shared" si="2"/>
        <v>3978.7931143512833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-14802.12667048501</v>
      </c>
      <c r="AI8">
        <f t="shared" si="7"/>
        <v>-14843.605732530199</v>
      </c>
      <c r="AJ8">
        <f t="shared" si="8"/>
        <v>1340.2442265930877</v>
      </c>
      <c r="AK8">
        <f t="shared" ref="AK8:AK39" si="30">G8*SUM(AB8:AB8, AE8:AF8)</f>
        <v>114.89120656439842</v>
      </c>
      <c r="AL8">
        <f t="shared" si="9"/>
        <v>-13388.470299372713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-11078.995165139258</v>
      </c>
      <c r="AR8">
        <f t="shared" si="14"/>
        <v>-11110.041131579303</v>
      </c>
      <c r="AS8">
        <f t="shared" si="15"/>
        <v>1003.1368895213009</v>
      </c>
      <c r="AT8">
        <f t="shared" si="16"/>
        <v>85.992989411586919</v>
      </c>
      <c r="AU8">
        <f t="shared" si="17"/>
        <v>-10020.911252646414</v>
      </c>
      <c r="AW8">
        <v>5</v>
      </c>
      <c r="AX8">
        <f>IF(Z8&gt;0, (R8*SUMPRODUCT(K8:$K$98, X8:$X$98)-K8*$AZ$3)/Z8, 0)</f>
        <v>4796.1464389148787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500000</v>
      </c>
      <c r="S9">
        <f t="shared" si="1"/>
        <v>2417.340072577696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3978.7931143512833</v>
      </c>
      <c r="AC9">
        <f t="shared" si="2"/>
        <v>1907.2431884744292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-16150.600764833365</v>
      </c>
      <c r="AI9">
        <f t="shared" si="7"/>
        <v>-16190.049976181619</v>
      </c>
      <c r="AJ9">
        <f t="shared" si="8"/>
        <v>2071.5499258768541</v>
      </c>
      <c r="AK9">
        <f t="shared" si="30"/>
        <v>88.727086450033624</v>
      </c>
      <c r="AL9">
        <f t="shared" si="9"/>
        <v>-14029.772963854732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-11273.236864816114</v>
      </c>
      <c r="AR9">
        <f t="shared" si="14"/>
        <v>-11300.772701416532</v>
      </c>
      <c r="AS9">
        <f t="shared" si="15"/>
        <v>1445.9569233208636</v>
      </c>
      <c r="AT9">
        <f t="shared" si="16"/>
        <v>61.932152025836132</v>
      </c>
      <c r="AU9">
        <f t="shared" si="17"/>
        <v>-9792.8836260698336</v>
      </c>
      <c r="AW9">
        <v>6</v>
      </c>
      <c r="AX9">
        <f>IF(Z9&gt;0, (R9*SUMPRODUCT(K9:$K$98, X9:$X$98)-K9*$AZ$3)/Z9, 0)</f>
        <v>2417.340072577696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500000</v>
      </c>
      <c r="S10">
        <f t="shared" si="1"/>
        <v>-3952.0616094602719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1907.2431884744292</v>
      </c>
      <c r="AC10">
        <f t="shared" si="2"/>
        <v>-2949.4824818912311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-17389.74019275825</v>
      </c>
      <c r="AI10">
        <f t="shared" si="7"/>
        <v>-17427.055937973746</v>
      </c>
      <c r="AJ10">
        <f t="shared" si="8"/>
        <v>4856.7256703656603</v>
      </c>
      <c r="AK10">
        <f t="shared" si="30"/>
        <v>8.2011457104400449</v>
      </c>
      <c r="AL10">
        <f t="shared" si="9"/>
        <v>-12562.129121897646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-11513.008823824899</v>
      </c>
      <c r="AR10">
        <f t="shared" si="14"/>
        <v>-11537.713994757383</v>
      </c>
      <c r="AS10">
        <f t="shared" si="15"/>
        <v>3215.4319085860807</v>
      </c>
      <c r="AT10">
        <f t="shared" si="16"/>
        <v>5.4296304535412192</v>
      </c>
      <c r="AU10">
        <f t="shared" si="17"/>
        <v>-8316.8524557177625</v>
      </c>
      <c r="AW10">
        <v>7</v>
      </c>
      <c r="AX10">
        <f>IF(Z10&gt;0, (R10*SUMPRODUCT(K10:$K$98, X10:$X$98)-K10*$AZ$3)/Z10, 0)</f>
        <v>-3952.0616094602719</v>
      </c>
    </row>
    <row r="11" spans="1:52" x14ac:dyDescent="0.25">
      <c r="A11" t="s">
        <v>33</v>
      </c>
      <c r="C11" s="25">
        <f>AU71</f>
        <v>62155.673243889338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500000</v>
      </c>
      <c r="S11">
        <f t="shared" si="1"/>
        <v>-12339.939681834774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-2949.4824818912311</v>
      </c>
      <c r="AC11">
        <f t="shared" si="2"/>
        <v>-8664.2237594699545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-18361.610592286132</v>
      </c>
      <c r="AI11">
        <f t="shared" si="7"/>
        <v>-18396.717018990243</v>
      </c>
      <c r="AJ11">
        <f t="shared" si="8"/>
        <v>5714.7412775787234</v>
      </c>
      <c r="AK11">
        <f t="shared" si="30"/>
        <v>-4.7191719710259701</v>
      </c>
      <c r="AL11">
        <f t="shared" si="9"/>
        <v>-12686.694913382546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-11559.94956400085</v>
      </c>
      <c r="AR11">
        <f t="shared" si="14"/>
        <v>-11582.051575152436</v>
      </c>
      <c r="AS11">
        <f t="shared" si="15"/>
        <v>3597.8391224502429</v>
      </c>
      <c r="AT11">
        <f t="shared" si="16"/>
        <v>-2.9710569067304498</v>
      </c>
      <c r="AU11">
        <f t="shared" si="17"/>
        <v>-7987.1835096089244</v>
      </c>
      <c r="AW11">
        <v>8</v>
      </c>
      <c r="AX11">
        <f>IF(Z11&gt;0, (R11*SUMPRODUCT(K11:$K$98, X11:$X$98)-K11*$AZ$3)/Z11, 0)</f>
        <v>-12339.939681834774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500000</v>
      </c>
      <c r="S12">
        <f t="shared" si="1"/>
        <v>-19456.041018815456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-8664.2237594699545</v>
      </c>
      <c r="AC12">
        <f t="shared" si="2"/>
        <v>-12774.839661105769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-19253.543980472372</v>
      </c>
      <c r="AI12">
        <f t="shared" si="7"/>
        <v>-19286.373988511397</v>
      </c>
      <c r="AJ12">
        <f t="shared" si="8"/>
        <v>4110.6159016358142</v>
      </c>
      <c r="AK12">
        <f t="shared" si="30"/>
        <v>-181.94869894886907</v>
      </c>
      <c r="AL12">
        <f t="shared" si="9"/>
        <v>-15357.706785824452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-11317.913672367598</v>
      </c>
      <c r="AR12">
        <f t="shared" si="14"/>
        <v>-11337.21231147662</v>
      </c>
      <c r="AS12">
        <f t="shared" si="15"/>
        <v>2416.3653175831696</v>
      </c>
      <c r="AT12">
        <f t="shared" si="16"/>
        <v>-106.95587625797597</v>
      </c>
      <c r="AU12">
        <f t="shared" si="17"/>
        <v>-9027.8028701514268</v>
      </c>
      <c r="AW12">
        <v>9</v>
      </c>
      <c r="AX12">
        <f>IF(Z12&gt;0, (R12*SUMPRODUCT(K12:$K$98, X12:$X$98)-K12*$AZ$3)/Z12, 0)</f>
        <v>-19456.041018815456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500000</v>
      </c>
      <c r="S13">
        <f t="shared" si="1"/>
        <v>-21064.716674104566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-12774.839661105769</v>
      </c>
      <c r="AC13">
        <f t="shared" si="2"/>
        <v>-12851.30414479367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-19973.713857326653</v>
      </c>
      <c r="AI13">
        <f t="shared" si="7"/>
        <v>-20004.218193899553</v>
      </c>
      <c r="AJ13">
        <f t="shared" si="8"/>
        <v>76.46448368790152</v>
      </c>
      <c r="AK13">
        <f t="shared" si="30"/>
        <v>-894.23877627740387</v>
      </c>
      <c r="AL13">
        <f t="shared" si="9"/>
        <v>-20821.992486489056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-10483.263375483455</v>
      </c>
      <c r="AR13">
        <f t="shared" si="14"/>
        <v>-10499.273667644058</v>
      </c>
      <c r="AS13">
        <f t="shared" si="15"/>
        <v>40.132612647626985</v>
      </c>
      <c r="AT13">
        <f t="shared" si="16"/>
        <v>-469.34389264054317</v>
      </c>
      <c r="AU13">
        <f t="shared" si="17"/>
        <v>-10928.484947636975</v>
      </c>
      <c r="AW13">
        <v>10</v>
      </c>
      <c r="AX13">
        <f>IF(Z13&gt;0, (R13*SUMPRODUCT(K13:$K$98, X13:$X$98)-K13*$AZ$3)/Z13, 0)</f>
        <v>-21064.716674104566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500000</v>
      </c>
      <c r="S14">
        <f t="shared" si="1"/>
        <v>-23627.697529392826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-12851.30414479367</v>
      </c>
      <c r="AC14">
        <f t="shared" si="2"/>
        <v>-13297.559316098836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-20595.235585282102</v>
      </c>
      <c r="AI14">
        <f t="shared" si="7"/>
        <v>-20623.375354930744</v>
      </c>
      <c r="AJ14">
        <f t="shared" si="8"/>
        <v>446.25517130516528</v>
      </c>
      <c r="AK14">
        <f t="shared" si="30"/>
        <v>-899.59129013555696</v>
      </c>
      <c r="AL14">
        <f t="shared" si="9"/>
        <v>-21076.711473761137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-9651.3133131796894</v>
      </c>
      <c r="AR14">
        <f t="shared" si="14"/>
        <v>-9664.5001365260487</v>
      </c>
      <c r="AS14">
        <f t="shared" si="15"/>
        <v>209.12353529816787</v>
      </c>
      <c r="AT14">
        <f t="shared" si="16"/>
        <v>-421.56533529096163</v>
      </c>
      <c r="AU14">
        <f t="shared" si="17"/>
        <v>-9876.9419365188423</v>
      </c>
      <c r="AW14">
        <v>11</v>
      </c>
      <c r="AX14">
        <f>IF(Z14&gt;0, (R14*SUMPRODUCT(K14:$K$98, X14:$X$98)-K14*$AZ$3)/Z14, 0)</f>
        <v>-23627.697529392826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500000</v>
      </c>
      <c r="S15">
        <f t="shared" si="1"/>
        <v>-27168.362889535929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-13297.559316098836</v>
      </c>
      <c r="AC15">
        <f t="shared" si="2"/>
        <v>-13987.258161262143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-21165.592817857443</v>
      </c>
      <c r="AI15">
        <f t="shared" si="7"/>
        <v>-21191.334630527814</v>
      </c>
      <c r="AJ15">
        <f t="shared" si="8"/>
        <v>689.69884516330785</v>
      </c>
      <c r="AK15">
        <f t="shared" si="30"/>
        <v>-930.82915212691853</v>
      </c>
      <c r="AL15">
        <f t="shared" si="9"/>
        <v>-21432.464937491426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-8855.8869641428137</v>
      </c>
      <c r="AR15">
        <f t="shared" si="14"/>
        <v>-8866.6575853686263</v>
      </c>
      <c r="AS15">
        <f t="shared" si="15"/>
        <v>288.57660943533079</v>
      </c>
      <c r="AT15">
        <f t="shared" si="16"/>
        <v>-389.46784175163691</v>
      </c>
      <c r="AU15">
        <f t="shared" si="17"/>
        <v>-8967.548817684934</v>
      </c>
      <c r="AW15">
        <v>12</v>
      </c>
      <c r="AX15">
        <f>IF(Z15&gt;0, (R15*SUMPRODUCT(K15:$K$98, X15:$X$98)-K15*$AZ$3)/Z15, 0)</f>
        <v>-27168.362889535929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500000</v>
      </c>
      <c r="S16">
        <f t="shared" si="1"/>
        <v>-31799.637656013478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-13987.258161262143</v>
      </c>
      <c r="AC16">
        <f t="shared" si="2"/>
        <v>-14841.70363610467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-21481.166328123785</v>
      </c>
      <c r="AI16">
        <f t="shared" si="7"/>
        <v>-21504.502606034639</v>
      </c>
      <c r="AJ16">
        <f t="shared" si="8"/>
        <v>854.44547484252689</v>
      </c>
      <c r="AK16">
        <f t="shared" si="30"/>
        <v>-979.10807128835017</v>
      </c>
      <c r="AL16">
        <f t="shared" si="9"/>
        <v>-21629.165202480461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-8024.933880767293</v>
      </c>
      <c r="AR16">
        <f t="shared" si="14"/>
        <v>-8033.6518472127473</v>
      </c>
      <c r="AS16">
        <f t="shared" si="15"/>
        <v>319.20373110071193</v>
      </c>
      <c r="AT16">
        <f t="shared" si="16"/>
        <v>-365.77518251081261</v>
      </c>
      <c r="AU16">
        <f t="shared" si="17"/>
        <v>-8080.2232986228482</v>
      </c>
      <c r="AW16">
        <v>13</v>
      </c>
      <c r="AX16">
        <f>IF(Z16&gt;0, (R16*SUMPRODUCT(K16:$K$98, X16:$X$98)-K16*$AZ$3)/Z16, 0)</f>
        <v>-31799.637656013478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500000</v>
      </c>
      <c r="S17">
        <f t="shared" si="1"/>
        <v>-37521.240204492016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-14841.70363610467</v>
      </c>
      <c r="AC17">
        <f t="shared" si="2"/>
        <v>-15722.493329996702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-21514.577114849195</v>
      </c>
      <c r="AI17">
        <f t="shared" si="7"/>
        <v>-21535.528572269457</v>
      </c>
      <c r="AJ17">
        <f t="shared" si="8"/>
        <v>880.78969389203121</v>
      </c>
      <c r="AK17">
        <f t="shared" si="30"/>
        <v>-1038.919254527327</v>
      </c>
      <c r="AL17">
        <f t="shared" si="9"/>
        <v>-21693.658132904751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-7176.2638233080024</v>
      </c>
      <c r="AR17">
        <f t="shared" si="14"/>
        <v>-7183.2522565515656</v>
      </c>
      <c r="AS17">
        <f t="shared" si="15"/>
        <v>293.79053943186085</v>
      </c>
      <c r="AT17">
        <f t="shared" si="16"/>
        <v>-346.53521757844851</v>
      </c>
      <c r="AU17">
        <f t="shared" si="17"/>
        <v>-7235.9969346981525</v>
      </c>
      <c r="AW17">
        <v>14</v>
      </c>
      <c r="AX17">
        <f>IF(Z17&gt;0, (R17*SUMPRODUCT(K17:$K$98, X17:$X$98)-K17*$AZ$3)/Z17, 0)</f>
        <v>-37521.240204492016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500000</v>
      </c>
      <c r="S18">
        <f t="shared" si="1"/>
        <v>-44399.287871291337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-15722.493329996702</v>
      </c>
      <c r="AC18">
        <f t="shared" si="2"/>
        <v>-16520.056986451797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-21379.766807216914</v>
      </c>
      <c r="AI18">
        <f t="shared" si="7"/>
        <v>-21398.370773382252</v>
      </c>
      <c r="AJ18">
        <f t="shared" si="8"/>
        <v>797.56365645509504</v>
      </c>
      <c r="AK18">
        <f t="shared" si="30"/>
        <v>-1100.5745330997693</v>
      </c>
      <c r="AL18">
        <f t="shared" si="9"/>
        <v>-21701.381650026928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-6367.229790227484</v>
      </c>
      <c r="AR18">
        <f t="shared" si="14"/>
        <v>-6372.7703430619677</v>
      </c>
      <c r="AS18">
        <f t="shared" si="15"/>
        <v>237.52696270145603</v>
      </c>
      <c r="AT18">
        <f t="shared" si="16"/>
        <v>-327.76835298096324</v>
      </c>
      <c r="AU18">
        <f t="shared" si="17"/>
        <v>-6463.0117333414755</v>
      </c>
      <c r="AW18">
        <v>15</v>
      </c>
      <c r="AX18">
        <f>IF(Z18&gt;0, (R18*SUMPRODUCT(K18:$K$98, X18:$X$98)-K18*$AZ$3)/Z18, 0)</f>
        <v>-44399.287871291337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500000</v>
      </c>
      <c r="S19">
        <f t="shared" si="1"/>
        <v>-52694.706821141815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-16520.056986451797</v>
      </c>
      <c r="AC19">
        <f t="shared" si="2"/>
        <v>-17192.018770560626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-21050.747888864498</v>
      </c>
      <c r="AI19">
        <f t="shared" si="7"/>
        <v>-21067.060740579294</v>
      </c>
      <c r="AJ19">
        <f t="shared" si="8"/>
        <v>671.96178410882931</v>
      </c>
      <c r="AK19">
        <f t="shared" si="30"/>
        <v>-1156.4039890516258</v>
      </c>
      <c r="AL19">
        <f t="shared" si="9"/>
        <v>-21551.50294552209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-5597.5382118937123</v>
      </c>
      <c r="AR19">
        <f t="shared" si="14"/>
        <v>-5601.8759110244318</v>
      </c>
      <c r="AS19">
        <f t="shared" si="15"/>
        <v>178.67924614075721</v>
      </c>
      <c r="AT19">
        <f t="shared" si="16"/>
        <v>-307.49575033041526</v>
      </c>
      <c r="AU19">
        <f t="shared" si="17"/>
        <v>-5730.69241521409</v>
      </c>
      <c r="AW19">
        <v>16</v>
      </c>
      <c r="AX19">
        <f>IF(Z19&gt;0, (R19*SUMPRODUCT(K19:$K$98, X19:$X$98)-K19*$AZ$3)/Z19, 0)</f>
        <v>-52694.706821141815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500000</v>
      </c>
      <c r="S20">
        <f t="shared" si="1"/>
        <v>-62797.393021279859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-17192.018770560626</v>
      </c>
      <c r="AC20">
        <f t="shared" si="2"/>
        <v>-17704.496262705528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-20532.015023096392</v>
      </c>
      <c r="AI20">
        <f t="shared" si="7"/>
        <v>-20546.111544791733</v>
      </c>
      <c r="AJ20">
        <f t="shared" si="8"/>
        <v>512.4774921449025</v>
      </c>
      <c r="AK20">
        <f t="shared" si="30"/>
        <v>-1203.4413139392439</v>
      </c>
      <c r="AL20">
        <f t="shared" si="9"/>
        <v>-21237.075366586076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-4874.6460587984129</v>
      </c>
      <c r="AR20">
        <f t="shared" si="14"/>
        <v>-4877.9928103884376</v>
      </c>
      <c r="AS20">
        <f t="shared" si="15"/>
        <v>121.670785088404</v>
      </c>
      <c r="AT20">
        <f t="shared" si="16"/>
        <v>-285.71722996452519</v>
      </c>
      <c r="AU20">
        <f t="shared" si="17"/>
        <v>-5042.039255264559</v>
      </c>
      <c r="AW20">
        <v>17</v>
      </c>
      <c r="AX20">
        <f>IF(Z20&gt;0, (R20*SUMPRODUCT(K20:$K$98, X20:$X$98)-K20*$AZ$3)/Z20, 0)</f>
        <v>-62797.393021279859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500000</v>
      </c>
      <c r="S21">
        <f t="shared" si="1"/>
        <v>-75322.034730011976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-17704.496262705528</v>
      </c>
      <c r="AC21">
        <f t="shared" si="2"/>
        <v>-18038.909536013933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-19810.329537147016</v>
      </c>
      <c r="AI21">
        <f t="shared" si="7"/>
        <v>-19822.30406067169</v>
      </c>
      <c r="AJ21">
        <f t="shared" si="8"/>
        <v>334.41327330840431</v>
      </c>
      <c r="AK21">
        <f t="shared" si="30"/>
        <v>-1239.314738389387</v>
      </c>
      <c r="AL21">
        <f t="shared" si="9"/>
        <v>-20727.205525752674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-4199.3801549991422</v>
      </c>
      <c r="AR21">
        <f t="shared" si="14"/>
        <v>-4201.9185063355399</v>
      </c>
      <c r="AS21">
        <f t="shared" si="15"/>
        <v>70.888697780938671</v>
      </c>
      <c r="AT21">
        <f t="shared" si="16"/>
        <v>-262.70909367920848</v>
      </c>
      <c r="AU21">
        <f t="shared" si="17"/>
        <v>-4393.7389022338093</v>
      </c>
      <c r="AW21">
        <v>18</v>
      </c>
      <c r="AX21">
        <f>IF(Z21&gt;0, (R21*SUMPRODUCT(K21:$K$98, X21:$X$98)-K21*$AZ$3)/Z21, 0)</f>
        <v>-75322.034730011976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500000</v>
      </c>
      <c r="S22">
        <f t="shared" si="1"/>
        <v>-91201.114964751716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-18038.909536013933</v>
      </c>
      <c r="AC22">
        <f t="shared" si="2"/>
        <v>-18184.51041825414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-18853.220907362058</v>
      </c>
      <c r="AI22">
        <f t="shared" si="7"/>
        <v>-18863.190363560749</v>
      </c>
      <c r="AJ22">
        <f t="shared" si="8"/>
        <v>145.60088224020728</v>
      </c>
      <c r="AK22">
        <f t="shared" si="30"/>
        <v>-1262.7236675209754</v>
      </c>
      <c r="AL22">
        <f t="shared" si="9"/>
        <v>-19980.313148841517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-3568.2972499150978</v>
      </c>
      <c r="AR22">
        <f t="shared" si="14"/>
        <v>-3570.1841414606715</v>
      </c>
      <c r="AS22">
        <f t="shared" si="15"/>
        <v>27.557478387157914</v>
      </c>
      <c r="AT22">
        <f t="shared" si="16"/>
        <v>-238.99223439631623</v>
      </c>
      <c r="AU22">
        <f t="shared" si="17"/>
        <v>-3781.6188974698298</v>
      </c>
      <c r="AW22">
        <v>19</v>
      </c>
      <c r="AX22">
        <f>IF(Z22&gt;0, (R22*SUMPRODUCT(K22:$K$98, X22:$X$98)-K22*$AZ$3)/Z22, 0)</f>
        <v>-91201.114964751716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500000</v>
      </c>
      <c r="S23">
        <f t="shared" si="1"/>
        <v>-111944.27252363945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-18184.51041825414</v>
      </c>
      <c r="AC23">
        <f t="shared" si="2"/>
        <v>-18133.36188892019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-17704.808605951512</v>
      </c>
      <c r="AI23">
        <f t="shared" si="7"/>
        <v>-17712.907886727618</v>
      </c>
      <c r="AJ23">
        <f t="shared" si="8"/>
        <v>-51.148529333950137</v>
      </c>
      <c r="AK23">
        <f t="shared" si="30"/>
        <v>-1272.91572927779</v>
      </c>
      <c r="AL23">
        <f t="shared" si="9"/>
        <v>-19036.972145339358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-2991.9110832816878</v>
      </c>
      <c r="AR23">
        <f t="shared" si="14"/>
        <v>-2993.2797695216791</v>
      </c>
      <c r="AS23">
        <f t="shared" si="15"/>
        <v>-8.6435191260052342</v>
      </c>
      <c r="AT23">
        <f t="shared" si="16"/>
        <v>-215.10826596733688</v>
      </c>
      <c r="AU23">
        <f t="shared" si="17"/>
        <v>-3217.0315546150209</v>
      </c>
      <c r="AW23">
        <v>20</v>
      </c>
      <c r="AX23">
        <f>IF(Z23&gt;0, (R23*SUMPRODUCT(K23:$K$98, X23:$X$98)-K23*$AZ$3)/Z23, 0)</f>
        <v>-111944.27252363945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500000</v>
      </c>
      <c r="S24">
        <f t="shared" si="1"/>
        <v>-139974.4731918133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-18133.36188892019</v>
      </c>
      <c r="AC24">
        <f t="shared" si="2"/>
        <v>-17893.624955015228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-16265.421924949085</v>
      </c>
      <c r="AI24">
        <f t="shared" si="7"/>
        <v>-16271.813670724936</v>
      </c>
      <c r="AJ24">
        <f t="shared" si="8"/>
        <v>-239.73693390496192</v>
      </c>
      <c r="AK24">
        <f t="shared" si="30"/>
        <v>-1269.3353322244134</v>
      </c>
      <c r="AL24">
        <f t="shared" si="9"/>
        <v>-17780.885936854313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-2454.1706444306537</v>
      </c>
      <c r="AR24">
        <f t="shared" si="14"/>
        <v>-2455.1350482390603</v>
      </c>
      <c r="AS24">
        <f t="shared" si="15"/>
        <v>-36.17215392813803</v>
      </c>
      <c r="AT24">
        <f t="shared" si="16"/>
        <v>-191.52073181117544</v>
      </c>
      <c r="AU24">
        <f t="shared" si="17"/>
        <v>-2682.8279339783739</v>
      </c>
      <c r="AW24">
        <v>21</v>
      </c>
      <c r="AX24">
        <f>IF(Z24&gt;0, (R24*SUMPRODUCT(K24:$K$98, X24:$X$98)-K24*$AZ$3)/Z24, 0)</f>
        <v>-139974.4731918133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500000</v>
      </c>
      <c r="S25">
        <f t="shared" si="1"/>
        <v>-179150.84311511996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-17893.624955015228</v>
      </c>
      <c r="AC25">
        <f t="shared" si="2"/>
        <v>-17462.395584100654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-14541.712142632183</v>
      </c>
      <c r="AI25">
        <f t="shared" si="7"/>
        <v>-14546.585799736013</v>
      </c>
      <c r="AJ25">
        <f t="shared" si="8"/>
        <v>-431.22937091457425</v>
      </c>
      <c r="AK25">
        <f t="shared" si="30"/>
        <v>-1252.5537468510661</v>
      </c>
      <c r="AL25">
        <f t="shared" si="9"/>
        <v>-16230.368917501653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-1959.0113147078282</v>
      </c>
      <c r="AR25">
        <f t="shared" si="14"/>
        <v>-1959.6678776570025</v>
      </c>
      <c r="AS25">
        <f t="shared" si="15"/>
        <v>-58.093793122154068</v>
      </c>
      <c r="AT25">
        <f t="shared" si="16"/>
        <v>-168.73989378232659</v>
      </c>
      <c r="AU25">
        <f t="shared" si="17"/>
        <v>-2186.5015645614831</v>
      </c>
      <c r="AW25">
        <v>22</v>
      </c>
      <c r="AX25">
        <f>IF(Z25&gt;0, (R25*SUMPRODUCT(K25:$K$98, X25:$X$98)-K25*$AZ$3)/Z25, 0)</f>
        <v>-179150.84311511996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500000</v>
      </c>
      <c r="S26">
        <f t="shared" si="1"/>
        <v>-236196.97913046123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-17462.395584100654</v>
      </c>
      <c r="AC26">
        <f t="shared" si="2"/>
        <v>-16845.15688510739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-12590.07677529085</v>
      </c>
      <c r="AI26">
        <f t="shared" si="7"/>
        <v>-12593.642688146112</v>
      </c>
      <c r="AJ26">
        <f t="shared" si="8"/>
        <v>-617.23869899326382</v>
      </c>
      <c r="AK26">
        <f t="shared" si="30"/>
        <v>-1222.3676908870459</v>
      </c>
      <c r="AL26">
        <f t="shared" si="9"/>
        <v>-14433.249078026422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-1514.3691603160464</v>
      </c>
      <c r="AR26">
        <f t="shared" si="14"/>
        <v>-1514.7980781497313</v>
      </c>
      <c r="AS26">
        <f t="shared" si="15"/>
        <v>-74.243173174565825</v>
      </c>
      <c r="AT26">
        <f t="shared" si="16"/>
        <v>-147.02975737837124</v>
      </c>
      <c r="AU26">
        <f t="shared" si="17"/>
        <v>-1736.0710087026682</v>
      </c>
      <c r="AW26">
        <v>23</v>
      </c>
      <c r="AX26">
        <f>IF(Z26&gt;0, (R26*SUMPRODUCT(K26:$K$98, X26:$X$98)-K26*$AZ$3)/Z26, 0)</f>
        <v>-236196.97913046123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500000</v>
      </c>
      <c r="S27">
        <f t="shared" si="1"/>
        <v>-322970.54667017295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-16845.15688510739</v>
      </c>
      <c r="AC27">
        <f t="shared" si="2"/>
        <v>-16059.302818904605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-10440.66830647827</v>
      </c>
      <c r="AI27">
        <f t="shared" si="7"/>
        <v>-10443.154493374332</v>
      </c>
      <c r="AJ27">
        <f t="shared" si="8"/>
        <v>-785.85406620278445</v>
      </c>
      <c r="AK27">
        <f t="shared" si="30"/>
        <v>-1179.1609819575174</v>
      </c>
      <c r="AL27">
        <f t="shared" si="9"/>
        <v>-12408.169541534633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-1121.2789118009991</v>
      </c>
      <c r="AR27">
        <f t="shared" si="14"/>
        <v>-1121.5459166378084</v>
      </c>
      <c r="AS27">
        <f t="shared" si="15"/>
        <v>-84.397048763583612</v>
      </c>
      <c r="AT27">
        <f t="shared" si="16"/>
        <v>-126.6363707644211</v>
      </c>
      <c r="AU27">
        <f t="shared" si="17"/>
        <v>-1332.5793361658129</v>
      </c>
      <c r="AW27">
        <v>24</v>
      </c>
      <c r="AX27">
        <f>IF(Z27&gt;0, (R27*SUMPRODUCT(K27:$K$98, X27:$X$98)-K27*$AZ$3)/Z27, 0)</f>
        <v>-322970.54667017295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500000</v>
      </c>
      <c r="S28">
        <f t="shared" si="1"/>
        <v>-461737.08865395305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-16059.302818904605</v>
      </c>
      <c r="AC28">
        <f t="shared" si="2"/>
        <v>-15126.810992742359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-8232.9211135233945</v>
      </c>
      <c r="AI28">
        <f t="shared" si="7"/>
        <v>-8234.5591464391437</v>
      </c>
      <c r="AJ28">
        <f t="shared" si="8"/>
        <v>-932.49182616224607</v>
      </c>
      <c r="AK28">
        <f t="shared" si="30"/>
        <v>-1124.1511973233225</v>
      </c>
      <c r="AL28">
        <f t="shared" si="9"/>
        <v>-10291.202169924713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-789.44392495954662</v>
      </c>
      <c r="AR28">
        <f t="shared" si="14"/>
        <v>-789.60099377101596</v>
      </c>
      <c r="AS28">
        <f t="shared" si="15"/>
        <v>-89.415408830897078</v>
      </c>
      <c r="AT28">
        <f t="shared" si="16"/>
        <v>-107.79337263479486</v>
      </c>
      <c r="AU28">
        <f t="shared" si="17"/>
        <v>-986.80977523670788</v>
      </c>
      <c r="AW28">
        <v>25</v>
      </c>
      <c r="AX28">
        <f>IF(Z28&gt;0, (R28*SUMPRODUCT(K28:$K$98, X28:$X$98)-K28*$AZ$3)/Z28, 0)</f>
        <v>-461737.08865395305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500000</v>
      </c>
      <c r="S29">
        <f t="shared" si="1"/>
        <v>-696706.39012421761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-15126.810992742359</v>
      </c>
      <c r="AC29">
        <f t="shared" si="2"/>
        <v>-14082.531044520438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-6110.0224348106849</v>
      </c>
      <c r="AI29">
        <f t="shared" si="7"/>
        <v>-6111.0330851537947</v>
      </c>
      <c r="AJ29">
        <f t="shared" si="8"/>
        <v>-1044.2799482219216</v>
      </c>
      <c r="AK29">
        <f t="shared" si="30"/>
        <v>-1058.8767694919652</v>
      </c>
      <c r="AL29">
        <f t="shared" si="9"/>
        <v>-8214.1898028676806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-523.10890739062393</v>
      </c>
      <c r="AR29">
        <f t="shared" si="14"/>
        <v>-523.1954341100228</v>
      </c>
      <c r="AS29">
        <f t="shared" si="15"/>
        <v>-89.405914389450615</v>
      </c>
      <c r="AT29">
        <f t="shared" si="16"/>
        <v>-90.655619657707177</v>
      </c>
      <c r="AU29">
        <f t="shared" si="17"/>
        <v>-703.25696815718061</v>
      </c>
      <c r="AW29">
        <v>26</v>
      </c>
      <c r="AX29">
        <f>IF(Z29&gt;0, (R29*SUMPRODUCT(K29:$K$98, X29:$X$98)-K29*$AZ$3)/Z29, 0)</f>
        <v>-696706.39012421761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500000</v>
      </c>
      <c r="S30">
        <f t="shared" si="1"/>
        <v>-1123671.1917715194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-14082.531044520438</v>
      </c>
      <c r="AC30">
        <f t="shared" si="2"/>
        <v>-12968.386493713324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-4234.8951147874359</v>
      </c>
      <c r="AI30">
        <f t="shared" si="7"/>
        <v>-4235.4721691156365</v>
      </c>
      <c r="AJ30">
        <f t="shared" si="8"/>
        <v>-1114.1445508071138</v>
      </c>
      <c r="AK30">
        <f t="shared" si="30"/>
        <v>-985.77717311643073</v>
      </c>
      <c r="AL30">
        <f t="shared" si="9"/>
        <v>-6335.3938930391814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-323.72329059783709</v>
      </c>
      <c r="AR30">
        <f t="shared" si="14"/>
        <v>-323.76740170824604</v>
      </c>
      <c r="AS30">
        <f t="shared" si="15"/>
        <v>-85.167289959442471</v>
      </c>
      <c r="AT30">
        <f t="shared" si="16"/>
        <v>-75.354647902183601</v>
      </c>
      <c r="AU30">
        <f t="shared" si="17"/>
        <v>-484.28933956987214</v>
      </c>
      <c r="AW30">
        <v>27</v>
      </c>
      <c r="AX30">
        <f>IF(Z30&gt;0, (R30*SUMPRODUCT(K30:$K$98, X30:$X$98)-K30*$AZ$3)/Z30, 0)</f>
        <v>-1123671.1917715194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500000</v>
      </c>
      <c r="S31">
        <f t="shared" si="1"/>
        <v>-1974274.6796548774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-12968.386493713324</v>
      </c>
      <c r="AC31">
        <f t="shared" si="2"/>
        <v>-11830.276339491749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-2716.7308582442711</v>
      </c>
      <c r="AI31">
        <f t="shared" si="7"/>
        <v>-2717.0304689433647</v>
      </c>
      <c r="AJ31">
        <f t="shared" si="8"/>
        <v>-1138.1101542215747</v>
      </c>
      <c r="AK31">
        <f t="shared" si="30"/>
        <v>-907.78705455993281</v>
      </c>
      <c r="AL31">
        <f t="shared" si="9"/>
        <v>-4762.9276777248724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-185.42141061293546</v>
      </c>
      <c r="AR31">
        <f t="shared" si="14"/>
        <v>-185.44185954268204</v>
      </c>
      <c r="AS31">
        <f t="shared" si="15"/>
        <v>-77.677915568364867</v>
      </c>
      <c r="AT31">
        <f t="shared" si="16"/>
        <v>-61.95798000448449</v>
      </c>
      <c r="AU31">
        <f t="shared" si="17"/>
        <v>-325.07775511553143</v>
      </c>
      <c r="AW31">
        <v>28</v>
      </c>
      <c r="AX31">
        <f>IF(Z31&gt;0, (R31*SUMPRODUCT(K31:$K$98, X31:$X$98)-K31*$AZ$3)/Z31, 0)</f>
        <v>-1974274.6796548774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500000</v>
      </c>
      <c r="S32">
        <f t="shared" si="1"/>
        <v>-3876963.4962731195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-11830.276339491749</v>
      </c>
      <c r="AC32">
        <f t="shared" si="2"/>
        <v>-10710.489317230213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-1584.8472155435127</v>
      </c>
      <c r="AI32">
        <f t="shared" si="7"/>
        <v>-1584.9853454140612</v>
      </c>
      <c r="AJ32">
        <f t="shared" si="8"/>
        <v>-1119.7870222615365</v>
      </c>
      <c r="AK32">
        <f t="shared" si="30"/>
        <v>-828.11934376442252</v>
      </c>
      <c r="AL32">
        <f t="shared" si="9"/>
        <v>-3532.8917114400201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-96.578986461762526</v>
      </c>
      <c r="AR32">
        <f t="shared" si="14"/>
        <v>-96.587403956374516</v>
      </c>
      <c r="AS32">
        <f t="shared" si="15"/>
        <v>-68.238688627134138</v>
      </c>
      <c r="AT32">
        <f t="shared" si="16"/>
        <v>-50.464755280981201</v>
      </c>
      <c r="AU32">
        <f t="shared" si="17"/>
        <v>-215.29084786448985</v>
      </c>
      <c r="AW32">
        <v>29</v>
      </c>
      <c r="AX32">
        <f>IF(Z32&gt;0, (R32*SUMPRODUCT(K32:$K$98, X32:$X$98)-K32*$AZ$3)/Z32, 0)</f>
        <v>-3876963.4962731195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500000</v>
      </c>
      <c r="S33">
        <f t="shared" si="1"/>
        <v>-8826248.4135309812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-10710.489317230213</v>
      </c>
      <c r="AC33">
        <f t="shared" si="2"/>
        <v>-9641.7036314826237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-821.29082453278897</v>
      </c>
      <c r="AI33">
        <f t="shared" si="7"/>
        <v>-821.34544402217875</v>
      </c>
      <c r="AJ33">
        <f t="shared" si="8"/>
        <v>-1068.785685747589</v>
      </c>
      <c r="AK33">
        <f t="shared" si="30"/>
        <v>-749.734252206115</v>
      </c>
      <c r="AL33">
        <f t="shared" si="9"/>
        <v>-2639.8653819758829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-44.686278772416884</v>
      </c>
      <c r="AR33">
        <f t="shared" si="14"/>
        <v>-44.689250608527026</v>
      </c>
      <c r="AS33">
        <f t="shared" si="15"/>
        <v>-58.152427464966458</v>
      </c>
      <c r="AT33">
        <f t="shared" si="16"/>
        <v>-40.7928991759659</v>
      </c>
      <c r="AU33">
        <f t="shared" si="17"/>
        <v>-143.6345772494594</v>
      </c>
      <c r="AW33">
        <v>30</v>
      </c>
      <c r="AX33">
        <f>IF(Z33&gt;0, (R33*SUMPRODUCT(K33:$K$98, X33:$X$98)-K33*$AZ$3)/Z33, 0)</f>
        <v>-8826248.4135309812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500000</v>
      </c>
      <c r="S34">
        <f t="shared" si="1"/>
        <v>-24386785.497539219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-9641.7036314826237</v>
      </c>
      <c r="AC34">
        <f t="shared" si="2"/>
        <v>-8645.8857386395503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-363.46715198402296</v>
      </c>
      <c r="AI34">
        <f t="shared" si="7"/>
        <v>-363.48487856332042</v>
      </c>
      <c r="AJ34">
        <f t="shared" si="8"/>
        <v>-995.81789284307342</v>
      </c>
      <c r="AK34">
        <f t="shared" si="30"/>
        <v>-674.91925420378368</v>
      </c>
      <c r="AL34">
        <f t="shared" si="9"/>
        <v>-2034.2220256101773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-17.657302810285298</v>
      </c>
      <c r="AR34">
        <f t="shared" si="14"/>
        <v>-17.658163970851628</v>
      </c>
      <c r="AS34">
        <f t="shared" si="15"/>
        <v>-48.377021092137937</v>
      </c>
      <c r="AT34">
        <f t="shared" si="16"/>
        <v>-32.787704690551998</v>
      </c>
      <c r="AU34">
        <f t="shared" si="17"/>
        <v>-98.82288975354156</v>
      </c>
      <c r="AW34">
        <v>31</v>
      </c>
      <c r="AX34">
        <f>IF(Z34&gt;0, (R34*SUMPRODUCT(K34:$K$98, X34:$X$98)-K34*$AZ$3)/Z34, 0)</f>
        <v>-24386785.497539219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-87093831.364800543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-8645.8857386395503</v>
      </c>
      <c r="AC35">
        <f t="shared" ref="AC35:AC69" si="33">S35*Z35</f>
        <v>-7734.5214596502892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-131.08975228818855</v>
      </c>
      <c r="AI35">
        <f t="shared" ref="AI35:AI66" si="38">SUM(AE35:AH35)</f>
        <v>-131.09419262646421</v>
      </c>
      <c r="AJ35">
        <f t="shared" ref="AJ35:AJ69" si="39">AB35-AC35</f>
        <v>-911.36427898926104</v>
      </c>
      <c r="AK35">
        <f t="shared" si="30"/>
        <v>-605.21200170476857</v>
      </c>
      <c r="AL35">
        <f t="shared" ref="AL35:AL66" si="40">SUM(AI35:AK35)</f>
        <v>-1647.6704733204938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-5.6860400855513866</v>
      </c>
      <c r="AR35">
        <f t="shared" ref="AR35:AR69" si="45">AI35*$K35</f>
        <v>-5.6862326859719996</v>
      </c>
      <c r="AS35">
        <f t="shared" ref="AS35:AS69" si="46">AJ35*$K35</f>
        <v>-39.530579106445444</v>
      </c>
      <c r="AT35">
        <f t="shared" ref="AT35:AT69" si="47">AK35*$K35</f>
        <v>-26.251172512591378</v>
      </c>
      <c r="AU35">
        <f t="shared" ref="AU35:AU69" si="48">AL35*$K35</f>
        <v>-71.467984305008827</v>
      </c>
      <c r="AW35">
        <v>32</v>
      </c>
      <c r="AX35">
        <f>IF(Z35&gt;0, (R35*SUMPRODUCT(K35:$K$98, X35:$X$98)-K35*$AZ$3)/Z35, 0)</f>
        <v>-87093831.364800543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500000</v>
      </c>
      <c r="S36">
        <f t="shared" si="32"/>
        <v>-313451381.67420489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-7734.5214596502892</v>
      </c>
      <c r="AC36">
        <f t="shared" si="33"/>
        <v>-6910.7239445576724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-32.935751094370069</v>
      </c>
      <c r="AI36">
        <f t="shared" si="38"/>
        <v>-32.936853454153528</v>
      </c>
      <c r="AJ36">
        <f t="shared" si="39"/>
        <v>-823.79751509261678</v>
      </c>
      <c r="AK36">
        <f t="shared" si="30"/>
        <v>-541.41650217552035</v>
      </c>
      <c r="AL36">
        <f t="shared" si="40"/>
        <v>-1398.1508707222906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-1.2755301350345256</v>
      </c>
      <c r="AR36">
        <f t="shared" si="45"/>
        <v>-1.2755728270356712</v>
      </c>
      <c r="AS36">
        <f t="shared" si="46"/>
        <v>-31.903889261745384</v>
      </c>
      <c r="AT36">
        <f t="shared" si="47"/>
        <v>-20.96788569208946</v>
      </c>
      <c r="AU36">
        <f t="shared" si="48"/>
        <v>-54.147347780870518</v>
      </c>
      <c r="AW36">
        <v>33</v>
      </c>
      <c r="AX36">
        <f>IF(Z36&gt;0, (R36*SUMPRODUCT(K36:$K$98, X36:$X$98)-K36*$AZ$3)/Z36, 0)</f>
        <v>-313451381.67420489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500000</v>
      </c>
      <c r="S37">
        <f t="shared" si="32"/>
        <v>-1138562567.8655307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-6910.7239445576724</v>
      </c>
      <c r="AC37">
        <f t="shared" si="33"/>
        <v>-6171.3891575693451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-8.2031949617286024</v>
      </c>
      <c r="AI37">
        <f t="shared" si="38"/>
        <v>-8.2034659784180555</v>
      </c>
      <c r="AJ37">
        <f t="shared" si="39"/>
        <v>-739.33478698832732</v>
      </c>
      <c r="AK37">
        <f t="shared" si="30"/>
        <v>-483.75067611903711</v>
      </c>
      <c r="AL37">
        <f t="shared" si="40"/>
        <v>-1231.2889290857825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-0.28365351017770751</v>
      </c>
      <c r="AR37">
        <f t="shared" si="45"/>
        <v>-0.28366288150627383</v>
      </c>
      <c r="AS37">
        <f t="shared" si="46"/>
        <v>-25.565027834171449</v>
      </c>
      <c r="AT37">
        <f t="shared" si="47"/>
        <v>-16.727333431935072</v>
      </c>
      <c r="AU37">
        <f t="shared" si="48"/>
        <v>-42.576024147612792</v>
      </c>
      <c r="AW37">
        <v>34</v>
      </c>
      <c r="AX37">
        <f>IF(Z37&gt;0, (R37*SUMPRODUCT(K37:$K$98, X37:$X$98)-K37*$AZ$3)/Z37, 0)</f>
        <v>-1138562567.8655307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500000</v>
      </c>
      <c r="S38">
        <f t="shared" si="32"/>
        <v>-4180227710.3281517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-6171.3891575693451</v>
      </c>
      <c r="AC38">
        <f t="shared" si="33"/>
        <v>-5510.4135993622358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-2.0239607483674349</v>
      </c>
      <c r="AI38">
        <f t="shared" si="38"/>
        <v>-2.0240266588151572</v>
      </c>
      <c r="AJ38">
        <f t="shared" si="39"/>
        <v>-660.97555820710932</v>
      </c>
      <c r="AK38">
        <f t="shared" si="30"/>
        <v>-431.99724102985419</v>
      </c>
      <c r="AL38">
        <f t="shared" si="40"/>
        <v>-1094.9968258957788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-6.2486930551227768E-2</v>
      </c>
      <c r="AR38">
        <f t="shared" si="45"/>
        <v>-6.2488965443244691E-2</v>
      </c>
      <c r="AS38">
        <f t="shared" si="46"/>
        <v>-20.406687152931148</v>
      </c>
      <c r="AT38">
        <f t="shared" si="47"/>
        <v>-13.337304896020598</v>
      </c>
      <c r="AU38">
        <f t="shared" si="48"/>
        <v>-33.80648101439499</v>
      </c>
      <c r="AW38">
        <v>35</v>
      </c>
      <c r="AX38">
        <f>IF(Z38&gt;0, (R38*SUMPRODUCT(K38:$K$98, X38:$X$98)-K38*$AZ$3)/Z38, 0)</f>
        <v>-4180227710.3281517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500000</v>
      </c>
      <c r="S39">
        <f t="shared" si="32"/>
        <v>-15534683929.002249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-5510.4135993622358</v>
      </c>
      <c r="AC39">
        <f t="shared" si="33"/>
        <v>-4920.0660758309223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-0.49415597573087511</v>
      </c>
      <c r="AI39">
        <f t="shared" si="38"/>
        <v>-0.49417181147654693</v>
      </c>
      <c r="AJ39">
        <f t="shared" si="39"/>
        <v>-590.34752353131353</v>
      </c>
      <c r="AK39">
        <f t="shared" si="30"/>
        <v>-385.72895195535654</v>
      </c>
      <c r="AL39">
        <f t="shared" si="40"/>
        <v>-976.5706472981467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-1.3621757205640862E-2</v>
      </c>
      <c r="AR39">
        <f t="shared" si="45"/>
        <v>-1.3622193729113826E-2</v>
      </c>
      <c r="AS39">
        <f t="shared" si="46"/>
        <v>-16.273344910179677</v>
      </c>
      <c r="AT39">
        <f t="shared" si="47"/>
        <v>-10.632889995817335</v>
      </c>
      <c r="AU39">
        <f t="shared" si="48"/>
        <v>-26.919857099726126</v>
      </c>
      <c r="AW39">
        <v>36</v>
      </c>
      <c r="AX39">
        <f>IF(Z39&gt;0, (R39*SUMPRODUCT(K39:$K$98, X39:$X$98)-K39*$AZ$3)/Z39, 0)</f>
        <v>-15534683929.002249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500000</v>
      </c>
      <c r="S40">
        <f t="shared" si="32"/>
        <v>-58439096014.37883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-4920.0660758309223</v>
      </c>
      <c r="AC40">
        <f t="shared" si="33"/>
        <v>-4392.9279025328924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-0.11918835976827856</v>
      </c>
      <c r="AI40">
        <f t="shared" si="38"/>
        <v>-0.11919211832051682</v>
      </c>
      <c r="AJ40">
        <f t="shared" si="39"/>
        <v>-527.13817329802987</v>
      </c>
      <c r="AK40">
        <f t="shared" ref="AK40:AK69" si="61">G40*SUM(AB40:AB40, AE40:AF40)</f>
        <v>-344.40462530816461</v>
      </c>
      <c r="AL40">
        <f t="shared" si="40"/>
        <v>-871.66199072451491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-2.933491972457188E-3</v>
      </c>
      <c r="AR40">
        <f t="shared" si="45"/>
        <v>-2.9335844788297939E-3</v>
      </c>
      <c r="AS40">
        <f t="shared" si="46"/>
        <v>-12.97404883121038</v>
      </c>
      <c r="AT40">
        <f t="shared" si="47"/>
        <v>-8.476567725093533</v>
      </c>
      <c r="AU40">
        <f t="shared" si="48"/>
        <v>-21.453550140782742</v>
      </c>
      <c r="AW40">
        <v>37</v>
      </c>
      <c r="AX40">
        <f>IF(Z40&gt;0, (R40*SUMPRODUCT(K40:$K$98, X40:$X$98)-K40*$AZ$3)/Z40, 0)</f>
        <v>-58439096014.37883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500000</v>
      </c>
      <c r="S41">
        <f t="shared" si="32"/>
        <v>-222794032253.19363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-4392.9279025328924</v>
      </c>
      <c r="AC41">
        <f t="shared" si="33"/>
        <v>-3922.2595904398327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-2.8407233020885637E-2</v>
      </c>
      <c r="AI41">
        <f t="shared" si="38"/>
        <v>-2.8408113264299425E-2</v>
      </c>
      <c r="AJ41">
        <f t="shared" si="39"/>
        <v>-470.66831209305974</v>
      </c>
      <c r="AK41">
        <f t="shared" si="61"/>
        <v>-307.50495317730253</v>
      </c>
      <c r="AL41">
        <f t="shared" si="40"/>
        <v>-778.20167338362648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-6.2425491726844032E-4</v>
      </c>
      <c r="AR41">
        <f t="shared" si="45"/>
        <v>-6.2427426080249892E-4</v>
      </c>
      <c r="AS41">
        <f t="shared" si="46"/>
        <v>-10.34303509991658</v>
      </c>
      <c r="AT41">
        <f t="shared" si="47"/>
        <v>-6.7574859883114344</v>
      </c>
      <c r="AU41">
        <f t="shared" si="48"/>
        <v>-17.101145362488815</v>
      </c>
      <c r="AW41">
        <v>38</v>
      </c>
      <c r="AX41">
        <f>IF(Z41&gt;0, (R41*SUMPRODUCT(K41:$K$98, X41:$X$98)-K41*$AZ$3)/Z41, 0)</f>
        <v>-222794032253.19363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500000</v>
      </c>
      <c r="S42">
        <f t="shared" si="32"/>
        <v>-861518997822.43689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-3922.2595904398327</v>
      </c>
      <c r="AC42">
        <f t="shared" si="33"/>
        <v>-3502.0180311366862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-6.6819427005926505E-3</v>
      </c>
      <c r="AI42">
        <f t="shared" si="38"/>
        <v>-6.6821459473022406E-3</v>
      </c>
      <c r="AJ42">
        <f t="shared" si="39"/>
        <v>-420.24155930314646</v>
      </c>
      <c r="AK42">
        <f t="shared" si="61"/>
        <v>-274.5581713307883</v>
      </c>
      <c r="AL42">
        <f t="shared" si="40"/>
        <v>-694.80641277988207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-1.3110454954641738E-4</v>
      </c>
      <c r="AR42">
        <f t="shared" si="45"/>
        <v>-1.3110853739388951E-4</v>
      </c>
      <c r="AS42">
        <f t="shared" si="46"/>
        <v>-8.245443399003765</v>
      </c>
      <c r="AT42">
        <f t="shared" si="47"/>
        <v>-5.387029938676136</v>
      </c>
      <c r="AU42">
        <f t="shared" si="48"/>
        <v>-13.632604446217295</v>
      </c>
      <c r="AW42">
        <v>39</v>
      </c>
      <c r="AX42">
        <f>IF(Z42&gt;0, (R42*SUMPRODUCT(K42:$K$98, X42:$X$98)-K42*$AZ$3)/Z42, 0)</f>
        <v>-861518997822.43689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500000</v>
      </c>
      <c r="S43">
        <f t="shared" si="32"/>
        <v>-3381313455031.1538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-3502.0180311366862</v>
      </c>
      <c r="AC43">
        <f t="shared" si="33"/>
        <v>-3126.8019269215356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-1.5497774344581674E-3</v>
      </c>
      <c r="AI43">
        <f t="shared" si="38"/>
        <v>-1.5498236709572159E-3</v>
      </c>
      <c r="AJ43">
        <f t="shared" si="39"/>
        <v>-375.21610421515061</v>
      </c>
      <c r="AK43">
        <f t="shared" si="61"/>
        <v>-245.14126217956806</v>
      </c>
      <c r="AL43">
        <f t="shared" si="40"/>
        <v>-620.3589162183896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-2.7149780699232661E-5</v>
      </c>
      <c r="AR43">
        <f t="shared" si="45"/>
        <v>-2.7150590693481873E-5</v>
      </c>
      <c r="AS43">
        <f t="shared" si="46"/>
        <v>-6.5732244629199643</v>
      </c>
      <c r="AT43">
        <f t="shared" si="47"/>
        <v>-4.2945079470945293</v>
      </c>
      <c r="AU43">
        <f t="shared" si="48"/>
        <v>-10.867759560605187</v>
      </c>
      <c r="AW43">
        <v>40</v>
      </c>
      <c r="AX43">
        <f>IF(Z43&gt;0, (R43*SUMPRODUCT(K43:$K$98, X43:$X$98)-K43*$AZ$3)/Z43, 0)</f>
        <v>-3381313455031.1538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500000</v>
      </c>
      <c r="S44">
        <f t="shared" si="32"/>
        <v>-13487928282884.846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-3126.8019269215356</v>
      </c>
      <c r="AC44">
        <f t="shared" si="33"/>
        <v>-2791.7874582501554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-3.5424926234139335E-4</v>
      </c>
      <c r="AI44">
        <f t="shared" si="38"/>
        <v>-3.5425961154921719E-4</v>
      </c>
      <c r="AJ44">
        <f t="shared" si="39"/>
        <v>-335.0144686713802</v>
      </c>
      <c r="AK44">
        <f t="shared" si="61"/>
        <v>-218.87613488450751</v>
      </c>
      <c r="AL44">
        <f t="shared" si="40"/>
        <v>-553.89095781549918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-5.5409971248066991E-6</v>
      </c>
      <c r="AR44">
        <f t="shared" si="45"/>
        <v>-5.541159002153787E-6</v>
      </c>
      <c r="AS44">
        <f t="shared" si="46"/>
        <v>-5.2401357039039196</v>
      </c>
      <c r="AT44">
        <f t="shared" si="47"/>
        <v>-3.4235555666876172</v>
      </c>
      <c r="AU44">
        <f t="shared" si="48"/>
        <v>-8.6636968117505386</v>
      </c>
      <c r="AW44">
        <v>41</v>
      </c>
      <c r="AX44">
        <f>IF(Z44&gt;0, (R44*SUMPRODUCT(K44:$K$98, X44:$X$98)-K44*$AZ$3)/Z44, 0)</f>
        <v>-13487928282884.846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500000</v>
      </c>
      <c r="S45">
        <f t="shared" si="32"/>
        <v>-54722422041297.516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-2791.7874582501554</v>
      </c>
      <c r="AC45">
        <f t="shared" si="33"/>
        <v>-2492.6673782365451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-7.9681599601826115E-5</v>
      </c>
      <c r="AI45">
        <f t="shared" si="38"/>
        <v>-7.9683877157611522E-5</v>
      </c>
      <c r="AJ45">
        <f t="shared" si="39"/>
        <v>-299.12008001361028</v>
      </c>
      <c r="AK45">
        <f t="shared" si="61"/>
        <v>-195.42512207751091</v>
      </c>
      <c r="AL45">
        <f t="shared" si="40"/>
        <v>-494.54528177499833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-1.1128048030753162E-6</v>
      </c>
      <c r="AR45">
        <f t="shared" si="45"/>
        <v>-1.1128366106071672E-6</v>
      </c>
      <c r="AS45">
        <f t="shared" si="46"/>
        <v>-4.1774043618445376</v>
      </c>
      <c r="AT45">
        <f t="shared" si="47"/>
        <v>-2.7292375601913776</v>
      </c>
      <c r="AU45">
        <f t="shared" si="48"/>
        <v>-6.9066430348725261</v>
      </c>
      <c r="AW45">
        <v>42</v>
      </c>
      <c r="AX45">
        <f>IF(Z45&gt;0, (R45*SUMPRODUCT(K45:$K$98, X45:$X$98)-K45*$AZ$3)/Z45, 0)</f>
        <v>-54722422041297.516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500000</v>
      </c>
      <c r="S46">
        <f t="shared" si="32"/>
        <v>-226109858805284.69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-2492.6673782365451</v>
      </c>
      <c r="AC46">
        <f t="shared" si="33"/>
        <v>-2225.5958743898786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-1.7626309939604232E-5</v>
      </c>
      <c r="AI46">
        <f t="shared" si="38"/>
        <v>-1.7626802088837826E-5</v>
      </c>
      <c r="AJ46">
        <f t="shared" si="39"/>
        <v>-267.07150384666647</v>
      </c>
      <c r="AK46">
        <f t="shared" si="61"/>
        <v>-174.48671647655817</v>
      </c>
      <c r="AL46">
        <f t="shared" si="40"/>
        <v>-441.55823795002675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-2.1978817725015825E-7</v>
      </c>
      <c r="AR46">
        <f t="shared" si="45"/>
        <v>-2.1979431401862299E-7</v>
      </c>
      <c r="AS46">
        <f t="shared" si="46"/>
        <v>-3.3302012291311973</v>
      </c>
      <c r="AT46">
        <f t="shared" si="47"/>
        <v>-2.1757314775555887</v>
      </c>
      <c r="AU46">
        <f t="shared" si="48"/>
        <v>-5.5059329264811003</v>
      </c>
      <c r="AW46">
        <v>43</v>
      </c>
      <c r="AX46">
        <f>IF(Z46&gt;0, (R46*SUMPRODUCT(K46:$K$98, X46:$X$98)-K46*$AZ$3)/Z46, 0)</f>
        <v>-226109858805284.69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500000</v>
      </c>
      <c r="S47">
        <f t="shared" si="32"/>
        <v>-952870525379221.5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-2225.5958743898786</v>
      </c>
      <c r="AC47">
        <f t="shared" si="33"/>
        <v>-1987.1391737529959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-3.8295653542310927E-6</v>
      </c>
      <c r="AI47">
        <f t="shared" si="38"/>
        <v>-3.8296696254369294E-6</v>
      </c>
      <c r="AJ47">
        <f t="shared" si="39"/>
        <v>-238.45670063688272</v>
      </c>
      <c r="AK47">
        <f t="shared" si="61"/>
        <v>-155.79171120729151</v>
      </c>
      <c r="AL47">
        <f t="shared" si="40"/>
        <v>-394.24841567384385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-4.2635797188915767E-8</v>
      </c>
      <c r="AR47">
        <f t="shared" si="45"/>
        <v>-4.2636958074179095E-8</v>
      </c>
      <c r="AS47">
        <f t="shared" si="46"/>
        <v>-2.6548160394911031</v>
      </c>
      <c r="AT47">
        <f t="shared" si="47"/>
        <v>-1.7344798138539328</v>
      </c>
      <c r="AU47">
        <f t="shared" si="48"/>
        <v>-4.3892958959819941</v>
      </c>
      <c r="AW47">
        <v>44</v>
      </c>
      <c r="AX47">
        <f>IF(Z47&gt;0, (R47*SUMPRODUCT(K47:$K$98, X47:$X$98)-K47*$AZ$3)/Z47, 0)</f>
        <v>-952870525379221.5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500000</v>
      </c>
      <c r="S48">
        <f t="shared" si="32"/>
        <v>-4098674768407334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-1987.1391737529959</v>
      </c>
      <c r="AC48">
        <f t="shared" si="33"/>
        <v>-1774.2314051736043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-8.158452950431725E-7</v>
      </c>
      <c r="AI48">
        <f t="shared" si="38"/>
        <v>-8.1586693900744661E-7</v>
      </c>
      <c r="AJ48">
        <f t="shared" si="39"/>
        <v>-212.90776857939159</v>
      </c>
      <c r="AK48">
        <f t="shared" si="61"/>
        <v>-139.09974216270973</v>
      </c>
      <c r="AL48">
        <f t="shared" si="40"/>
        <v>-352.00751155796826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-8.1098849439179197E-9</v>
      </c>
      <c r="AR48">
        <f t="shared" si="45"/>
        <v>-8.1101000950759394E-9</v>
      </c>
      <c r="AS48">
        <f t="shared" si="46"/>
        <v>-2.1164030942334455</v>
      </c>
      <c r="AT48">
        <f t="shared" si="47"/>
        <v>-1.3827166884728175</v>
      </c>
      <c r="AU48">
        <f t="shared" si="48"/>
        <v>-3.4991197908163634</v>
      </c>
      <c r="AW48">
        <v>45</v>
      </c>
      <c r="AX48">
        <f>IF(Z48&gt;0, (R48*SUMPRODUCT(K48:$K$98, X48:$X$98)-K48*$AZ$3)/Z48, 0)</f>
        <v>-4098674768407334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500000</v>
      </c>
      <c r="S49">
        <f t="shared" si="32"/>
        <v>-1.8019710639912944E+16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-1774.2314051736043</v>
      </c>
      <c r="AC49">
        <f t="shared" si="33"/>
        <v>-1584.1351831977609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-1.7031962419392072E-7</v>
      </c>
      <c r="AI49">
        <f t="shared" si="38"/>
        <v>-1.7032401975613271E-7</v>
      </c>
      <c r="AJ49">
        <f t="shared" si="39"/>
        <v>-190.09622197584349</v>
      </c>
      <c r="AK49">
        <f t="shared" si="61"/>
        <v>-124.19619836215232</v>
      </c>
      <c r="AL49">
        <f t="shared" si="40"/>
        <v>-314.29242050831982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-1.5116580009279805E-9</v>
      </c>
      <c r="AR49">
        <f t="shared" si="45"/>
        <v>-1.5116970133836371E-9</v>
      </c>
      <c r="AS49">
        <f t="shared" si="46"/>
        <v>-1.687183589418829</v>
      </c>
      <c r="AT49">
        <f t="shared" si="47"/>
        <v>-1.1022932784611394</v>
      </c>
      <c r="AU49">
        <f t="shared" si="48"/>
        <v>-2.7894768693916654</v>
      </c>
      <c r="AW49">
        <v>46</v>
      </c>
      <c r="AX49">
        <f>IF(Z49&gt;0, (R49*SUMPRODUCT(K49:$K$98, X49:$X$98)-K49*$AZ$3)/Z49, 0)</f>
        <v>-1.8019710639912944E+16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500000</v>
      </c>
      <c r="S50">
        <f t="shared" si="32"/>
        <v>-8.102619344435232E+16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-1584.1351831977609</v>
      </c>
      <c r="AC50">
        <f t="shared" si="33"/>
        <v>-1414.4064135707431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-3.4787984562053386E-8</v>
      </c>
      <c r="AI50">
        <f t="shared" si="38"/>
        <v>-3.4788857370187053E-8</v>
      </c>
      <c r="AJ50">
        <f t="shared" si="39"/>
        <v>-169.72876962701775</v>
      </c>
      <c r="AK50">
        <f t="shared" si="61"/>
        <v>-110.88946282384327</v>
      </c>
      <c r="AL50">
        <f t="shared" si="40"/>
        <v>-280.61823248564986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-2.7567672633286659E-10</v>
      </c>
      <c r="AR50">
        <f t="shared" si="45"/>
        <v>-2.7568364288442983E-10</v>
      </c>
      <c r="AS50">
        <f t="shared" si="46"/>
        <v>-1.3450124278346436</v>
      </c>
      <c r="AT50">
        <f t="shared" si="47"/>
        <v>-0.87874145285876915</v>
      </c>
      <c r="AU50">
        <f t="shared" si="48"/>
        <v>-2.2237538809690962</v>
      </c>
      <c r="AW50">
        <v>47</v>
      </c>
      <c r="AX50">
        <f>IF(Z50&gt;0, (R50*SUMPRODUCT(K50:$K$98, X50:$X$98)-K50*$AZ$3)/Z50, 0)</f>
        <v>-8.102619344435232E+16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500000</v>
      </c>
      <c r="S51">
        <f t="shared" si="32"/>
        <v>-3.7267973664108486E+17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-1414.4064135707431</v>
      </c>
      <c r="AC51">
        <f t="shared" si="33"/>
        <v>-1262.8628692598318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-6.9465001024904526E-9</v>
      </c>
      <c r="AI51">
        <f t="shared" si="38"/>
        <v>-6.9466695325325368E-9</v>
      </c>
      <c r="AJ51">
        <f t="shared" si="39"/>
        <v>-151.54354431091133</v>
      </c>
      <c r="AK51">
        <f t="shared" si="61"/>
        <v>-99.008448949952026</v>
      </c>
      <c r="AL51">
        <f t="shared" si="40"/>
        <v>-250.55199326781002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-4.9149472148248174E-11</v>
      </c>
      <c r="AR51">
        <f t="shared" si="45"/>
        <v>-4.9150670938575913E-11</v>
      </c>
      <c r="AS51">
        <f t="shared" si="46"/>
        <v>-1.0722356727074109</v>
      </c>
      <c r="AT51">
        <f t="shared" si="47"/>
        <v>-0.70052730616994996</v>
      </c>
      <c r="AU51">
        <f t="shared" si="48"/>
        <v>-1.7727629789265116</v>
      </c>
      <c r="AW51">
        <v>48</v>
      </c>
      <c r="AX51">
        <f>IF(Z51&gt;0, (R51*SUMPRODUCT(K51:$K$98, X51:$X$98)-K51*$AZ$3)/Z51, 0)</f>
        <v>-3.7267973664108486E+17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500000</v>
      </c>
      <c r="S52">
        <f t="shared" si="32"/>
        <v>-1.755294895543575E+18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-1262.8628692598318</v>
      </c>
      <c r="AC52">
        <f t="shared" si="33"/>
        <v>-1127.5561332677498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-1.3561703226205459E-9</v>
      </c>
      <c r="AI52">
        <f t="shared" si="38"/>
        <v>-1.356202441329947E-9</v>
      </c>
      <c r="AJ52">
        <f t="shared" si="39"/>
        <v>-135.30673599208194</v>
      </c>
      <c r="AK52">
        <f t="shared" si="61"/>
        <v>-88.400400848188227</v>
      </c>
      <c r="AL52">
        <f t="shared" si="40"/>
        <v>-223.70713684162638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-8.567399630398838E-12</v>
      </c>
      <c r="AR52">
        <f t="shared" si="45"/>
        <v>-8.5676025354576364E-12</v>
      </c>
      <c r="AS52">
        <f t="shared" si="46"/>
        <v>-0.85477971357539106</v>
      </c>
      <c r="AT52">
        <f t="shared" si="47"/>
        <v>-0.55845607953609921</v>
      </c>
      <c r="AU52">
        <f t="shared" si="48"/>
        <v>-1.4132357931200579</v>
      </c>
      <c r="AW52">
        <v>49</v>
      </c>
      <c r="AX52">
        <f>IF(Z52&gt;0, (R52*SUMPRODUCT(K52:$K$98, X52:$X$98)-K52*$AZ$3)/Z52, 0)</f>
        <v>-1.755294895543575E+18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500000</v>
      </c>
      <c r="S53">
        <f t="shared" si="32"/>
        <v>-8.4743395480952791E+18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-1127.5561332677498</v>
      </c>
      <c r="AC53">
        <f t="shared" si="33"/>
        <v>-1006.7465475604982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-2.5857551753462256E-10</v>
      </c>
      <c r="AI53">
        <f t="shared" si="38"/>
        <v>-2.5858145750517632E-10</v>
      </c>
      <c r="AJ53">
        <f t="shared" si="39"/>
        <v>-120.80958570725159</v>
      </c>
      <c r="AK53">
        <f t="shared" si="61"/>
        <v>-78.928929328742498</v>
      </c>
      <c r="AL53">
        <f t="shared" si="40"/>
        <v>-199.73851503625266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-1.4584923945164557E-12</v>
      </c>
      <c r="AR53">
        <f t="shared" si="45"/>
        <v>-1.4585258988557639E-12</v>
      </c>
      <c r="AS53">
        <f t="shared" si="46"/>
        <v>-0.68142515431731721</v>
      </c>
      <c r="AT53">
        <f t="shared" si="47"/>
        <v>-0.44519776748734097</v>
      </c>
      <c r="AU53">
        <f t="shared" si="48"/>
        <v>-1.1266229218061166</v>
      </c>
      <c r="AW53">
        <v>50</v>
      </c>
      <c r="AX53">
        <f>IF(Z53&gt;0, (R53*SUMPRODUCT(K53:$K$98, X53:$X$98)-K53*$AZ$3)/Z53, 0)</f>
        <v>-8.4743395480952791E+18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500000</v>
      </c>
      <c r="S54">
        <f t="shared" si="32"/>
        <v>-4.1975450861142041E+19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-1006.7465475604982</v>
      </c>
      <c r="AC54">
        <f t="shared" si="33"/>
        <v>-898.88084603616028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-4.8098487623158304E-11</v>
      </c>
      <c r="AI54">
        <f t="shared" si="38"/>
        <v>-4.8099558345244183E-11</v>
      </c>
      <c r="AJ54">
        <f t="shared" si="39"/>
        <v>-107.86570152433796</v>
      </c>
      <c r="AK54">
        <f t="shared" si="61"/>
        <v>-70.47225832923489</v>
      </c>
      <c r="AL54">
        <f t="shared" si="40"/>
        <v>-178.33795985362096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-2.422312467351852E-13</v>
      </c>
      <c r="AR54">
        <f t="shared" si="45"/>
        <v>-2.4223663905329304E-13</v>
      </c>
      <c r="AS54">
        <f t="shared" si="46"/>
        <v>-0.54322796103105575</v>
      </c>
      <c r="AT54">
        <f t="shared" si="47"/>
        <v>-0.35490893454029354</v>
      </c>
      <c r="AU54">
        <f t="shared" si="48"/>
        <v>-0.89813689557159149</v>
      </c>
      <c r="AW54">
        <v>51</v>
      </c>
      <c r="AX54">
        <f>IF(Z54&gt;0, (R54*SUMPRODUCT(K54:$K$98, X54:$X$98)-K54*$AZ$3)/Z54, 0)</f>
        <v>-4.1975450861142041E+19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500000</v>
      </c>
      <c r="S55">
        <f t="shared" si="32"/>
        <v>-2.1348213081602592E+20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-898.88084603616028</v>
      </c>
      <c r="AC55">
        <f t="shared" si="33"/>
        <v>-802.57218396085761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-8.7204311748153571E-12</v>
      </c>
      <c r="AI55">
        <f t="shared" si="38"/>
        <v>-8.7206191465628969E-12</v>
      </c>
      <c r="AJ55">
        <f t="shared" si="39"/>
        <v>-96.308662075302664</v>
      </c>
      <c r="AK55">
        <f t="shared" si="61"/>
        <v>-62.921659222531225</v>
      </c>
      <c r="AL55">
        <f t="shared" si="40"/>
        <v>-159.23032129784261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-3.9211971621900687E-14</v>
      </c>
      <c r="AR55">
        <f t="shared" si="45"/>
        <v>-3.9212816848780238E-14</v>
      </c>
      <c r="AS55">
        <f t="shared" si="46"/>
        <v>-0.43305800464848598</v>
      </c>
      <c r="AT55">
        <f t="shared" si="47"/>
        <v>-0.28293122970367818</v>
      </c>
      <c r="AU55">
        <f t="shared" si="48"/>
        <v>-0.7159892343522033</v>
      </c>
      <c r="AW55">
        <v>52</v>
      </c>
      <c r="AX55">
        <f>IF(Z55&gt;0, (R55*SUMPRODUCT(K55:$K$98, X55:$X$98)-K55*$AZ$3)/Z55, 0)</f>
        <v>-2.1348213081602592E+20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500000</v>
      </c>
      <c r="S56">
        <f t="shared" si="32"/>
        <v>-1.1157819846935307E+21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-802.57218396085761</v>
      </c>
      <c r="AC56">
        <f t="shared" si="33"/>
        <v>-716.5823071079086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-1.5398081492853558E-12</v>
      </c>
      <c r="AI56">
        <f t="shared" si="38"/>
        <v>-1.5398402605004918E-12</v>
      </c>
      <c r="AJ56">
        <f t="shared" si="39"/>
        <v>-85.98987685294901</v>
      </c>
      <c r="AK56">
        <f t="shared" si="61"/>
        <v>-56.180052877260039</v>
      </c>
      <c r="AL56">
        <f t="shared" si="40"/>
        <v>-142.16992973021058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-6.182004430022925E-15</v>
      </c>
      <c r="AR56">
        <f t="shared" si="45"/>
        <v>-6.1821333497680997E-15</v>
      </c>
      <c r="AS56">
        <f t="shared" si="46"/>
        <v>-0.34523118993023516</v>
      </c>
      <c r="AT56">
        <f t="shared" si="47"/>
        <v>-0.2255510440877537</v>
      </c>
      <c r="AU56">
        <f t="shared" si="48"/>
        <v>-0.57078223401799499</v>
      </c>
      <c r="AW56">
        <v>53</v>
      </c>
      <c r="AX56">
        <f>IF(Z56&gt;0, (R56*SUMPRODUCT(K56:$K$98, X56:$X$98)-K56*$AZ$3)/Z56, 0)</f>
        <v>-1.1157819846935307E+21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500000</v>
      </c>
      <c r="S57">
        <f t="shared" si="32"/>
        <v>-5.9988664016095643E+21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-716.5823071079086</v>
      </c>
      <c r="AC57">
        <f t="shared" si="33"/>
        <v>-639.8056313463469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-2.6457381862765576E-13</v>
      </c>
      <c r="AI57">
        <f t="shared" si="38"/>
        <v>-2.6457915134877765E-13</v>
      </c>
      <c r="AJ57">
        <f t="shared" si="39"/>
        <v>-76.776675761561705</v>
      </c>
      <c r="AK57">
        <f t="shared" si="61"/>
        <v>-50.160761497553608</v>
      </c>
      <c r="AL57">
        <f t="shared" si="40"/>
        <v>-126.93743725911558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-9.4839999083150534E-16</v>
      </c>
      <c r="AR57">
        <f t="shared" si="45"/>
        <v>-9.4841910667860361E-16</v>
      </c>
      <c r="AS57">
        <f t="shared" si="46"/>
        <v>-0.27521619095203725</v>
      </c>
      <c r="AT57">
        <f t="shared" si="47"/>
        <v>-0.17980791142199753</v>
      </c>
      <c r="AU57">
        <f t="shared" si="48"/>
        <v>-0.45502410237403573</v>
      </c>
      <c r="AW57">
        <v>54</v>
      </c>
      <c r="AX57">
        <f>IF(Z57&gt;0, (R57*SUMPRODUCT(K57:$K$98, X57:$X$98)-K57*$AZ$3)/Z57, 0)</f>
        <v>-5.9988664016095643E+21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500000</v>
      </c>
      <c r="S58">
        <f t="shared" si="32"/>
        <v>-3.3205172610532632E+22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-639.8056313463469</v>
      </c>
      <c r="AC58">
        <f t="shared" si="33"/>
        <v>-571.25502798780974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-4.4192040922325749E-14</v>
      </c>
      <c r="AI58">
        <f t="shared" si="38"/>
        <v>-4.4192901112144195E-14</v>
      </c>
      <c r="AJ58">
        <f t="shared" si="39"/>
        <v>-68.55060335853716</v>
      </c>
      <c r="AK58">
        <f t="shared" si="61"/>
        <v>-44.786394194244288</v>
      </c>
      <c r="AL58">
        <f t="shared" si="40"/>
        <v>-113.3369975527815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-1.4143949983598478E-16</v>
      </c>
      <c r="AR58">
        <f t="shared" si="45"/>
        <v>-1.4144225292941848E-16</v>
      </c>
      <c r="AS58">
        <f t="shared" si="46"/>
        <v>-0.21940066242987638</v>
      </c>
      <c r="AT58">
        <f t="shared" si="47"/>
        <v>-0.14334176612085259</v>
      </c>
      <c r="AU58">
        <f t="shared" si="48"/>
        <v>-0.36274242855072913</v>
      </c>
      <c r="AW58">
        <v>55</v>
      </c>
      <c r="AX58">
        <f>IF(Z58&gt;0, (R58*SUMPRODUCT(K58:$K$98, X58:$X$98)-K58*$AZ$3)/Z58, 0)</f>
        <v>-3.3205172610532632E+22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500000</v>
      </c>
      <c r="S59">
        <f t="shared" si="32"/>
        <v>-1.8936939021337945E+23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-571.25502798780974</v>
      </c>
      <c r="AC59">
        <f t="shared" si="33"/>
        <v>-510.04913213197295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-7.1691749344400133E-15</v>
      </c>
      <c r="AI59">
        <f t="shared" si="38"/>
        <v>-7.1693096048668322E-15</v>
      </c>
      <c r="AJ59">
        <f t="shared" si="39"/>
        <v>-61.205895855836786</v>
      </c>
      <c r="AK59">
        <f t="shared" si="61"/>
        <v>-39.987851959146688</v>
      </c>
      <c r="AL59">
        <f t="shared" si="40"/>
        <v>-101.19374781498348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-2.0486973603502774E-17</v>
      </c>
      <c r="AR59">
        <f t="shared" si="45"/>
        <v>-2.0487358444088288E-17</v>
      </c>
      <c r="AS59">
        <f t="shared" si="46"/>
        <v>-0.17490486481973572</v>
      </c>
      <c r="AT59">
        <f t="shared" si="47"/>
        <v>-0.11427117834889396</v>
      </c>
      <c r="AU59">
        <f t="shared" si="48"/>
        <v>-0.28917604316862972</v>
      </c>
      <c r="AW59">
        <v>56</v>
      </c>
      <c r="AX59">
        <f>IF(Z59&gt;0, (R59*SUMPRODUCT(K59:$K$98, X59:$X$98)-K59*$AZ$3)/Z59, 0)</f>
        <v>-1.8936939021337945E+23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500000</v>
      </c>
      <c r="S60">
        <f t="shared" si="32"/>
        <v>-1.1193640091481651E+24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-510.04913213197295</v>
      </c>
      <c r="AC60">
        <f t="shared" si="33"/>
        <v>-455.40101083211857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-1.1298176912468938E-15</v>
      </c>
      <c r="AI60">
        <f t="shared" si="38"/>
        <v>-1.1298380332003205E-15</v>
      </c>
      <c r="AJ60">
        <f t="shared" si="39"/>
        <v>-54.648121299854381</v>
      </c>
      <c r="AK60">
        <f t="shared" si="61"/>
        <v>-35.703439249238109</v>
      </c>
      <c r="AL60">
        <f t="shared" si="40"/>
        <v>-90.351560549092483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-2.882696881965134E-18</v>
      </c>
      <c r="AR60">
        <f t="shared" si="45"/>
        <v>-2.8827487838659194E-18</v>
      </c>
      <c r="AS60">
        <f t="shared" si="46"/>
        <v>-0.13943308738818244</v>
      </c>
      <c r="AT60">
        <f t="shared" si="47"/>
        <v>-9.1096283760278965E-2</v>
      </c>
      <c r="AU60">
        <f t="shared" si="48"/>
        <v>-0.23052937114846139</v>
      </c>
      <c r="AW60">
        <v>57</v>
      </c>
      <c r="AX60">
        <f>IF(Z60&gt;0, (R60*SUMPRODUCT(K60:$K$98, X60:$X$98)-K60*$AZ$3)/Z60, 0)</f>
        <v>-1.1193640091481651E+24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500000</v>
      </c>
      <c r="S61">
        <f t="shared" si="32"/>
        <v>-6.8656112945300043E+24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-455.40101083211857</v>
      </c>
      <c r="AC61">
        <f t="shared" si="33"/>
        <v>-406.60804538582016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-1.7177340577345254E-16</v>
      </c>
      <c r="AI61">
        <f t="shared" si="38"/>
        <v>-1.7177636696676761E-16</v>
      </c>
      <c r="AJ61">
        <f t="shared" si="39"/>
        <v>-48.79296544629841</v>
      </c>
      <c r="AK61">
        <f t="shared" si="61"/>
        <v>-31.878070758248302</v>
      </c>
      <c r="AL61">
        <f t="shared" si="40"/>
        <v>-80.671036204546709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-3.9131681618694007E-19</v>
      </c>
      <c r="AR61">
        <f t="shared" si="45"/>
        <v>-3.9132356207833665E-19</v>
      </c>
      <c r="AS61">
        <f t="shared" si="46"/>
        <v>-0.11115520359389511</v>
      </c>
      <c r="AT61">
        <f t="shared" si="47"/>
        <v>-7.2621399681344817E-2</v>
      </c>
      <c r="AU61">
        <f t="shared" si="48"/>
        <v>-0.18377660327523992</v>
      </c>
      <c r="AW61">
        <v>58</v>
      </c>
      <c r="AX61">
        <f>IF(Z61&gt;0, (R61*SUMPRODUCT(K61:$K$98, X61:$X$98)-K61*$AZ$3)/Z61, 0)</f>
        <v>-6.8656112945300043E+24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500000</v>
      </c>
      <c r="S62">
        <f t="shared" si="32"/>
        <v>-4.3745691203882734E+25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-406.60804538582016</v>
      </c>
      <c r="AC62">
        <f t="shared" si="33"/>
        <v>-363.04289766591091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-2.5166343463742767E-17</v>
      </c>
      <c r="AI62">
        <f t="shared" si="38"/>
        <v>-2.5166758410778322E-17</v>
      </c>
      <c r="AJ62">
        <f t="shared" si="39"/>
        <v>-43.565147719909248</v>
      </c>
      <c r="AK62">
        <f t="shared" si="61"/>
        <v>-28.462563177007414</v>
      </c>
      <c r="AL62">
        <f t="shared" si="40"/>
        <v>-72.027710896916659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-5.1188768522838151E-20</v>
      </c>
      <c r="AR62">
        <f t="shared" si="45"/>
        <v>-5.1189612532131074E-20</v>
      </c>
      <c r="AS62">
        <f t="shared" si="46"/>
        <v>-8.8612247762990273E-2</v>
      </c>
      <c r="AT62">
        <f t="shared" si="47"/>
        <v>-5.7893335205153718E-2</v>
      </c>
      <c r="AU62">
        <f t="shared" si="48"/>
        <v>-0.14650558296814398</v>
      </c>
      <c r="AW62">
        <v>59</v>
      </c>
      <c r="AX62">
        <f>IF(Z62&gt;0, (R62*SUMPRODUCT(K62:$K$98, X62:$X$98)-K62*$AZ$3)/Z62, 0)</f>
        <v>-4.3745691203882734E+25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500000</v>
      </c>
      <c r="S63">
        <f t="shared" si="32"/>
        <v>-2.8990444973929311E+26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-363.04289766591091</v>
      </c>
      <c r="AC63">
        <f t="shared" si="33"/>
        <v>-324.14544434456326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-3.548919996512254E-18</v>
      </c>
      <c r="AI63">
        <f t="shared" si="38"/>
        <v>-3.548975902077801E-18</v>
      </c>
      <c r="AJ63">
        <f t="shared" si="39"/>
        <v>-38.897453321347655</v>
      </c>
      <c r="AK63">
        <f t="shared" si="61"/>
        <v>-25.413002836613767</v>
      </c>
      <c r="AL63">
        <f t="shared" si="40"/>
        <v>-64.310456157961426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-6.4451458349685524E-21</v>
      </c>
      <c r="AR63">
        <f t="shared" si="45"/>
        <v>-6.445247364313618E-21</v>
      </c>
      <c r="AS63">
        <f t="shared" si="46"/>
        <v>-7.0641141392690135E-2</v>
      </c>
      <c r="AT63">
        <f t="shared" si="47"/>
        <v>-4.6152212376557498E-2</v>
      </c>
      <c r="AU63">
        <f t="shared" si="48"/>
        <v>-0.11679335376924764</v>
      </c>
      <c r="AW63">
        <v>60</v>
      </c>
      <c r="AX63">
        <f>IF(Z63&gt;0, (R63*SUMPRODUCT(K63:$K$98, X63:$X$98)-K63*$AZ$3)/Z63, 0)</f>
        <v>-2.8990444973929311E+26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500000</v>
      </c>
      <c r="S64">
        <f t="shared" si="32"/>
        <v>-2.0006341653433846E+27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-324.14544434456326</v>
      </c>
      <c r="AC64">
        <f t="shared" si="33"/>
        <v>-289.41557530764572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-4.8113413998076632E-19</v>
      </c>
      <c r="AI64">
        <f t="shared" si="38"/>
        <v>-4.8114137307665967E-19</v>
      </c>
      <c r="AJ64">
        <f t="shared" si="39"/>
        <v>-34.729869036917535</v>
      </c>
      <c r="AK64">
        <f t="shared" si="61"/>
        <v>-22.690181104119429</v>
      </c>
      <c r="AL64">
        <f t="shared" si="40"/>
        <v>-57.420050141036967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-7.8016181718808103E-22</v>
      </c>
      <c r="AR64">
        <f t="shared" si="45"/>
        <v>-7.8017354569530406E-22</v>
      </c>
      <c r="AS64">
        <f t="shared" si="46"/>
        <v>-5.6314685421468516E-2</v>
      </c>
      <c r="AT64">
        <f t="shared" si="47"/>
        <v>-3.679226114202605E-2</v>
      </c>
      <c r="AU64">
        <f t="shared" si="48"/>
        <v>-9.3106946563494566E-2</v>
      </c>
      <c r="AW64">
        <v>61</v>
      </c>
      <c r="AX64">
        <f>IF(Z64&gt;0, (R64*SUMPRODUCT(K64:$K$98, X64:$X$98)-K64*$AZ$3)/Z64, 0)</f>
        <v>-2.0006341653433846E+27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500000</v>
      </c>
      <c r="S65">
        <f t="shared" si="32"/>
        <v>-1.4398639182526251E+28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-289.41557530764572</v>
      </c>
      <c r="AC65">
        <f t="shared" si="33"/>
        <v>-258.40676366754082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-6.2634344283868271E-20</v>
      </c>
      <c r="AI65">
        <f t="shared" si="38"/>
        <v>-6.2635241614374272E-20</v>
      </c>
      <c r="AJ65">
        <f t="shared" si="39"/>
        <v>-31.008811640104909</v>
      </c>
      <c r="AK65">
        <f t="shared" si="61"/>
        <v>-20.259090271535204</v>
      </c>
      <c r="AL65">
        <f t="shared" si="40"/>
        <v>-51.267901911640109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-9.0680316929390976E-23</v>
      </c>
      <c r="AR65">
        <f t="shared" si="45"/>
        <v>-9.0681616060332717E-23</v>
      </c>
      <c r="AS65">
        <f t="shared" si="46"/>
        <v>-4.4893722434206348E-2</v>
      </c>
      <c r="AT65">
        <f t="shared" si="47"/>
        <v>-2.9330565323681477E-2</v>
      </c>
      <c r="AU65">
        <f t="shared" si="48"/>
        <v>-7.4224287757887822E-2</v>
      </c>
      <c r="AW65">
        <v>62</v>
      </c>
      <c r="AX65">
        <f>IF(Z65&gt;0, (R65*SUMPRODUCT(K65:$K$98, X65:$X$98)-K65*$AZ$3)/Z65, 0)</f>
        <v>-1.4398639182526251E+28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500000</v>
      </c>
      <c r="S66">
        <f t="shared" si="32"/>
        <v>-1.0827180554305983E+29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-258.40676366754082</v>
      </c>
      <c r="AC66">
        <f t="shared" si="33"/>
        <v>-230.7203247031614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-7.8181038409116957E-21</v>
      </c>
      <c r="AI66">
        <f t="shared" si="38"/>
        <v>-7.8182103877285451E-21</v>
      </c>
      <c r="AJ66">
        <f t="shared" si="39"/>
        <v>-27.68643896437942</v>
      </c>
      <c r="AK66">
        <f t="shared" si="61"/>
        <v>-18.088473456727858</v>
      </c>
      <c r="AL66">
        <f t="shared" si="40"/>
        <v>-45.774912421107274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-1.0106107322852269E-23</v>
      </c>
      <c r="AR66">
        <f t="shared" si="45"/>
        <v>-1.0106245051077412E-23</v>
      </c>
      <c r="AS66">
        <f t="shared" si="46"/>
        <v>-3.5789000665024238E-2</v>
      </c>
      <c r="AT66">
        <f t="shared" si="47"/>
        <v>-2.3382147101149133E-2</v>
      </c>
      <c r="AU66">
        <f t="shared" si="48"/>
        <v>-5.9171147766173368E-2</v>
      </c>
      <c r="AW66">
        <v>63</v>
      </c>
      <c r="AX66">
        <f>IF(Z66&gt;0, (R66*SUMPRODUCT(K66:$K$98, X66:$X$98)-K66*$AZ$3)/Z66, 0)</f>
        <v>-1.0827180554305983E+29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500000</v>
      </c>
      <c r="S67">
        <f t="shared" si="32"/>
        <v>-8.5236057123729056E+29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-230.7203247031614</v>
      </c>
      <c r="AC67">
        <f t="shared" si="33"/>
        <v>-206.00028991353696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-9.3397243851110393E-22</v>
      </c>
      <c r="AI67">
        <f t="shared" ref="AI67:AI69" si="62">SUM(AE67:AH67)</f>
        <v>-9.3398452261593371E-22</v>
      </c>
      <c r="AJ67">
        <f t="shared" si="39"/>
        <v>-24.720034789624435</v>
      </c>
      <c r="AK67">
        <f t="shared" si="61"/>
        <v>-16.150422729221301</v>
      </c>
      <c r="AL67">
        <f t="shared" ref="AL67:AL69" si="63">SUM(AI67:AK67)</f>
        <v>-40.87045751884574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-1.0779497328352011E-24</v>
      </c>
      <c r="AR67">
        <f t="shared" si="45"/>
        <v>-1.0779636797752132E-24</v>
      </c>
      <c r="AS67">
        <f t="shared" si="46"/>
        <v>-2.8530772213826664E-2</v>
      </c>
      <c r="AT67">
        <f t="shared" si="47"/>
        <v>-1.8640104513033426E-2</v>
      </c>
      <c r="AU67">
        <f t="shared" si="48"/>
        <v>-4.7170876726860093E-2</v>
      </c>
      <c r="AW67">
        <v>64</v>
      </c>
      <c r="AX67">
        <f>IF(Z67&gt;0, (R67*SUMPRODUCT(K67:$K$98, X67:$X$98)-K67*$AZ$3)/Z67, 0)</f>
        <v>-8.5236057123729056E+29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500000</v>
      </c>
      <c r="S68">
        <f t="shared" si="32"/>
        <v>-7.0404847767403409E+30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-206.00028991353696</v>
      </c>
      <c r="AC68">
        <f t="shared" si="33"/>
        <v>-183.92883027994367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-1.0657041013446087E-22</v>
      </c>
      <c r="AI68">
        <f t="shared" si="62"/>
        <v>-1.0657171635722899E-22</v>
      </c>
      <c r="AJ68">
        <f t="shared" si="39"/>
        <v>-22.071459633593292</v>
      </c>
      <c r="AK68">
        <f t="shared" si="61"/>
        <v>-14.420020293947589</v>
      </c>
      <c r="AL68">
        <f t="shared" si="63"/>
        <v>-36.49147992754088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-1.0982041064191244E-25</v>
      </c>
      <c r="AR68">
        <f t="shared" si="45"/>
        <v>-1.0982175669960898E-25</v>
      </c>
      <c r="AS68">
        <f t="shared" si="46"/>
        <v>-2.2744556930665433E-2</v>
      </c>
      <c r="AT68">
        <f t="shared" si="47"/>
        <v>-1.4859777194701388E-2</v>
      </c>
      <c r="AU68">
        <f t="shared" si="48"/>
        <v>-3.7604334125366817E-2</v>
      </c>
      <c r="AW68">
        <v>65</v>
      </c>
      <c r="AX68">
        <f>IF(Z68&gt;0, (R68*SUMPRODUCT(K68:$K$98, X68:$X$98)-K68*$AZ$3)/Z68, 0)</f>
        <v>-7.0404847767403409E+30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-183.92883027994367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-183.92883027994367</v>
      </c>
      <c r="AK69">
        <f t="shared" si="61"/>
        <v>-12.875018119596058</v>
      </c>
      <c r="AL69">
        <f t="shared" si="63"/>
        <v>-196.80384839953973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-1.2018372290544001E-26</v>
      </c>
      <c r="AR69">
        <f t="shared" si="45"/>
        <v>-1.2018372290544001E-26</v>
      </c>
      <c r="AS69">
        <f t="shared" si="46"/>
        <v>-0.16923033430554599</v>
      </c>
      <c r="AT69">
        <f t="shared" si="47"/>
        <v>-1.184612340138822E-2</v>
      </c>
      <c r="AU69">
        <f t="shared" si="48"/>
        <v>-0.1810764577069342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267866.34726502048</v>
      </c>
      <c r="AO71" s="6">
        <f t="shared" si="70"/>
        <v>-26786.634726502049</v>
      </c>
      <c r="AP71" s="6">
        <f t="shared" si="70"/>
        <v>-2837.6148093945162</v>
      </c>
      <c r="AQ71" s="6">
        <f t="shared" si="70"/>
        <v>-178485.68188657344</v>
      </c>
      <c r="AR71" s="6">
        <f t="shared" si="70"/>
        <v>59756.415842550465</v>
      </c>
      <c r="AS71" s="6">
        <f t="shared" si="70"/>
        <v>7053.1423402718065</v>
      </c>
      <c r="AT71" s="6">
        <f t="shared" si="70"/>
        <v>-4653.8849389328616</v>
      </c>
      <c r="AU71" s="6">
        <f t="shared" si="70"/>
        <v>62155.673243889338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48590.972655857076</v>
      </c>
      <c r="K3">
        <v>1</v>
      </c>
      <c r="L3" s="2">
        <v>0</v>
      </c>
      <c r="O3">
        <f>$C$3</f>
        <v>48590.972655857076</v>
      </c>
      <c r="P3">
        <f>O3*C5</f>
        <v>4859.0972655857076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48590.972655857076</v>
      </c>
      <c r="AF3">
        <f t="shared" ref="AF3:AF34" si="4">-$Z3*P3</f>
        <v>-4859.0972655857076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41211.967186271366</v>
      </c>
      <c r="AJ3">
        <f t="shared" ref="AJ3:AJ34" si="8">AB3-AC3</f>
        <v>0</v>
      </c>
      <c r="AL3">
        <f t="shared" ref="AL3:AL34" si="9">SUM(AI3:AK3)</f>
        <v>41211.967186271366</v>
      </c>
      <c r="AN3">
        <f t="shared" ref="AN3:AN34" si="10">AE3*$K3</f>
        <v>48590.972655857076</v>
      </c>
      <c r="AO3">
        <f t="shared" ref="AO3:AO34" si="11">AF3*$K3</f>
        <v>-4859.0972655857076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41211.967186271366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41211.967186271366</v>
      </c>
      <c r="AW3">
        <v>0</v>
      </c>
      <c r="AX3">
        <f>IF(Z3&gt;0, (R3*SUMPRODUCT(K3:$K$98, X3:$X$98)-K3*$AZ$3)/Z3, 0)</f>
        <v>0</v>
      </c>
      <c r="AZ3">
        <f>C6*SUMPRODUCT(X4:X98, K4:K98)/1</f>
        <v>27614.39378292453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1375.2476731996596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1359.978701231692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-1359.978701231692</v>
      </c>
      <c r="AK4">
        <f>G4*SUM(AB4, AE4:AF4)</f>
        <v>0</v>
      </c>
      <c r="AL4">
        <f t="shared" si="9"/>
        <v>-2462.6857012316923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-1048.3998859098688</v>
      </c>
      <c r="AR4">
        <f t="shared" si="14"/>
        <v>-1048.3998859098688</v>
      </c>
      <c r="AS4">
        <f t="shared" si="15"/>
        <v>-1293.0012371474538</v>
      </c>
      <c r="AT4">
        <f t="shared" si="16"/>
        <v>0</v>
      </c>
      <c r="AU4">
        <f t="shared" si="17"/>
        <v>-2341.4011230573228</v>
      </c>
      <c r="AW4">
        <v>1</v>
      </c>
      <c r="AX4">
        <f>IF(Z4&gt;0, (R4*SUMPRODUCT(K4:$K$98, X4:$X$98)-K4*$AZ$3)/Z4, 0)</f>
        <v>1375.2476731996596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1000000</v>
      </c>
      <c r="S5">
        <f t="shared" si="1"/>
        <v>1696.5258472923463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1359.978701231692</v>
      </c>
      <c r="AC5">
        <f t="shared" si="2"/>
        <v>1659.044763447786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-1101.1658137769971</v>
      </c>
      <c r="AI5">
        <f t="shared" si="7"/>
        <v>-1150.0611714898082</v>
      </c>
      <c r="AJ5">
        <f t="shared" si="8"/>
        <v>-299.066062216094</v>
      </c>
      <c r="AK5">
        <f>G5*SUM(AB5, AE5:AF5)</f>
        <v>5.5759126750499375</v>
      </c>
      <c r="AL5">
        <f t="shared" si="9"/>
        <v>-1443.5513210308523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-993.20235406818279</v>
      </c>
      <c r="AR5">
        <f t="shared" si="14"/>
        <v>-1037.3037816422907</v>
      </c>
      <c r="AS5">
        <f t="shared" si="15"/>
        <v>-269.74422316663015</v>
      </c>
      <c r="AT5">
        <f t="shared" si="16"/>
        <v>5.0292240511379953</v>
      </c>
      <c r="AU5">
        <f t="shared" si="17"/>
        <v>-1302.0187807577829</v>
      </c>
      <c r="AW5">
        <v>2</v>
      </c>
      <c r="AX5">
        <f>IF(Z5&gt;0, (R5*SUMPRODUCT(K5:$K$98, X5:$X$98)-K5*$AZ$3)/Z5, 0)</f>
        <v>1696.5258472923463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1000000</v>
      </c>
      <c r="S6">
        <f t="shared" si="1"/>
        <v>2079.7878625262983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1659.044763447786</v>
      </c>
      <c r="AC6">
        <f t="shared" si="2"/>
        <v>2011.2087848659976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-1102.1561256474017</v>
      </c>
      <c r="AI6">
        <f t="shared" si="7"/>
        <v>-1150.5074219768023</v>
      </c>
      <c r="AJ6">
        <f t="shared" si="8"/>
        <v>-352.16402141821163</v>
      </c>
      <c r="AK6">
        <f>G6*SUM(AB6, AE6:AF6)</f>
        <v>11.77921782047928</v>
      </c>
      <c r="AL6">
        <f t="shared" si="9"/>
        <v>-1490.8922255745347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-940.39879965876173</v>
      </c>
      <c r="AR6">
        <f t="shared" si="14"/>
        <v>-981.65384508474881</v>
      </c>
      <c r="AS6">
        <f t="shared" si="15"/>
        <v>-300.47886621340342</v>
      </c>
      <c r="AT6">
        <f t="shared" si="16"/>
        <v>10.050447519666175</v>
      </c>
      <c r="AU6">
        <f t="shared" si="17"/>
        <v>-1272.0822637784861</v>
      </c>
      <c r="AW6">
        <v>3</v>
      </c>
      <c r="AX6">
        <f>IF(Z6&gt;0, (R6*SUMPRODUCT(K6:$K$98, X6:$X$98)-K6*$AZ$3)/Z6, 0)</f>
        <v>2079.7878625262983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1000000</v>
      </c>
      <c r="S7">
        <f t="shared" si="1"/>
        <v>2597.521629248065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2011.2087848659976</v>
      </c>
      <c r="AC7">
        <f t="shared" si="2"/>
        <v>2483.8847924694419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-1103.8446227853919</v>
      </c>
      <c r="AI7">
        <f t="shared" si="7"/>
        <v>-1151.6572139203593</v>
      </c>
      <c r="AJ7">
        <f t="shared" si="8"/>
        <v>-472.6760076034443</v>
      </c>
      <c r="AK7">
        <f>G7*SUM(AB7, AE7:AF7)</f>
        <v>27.754681231150766</v>
      </c>
      <c r="AL7">
        <f t="shared" si="9"/>
        <v>-1596.5785402926529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-885.3539062424785</v>
      </c>
      <c r="AR7">
        <f t="shared" si="14"/>
        <v>-923.70265882515776</v>
      </c>
      <c r="AS7">
        <f t="shared" si="15"/>
        <v>-379.11635485691932</v>
      </c>
      <c r="AT7">
        <f t="shared" si="16"/>
        <v>22.261027446515477</v>
      </c>
      <c r="AU7">
        <f t="shared" si="17"/>
        <v>-1280.5579862355617</v>
      </c>
      <c r="AW7">
        <v>4</v>
      </c>
      <c r="AX7">
        <f>IF(Z7&gt;0, (R7*SUMPRODUCT(K7:$K$98, X7:$X$98)-K7*$AZ$3)/Z7, 0)</f>
        <v>2597.521629248065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1000000</v>
      </c>
      <c r="S8">
        <f t="shared" si="1"/>
        <v>3255.5716064069748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2483.8847924694419</v>
      </c>
      <c r="AC8">
        <f t="shared" si="2"/>
        <v>3078.4050643518167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-1108.7931134563478</v>
      </c>
      <c r="AI8">
        <f t="shared" si="7"/>
        <v>-1156.0721390242927</v>
      </c>
      <c r="AJ8">
        <f t="shared" si="8"/>
        <v>-594.5202718823748</v>
      </c>
      <c r="AK8">
        <f>G8*SUM(AB8, AE8:AF8)</f>
        <v>53.651911517339947</v>
      </c>
      <c r="AL8">
        <f t="shared" si="9"/>
        <v>-1696.9404993893277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-829.90193345778687</v>
      </c>
      <c r="AR8">
        <f t="shared" si="14"/>
        <v>-865.2890171748993</v>
      </c>
      <c r="AS8">
        <f t="shared" si="15"/>
        <v>-444.98249233981772</v>
      </c>
      <c r="AT8">
        <f t="shared" si="16"/>
        <v>40.157018078106475</v>
      </c>
      <c r="AU8">
        <f t="shared" si="17"/>
        <v>-1270.1144914366107</v>
      </c>
      <c r="AW8">
        <v>5</v>
      </c>
      <c r="AX8">
        <f>IF(Z8&gt;0, (R8*SUMPRODUCT(K8:$K$98, X8:$X$98)-K8*$AZ$3)/Z8, 0)</f>
        <v>3255.5716064069748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1000000</v>
      </c>
      <c r="S9">
        <f t="shared" si="1"/>
        <v>3895.2747311180742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3078.4050643518167</v>
      </c>
      <c r="AC9">
        <f t="shared" si="2"/>
        <v>3642.0890879636245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-1122.854163306419</v>
      </c>
      <c r="AI9">
        <f t="shared" si="7"/>
        <v>-1169.604255910519</v>
      </c>
      <c r="AJ9">
        <f t="shared" si="8"/>
        <v>-563.68402361180779</v>
      </c>
      <c r="AK9">
        <f t="shared" ref="AK9:AK40" si="30">G9*SUM(AB9:AB9, AE9:AF9)</f>
        <v>68.64843293504552</v>
      </c>
      <c r="AL9">
        <f t="shared" si="9"/>
        <v>-1664.6398465872812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-783.76037720902548</v>
      </c>
      <c r="AR9">
        <f t="shared" si="14"/>
        <v>-816.3922820559128</v>
      </c>
      <c r="AS9">
        <f t="shared" si="15"/>
        <v>-393.4555505158059</v>
      </c>
      <c r="AT9">
        <f t="shared" si="16"/>
        <v>47.917105756232615</v>
      </c>
      <c r="AU9">
        <f t="shared" si="17"/>
        <v>-1161.930726815486</v>
      </c>
      <c r="AW9">
        <v>6</v>
      </c>
      <c r="AX9">
        <f>IF(Z9&gt;0, (R9*SUMPRODUCT(K9:$K$98, X9:$X$98)-K9*$AZ$3)/Z9, 0)</f>
        <v>3895.2747311180742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1000000</v>
      </c>
      <c r="S10">
        <f t="shared" si="1"/>
        <v>4165.5116183939635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3642.0890879636245</v>
      </c>
      <c r="AC10">
        <f t="shared" si="2"/>
        <v>3851.0585754879507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-1141.4904661013484</v>
      </c>
      <c r="AI10">
        <f t="shared" si="7"/>
        <v>-1187.7159832561024</v>
      </c>
      <c r="AJ10">
        <f t="shared" si="8"/>
        <v>-208.96948752432627</v>
      </c>
      <c r="AK10">
        <f t="shared" si="30"/>
        <v>15.660983078243586</v>
      </c>
      <c r="AL10">
        <f t="shared" si="9"/>
        <v>-1381.0244877021851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-755.73238374254981</v>
      </c>
      <c r="AR10">
        <f t="shared" si="14"/>
        <v>-786.33633647498789</v>
      </c>
      <c r="AS10">
        <f t="shared" si="15"/>
        <v>-138.34982737577818</v>
      </c>
      <c r="AT10">
        <f t="shared" si="16"/>
        <v>10.36847212039871</v>
      </c>
      <c r="AU10">
        <f t="shared" si="17"/>
        <v>-914.3176917303673</v>
      </c>
      <c r="AW10">
        <v>7</v>
      </c>
      <c r="AX10">
        <f>IF(Z10&gt;0, (R10*SUMPRODUCT(K10:$K$98, X10:$X$98)-K10*$AZ$3)/Z10, 0)</f>
        <v>4165.5116183939635</v>
      </c>
    </row>
    <row r="11" spans="1:52" x14ac:dyDescent="0.25">
      <c r="A11" t="s">
        <v>33</v>
      </c>
      <c r="C11" s="25">
        <f>AU100</f>
        <v>10450.246605357965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1000000</v>
      </c>
      <c r="S11">
        <f t="shared" si="1"/>
        <v>4367.5483772007801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3851.0585754879507</v>
      </c>
      <c r="AC11">
        <f t="shared" si="2"/>
        <v>3992.404554493547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-1158.695284573467</v>
      </c>
      <c r="AI11">
        <f t="shared" si="7"/>
        <v>-1204.4006117924448</v>
      </c>
      <c r="AJ11">
        <f t="shared" si="8"/>
        <v>-141.34597900559629</v>
      </c>
      <c r="AK11">
        <f t="shared" si="30"/>
        <v>6.1616937207807219</v>
      </c>
      <c r="AL11">
        <f t="shared" si="9"/>
        <v>-1339.5848970772604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-729.48170763092082</v>
      </c>
      <c r="AR11">
        <f t="shared" si="14"/>
        <v>-758.25648611791814</v>
      </c>
      <c r="AS11">
        <f t="shared" si="15"/>
        <v>-88.987421891272078</v>
      </c>
      <c r="AT11">
        <f t="shared" si="16"/>
        <v>3.8792277117002869</v>
      </c>
      <c r="AU11">
        <f t="shared" si="17"/>
        <v>-843.36468029748994</v>
      </c>
      <c r="AW11">
        <v>8</v>
      </c>
      <c r="AX11">
        <f>IF(Z11&gt;0, (R11*SUMPRODUCT(K11:$K$98, X11:$X$98)-K11*$AZ$3)/Z11, 0)</f>
        <v>4367.5483772007801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1000000</v>
      </c>
      <c r="S12">
        <f t="shared" si="1"/>
        <v>4885.5212949532961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3992.404554493547</v>
      </c>
      <c r="AC12">
        <f t="shared" si="2"/>
        <v>4415.4457327245309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-1183.5760125972067</v>
      </c>
      <c r="AI12">
        <f t="shared" si="7"/>
        <v>-1228.765107743365</v>
      </c>
      <c r="AJ12">
        <f t="shared" si="8"/>
        <v>-423.04117823098386</v>
      </c>
      <c r="AK12">
        <f t="shared" si="30"/>
        <v>83.840495644364495</v>
      </c>
      <c r="AL12">
        <f t="shared" si="9"/>
        <v>-1567.9657903299844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-695.74781395293019</v>
      </c>
      <c r="AR12">
        <f t="shared" si="14"/>
        <v>-722.31156129811257</v>
      </c>
      <c r="AS12">
        <f t="shared" si="15"/>
        <v>-248.67855704544849</v>
      </c>
      <c r="AT12">
        <f t="shared" si="16"/>
        <v>49.284406700077483</v>
      </c>
      <c r="AU12">
        <f t="shared" si="17"/>
        <v>-921.7057116434836</v>
      </c>
      <c r="AW12">
        <v>9</v>
      </c>
      <c r="AX12">
        <f>IF(Z12&gt;0, (R12*SUMPRODUCT(K12:$K$98, X12:$X$98)-K12*$AZ$3)/Z12, 0)</f>
        <v>4885.5212949532961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1000000</v>
      </c>
      <c r="S13">
        <f t="shared" si="1"/>
        <v>6109.3511363656071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4415.4457327245309</v>
      </c>
      <c r="AC13">
        <f t="shared" si="2"/>
        <v>5458.9175654445044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-1209.3297773177187</v>
      </c>
      <c r="AI13">
        <f t="shared" si="7"/>
        <v>-1254.0065150235494</v>
      </c>
      <c r="AJ13">
        <f t="shared" si="8"/>
        <v>-1043.4718327199735</v>
      </c>
      <c r="AK13">
        <f t="shared" si="30"/>
        <v>309.08120129071722</v>
      </c>
      <c r="AL13">
        <f t="shared" si="9"/>
        <v>-1988.3971464528058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-634.72034564999171</v>
      </c>
      <c r="AR13">
        <f t="shared" si="14"/>
        <v>-658.16906487532572</v>
      </c>
      <c r="AS13">
        <f t="shared" si="15"/>
        <v>-547.66930804354706</v>
      </c>
      <c r="AT13">
        <f t="shared" si="16"/>
        <v>162.22219166080922</v>
      </c>
      <c r="AU13">
        <f t="shared" si="17"/>
        <v>-1043.6161812580635</v>
      </c>
      <c r="AW13">
        <v>10</v>
      </c>
      <c r="AX13">
        <f>IF(Z13&gt;0, (R13*SUMPRODUCT(K13:$K$98, X13:$X$98)-K13*$AZ$3)/Z13, 0)</f>
        <v>6109.3511363656071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1000000</v>
      </c>
      <c r="S14">
        <f t="shared" si="1"/>
        <v>7219.1196607604852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5458.9175654445044</v>
      </c>
      <c r="AC14">
        <f t="shared" si="2"/>
        <v>6377.0719043238932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-1240.7418082669869</v>
      </c>
      <c r="AI14">
        <f t="shared" si="7"/>
        <v>-1284.9097415053461</v>
      </c>
      <c r="AJ14">
        <f t="shared" si="8"/>
        <v>-918.15433887938889</v>
      </c>
      <c r="AK14">
        <f t="shared" si="30"/>
        <v>382.12422958111534</v>
      </c>
      <c r="AL14">
        <f t="shared" si="9"/>
        <v>-1820.9398508036197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-581.43486063851162</v>
      </c>
      <c r="AR14">
        <f t="shared" si="14"/>
        <v>-602.13278178215887</v>
      </c>
      <c r="AS14">
        <f t="shared" si="15"/>
        <v>-430.26432777068737</v>
      </c>
      <c r="AT14">
        <f t="shared" si="16"/>
        <v>179.07057430701562</v>
      </c>
      <c r="AU14">
        <f t="shared" si="17"/>
        <v>-853.32653524583066</v>
      </c>
      <c r="AW14">
        <v>11</v>
      </c>
      <c r="AX14">
        <f>IF(Z14&gt;0, (R14*SUMPRODUCT(K14:$K$98, X14:$X$98)-K14*$AZ$3)/Z14, 0)</f>
        <v>7219.1196607604852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1000000</v>
      </c>
      <c r="S15">
        <f t="shared" si="1"/>
        <v>8224.7216423006394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6377.0719043238932</v>
      </c>
      <c r="AC15">
        <f t="shared" si="2"/>
        <v>7182.1322977294649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-1287.9510669691872</v>
      </c>
      <c r="AI15">
        <f t="shared" si="7"/>
        <v>-1331.6129233218142</v>
      </c>
      <c r="AJ15">
        <f t="shared" si="8"/>
        <v>-805.06039340557163</v>
      </c>
      <c r="AK15">
        <f t="shared" si="30"/>
        <v>446.39503330267257</v>
      </c>
      <c r="AL15">
        <f t="shared" si="9"/>
        <v>-1690.2782834247134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-538.89107489599985</v>
      </c>
      <c r="AR15">
        <f t="shared" si="14"/>
        <v>-557.15961421030033</v>
      </c>
      <c r="AS15">
        <f t="shared" si="15"/>
        <v>-336.84498727070365</v>
      </c>
      <c r="AT15">
        <f t="shared" si="16"/>
        <v>186.77596183121759</v>
      </c>
      <c r="AU15">
        <f t="shared" si="17"/>
        <v>-707.22863964978649</v>
      </c>
      <c r="AW15">
        <v>12</v>
      </c>
      <c r="AX15">
        <f>IF(Z15&gt;0, (R15*SUMPRODUCT(K15:$K$98, X15:$X$98)-K15*$AZ$3)/Z15, 0)</f>
        <v>8224.7216423006394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1000000</v>
      </c>
      <c r="S16">
        <f t="shared" si="1"/>
        <v>9130.6014372344762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7182.1322977294649</v>
      </c>
      <c r="AC16">
        <f t="shared" si="2"/>
        <v>7881.1834139442562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-1343.2797148538741</v>
      </c>
      <c r="AI16">
        <f t="shared" si="7"/>
        <v>-1386.4377886572322</v>
      </c>
      <c r="AJ16">
        <f t="shared" si="8"/>
        <v>-699.05111621479136</v>
      </c>
      <c r="AK16">
        <f t="shared" si="30"/>
        <v>502.74926084106261</v>
      </c>
      <c r="AL16">
        <f t="shared" si="9"/>
        <v>-1582.7396440309608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-501.82242111151743</v>
      </c>
      <c r="AR16">
        <f t="shared" si="14"/>
        <v>-517.94541384863828</v>
      </c>
      <c r="AS16">
        <f t="shared" si="15"/>
        <v>-261.15150831245626</v>
      </c>
      <c r="AT16">
        <f t="shared" si="16"/>
        <v>187.8170633394347</v>
      </c>
      <c r="AU16">
        <f t="shared" si="17"/>
        <v>-591.27985882165967</v>
      </c>
      <c r="AW16">
        <v>13</v>
      </c>
      <c r="AX16">
        <f>IF(Z16&gt;0, (R16*SUMPRODUCT(K16:$K$98, X16:$X$98)-K16*$AZ$3)/Z16, 0)</f>
        <v>9130.6014372344762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1000000</v>
      </c>
      <c r="S17">
        <f t="shared" si="1"/>
        <v>9945.3238385079421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7881.1834139442562</v>
      </c>
      <c r="AC17">
        <f t="shared" si="2"/>
        <v>8484.6665206102316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-1398.6150661306644</v>
      </c>
      <c r="AI17">
        <f t="shared" si="7"/>
        <v>-1441.2716284426824</v>
      </c>
      <c r="AJ17">
        <f t="shared" si="8"/>
        <v>-603.48310666597536</v>
      </c>
      <c r="AK17">
        <f t="shared" si="30"/>
        <v>551.68283897609797</v>
      </c>
      <c r="AL17">
        <f t="shared" si="9"/>
        <v>-1493.0718961325597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-466.51303663689833</v>
      </c>
      <c r="AR17">
        <f t="shared" si="14"/>
        <v>-480.74128492234291</v>
      </c>
      <c r="AS17">
        <f t="shared" si="15"/>
        <v>-201.29393960318703</v>
      </c>
      <c r="AT17">
        <f t="shared" si="16"/>
        <v>184.01577582259517</v>
      </c>
      <c r="AU17">
        <f t="shared" si="17"/>
        <v>-498.01944870293471</v>
      </c>
      <c r="AW17">
        <v>14</v>
      </c>
      <c r="AX17">
        <f>IF(Z17&gt;0, (R17*SUMPRODUCT(K17:$K$98, X17:$X$98)-K17*$AZ$3)/Z17, 0)</f>
        <v>9945.3238385079421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1000000</v>
      </c>
      <c r="S18">
        <f t="shared" si="1"/>
        <v>10680.306657012314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8484.6665206102316</v>
      </c>
      <c r="AC18">
        <f t="shared" si="2"/>
        <v>9005.0334194889565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-1456.2199617826238</v>
      </c>
      <c r="AI18">
        <f t="shared" si="7"/>
        <v>-1498.3771474734324</v>
      </c>
      <c r="AJ18">
        <f t="shared" si="8"/>
        <v>-520.3668988787249</v>
      </c>
      <c r="AK18">
        <f t="shared" si="30"/>
        <v>593.92665644271631</v>
      </c>
      <c r="AL18">
        <f t="shared" si="9"/>
        <v>-1424.8173899094409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-433.68513816794217</v>
      </c>
      <c r="AR18">
        <f t="shared" si="14"/>
        <v>-446.24020909191773</v>
      </c>
      <c r="AS18">
        <f t="shared" si="15"/>
        <v>-154.97342184623267</v>
      </c>
      <c r="AT18">
        <f t="shared" si="16"/>
        <v>176.88067106680205</v>
      </c>
      <c r="AU18">
        <f t="shared" si="17"/>
        <v>-424.33295987134835</v>
      </c>
      <c r="AW18">
        <v>15</v>
      </c>
      <c r="AX18">
        <f>IF(Z18&gt;0, (R18*SUMPRODUCT(K18:$K$98, X18:$X$98)-K18*$AZ$3)/Z18, 0)</f>
        <v>10680.306657012314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1000000</v>
      </c>
      <c r="S19">
        <f t="shared" si="1"/>
        <v>11344.958248113777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9005.0334194889565</v>
      </c>
      <c r="AC19">
        <f t="shared" si="2"/>
        <v>9452.4910808885288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-1523.5708085903902</v>
      </c>
      <c r="AI19">
        <f t="shared" si="7"/>
        <v>-1565.2302438838612</v>
      </c>
      <c r="AJ19">
        <f t="shared" si="8"/>
        <v>-447.45766139957232</v>
      </c>
      <c r="AK19">
        <f t="shared" si="30"/>
        <v>630.35233936422696</v>
      </c>
      <c r="AL19">
        <f t="shared" si="9"/>
        <v>-1382.3355659192066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-405.12792536562625</v>
      </c>
      <c r="AR19">
        <f t="shared" si="14"/>
        <v>-416.20545487537214</v>
      </c>
      <c r="AS19">
        <f t="shared" si="15"/>
        <v>-118.98206045276088</v>
      </c>
      <c r="AT19">
        <f t="shared" si="16"/>
        <v>167.61500946074847</v>
      </c>
      <c r="AU19">
        <f t="shared" si="17"/>
        <v>-367.57250586738456</v>
      </c>
      <c r="AW19">
        <v>16</v>
      </c>
      <c r="AX19">
        <f>IF(Z19&gt;0, (R19*SUMPRODUCT(K19:$K$98, X19:$X$98)-K19*$AZ$3)/Z19, 0)</f>
        <v>11344.958248113777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1000000</v>
      </c>
      <c r="S20">
        <f t="shared" si="1"/>
        <v>11945.18771057609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9452.4910808885288</v>
      </c>
      <c r="AC20">
        <f t="shared" si="2"/>
        <v>9834.097797993898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-1588.2326430153487</v>
      </c>
      <c r="AI20">
        <f t="shared" si="7"/>
        <v>-1629.3960723237342</v>
      </c>
      <c r="AJ20">
        <f t="shared" si="8"/>
        <v>-381.60671710536917</v>
      </c>
      <c r="AK20">
        <f t="shared" si="30"/>
        <v>661.67437566219712</v>
      </c>
      <c r="AL20">
        <f t="shared" si="9"/>
        <v>-1349.3284137669061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-377.07317012094165</v>
      </c>
      <c r="AR20">
        <f t="shared" si="14"/>
        <v>-386.84606129694316</v>
      </c>
      <c r="AS20">
        <f t="shared" si="15"/>
        <v>-90.599859656061952</v>
      </c>
      <c r="AT20">
        <f t="shared" si="16"/>
        <v>157.09263722539441</v>
      </c>
      <c r="AU20">
        <f t="shared" si="17"/>
        <v>-320.35328372761063</v>
      </c>
      <c r="AW20">
        <v>17</v>
      </c>
      <c r="AX20">
        <f>IF(Z20&gt;0, (R20*SUMPRODUCT(K20:$K$98, X20:$X$98)-K20*$AZ$3)/Z20, 0)</f>
        <v>11945.18771057609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1000000</v>
      </c>
      <c r="S21">
        <f t="shared" si="1"/>
        <v>12490.537383858595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9834.097797993898</v>
      </c>
      <c r="AC21">
        <f t="shared" si="2"/>
        <v>10159.466272936344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-1662.8675280106454</v>
      </c>
      <c r="AI21">
        <f t="shared" si="7"/>
        <v>-1703.5361796495465</v>
      </c>
      <c r="AJ21">
        <f t="shared" si="8"/>
        <v>-325.36847494244648</v>
      </c>
      <c r="AK21">
        <f t="shared" si="30"/>
        <v>688.38684585957287</v>
      </c>
      <c r="AL21">
        <f t="shared" si="9"/>
        <v>-1340.5178087324202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-352.49352538160974</v>
      </c>
      <c r="AR21">
        <f t="shared" si="14"/>
        <v>-361.11443844127052</v>
      </c>
      <c r="AS21">
        <f t="shared" si="15"/>
        <v>-68.9713875871456</v>
      </c>
      <c r="AT21">
        <f t="shared" si="16"/>
        <v>145.92377446546314</v>
      </c>
      <c r="AU21">
        <f t="shared" si="17"/>
        <v>-284.16205156295302</v>
      </c>
      <c r="AW21">
        <v>18</v>
      </c>
      <c r="AX21">
        <f>IF(Z21&gt;0, (R21*SUMPRODUCT(K21:$K$98, X21:$X$98)-K21*$AZ$3)/Z21, 0)</f>
        <v>12490.537383858595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1000000</v>
      </c>
      <c r="S22">
        <f t="shared" si="1"/>
        <v>12985.93164969226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10159.466272936344</v>
      </c>
      <c r="AC22">
        <f t="shared" si="2"/>
        <v>10434.15278778991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-1742.6362686392924</v>
      </c>
      <c r="AI22">
        <f t="shared" si="7"/>
        <v>-1782.8111019483727</v>
      </c>
      <c r="AJ22">
        <f t="shared" si="8"/>
        <v>-274.68651485356531</v>
      </c>
      <c r="AK22">
        <f t="shared" si="30"/>
        <v>711.16263910554414</v>
      </c>
      <c r="AL22">
        <f t="shared" si="9"/>
        <v>-1346.3349776963937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-329.82397201741327</v>
      </c>
      <c r="AR22">
        <f t="shared" si="14"/>
        <v>-337.4277521840483</v>
      </c>
      <c r="AS22">
        <f t="shared" si="15"/>
        <v>-51.98916091615903</v>
      </c>
      <c r="AT22">
        <f t="shared" si="16"/>
        <v>134.59979606836012</v>
      </c>
      <c r="AU22">
        <f t="shared" si="17"/>
        <v>-254.8171170318472</v>
      </c>
      <c r="AW22">
        <v>19</v>
      </c>
      <c r="AX22">
        <f>IF(Z22&gt;0, (R22*SUMPRODUCT(K22:$K$98, X22:$X$98)-K22*$AZ$3)/Z22, 0)</f>
        <v>12985.93164969226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1000000</v>
      </c>
      <c r="S23">
        <f t="shared" si="1"/>
        <v>13437.333394249081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10434.15278778991</v>
      </c>
      <c r="AC23">
        <f t="shared" si="2"/>
        <v>10664.3109945539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-1828.7158269060233</v>
      </c>
      <c r="AI23">
        <f t="shared" si="7"/>
        <v>-1868.3974760906674</v>
      </c>
      <c r="AJ23">
        <f t="shared" si="8"/>
        <v>-230.15820676399017</v>
      </c>
      <c r="AK23">
        <f t="shared" si="30"/>
        <v>730.39069514529376</v>
      </c>
      <c r="AL23">
        <f t="shared" si="9"/>
        <v>-1368.1649877093641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-309.03215462343712</v>
      </c>
      <c r="AR23">
        <f t="shared" si="14"/>
        <v>-315.73790155585652</v>
      </c>
      <c r="AS23">
        <f t="shared" si="15"/>
        <v>-38.894116567514985</v>
      </c>
      <c r="AT23">
        <f t="shared" si="16"/>
        <v>123.42771190401005</v>
      </c>
      <c r="AU23">
        <f t="shared" si="17"/>
        <v>-231.20430621936154</v>
      </c>
      <c r="AW23">
        <v>20</v>
      </c>
      <c r="AX23">
        <f>IF(Z23&gt;0, (R23*SUMPRODUCT(K23:$K$98, X23:$X$98)-K23*$AZ$3)/Z23, 0)</f>
        <v>13437.333394249081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1000000</v>
      </c>
      <c r="S24">
        <f t="shared" si="1"/>
        <v>13849.920027293248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10664.3109945539</v>
      </c>
      <c r="AC24">
        <f t="shared" si="2"/>
        <v>10855.262928128137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-1918.6315470670531</v>
      </c>
      <c r="AI24">
        <f t="shared" si="7"/>
        <v>-1957.8204481824973</v>
      </c>
      <c r="AJ24">
        <f t="shared" si="8"/>
        <v>-190.95193357423705</v>
      </c>
      <c r="AK24">
        <f t="shared" si="30"/>
        <v>746.5017696187731</v>
      </c>
      <c r="AL24">
        <f t="shared" si="9"/>
        <v>-1402.2706121379613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-289.48829252735607</v>
      </c>
      <c r="AR24">
        <f t="shared" si="14"/>
        <v>-295.40121941906472</v>
      </c>
      <c r="AS24">
        <f t="shared" si="15"/>
        <v>-28.811341755380358</v>
      </c>
      <c r="AT24">
        <f t="shared" si="16"/>
        <v>112.63419648547867</v>
      </c>
      <c r="AU24">
        <f t="shared" si="17"/>
        <v>-211.57836468896642</v>
      </c>
      <c r="AW24">
        <v>21</v>
      </c>
      <c r="AX24">
        <f>IF(Z24&gt;0, (R24*SUMPRODUCT(K24:$K$98, X24:$X$98)-K24*$AZ$3)/Z24, 0)</f>
        <v>13849.920027293248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1000000</v>
      </c>
      <c r="S25">
        <f t="shared" si="1"/>
        <v>14244.565961520901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10855.262928128137</v>
      </c>
      <c r="AC25">
        <f t="shared" si="2"/>
        <v>11012.189000062997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-2860.2458394799519</v>
      </c>
      <c r="AI25">
        <f t="shared" si="7"/>
        <v>-2898.8998392922676</v>
      </c>
      <c r="AJ25">
        <f t="shared" si="8"/>
        <v>-156.92607193486037</v>
      </c>
      <c r="AK25">
        <f t="shared" si="30"/>
        <v>759.86840496896968</v>
      </c>
      <c r="AL25">
        <f t="shared" si="9"/>
        <v>-2295.9575062581584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-385.32284970488877</v>
      </c>
      <c r="AR25">
        <f t="shared" si="14"/>
        <v>-390.53018858275311</v>
      </c>
      <c r="AS25">
        <f t="shared" si="15"/>
        <v>-21.140560855401464</v>
      </c>
      <c r="AT25">
        <f t="shared" si="16"/>
        <v>102.3669557217458</v>
      </c>
      <c r="AU25">
        <f t="shared" si="17"/>
        <v>-309.30379371640879</v>
      </c>
      <c r="AW25">
        <v>22</v>
      </c>
      <c r="AX25">
        <f>IF(Z25&gt;0, (R25*SUMPRODUCT(K25:$K$98, X25:$X$98)-K25*$AZ$3)/Z25, 0)</f>
        <v>14244.565961520901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1000000</v>
      </c>
      <c r="S26">
        <f t="shared" si="1"/>
        <v>14479.781946138006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11012.189000062997</v>
      </c>
      <c r="AC26">
        <f t="shared" si="2"/>
        <v>11025.450404342226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-3911.5969225672775</v>
      </c>
      <c r="AI26">
        <f t="shared" si="7"/>
        <v>-3949.6688025353419</v>
      </c>
      <c r="AJ26">
        <f t="shared" si="8"/>
        <v>-13.261404279228373</v>
      </c>
      <c r="AK26">
        <f t="shared" si="30"/>
        <v>770.85323000440985</v>
      </c>
      <c r="AL26">
        <f t="shared" si="9"/>
        <v>-3192.0769768101604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-470.49766676154326</v>
      </c>
      <c r="AR26">
        <f t="shared" si="14"/>
        <v>-475.0770574934603</v>
      </c>
      <c r="AS26">
        <f t="shared" si="15"/>
        <v>-1.5951182841363376</v>
      </c>
      <c r="AT26">
        <f t="shared" si="16"/>
        <v>92.720352662164174</v>
      </c>
      <c r="AU26">
        <f t="shared" si="17"/>
        <v>-383.95182311543243</v>
      </c>
      <c r="AW26">
        <v>23</v>
      </c>
      <c r="AX26">
        <f>IF(Z26&gt;0, (R26*SUMPRODUCT(K26:$K$98, X26:$X$98)-K26*$AZ$3)/Z26, 0)</f>
        <v>14479.781946138006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1000000</v>
      </c>
      <c r="S27">
        <f t="shared" si="1"/>
        <v>14570.4001114166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11025.450404342226</v>
      </c>
      <c r="AC27">
        <f t="shared" si="2"/>
        <v>10910.83153578079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-4987.8137462432951</v>
      </c>
      <c r="AI27">
        <f t="shared" si="7"/>
        <v>-5025.2555167243663</v>
      </c>
      <c r="AJ27">
        <f t="shared" si="8"/>
        <v>114.6188685614361</v>
      </c>
      <c r="AK27">
        <f t="shared" si="30"/>
        <v>771.78152830395584</v>
      </c>
      <c r="AL27">
        <f t="shared" si="9"/>
        <v>-4138.8551198589739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-535.66785242890501</v>
      </c>
      <c r="AR27">
        <f t="shared" si="14"/>
        <v>-539.68892334396014</v>
      </c>
      <c r="AS27">
        <f t="shared" si="15"/>
        <v>12.309530045378835</v>
      </c>
      <c r="AT27">
        <f t="shared" si="16"/>
        <v>82.885724055405106</v>
      </c>
      <c r="AU27">
        <f t="shared" si="17"/>
        <v>-444.49366924317616</v>
      </c>
      <c r="AW27">
        <v>24</v>
      </c>
      <c r="AX27">
        <f>IF(Z27&gt;0, (R27*SUMPRODUCT(K27:$K$98, X27:$X$98)-K27*$AZ$3)/Z27, 0)</f>
        <v>14570.4001114166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1000000</v>
      </c>
      <c r="S28">
        <f t="shared" si="1"/>
        <v>14543.919981062807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10910.83153578079</v>
      </c>
      <c r="AC28">
        <f t="shared" si="2"/>
        <v>10692.912610316263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-6131.7473937651112</v>
      </c>
      <c r="AI28">
        <f t="shared" si="7"/>
        <v>-6168.5081591716835</v>
      </c>
      <c r="AJ28">
        <f t="shared" si="8"/>
        <v>217.91892546452618</v>
      </c>
      <c r="AK28">
        <f t="shared" si="30"/>
        <v>763.75820750465539</v>
      </c>
      <c r="AL28">
        <f t="shared" si="9"/>
        <v>-5186.8310262025016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-587.96515387996556</v>
      </c>
      <c r="AR28">
        <f t="shared" si="14"/>
        <v>-591.49009509182929</v>
      </c>
      <c r="AS28">
        <f t="shared" si="15"/>
        <v>20.895957761467937</v>
      </c>
      <c r="AT28">
        <f t="shared" si="16"/>
        <v>73.235765135918385</v>
      </c>
      <c r="AU28">
        <f t="shared" si="17"/>
        <v>-497.35837219444289</v>
      </c>
      <c r="AW28">
        <v>25</v>
      </c>
      <c r="AX28">
        <f>IF(Z28&gt;0, (R28*SUMPRODUCT(K28:$K$98, X28:$X$98)-K28*$AZ$3)/Z28, 0)</f>
        <v>14543.919981062807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1000000</v>
      </c>
      <c r="S29">
        <f t="shared" si="1"/>
        <v>14417.645994411527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10692.912610316263</v>
      </c>
      <c r="AC29">
        <f t="shared" si="2"/>
        <v>10388.651855511638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-7311.97356472513</v>
      </c>
      <c r="AI29">
        <f t="shared" si="7"/>
        <v>-7348.0011237994004</v>
      </c>
      <c r="AJ29">
        <f t="shared" si="8"/>
        <v>304.26075480462532</v>
      </c>
      <c r="AK29">
        <f t="shared" si="30"/>
        <v>748.50388272213854</v>
      </c>
      <c r="AL29">
        <f t="shared" si="9"/>
        <v>-6295.2364862726363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-626.01382288230536</v>
      </c>
      <c r="AR29">
        <f t="shared" si="14"/>
        <v>-629.09831844093367</v>
      </c>
      <c r="AS29">
        <f t="shared" si="15"/>
        <v>26.049251488980104</v>
      </c>
      <c r="AT29">
        <f t="shared" si="16"/>
        <v>64.083078654121095</v>
      </c>
      <c r="AU29">
        <f t="shared" si="17"/>
        <v>-538.96598829783238</v>
      </c>
      <c r="AW29">
        <v>26</v>
      </c>
      <c r="AX29">
        <f>IF(Z29&gt;0, (R29*SUMPRODUCT(K29:$K$98, X29:$X$98)-K29*$AZ$3)/Z29, 0)</f>
        <v>14417.645994411527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1000000</v>
      </c>
      <c r="S30">
        <f t="shared" si="1"/>
        <v>14212.624782328701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10388.651855511638</v>
      </c>
      <c r="AC30">
        <f t="shared" si="2"/>
        <v>10015.945531803745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-8623.9391526947747</v>
      </c>
      <c r="AI30">
        <f t="shared" si="7"/>
        <v>-8659.1752392206672</v>
      </c>
      <c r="AJ30">
        <f t="shared" si="8"/>
        <v>372.70632370789281</v>
      </c>
      <c r="AK30">
        <f t="shared" si="30"/>
        <v>727.20562988581469</v>
      </c>
      <c r="AL30">
        <f t="shared" si="9"/>
        <v>-7559.2632856269593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-659.23001272866327</v>
      </c>
      <c r="AR30">
        <f t="shared" si="14"/>
        <v>-661.92352498074297</v>
      </c>
      <c r="AS30">
        <f t="shared" si="15"/>
        <v>28.49036735668901</v>
      </c>
      <c r="AT30">
        <f t="shared" si="16"/>
        <v>55.588956294546854</v>
      </c>
      <c r="AU30">
        <f t="shared" si="17"/>
        <v>-577.84420132950697</v>
      </c>
      <c r="AW30">
        <v>27</v>
      </c>
      <c r="AX30">
        <f>IF(Z30&gt;0, (R30*SUMPRODUCT(K30:$K$98, X30:$X$98)-K30*$AZ$3)/Z30, 0)</f>
        <v>14212.624782328701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1000000</v>
      </c>
      <c r="S31">
        <f t="shared" si="1"/>
        <v>13936.364899821587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10015.945531803745</v>
      </c>
      <c r="AC31">
        <f t="shared" si="2"/>
        <v>9582.8829290522353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-10057.405169329537</v>
      </c>
      <c r="AI31">
        <f t="shared" si="7"/>
        <v>-10091.786024731704</v>
      </c>
      <c r="AJ31">
        <f t="shared" si="8"/>
        <v>433.06260275150998</v>
      </c>
      <c r="AK31">
        <f t="shared" si="30"/>
        <v>701.11618722626224</v>
      </c>
      <c r="AL31">
        <f t="shared" si="9"/>
        <v>-8957.6072347539321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-686.43467126813766</v>
      </c>
      <c r="AR31">
        <f t="shared" si="14"/>
        <v>-688.78122197168034</v>
      </c>
      <c r="AS31">
        <f t="shared" si="15"/>
        <v>29.557244672292931</v>
      </c>
      <c r="AT31">
        <f t="shared" si="16"/>
        <v>47.852348731766625</v>
      </c>
      <c r="AU31">
        <f t="shared" si="17"/>
        <v>-611.37162856762075</v>
      </c>
      <c r="AW31">
        <v>28</v>
      </c>
      <c r="AX31">
        <f>IF(Z31&gt;0, (R31*SUMPRODUCT(K31:$K$98, X31:$X$98)-K31*$AZ$3)/Z31, 0)</f>
        <v>13936.364899821587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1000000</v>
      </c>
      <c r="S32">
        <f t="shared" si="1"/>
        <v>13596.42451228217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9582.8829290522353</v>
      </c>
      <c r="AC32">
        <f t="shared" si="2"/>
        <v>9098.3834452636984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-11566.225843480745</v>
      </c>
      <c r="AI32">
        <f t="shared" si="7"/>
        <v>-11599.684579036717</v>
      </c>
      <c r="AJ32">
        <f t="shared" si="8"/>
        <v>484.49948378853696</v>
      </c>
      <c r="AK32">
        <f t="shared" si="30"/>
        <v>670.80180503365659</v>
      </c>
      <c r="AL32">
        <f t="shared" si="9"/>
        <v>-10444.383290214524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-704.83410526618388</v>
      </c>
      <c r="AR32">
        <f t="shared" si="14"/>
        <v>-706.87304677208783</v>
      </c>
      <c r="AS32">
        <f t="shared" si="15"/>
        <v>29.524908537948171</v>
      </c>
      <c r="AT32">
        <f t="shared" si="16"/>
        <v>40.877983575630466</v>
      </c>
      <c r="AU32">
        <f t="shared" si="17"/>
        <v>-636.47015465850927</v>
      </c>
      <c r="AW32">
        <v>29</v>
      </c>
      <c r="AX32">
        <f>IF(Z32&gt;0, (R32*SUMPRODUCT(K32:$K$98, X32:$X$98)-K32*$AZ$3)/Z32, 0)</f>
        <v>13596.42451228217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1000000</v>
      </c>
      <c r="S33">
        <f t="shared" si="1"/>
        <v>13204.965097740762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9098.3834452636984</v>
      </c>
      <c r="AC33">
        <f t="shared" si="2"/>
        <v>8573.8486145328679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-13193.204355661324</v>
      </c>
      <c r="AI33">
        <f t="shared" si="7"/>
        <v>-13225.668843643954</v>
      </c>
      <c r="AJ33">
        <f t="shared" si="8"/>
        <v>524.53483073083044</v>
      </c>
      <c r="AK33">
        <f t="shared" si="30"/>
        <v>636.886841168459</v>
      </c>
      <c r="AL33">
        <f t="shared" si="9"/>
        <v>-12064.247171744664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-717.83975922771231</v>
      </c>
      <c r="AR33">
        <f t="shared" si="14"/>
        <v>-719.60614589229112</v>
      </c>
      <c r="AS33">
        <f t="shared" si="15"/>
        <v>28.539841152145488</v>
      </c>
      <c r="AT33">
        <f t="shared" si="16"/>
        <v>34.652892837476863</v>
      </c>
      <c r="AU33">
        <f t="shared" si="17"/>
        <v>-656.41341190266871</v>
      </c>
      <c r="AW33">
        <v>30</v>
      </c>
      <c r="AX33">
        <f>IF(Z33&gt;0, (R33*SUMPRODUCT(K33:$K$98, X33:$X$98)-K33*$AZ$3)/Z33, 0)</f>
        <v>13204.965097740762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1000000</v>
      </c>
      <c r="S34">
        <f t="shared" si="1"/>
        <v>12768.646954412987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8573.8486145328679</v>
      </c>
      <c r="AC34">
        <f t="shared" si="2"/>
        <v>8016.9903504260146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-14931.562071767692</v>
      </c>
      <c r="AI34">
        <f t="shared" si="7"/>
        <v>-14962.955336766907</v>
      </c>
      <c r="AJ34">
        <f t="shared" si="8"/>
        <v>556.85826410685331</v>
      </c>
      <c r="AK34">
        <f t="shared" si="30"/>
        <v>600.16940301730085</v>
      </c>
      <c r="AL34">
        <f t="shared" si="9"/>
        <v>-13805.927669642753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-725.37810223731697</v>
      </c>
      <c r="AR34">
        <f t="shared" si="14"/>
        <v>-726.90319297321662</v>
      </c>
      <c r="AS34">
        <f t="shared" si="15"/>
        <v>27.052279519819574</v>
      </c>
      <c r="AT34">
        <f t="shared" si="16"/>
        <v>29.156342818595249</v>
      </c>
      <c r="AU34">
        <f t="shared" si="17"/>
        <v>-670.69457063480183</v>
      </c>
      <c r="AW34">
        <v>31</v>
      </c>
      <c r="AX34">
        <f>IF(Z34&gt;0, (R34*SUMPRODUCT(K34:$K$98, X34:$X$98)-K34*$AZ$3)/Z34, 0)</f>
        <v>12768.646954412987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12289.830649079582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8016.9903504260146</v>
      </c>
      <c r="AC35">
        <f t="shared" ref="AC35:AC66" si="33">S35*Z35</f>
        <v>7435.3457259751731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-16586.794807313003</v>
      </c>
      <c r="AI35">
        <f t="shared" ref="AI35:AI66" si="38">SUM(AE35:AH35)</f>
        <v>-16617.04479992186</v>
      </c>
      <c r="AJ35">
        <f t="shared" ref="AJ35:AJ66" si="39">AB35-AC35</f>
        <v>581.64462445084155</v>
      </c>
      <c r="AK35">
        <f t="shared" si="30"/>
        <v>561.18932452982108</v>
      </c>
      <c r="AL35">
        <f t="shared" ref="AL35:AL66" si="40">SUM(AI35:AK35)</f>
        <v>-15474.210850941197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-719.4550185575041</v>
      </c>
      <c r="AR35">
        <f t="shared" ref="AR35:AR66" si="45">AI35*$K35</f>
        <v>-720.76711708205903</v>
      </c>
      <c r="AS35">
        <f t="shared" ref="AS35:AS66" si="46">AJ35*$K35</f>
        <v>25.228933554640314</v>
      </c>
      <c r="AT35">
        <f t="shared" ref="AT35:AT66" si="47">AK35*$K35</f>
        <v>24.341681475185602</v>
      </c>
      <c r="AU35">
        <f t="shared" ref="AU35:AU66" si="48">AL35*$K35</f>
        <v>-671.19650205223309</v>
      </c>
      <c r="AW35">
        <v>32</v>
      </c>
      <c r="AX35">
        <f>IF(Z35&gt;0, (R35*SUMPRODUCT(K35:$K$98, X35:$X$98)-K35*$AZ$3)/Z35, 0)</f>
        <v>12289.830649079582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1000000</v>
      </c>
      <c r="S36">
        <f t="shared" si="32"/>
        <v>11785.091640340344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7435.3457259751731</v>
      </c>
      <c r="AC36">
        <f t="shared" si="33"/>
        <v>6844.2241697270229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-18197.121423799545</v>
      </c>
      <c r="AI36">
        <f t="shared" si="38"/>
        <v>-18226.159060411122</v>
      </c>
      <c r="AJ36">
        <f t="shared" si="39"/>
        <v>591.12155624815023</v>
      </c>
      <c r="AK36">
        <f t="shared" si="30"/>
        <v>520.47420081826215</v>
      </c>
      <c r="AL36">
        <f t="shared" si="40"/>
        <v>-17114.563303344712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-704.73500605566267</v>
      </c>
      <c r="AR36">
        <f t="shared" si="45"/>
        <v>-705.85957067974323</v>
      </c>
      <c r="AS36">
        <f t="shared" si="46"/>
        <v>22.892854524635606</v>
      </c>
      <c r="AT36">
        <f t="shared" si="47"/>
        <v>20.156835827107834</v>
      </c>
      <c r="AU36">
        <f t="shared" si="48"/>
        <v>-662.80988032799985</v>
      </c>
      <c r="AW36">
        <v>33</v>
      </c>
      <c r="AX36">
        <f>IF(Z36&gt;0, (R36*SUMPRODUCT(K36:$K$98, X36:$X$98)-K36*$AZ$3)/Z36, 0)</f>
        <v>11785.091640340344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11265.863275019943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6844.2241697270229</v>
      </c>
      <c r="AC37">
        <f t="shared" si="33"/>
        <v>6254.0726121618536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-19810.417677350339</v>
      </c>
      <c r="AI37">
        <f t="shared" si="38"/>
        <v>-19838.174416711932</v>
      </c>
      <c r="AJ37">
        <f t="shared" si="39"/>
        <v>590.15155756516924</v>
      </c>
      <c r="AK37">
        <f t="shared" si="30"/>
        <v>479.09569188089165</v>
      </c>
      <c r="AL37">
        <f t="shared" si="40"/>
        <v>-18768.927167265872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-685.01291734297831</v>
      </c>
      <c r="AR37">
        <f t="shared" si="45"/>
        <v>-685.97270149875374</v>
      </c>
      <c r="AS37">
        <f t="shared" si="46"/>
        <v>20.406507662098395</v>
      </c>
      <c r="AT37">
        <f t="shared" si="47"/>
        <v>16.566371437842268</v>
      </c>
      <c r="AU37">
        <f t="shared" si="48"/>
        <v>-648.99982239881308</v>
      </c>
      <c r="AW37">
        <v>34</v>
      </c>
      <c r="AX37">
        <f>IF(Z37&gt;0, (R37*SUMPRODUCT(K37:$K$98, X37:$X$98)-K37*$AZ$3)/Z37, 0)</f>
        <v>11265.863275019943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1000000</v>
      </c>
      <c r="S38">
        <f t="shared" si="32"/>
        <v>10741.869217344387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6254.0726121618536</v>
      </c>
      <c r="AC38">
        <f t="shared" si="33"/>
        <v>5671.366345256818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-21615.147202425556</v>
      </c>
      <c r="AI38">
        <f t="shared" si="38"/>
        <v>-21641.545617033415</v>
      </c>
      <c r="AJ38">
        <f t="shared" si="39"/>
        <v>582.70626690503559</v>
      </c>
      <c r="AK38">
        <f t="shared" si="30"/>
        <v>437.78508285132978</v>
      </c>
      <c r="AL38">
        <f t="shared" si="40"/>
        <v>-20621.05426727705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-667.33715225554749</v>
      </c>
      <c r="AR38">
        <f t="shared" si="45"/>
        <v>-668.15216603562919</v>
      </c>
      <c r="AS38">
        <f t="shared" si="46"/>
        <v>17.990233289469856</v>
      </c>
      <c r="AT38">
        <f t="shared" si="47"/>
        <v>13.515996340620875</v>
      </c>
      <c r="AU38">
        <f t="shared" si="48"/>
        <v>-636.64593640553846</v>
      </c>
      <c r="AW38">
        <v>35</v>
      </c>
      <c r="AX38">
        <f>IF(Z38&gt;0, (R38*SUMPRODUCT(K38:$K$98, X38:$X$98)-K38*$AZ$3)/Z38, 0)</f>
        <v>10741.869217344387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1000000</v>
      </c>
      <c r="S39">
        <f t="shared" si="32"/>
        <v>10202.684739921342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5671.366345256818</v>
      </c>
      <c r="AC39">
        <f t="shared" si="33"/>
        <v>5095.3744166065771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-23273.548739862246</v>
      </c>
      <c r="AI39">
        <f t="shared" si="38"/>
        <v>-23298.519492887033</v>
      </c>
      <c r="AJ39">
        <f t="shared" si="39"/>
        <v>575.99192865024088</v>
      </c>
      <c r="AK39">
        <f t="shared" si="30"/>
        <v>396.99564416797728</v>
      </c>
      <c r="AL39">
        <f t="shared" si="40"/>
        <v>-22325.531920068814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-641.55174847204501</v>
      </c>
      <c r="AR39">
        <f t="shared" si="45"/>
        <v>-642.2400848509435</v>
      </c>
      <c r="AS39">
        <f t="shared" si="46"/>
        <v>15.877622835336224</v>
      </c>
      <c r="AT39">
        <f t="shared" si="47"/>
        <v>10.943464294962485</v>
      </c>
      <c r="AU39">
        <f t="shared" si="48"/>
        <v>-615.41899772064482</v>
      </c>
      <c r="AW39">
        <v>36</v>
      </c>
      <c r="AX39">
        <f>IF(Z39&gt;0, (R39*SUMPRODUCT(K39:$K$98, X39:$X$98)-K39*$AZ$3)/Z39, 0)</f>
        <v>10202.684739921342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1000000</v>
      </c>
      <c r="S40">
        <f t="shared" si="32"/>
        <v>9652.8959331210772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5095.3744166065771</v>
      </c>
      <c r="AC40">
        <f t="shared" si="33"/>
        <v>4535.3809034964124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-24574.250927561454</v>
      </c>
      <c r="AI40">
        <f t="shared" si="38"/>
        <v>-24597.743260509615</v>
      </c>
      <c r="AJ40">
        <f t="shared" si="39"/>
        <v>559.99351311016471</v>
      </c>
      <c r="AK40">
        <f t="shared" si="30"/>
        <v>356.67620916246045</v>
      </c>
      <c r="AL40">
        <f t="shared" si="40"/>
        <v>-23681.073538236993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-604.82724961818064</v>
      </c>
      <c r="AR40">
        <f t="shared" si="45"/>
        <v>-605.40544844776184</v>
      </c>
      <c r="AS40">
        <f t="shared" si="46"/>
        <v>13.782692190164481</v>
      </c>
      <c r="AT40">
        <f t="shared" si="47"/>
        <v>8.7785988361508487</v>
      </c>
      <c r="AU40">
        <f t="shared" si="48"/>
        <v>-582.84415742144654</v>
      </c>
      <c r="AW40">
        <v>37</v>
      </c>
      <c r="AX40">
        <f>IF(Z40&gt;0, (R40*SUMPRODUCT(K40:$K$98, X40:$X$98)-K40*$AZ$3)/Z40, 0)</f>
        <v>9652.8959331210772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1000000</v>
      </c>
      <c r="S41">
        <f t="shared" si="32"/>
        <v>9111.4103414903057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4535.3809034964124</v>
      </c>
      <c r="AC41">
        <f t="shared" si="33"/>
        <v>4003.3735068799087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-25767.969462316079</v>
      </c>
      <c r="AI41">
        <f t="shared" si="38"/>
        <v>-25789.938473461643</v>
      </c>
      <c r="AJ41">
        <f t="shared" si="39"/>
        <v>532.00739661650368</v>
      </c>
      <c r="AK41">
        <f t="shared" ref="AK41:AK72" si="61">G41*SUM(AB41:AB41, AE41:AF41)</f>
        <v>317.47666324474892</v>
      </c>
      <c r="AL41">
        <f t="shared" si="40"/>
        <v>-24940.45441360039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-566.25654575534304</v>
      </c>
      <c r="AR41">
        <f t="shared" si="45"/>
        <v>-566.7393193934887</v>
      </c>
      <c r="AS41">
        <f t="shared" si="46"/>
        <v>11.690974376732164</v>
      </c>
      <c r="AT41">
        <f t="shared" si="47"/>
        <v>6.9766164132494053</v>
      </c>
      <c r="AU41">
        <f t="shared" si="48"/>
        <v>-548.07172860350704</v>
      </c>
      <c r="AW41">
        <v>38</v>
      </c>
      <c r="AX41">
        <f>IF(Z41&gt;0, (R41*SUMPRODUCT(K41:$K$98, X41:$X$98)-K41*$AZ$3)/Z41, 0)</f>
        <v>9111.4103414903057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1000000</v>
      </c>
      <c r="S42">
        <f t="shared" si="32"/>
        <v>8578.3101566198693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4003.3735068799087</v>
      </c>
      <c r="AC42">
        <f t="shared" si="33"/>
        <v>3502.1346870189213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-26731.808400917849</v>
      </c>
      <c r="AI42">
        <f t="shared" si="38"/>
        <v>-26752.221131531911</v>
      </c>
      <c r="AJ42">
        <f t="shared" si="39"/>
        <v>501.23881986098741</v>
      </c>
      <c r="AK42">
        <f t="shared" si="61"/>
        <v>280.23614548159367</v>
      </c>
      <c r="AL42">
        <f t="shared" si="40"/>
        <v>-25970.746166189329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-524.49741878999146</v>
      </c>
      <c r="AR42">
        <f t="shared" si="45"/>
        <v>-524.8979313313414</v>
      </c>
      <c r="AS42">
        <f t="shared" si="46"/>
        <v>9.8346682450934626</v>
      </c>
      <c r="AT42">
        <f t="shared" si="47"/>
        <v>5.4984358989983511</v>
      </c>
      <c r="AU42">
        <f t="shared" si="48"/>
        <v>-509.56482718724959</v>
      </c>
      <c r="AW42">
        <v>39</v>
      </c>
      <c r="AX42">
        <f>IF(Z42&gt;0, (R42*SUMPRODUCT(K42:$K$98, X42:$X$98)-K42*$AZ$3)/Z42, 0)</f>
        <v>8578.3101566198693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1000000</v>
      </c>
      <c r="S43">
        <f t="shared" si="32"/>
        <v>8060.596764206417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3502.1346870189213</v>
      </c>
      <c r="AC43">
        <f t="shared" si="33"/>
        <v>3035.6888092060353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-27563.621646435935</v>
      </c>
      <c r="AI43">
        <f t="shared" si="38"/>
        <v>-27582.452068661532</v>
      </c>
      <c r="AJ43">
        <f t="shared" si="39"/>
        <v>466.44587781288601</v>
      </c>
      <c r="AK43">
        <f t="shared" si="61"/>
        <v>245.14942809132452</v>
      </c>
      <c r="AL43">
        <f t="shared" si="40"/>
        <v>-26870.856762757321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-482.87338964836232</v>
      </c>
      <c r="AR43">
        <f t="shared" si="45"/>
        <v>-483.20327045739452</v>
      </c>
      <c r="AS43">
        <f t="shared" si="46"/>
        <v>8.1714335291689668</v>
      </c>
      <c r="AT43">
        <f t="shared" si="47"/>
        <v>4.2946510016444712</v>
      </c>
      <c r="AU43">
        <f t="shared" si="48"/>
        <v>-470.73718592658111</v>
      </c>
      <c r="AW43">
        <v>40</v>
      </c>
      <c r="AX43">
        <f>IF(Z43&gt;0, (R43*SUMPRODUCT(K43:$K$98, X43:$X$98)-K43*$AZ$3)/Z43, 0)</f>
        <v>8060.596764206417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1000000</v>
      </c>
      <c r="S44">
        <f t="shared" si="32"/>
        <v>7560.3213786545411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3035.6888092060353</v>
      </c>
      <c r="AC44">
        <f t="shared" si="33"/>
        <v>2604.6471525729444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-28326.958919122906</v>
      </c>
      <c r="AI44">
        <f t="shared" si="38"/>
        <v>-28344.184689180292</v>
      </c>
      <c r="AJ44">
        <f t="shared" si="39"/>
        <v>431.04165663309095</v>
      </c>
      <c r="AK44">
        <f t="shared" si="61"/>
        <v>212.49821664442248</v>
      </c>
      <c r="AL44">
        <f t="shared" si="40"/>
        <v>-27700.644815902779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-443.07671069788722</v>
      </c>
      <c r="AR44">
        <f t="shared" si="45"/>
        <v>-443.34614793462191</v>
      </c>
      <c r="AS44">
        <f t="shared" si="46"/>
        <v>6.7421469399536793</v>
      </c>
      <c r="AT44">
        <f t="shared" si="47"/>
        <v>3.3237952273237887</v>
      </c>
      <c r="AU44">
        <f t="shared" si="48"/>
        <v>-433.2802057673444</v>
      </c>
      <c r="AW44">
        <v>41</v>
      </c>
      <c r="AX44">
        <f>IF(Z44&gt;0, (R44*SUMPRODUCT(K44:$K$98, X44:$X$98)-K44*$AZ$3)/Z44, 0)</f>
        <v>7560.3213786545411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1000000</v>
      </c>
      <c r="S45">
        <f t="shared" si="32"/>
        <v>7069.1666422991339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2604.6471525729444</v>
      </c>
      <c r="AC45">
        <f t="shared" si="33"/>
        <v>2207.8487749244064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-28749.306544261766</v>
      </c>
      <c r="AI45">
        <f t="shared" si="38"/>
        <v>-28764.922591291364</v>
      </c>
      <c r="AJ45">
        <f t="shared" si="39"/>
        <v>396.79837764853801</v>
      </c>
      <c r="AK45">
        <f t="shared" si="61"/>
        <v>182.32530068010612</v>
      </c>
      <c r="AL45">
        <f t="shared" si="40"/>
        <v>-28185.79891296272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-401.50256229050308</v>
      </c>
      <c r="AR45">
        <f t="shared" si="45"/>
        <v>-401.72065043414506</v>
      </c>
      <c r="AS45">
        <f t="shared" si="46"/>
        <v>5.5415446314617762</v>
      </c>
      <c r="AT45">
        <f t="shared" si="47"/>
        <v>2.5462901263634206</v>
      </c>
      <c r="AU45">
        <f t="shared" si="48"/>
        <v>-393.63281567631986</v>
      </c>
      <c r="AW45">
        <v>42</v>
      </c>
      <c r="AX45">
        <f>IF(Z45&gt;0, (R45*SUMPRODUCT(K45:$K$98, X45:$X$98)-K45*$AZ$3)/Z45, 0)</f>
        <v>7069.1666422991339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1000000</v>
      </c>
      <c r="S46">
        <f t="shared" si="32"/>
        <v>6589.3071002534061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2207.8487749244064</v>
      </c>
      <c r="AC46">
        <f t="shared" si="33"/>
        <v>1847.6661528565364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-28794.021851372265</v>
      </c>
      <c r="AI46">
        <f t="shared" si="38"/>
        <v>-28808.042036839001</v>
      </c>
      <c r="AJ46">
        <f t="shared" si="39"/>
        <v>360.18262206786994</v>
      </c>
      <c r="AK46">
        <f t="shared" si="61"/>
        <v>154.54941424470846</v>
      </c>
      <c r="AL46">
        <f t="shared" si="40"/>
        <v>-28293.31000052642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-359.04200028814626</v>
      </c>
      <c r="AR46">
        <f t="shared" si="45"/>
        <v>-359.21682252938683</v>
      </c>
      <c r="AS46">
        <f t="shared" si="46"/>
        <v>4.4912339708498994</v>
      </c>
      <c r="AT46">
        <f t="shared" si="47"/>
        <v>1.9271267876438358</v>
      </c>
      <c r="AU46">
        <f t="shared" si="48"/>
        <v>-352.79846177089308</v>
      </c>
      <c r="AW46">
        <v>43</v>
      </c>
      <c r="AX46">
        <f>IF(Z46&gt;0, (R46*SUMPRODUCT(K46:$K$98, X46:$X$98)-K46*$AZ$3)/Z46, 0)</f>
        <v>6589.3071002534061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1000000</v>
      </c>
      <c r="S47">
        <f t="shared" si="32"/>
        <v>6126.9167939665795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1847.6661528565364</v>
      </c>
      <c r="AC47">
        <f t="shared" si="33"/>
        <v>1525.5169563385984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-28613.598554040756</v>
      </c>
      <c r="AI47">
        <f t="shared" si="38"/>
        <v>-28626.047857725123</v>
      </c>
      <c r="AJ47">
        <f t="shared" si="39"/>
        <v>322.14919651793798</v>
      </c>
      <c r="AK47">
        <f t="shared" si="61"/>
        <v>129.33663069995757</v>
      </c>
      <c r="AL47">
        <f t="shared" si="40"/>
        <v>-28174.56203050723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-318.56450326595399</v>
      </c>
      <c r="AR47">
        <f t="shared" si="45"/>
        <v>-318.70310541474441</v>
      </c>
      <c r="AS47">
        <f t="shared" si="46"/>
        <v>3.5865918287922076</v>
      </c>
      <c r="AT47">
        <f t="shared" si="47"/>
        <v>1.4399467943610202</v>
      </c>
      <c r="AU47">
        <f t="shared" si="48"/>
        <v>-313.6765667915912</v>
      </c>
      <c r="AW47">
        <v>44</v>
      </c>
      <c r="AX47">
        <f>IF(Z47&gt;0, (R47*SUMPRODUCT(K47:$K$98, X47:$X$98)-K47*$AZ$3)/Z47, 0)</f>
        <v>6126.9167939665795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1000000</v>
      </c>
      <c r="S48">
        <f t="shared" si="32"/>
        <v>5679.1666589636716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1525.5169563385984</v>
      </c>
      <c r="AC48">
        <f t="shared" si="33"/>
        <v>1239.8924564389022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-28173.256274758125</v>
      </c>
      <c r="AI48">
        <f t="shared" si="38"/>
        <v>-28184.17242259191</v>
      </c>
      <c r="AJ48">
        <f t="shared" si="39"/>
        <v>285.62449989969627</v>
      </c>
      <c r="AK48">
        <f t="shared" si="61"/>
        <v>106.78618694370191</v>
      </c>
      <c r="AL48">
        <f t="shared" si="40"/>
        <v>-27791.761735748514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-280.05538338210465</v>
      </c>
      <c r="AR48">
        <f t="shared" si="45"/>
        <v>-280.16389501231282</v>
      </c>
      <c r="AS48">
        <f t="shared" si="46"/>
        <v>2.8392415148120147</v>
      </c>
      <c r="AT48">
        <f t="shared" si="47"/>
        <v>1.0615047913799693</v>
      </c>
      <c r="AU48">
        <f t="shared" si="48"/>
        <v>-276.26314870612089</v>
      </c>
      <c r="AW48">
        <v>45</v>
      </c>
      <c r="AX48">
        <f>IF(Z48&gt;0, (R48*SUMPRODUCT(K48:$K$98, X48:$X$98)-K48*$AZ$3)/Z48, 0)</f>
        <v>5679.1666589636716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1000000</v>
      </c>
      <c r="S49">
        <f t="shared" si="32"/>
        <v>5243.5282120907668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1239.8924564389022</v>
      </c>
      <c r="AC49">
        <f t="shared" si="33"/>
        <v>989.24779034809831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-27479.010443561066</v>
      </c>
      <c r="AI49">
        <f t="shared" si="38"/>
        <v>-27488.443479394336</v>
      </c>
      <c r="AJ49">
        <f t="shared" si="39"/>
        <v>250.64466609080387</v>
      </c>
      <c r="AK49">
        <f t="shared" si="61"/>
        <v>86.792471950723154</v>
      </c>
      <c r="AL49">
        <f t="shared" si="40"/>
        <v>-27151.006341352808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-243.88772692040311</v>
      </c>
      <c r="AR49">
        <f t="shared" si="45"/>
        <v>-243.97144906433039</v>
      </c>
      <c r="AS49">
        <f t="shared" si="46"/>
        <v>2.2245763908843195</v>
      </c>
      <c r="AT49">
        <f t="shared" si="47"/>
        <v>0.77031954048493589</v>
      </c>
      <c r="AU49">
        <f t="shared" si="48"/>
        <v>-240.97655313296113</v>
      </c>
      <c r="AW49">
        <v>46</v>
      </c>
      <c r="AX49">
        <f>IF(Z49&gt;0, (R49*SUMPRODUCT(K49:$K$98, X49:$X$98)-K49*$AZ$3)/Z49, 0)</f>
        <v>5243.5282120907668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1000000</v>
      </c>
      <c r="S50">
        <f t="shared" si="32"/>
        <v>4814.769620644106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989.24779034809831</v>
      </c>
      <c r="AC50">
        <f t="shared" si="33"/>
        <v>771.61963243778564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-26513.143090402536</v>
      </c>
      <c r="AI50">
        <f t="shared" si="38"/>
        <v>-26521.156138722952</v>
      </c>
      <c r="AJ50">
        <f t="shared" si="39"/>
        <v>217.62815791031267</v>
      </c>
      <c r="AK50">
        <f t="shared" si="61"/>
        <v>69.24734532436689</v>
      </c>
      <c r="AL50">
        <f t="shared" si="40"/>
        <v>-26234.280635488274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-210.10290144631506</v>
      </c>
      <c r="AR50">
        <f t="shared" si="45"/>
        <v>-210.16640069632129</v>
      </c>
      <c r="AS50">
        <f t="shared" si="46"/>
        <v>1.7245902252126872</v>
      </c>
      <c r="AT50">
        <f t="shared" si="47"/>
        <v>0.54874927957413711</v>
      </c>
      <c r="AU50">
        <f t="shared" si="48"/>
        <v>-207.89306119153449</v>
      </c>
      <c r="AW50">
        <v>47</v>
      </c>
      <c r="AX50">
        <f>IF(Z50&gt;0, (R50*SUMPRODUCT(K50:$K$98, X50:$X$98)-K50*$AZ$3)/Z50, 0)</f>
        <v>4814.769620644106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1000000</v>
      </c>
      <c r="S51">
        <f t="shared" si="32"/>
        <v>4384.1685710304391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771.61963243778564</v>
      </c>
      <c r="AC51">
        <f t="shared" si="33"/>
        <v>584.96277475047987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-25232.19730870999</v>
      </c>
      <c r="AI51">
        <f t="shared" si="38"/>
        <v>-25238.868616681768</v>
      </c>
      <c r="AJ51">
        <f t="shared" si="39"/>
        <v>186.65685768730577</v>
      </c>
      <c r="AK51">
        <f t="shared" si="61"/>
        <v>54.013374270645002</v>
      </c>
      <c r="AL51">
        <f t="shared" si="40"/>
        <v>-24998.198384723815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-178.52863464565803</v>
      </c>
      <c r="AR51">
        <f t="shared" si="45"/>
        <v>-178.57583701527057</v>
      </c>
      <c r="AS51">
        <f t="shared" si="46"/>
        <v>1.3206774480421692</v>
      </c>
      <c r="AT51">
        <f t="shared" si="47"/>
        <v>0.38216782482968653</v>
      </c>
      <c r="AU51">
        <f t="shared" si="48"/>
        <v>-176.87299174239871</v>
      </c>
      <c r="AW51">
        <v>48</v>
      </c>
      <c r="AX51">
        <f>IF(Z51&gt;0, (R51*SUMPRODUCT(K51:$K$98, X51:$X$98)-K51*$AZ$3)/Z51, 0)</f>
        <v>4384.1685710304391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1000000</v>
      </c>
      <c r="S52">
        <f t="shared" si="32"/>
        <v>3942.631063162255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584.96277475047987</v>
      </c>
      <c r="AC52">
        <f t="shared" si="33"/>
        <v>427.36810774679418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-23695.22036862516</v>
      </c>
      <c r="AI52">
        <f t="shared" si="38"/>
        <v>-23700.640202498787</v>
      </c>
      <c r="AJ52">
        <f t="shared" si="39"/>
        <v>157.59466700368569</v>
      </c>
      <c r="AK52">
        <f t="shared" si="61"/>
        <v>40.947394232533597</v>
      </c>
      <c r="AL52">
        <f t="shared" si="40"/>
        <v>-23502.098141262566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-149.69094872693142</v>
      </c>
      <c r="AR52">
        <f t="shared" si="45"/>
        <v>-149.72518770263474</v>
      </c>
      <c r="AS52">
        <f t="shared" si="46"/>
        <v>0.99558032595141932</v>
      </c>
      <c r="AT52">
        <f t="shared" si="47"/>
        <v>0.2586789316667274</v>
      </c>
      <c r="AU52">
        <f t="shared" si="48"/>
        <v>-148.47092844501657</v>
      </c>
      <c r="AW52">
        <v>49</v>
      </c>
      <c r="AX52">
        <f>IF(Z52&gt;0, (R52*SUMPRODUCT(K52:$K$98, X52:$X$98)-K52*$AZ$3)/Z52, 0)</f>
        <v>3942.631063162255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1000000</v>
      </c>
      <c r="S53">
        <f t="shared" si="32"/>
        <v>3464.5161955402386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427.36810774679418</v>
      </c>
      <c r="AC53">
        <f t="shared" si="33"/>
        <v>296.36820155733812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-21768.818035727225</v>
      </c>
      <c r="AI53">
        <f t="shared" si="38"/>
        <v>-21773.09523036033</v>
      </c>
      <c r="AJ53">
        <f t="shared" si="39"/>
        <v>130.99990618945606</v>
      </c>
      <c r="AK53">
        <f t="shared" si="61"/>
        <v>29.915767542275596</v>
      </c>
      <c r="AL53">
        <f t="shared" si="40"/>
        <v>-21612.179556628598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-122.78678138377742</v>
      </c>
      <c r="AR53">
        <f t="shared" si="45"/>
        <v>-122.81090685358883</v>
      </c>
      <c r="AS53">
        <f t="shared" si="46"/>
        <v>0.73890354617237919</v>
      </c>
      <c r="AT53">
        <f t="shared" si="47"/>
        <v>0.16873956147332858</v>
      </c>
      <c r="AU53">
        <f t="shared" si="48"/>
        <v>-121.90326374594312</v>
      </c>
      <c r="AW53">
        <v>50</v>
      </c>
      <c r="AX53">
        <f>IF(Z53&gt;0, (R53*SUMPRODUCT(K53:$K$98, X53:$X$98)-K53*$AZ$3)/Z53, 0)</f>
        <v>3464.5161955402386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1000000</v>
      </c>
      <c r="S54">
        <f t="shared" si="32"/>
        <v>2917.0608733287118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296.36820155733812</v>
      </c>
      <c r="AC54">
        <f t="shared" si="33"/>
        <v>190.26985101059236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-19461.892044455893</v>
      </c>
      <c r="AI54">
        <f t="shared" si="38"/>
        <v>-19465.153372540444</v>
      </c>
      <c r="AJ54">
        <f t="shared" si="39"/>
        <v>106.09835054674576</v>
      </c>
      <c r="AK54">
        <f t="shared" si="61"/>
        <v>20.74577410901367</v>
      </c>
      <c r="AL54">
        <f t="shared" si="40"/>
        <v>-19338.309247884685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-98.013027159804466</v>
      </c>
      <c r="AR54">
        <f t="shared" si="45"/>
        <v>-98.029451700511913</v>
      </c>
      <c r="AS54">
        <f t="shared" si="46"/>
        <v>0.53432731463079997</v>
      </c>
      <c r="AT54">
        <f t="shared" si="47"/>
        <v>0.10447885110826967</v>
      </c>
      <c r="AU54">
        <f t="shared" si="48"/>
        <v>-97.390645534772844</v>
      </c>
      <c r="AW54">
        <v>51</v>
      </c>
      <c r="AX54">
        <f>IF(Z54&gt;0, (R54*SUMPRODUCT(K54:$K$98, X54:$X$98)-K54*$AZ$3)/Z54, 0)</f>
        <v>2917.0608733287118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1000000</v>
      </c>
      <c r="S55">
        <f t="shared" si="32"/>
        <v>2245.3350212888799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190.26985101059236</v>
      </c>
      <c r="AC55">
        <f t="shared" si="33"/>
        <v>107.15720852670897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-16849.921978153659</v>
      </c>
      <c r="AI55">
        <f t="shared" si="38"/>
        <v>-16852.308196858456</v>
      </c>
      <c r="AJ55">
        <f t="shared" si="39"/>
        <v>83.112642483883391</v>
      </c>
      <c r="AK55">
        <f t="shared" si="61"/>
        <v>13.318889570741467</v>
      </c>
      <c r="AL55">
        <f t="shared" si="40"/>
        <v>-16755.876664803829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-75.766742399935481</v>
      </c>
      <c r="AR55">
        <f t="shared" si="45"/>
        <v>-75.777472183619395</v>
      </c>
      <c r="AS55">
        <f t="shared" si="46"/>
        <v>0.37372126597492672</v>
      </c>
      <c r="AT55">
        <f t="shared" si="47"/>
        <v>5.9889231325101482E-2</v>
      </c>
      <c r="AU55">
        <f t="shared" si="48"/>
        <v>-75.343861686319357</v>
      </c>
      <c r="AW55">
        <v>52</v>
      </c>
      <c r="AX55">
        <f>IF(Z55&gt;0, (R55*SUMPRODUCT(K55:$K$98, X55:$X$98)-K55*$AZ$3)/Z55, 0)</f>
        <v>2245.3350212888799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1000000</v>
      </c>
      <c r="S56">
        <f t="shared" si="32"/>
        <v>1343.2276966046425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107.15720852670897</v>
      </c>
      <c r="AC56">
        <f t="shared" si="33"/>
        <v>44.694381015988711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-13973.262395762986</v>
      </c>
      <c r="AI56">
        <f t="shared" si="38"/>
        <v>-13974.926089160947</v>
      </c>
      <c r="AJ56">
        <f t="shared" si="39"/>
        <v>62.46282751072026</v>
      </c>
      <c r="AK56">
        <f t="shared" si="61"/>
        <v>7.5010045968696284</v>
      </c>
      <c r="AL56">
        <f t="shared" si="40"/>
        <v>-13904.962257053356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-56.099696622966214</v>
      </c>
      <c r="AR56">
        <f t="shared" si="45"/>
        <v>-56.106376000498514</v>
      </c>
      <c r="AS56">
        <f t="shared" si="46"/>
        <v>0.25077505698501817</v>
      </c>
      <c r="AT56">
        <f t="shared" si="47"/>
        <v>3.0114948845407684E-2</v>
      </c>
      <c r="AU56">
        <f t="shared" si="48"/>
        <v>-55.825485994668085</v>
      </c>
      <c r="AW56">
        <v>53</v>
      </c>
      <c r="AX56">
        <f>IF(Z56&gt;0, (R56*SUMPRODUCT(K56:$K$98, X56:$X$98)-K56*$AZ$3)/Z56, 0)</f>
        <v>1343.2276966046425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1000000</v>
      </c>
      <c r="S57">
        <f t="shared" si="32"/>
        <v>21.584106908118098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44.694381015988711</v>
      </c>
      <c r="AC57">
        <f t="shared" si="33"/>
        <v>0.47317982982181661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-11018.525215622314</v>
      </c>
      <c r="AI57">
        <f t="shared" si="38"/>
        <v>-11019.621345825515</v>
      </c>
      <c r="AJ57">
        <f t="shared" si="39"/>
        <v>44.221201186166894</v>
      </c>
      <c r="AK57">
        <f t="shared" si="61"/>
        <v>3.12860667111921</v>
      </c>
      <c r="AL57">
        <f t="shared" si="40"/>
        <v>-10972.271537968229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-39.497367002059754</v>
      </c>
      <c r="AR57">
        <f t="shared" si="45"/>
        <v>-39.501296226349815</v>
      </c>
      <c r="AS57">
        <f t="shared" si="46"/>
        <v>0.15851676865480646</v>
      </c>
      <c r="AT57">
        <f t="shared" si="47"/>
        <v>1.121490612183608E-2</v>
      </c>
      <c r="AU57">
        <f t="shared" si="48"/>
        <v>-39.331564551573173</v>
      </c>
      <c r="AW57">
        <v>54</v>
      </c>
      <c r="AX57">
        <f>IF(Z57&gt;0, (R57*SUMPRODUCT(K57:$K$98, X57:$X$98)-K57*$AZ$3)/Z57, 0)</f>
        <v>21.584106908118098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1000000</v>
      </c>
      <c r="S58">
        <f t="shared" si="32"/>
        <v>-2101.0142158120293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0.47317982982181661</v>
      </c>
      <c r="AC58">
        <f t="shared" si="33"/>
        <v>-28.418387675095673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-8177.3449954954776</v>
      </c>
      <c r="AI58">
        <f t="shared" si="38"/>
        <v>-8178.0212971468709</v>
      </c>
      <c r="AJ58">
        <f t="shared" si="39"/>
        <v>28.891567504917489</v>
      </c>
      <c r="AK58">
        <f t="shared" si="61"/>
        <v>3.3122588087527167E-2</v>
      </c>
      <c r="AL58">
        <f t="shared" si="40"/>
        <v>-8149.0966070538661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-26.172124256086605</v>
      </c>
      <c r="AR58">
        <f t="shared" si="45"/>
        <v>-26.174288803487332</v>
      </c>
      <c r="AS58">
        <f t="shared" si="46"/>
        <v>9.2469340000739211E-2</v>
      </c>
      <c r="AT58">
        <f t="shared" si="47"/>
        <v>1.0601099642823727E-4</v>
      </c>
      <c r="AU58">
        <f t="shared" si="48"/>
        <v>-26.081713452490167</v>
      </c>
      <c r="AW58">
        <v>55</v>
      </c>
      <c r="AX58">
        <f>IF(Z58&gt;0, (R58*SUMPRODUCT(K58:$K$98, X58:$X$98)-K58*$AZ$3)/Z58, 0)</f>
        <v>-2101.0142158120293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1000000</v>
      </c>
      <c r="S59">
        <f t="shared" si="32"/>
        <v>-5842.4225047902137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-28.418387675095673</v>
      </c>
      <c r="AC59">
        <f t="shared" si="33"/>
        <v>-45.121048094448113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-5667.7694301180209</v>
      </c>
      <c r="AI59">
        <f t="shared" si="38"/>
        <v>-5668.1555802813946</v>
      </c>
      <c r="AJ59">
        <f t="shared" si="39"/>
        <v>16.702660419352441</v>
      </c>
      <c r="AK59">
        <f t="shared" si="61"/>
        <v>-1.9892871372566974</v>
      </c>
      <c r="AL59">
        <f t="shared" si="40"/>
        <v>-5653.4422069992988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-16.196486174128722</v>
      </c>
      <c r="AR59">
        <f t="shared" si="45"/>
        <v>-16.197589655111731</v>
      </c>
      <c r="AS59">
        <f t="shared" si="46"/>
        <v>4.7730312936808308E-2</v>
      </c>
      <c r="AT59">
        <f t="shared" si="47"/>
        <v>-5.6846810746638459E-3</v>
      </c>
      <c r="AU59">
        <f t="shared" si="48"/>
        <v>-16.155544023249586</v>
      </c>
      <c r="AW59">
        <v>56</v>
      </c>
      <c r="AX59">
        <f>IF(Z59&gt;0, (R59*SUMPRODUCT(K59:$K$98, X59:$X$98)-K59*$AZ$3)/Z59, 0)</f>
        <v>-5842.4225047902137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1000000</v>
      </c>
      <c r="S60">
        <f t="shared" si="32"/>
        <v>-13183.239584275834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-45.121048094448113</v>
      </c>
      <c r="AC60">
        <f t="shared" si="33"/>
        <v>-52.862655842921313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-3635.935174509757</v>
      </c>
      <c r="AI60">
        <f t="shared" si="38"/>
        <v>-3636.1356664127716</v>
      </c>
      <c r="AJ60">
        <f t="shared" si="39"/>
        <v>7.7416077484732</v>
      </c>
      <c r="AK60">
        <f t="shared" si="61"/>
        <v>-3.1584733666113682</v>
      </c>
      <c r="AL60">
        <f t="shared" si="40"/>
        <v>-3631.5525320309098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-9.2769825360224445</v>
      </c>
      <c r="AR60">
        <f t="shared" si="45"/>
        <v>-9.2774940852645553</v>
      </c>
      <c r="AS60">
        <f t="shared" si="46"/>
        <v>1.9752486344315926E-2</v>
      </c>
      <c r="AT60">
        <f t="shared" si="47"/>
        <v>-8.0587526609289528E-3</v>
      </c>
      <c r="AU60">
        <f t="shared" si="48"/>
        <v>-9.2658003515811682</v>
      </c>
      <c r="AW60">
        <v>57</v>
      </c>
      <c r="AX60">
        <f>IF(Z60&gt;0, (R60*SUMPRODUCT(K60:$K$98, X60:$X$98)-K60*$AZ$3)/Z60, 0)</f>
        <v>-13183.239584275834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1000000</v>
      </c>
      <c r="S61">
        <f t="shared" si="32"/>
        <v>-29529.837939037723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-52.862655842921313</v>
      </c>
      <c r="AC61">
        <f t="shared" si="33"/>
        <v>-54.590639784608491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-2121.0793552595574</v>
      </c>
      <c r="AI61">
        <f t="shared" si="38"/>
        <v>-2121.1717882757785</v>
      </c>
      <c r="AJ61">
        <f t="shared" si="39"/>
        <v>1.7279839416871781</v>
      </c>
      <c r="AK61">
        <f t="shared" si="61"/>
        <v>-3.7003859090044924</v>
      </c>
      <c r="AL61">
        <f t="shared" si="40"/>
        <v>-2123.1441902430956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-4.8320286626598152</v>
      </c>
      <c r="AR61">
        <f t="shared" si="45"/>
        <v>-4.8322392342174743</v>
      </c>
      <c r="AS61">
        <f t="shared" si="46"/>
        <v>3.9365184117906701E-3</v>
      </c>
      <c r="AT61">
        <f t="shared" si="47"/>
        <v>-8.4298452723491676E-3</v>
      </c>
      <c r="AU61">
        <f t="shared" si="48"/>
        <v>-4.8367325610780325</v>
      </c>
      <c r="AW61">
        <v>58</v>
      </c>
      <c r="AX61">
        <f>IF(Z61&gt;0, (R61*SUMPRODUCT(K61:$K$98, X61:$X$98)-K61*$AZ$3)/Z61, 0)</f>
        <v>-29529.837939037723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1000000</v>
      </c>
      <c r="S62">
        <f t="shared" si="32"/>
        <v>-72069.108711807319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-54.590639784608491</v>
      </c>
      <c r="AC62">
        <f t="shared" si="33"/>
        <v>-52.682491130897532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-1099.174100503551</v>
      </c>
      <c r="AI62">
        <f t="shared" si="38"/>
        <v>-1099.2106504845849</v>
      </c>
      <c r="AJ62">
        <f t="shared" si="39"/>
        <v>-1.9081486537109598</v>
      </c>
      <c r="AK62">
        <f t="shared" si="61"/>
        <v>-3.8213447849225948</v>
      </c>
      <c r="AL62">
        <f t="shared" si="40"/>
        <v>-1104.9401439232183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-2.2357387229510244</v>
      </c>
      <c r="AR62">
        <f t="shared" si="45"/>
        <v>-2.2358130662310223</v>
      </c>
      <c r="AS62">
        <f t="shared" si="46"/>
        <v>-3.8812066553370133E-3</v>
      </c>
      <c r="AT62">
        <f t="shared" si="47"/>
        <v>-7.7726799653343882E-3</v>
      </c>
      <c r="AU62">
        <f t="shared" si="48"/>
        <v>-2.2474669528516937</v>
      </c>
      <c r="AW62">
        <v>59</v>
      </c>
      <c r="AX62">
        <f>IF(Z62&gt;0, (R62*SUMPRODUCT(K62:$K$98, X62:$X$98)-K62*$AZ$3)/Z62, 0)</f>
        <v>-72069.108711807319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1000000</v>
      </c>
      <c r="S63">
        <f t="shared" si="32"/>
        <v>-206118.18504050723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-52.682491130897532</v>
      </c>
      <c r="AC63">
        <f t="shared" si="33"/>
        <v>-48.900214392803214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-486.44605286062824</v>
      </c>
      <c r="AI63">
        <f t="shared" si="38"/>
        <v>-486.45791503920873</v>
      </c>
      <c r="AJ63">
        <f t="shared" si="39"/>
        <v>-3.7822767380943176</v>
      </c>
      <c r="AK63">
        <f t="shared" si="61"/>
        <v>-3.6877743791628275</v>
      </c>
      <c r="AL63">
        <f t="shared" si="40"/>
        <v>-493.92796615646586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-0.88342812873007659</v>
      </c>
      <c r="AR63">
        <f t="shared" si="45"/>
        <v>-0.88344967147292419</v>
      </c>
      <c r="AS63">
        <f t="shared" si="46"/>
        <v>-6.8689418722270882E-3</v>
      </c>
      <c r="AT63">
        <f t="shared" si="47"/>
        <v>-6.6973174102328533E-3</v>
      </c>
      <c r="AU63">
        <f t="shared" si="48"/>
        <v>-0.89701593075538411</v>
      </c>
      <c r="AW63">
        <v>60</v>
      </c>
      <c r="AX63">
        <f>IF(Z63&gt;0, (R63*SUMPRODUCT(K63:$K$98, X63:$X$98)-K63*$AZ$3)/Z63, 0)</f>
        <v>-206118.18504050723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1000000</v>
      </c>
      <c r="S64">
        <f t="shared" si="32"/>
        <v>-747307.34916383936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-48.900214392803214</v>
      </c>
      <c r="AC64">
        <f t="shared" si="33"/>
        <v>-44.410414431314237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-175.44389423633498</v>
      </c>
      <c r="AI64">
        <f t="shared" si="38"/>
        <v>-175.44686559841787</v>
      </c>
      <c r="AJ64">
        <f t="shared" si="39"/>
        <v>-4.489799961488977</v>
      </c>
      <c r="AK64">
        <f t="shared" si="61"/>
        <v>-3.4230150074962253</v>
      </c>
      <c r="AL64">
        <f t="shared" si="40"/>
        <v>-183.35968056740307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-0.28448329887262674</v>
      </c>
      <c r="AR64">
        <f t="shared" si="45"/>
        <v>-0.28448811695359316</v>
      </c>
      <c r="AS64">
        <f t="shared" si="46"/>
        <v>-7.2802368522554691E-3</v>
      </c>
      <c r="AT64">
        <f t="shared" si="47"/>
        <v>-5.5504388206937113E-3</v>
      </c>
      <c r="AU64">
        <f t="shared" si="48"/>
        <v>-0.29731879262654232</v>
      </c>
      <c r="AW64">
        <v>61</v>
      </c>
      <c r="AX64">
        <f>IF(Z64&gt;0, (R64*SUMPRODUCT(K64:$K$98, X64:$X$98)-K64*$AZ$3)/Z64, 0)</f>
        <v>-747307.34916383936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1000000</v>
      </c>
      <c r="S65">
        <f t="shared" si="32"/>
        <v>-2704278.5322931884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-44.410414431314237</v>
      </c>
      <c r="AC65">
        <f t="shared" si="33"/>
        <v>-39.897372649634136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-44.07954344815375</v>
      </c>
      <c r="AI65">
        <f t="shared" si="38"/>
        <v>-44.080281119443399</v>
      </c>
      <c r="AJ65">
        <f t="shared" si="39"/>
        <v>-4.5130417816801014</v>
      </c>
      <c r="AK65">
        <f t="shared" si="61"/>
        <v>-3.1087290101919969</v>
      </c>
      <c r="AL65">
        <f t="shared" si="40"/>
        <v>-51.702051911315493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-6.3817175954868632E-2</v>
      </c>
      <c r="AR65">
        <f t="shared" si="45"/>
        <v>-6.381824393549651E-2</v>
      </c>
      <c r="AS65">
        <f t="shared" si="46"/>
        <v>-6.5338603566053042E-3</v>
      </c>
      <c r="AT65">
        <f t="shared" si="47"/>
        <v>-4.5007341437819891E-3</v>
      </c>
      <c r="AU65">
        <f t="shared" si="48"/>
        <v>-7.4852838435883806E-2</v>
      </c>
      <c r="AW65">
        <v>62</v>
      </c>
      <c r="AX65">
        <f>IF(Z65&gt;0, (R65*SUMPRODUCT(K65:$K$98, X65:$X$98)-K65*$AZ$3)/Z65, 0)</f>
        <v>-2704278.5322931884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1000000</v>
      </c>
      <c r="S66">
        <f t="shared" si="32"/>
        <v>-9836285.3379037492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-39.897372649634136</v>
      </c>
      <c r="AC66">
        <f t="shared" si="33"/>
        <v>-35.677685289381216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-10.978741237542364</v>
      </c>
      <c r="AI66">
        <f t="shared" si="38"/>
        <v>-10.978922595057238</v>
      </c>
      <c r="AJ66">
        <f t="shared" si="39"/>
        <v>-4.2196873602529195</v>
      </c>
      <c r="AK66">
        <f t="shared" si="61"/>
        <v>-2.79281608547439</v>
      </c>
      <c r="AL66">
        <f t="shared" si="40"/>
        <v>-17.991426040784546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-1.4191719561950528E-2</v>
      </c>
      <c r="AR66">
        <f t="shared" si="45"/>
        <v>-1.4191953994563144E-2</v>
      </c>
      <c r="AS66">
        <f t="shared" si="46"/>
        <v>-5.4545979689400309E-3</v>
      </c>
      <c r="AT66">
        <f t="shared" si="47"/>
        <v>-3.6101463560889451E-3</v>
      </c>
      <c r="AU66">
        <f t="shared" si="48"/>
        <v>-2.3256698319592116E-2</v>
      </c>
      <c r="AW66">
        <v>63</v>
      </c>
      <c r="AX66">
        <f>IF(Z66&gt;0, (R66*SUMPRODUCT(K66:$K$98, X66:$X$98)-K66*$AZ$3)/Z66, 0)</f>
        <v>-9836285.3379037492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-36126156.212544143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-35.677685289381216</v>
      </c>
      <c r="AC67">
        <f t="shared" ref="AC67:AC98" si="64">S67*Z67</f>
        <v>-31.867319387329069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-2.7087666982117269</v>
      </c>
      <c r="AI67">
        <f t="shared" ref="AI67:AI98" si="69">SUM(AE67:AH67)</f>
        <v>-2.708810803816541</v>
      </c>
      <c r="AJ67">
        <f t="shared" ref="AJ67:AJ98" si="70">AB67-AC67</f>
        <v>-3.8103659020521476</v>
      </c>
      <c r="AK67">
        <f t="shared" si="61"/>
        <v>-2.4974379702566853</v>
      </c>
      <c r="AL67">
        <f t="shared" ref="AL67:AL98" si="71">SUM(AI67:AK67)</f>
        <v>-9.0166146761253749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-3.1263388706684048E-3</v>
      </c>
      <c r="AR67">
        <f t="shared" ref="AR67:AR98" si="76">AI67*$K67</f>
        <v>-3.1263897754092362E-3</v>
      </c>
      <c r="AS67">
        <f t="shared" ref="AS67:AS98" si="77">AJ67*$K67</f>
        <v>-4.3977560115898862E-3</v>
      </c>
      <c r="AT67">
        <f t="shared" ref="AT67:AT98" si="78">AK67*$K67</f>
        <v>-2.8824325877349483E-3</v>
      </c>
      <c r="AU67">
        <f t="shared" ref="AU67:AU98" si="79">AL67*$K67</f>
        <v>-1.0406578374734072E-2</v>
      </c>
      <c r="AW67">
        <v>64</v>
      </c>
      <c r="AX67">
        <f>IF(Z67&gt;0, (R67*SUMPRODUCT(K67:$K$98, X67:$X$98)-K67*$AZ$3)/Z67, 0)</f>
        <v>-36126156.212544143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1000000</v>
      </c>
      <c r="S68">
        <f t="shared" si="63"/>
        <v>-134264333.92689222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-31.867319387329069</v>
      </c>
      <c r="AC68">
        <f t="shared" si="64"/>
        <v>-28.45566213547286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-0.6613533646153068</v>
      </c>
      <c r="AI68">
        <f t="shared" si="69"/>
        <v>-0.66136396149584209</v>
      </c>
      <c r="AJ68">
        <f t="shared" si="70"/>
        <v>-3.4116572518562087</v>
      </c>
      <c r="AK68">
        <f t="shared" si="61"/>
        <v>-2.2307123571130352</v>
      </c>
      <c r="AL68">
        <f t="shared" si="71"/>
        <v>-6.3037335704650861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-6.8152217852803019E-4</v>
      </c>
      <c r="AR68">
        <f t="shared" si="76"/>
        <v>-6.8153309857394578E-4</v>
      </c>
      <c r="AS68">
        <f t="shared" si="77"/>
        <v>-3.5157000887543104E-3</v>
      </c>
      <c r="AT68">
        <f t="shared" si="78"/>
        <v>-2.2987407740389784E-3</v>
      </c>
      <c r="AU68">
        <f t="shared" si="79"/>
        <v>-6.4959739613672345E-3</v>
      </c>
      <c r="AW68">
        <v>65</v>
      </c>
      <c r="AX68">
        <f>IF(Z68&gt;0, (R68*SUMPRODUCT(K68:$K$98, X68:$X$98)-K68*$AZ$3)/Z68, 0)</f>
        <v>-134264333.92689222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1000000</v>
      </c>
      <c r="S69">
        <f t="shared" si="63"/>
        <v>-505092159.20013392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-28.45566213547286</v>
      </c>
      <c r="AC69">
        <f t="shared" si="64"/>
        <v>-25.407429737359539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-0.15951567243347547</v>
      </c>
      <c r="AI69">
        <f t="shared" si="69"/>
        <v>-0.15951818756158373</v>
      </c>
      <c r="AJ69">
        <f t="shared" si="70"/>
        <v>-3.0482323981133206</v>
      </c>
      <c r="AK69">
        <f t="shared" si="61"/>
        <v>-1.9918963494831003</v>
      </c>
      <c r="AL69">
        <f t="shared" si="71"/>
        <v>-5.1996469351580048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-1.4676813054160249E-4</v>
      </c>
      <c r="AR69">
        <f t="shared" si="76"/>
        <v>-1.4677044467566148E-4</v>
      </c>
      <c r="AS69">
        <f t="shared" si="77"/>
        <v>-2.8046358310906089E-3</v>
      </c>
      <c r="AT69">
        <f t="shared" si="78"/>
        <v>-1.8327158641305147E-3</v>
      </c>
      <c r="AU69">
        <f t="shared" si="79"/>
        <v>-4.7841221398967852E-3</v>
      </c>
      <c r="AW69">
        <v>66</v>
      </c>
      <c r="AX69">
        <f>IF(Z69&gt;0, (R69*SUMPRODUCT(K69:$K$98, X69:$X$98)-K69*$AZ$3)/Z69, 0)</f>
        <v>-505092159.20013392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1000000</v>
      </c>
      <c r="S70">
        <f t="shared" si="63"/>
        <v>-1925629977.5059247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-25.407429737359539</v>
      </c>
      <c r="AC70">
        <f t="shared" si="64"/>
        <v>-22.685331933800931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-3.801880390090754E-2</v>
      </c>
      <c r="AI70">
        <f t="shared" si="69"/>
        <v>-3.8019392937539677E-2</v>
      </c>
      <c r="AJ70">
        <f t="shared" si="70"/>
        <v>-2.7220978035586079</v>
      </c>
      <c r="AK70">
        <f t="shared" si="61"/>
        <v>-1.7785200816151678</v>
      </c>
      <c r="AL70">
        <f t="shared" si="71"/>
        <v>-4.5386372781113149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-3.123264970524095E-5</v>
      </c>
      <c r="AR70">
        <f t="shared" si="76"/>
        <v>-3.1233133601968549E-5</v>
      </c>
      <c r="AS70">
        <f t="shared" si="77"/>
        <v>-2.2362178300912388E-3</v>
      </c>
      <c r="AT70">
        <f t="shared" si="78"/>
        <v>-1.4610637106733677E-3</v>
      </c>
      <c r="AU70">
        <f t="shared" si="79"/>
        <v>-3.7285146743665748E-3</v>
      </c>
      <c r="AW70">
        <v>67</v>
      </c>
      <c r="AX70">
        <f>IF(Z70&gt;0, (R70*SUMPRODUCT(K70:$K$98, X70:$X$98)-K70*$AZ$3)/Z70, 0)</f>
        <v>-1925629977.5059247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1000000</v>
      </c>
      <c r="S71">
        <f t="shared" si="63"/>
        <v>-7446199287.618289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-22.685331933800931</v>
      </c>
      <c r="AC71">
        <f t="shared" si="64"/>
        <v>-20.254787656013892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-8.9427741527714818E-3</v>
      </c>
      <c r="AI71">
        <f t="shared" si="69"/>
        <v>-8.9429101603296576E-3</v>
      </c>
      <c r="AJ71">
        <f t="shared" si="70"/>
        <v>-2.430544277787039</v>
      </c>
      <c r="AK71">
        <f t="shared" si="61"/>
        <v>-1.5879732353660654</v>
      </c>
      <c r="AL71">
        <f t="shared" si="71"/>
        <v>-4.0274604233134337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-6.5594076353680554E-6</v>
      </c>
      <c r="AR71">
        <f t="shared" si="76"/>
        <v>-6.5595073951294371E-6</v>
      </c>
      <c r="AS71">
        <f t="shared" si="77"/>
        <v>-1.7827723725836817E-3</v>
      </c>
      <c r="AT71">
        <f t="shared" si="78"/>
        <v>-1.1647575558633759E-3</v>
      </c>
      <c r="AU71">
        <f t="shared" si="79"/>
        <v>-2.954089435842187E-3</v>
      </c>
      <c r="AW71">
        <v>68</v>
      </c>
      <c r="AX71">
        <f>IF(Z71&gt;0, (R71*SUMPRODUCT(K71:$K$98, X71:$X$98)-K71*$AZ$3)/Z71, 0)</f>
        <v>-7446199287.618289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1000000</v>
      </c>
      <c r="S72">
        <f t="shared" si="63"/>
        <v>-29225055848.97411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-20.254787656013892</v>
      </c>
      <c r="AC72">
        <f t="shared" si="64"/>
        <v>-18.084637509674437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-2.0741437340059429E-3</v>
      </c>
      <c r="AI72">
        <f t="shared" si="69"/>
        <v>-2.0741746743018368E-3</v>
      </c>
      <c r="AJ72">
        <f t="shared" si="70"/>
        <v>-2.1701501463394557</v>
      </c>
      <c r="AK72">
        <f t="shared" si="61"/>
        <v>-1.4178351359209727</v>
      </c>
      <c r="AL72">
        <f t="shared" si="71"/>
        <v>-3.5900594569347302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-1.3583546828332123E-6</v>
      </c>
      <c r="AR72">
        <f t="shared" si="76"/>
        <v>-1.3583749456024344E-6</v>
      </c>
      <c r="AS72">
        <f t="shared" si="77"/>
        <v>-1.4212291874478812E-3</v>
      </c>
      <c r="AT72">
        <f t="shared" si="78"/>
        <v>-9.2853883016296259E-4</v>
      </c>
      <c r="AU72">
        <f t="shared" si="79"/>
        <v>-2.3511263925564464E-3</v>
      </c>
      <c r="AW72">
        <v>69</v>
      </c>
      <c r="AX72">
        <f>IF(Z72&gt;0, (R72*SUMPRODUCT(K72:$K$98, X72:$X$98)-K72*$AZ$3)/Z72, 0)</f>
        <v>-29225055848.97411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1000000</v>
      </c>
      <c r="S73">
        <f t="shared" si="63"/>
        <v>-116577622270.15997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-18.084637509674437</v>
      </c>
      <c r="AC73">
        <f t="shared" si="64"/>
        <v>-16.146998952183502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-4.7410929558315345E-4</v>
      </c>
      <c r="AI73">
        <f t="shared" si="69"/>
        <v>-4.7411622101130926E-4</v>
      </c>
      <c r="AJ73">
        <f t="shared" si="70"/>
        <v>-1.9376385574909349</v>
      </c>
      <c r="AK73">
        <f t="shared" ref="AK73:AK98" si="92">G73*SUM(AB73:AB73, AE73:AF73)</f>
        <v>-1.2659246256772108</v>
      </c>
      <c r="AL73">
        <f t="shared" si="71"/>
        <v>-3.204037299389157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-2.772265262628538E-7</v>
      </c>
      <c r="AR73">
        <f t="shared" si="76"/>
        <v>-2.772305757771924E-7</v>
      </c>
      <c r="AS73">
        <f t="shared" si="77"/>
        <v>-1.1329978371030823E-3</v>
      </c>
      <c r="AT73">
        <f t="shared" si="78"/>
        <v>-7.40225702715724E-4</v>
      </c>
      <c r="AU73">
        <f t="shared" si="79"/>
        <v>-1.8735007703945836E-3</v>
      </c>
      <c r="AW73">
        <v>70</v>
      </c>
      <c r="AX73">
        <f>IF(Z73&gt;0, (R73*SUMPRODUCT(K73:$K$98, X73:$X$98)-K73*$AZ$3)/Z73, 0)</f>
        <v>-116577622270.15997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1000000</v>
      </c>
      <c r="S74">
        <f t="shared" si="63"/>
        <v>-472971816471.90729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-16.146998952183502</v>
      </c>
      <c r="AC74">
        <f t="shared" si="64"/>
        <v>-14.416963590262158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-1.0664182279017375E-4</v>
      </c>
      <c r="AI74">
        <f t="shared" si="69"/>
        <v>-1.066433468729085E-4</v>
      </c>
      <c r="AJ74">
        <f t="shared" si="70"/>
        <v>-1.7300353619213436</v>
      </c>
      <c r="AK74">
        <f t="shared" si="92"/>
        <v>-1.1302899266528452</v>
      </c>
      <c r="AL74">
        <f t="shared" si="71"/>
        <v>-2.8604319319210614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-5.5675720996868601E-8</v>
      </c>
      <c r="AR74">
        <f t="shared" si="76"/>
        <v>-5.5676516692243044E-8</v>
      </c>
      <c r="AS74">
        <f t="shared" si="77"/>
        <v>-9.0321942747141951E-4</v>
      </c>
      <c r="AT74">
        <f t="shared" si="78"/>
        <v>-5.9010344117723941E-4</v>
      </c>
      <c r="AU74">
        <f t="shared" si="79"/>
        <v>-1.4933785451653511E-3</v>
      </c>
      <c r="AW74">
        <v>71</v>
      </c>
      <c r="AX74">
        <f>IF(Z74&gt;0, (R74*SUMPRODUCT(K74:$K$98, X74:$X$98)-K74*$AZ$3)/Z74, 0)</f>
        <v>-472971816471.90729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1000000</v>
      </c>
      <c r="S75">
        <f t="shared" si="63"/>
        <v>-1954291988668.9253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-14.416963590262158</v>
      </c>
      <c r="AC75">
        <f t="shared" si="64"/>
        <v>-12.872288968127277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-2.3590161723872751E-5</v>
      </c>
      <c r="AI75">
        <f t="shared" si="69"/>
        <v>-2.3590491057693971E-5</v>
      </c>
      <c r="AJ75">
        <f t="shared" si="70"/>
        <v>-1.544674622134881</v>
      </c>
      <c r="AK75">
        <f t="shared" si="92"/>
        <v>-1.0091874513183512</v>
      </c>
      <c r="AL75">
        <f t="shared" si="71"/>
        <v>-2.55388566394429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-1.099641662326821E-8</v>
      </c>
      <c r="AR75">
        <f t="shared" si="76"/>
        <v>-1.0996570140312675E-8</v>
      </c>
      <c r="AS75">
        <f t="shared" si="77"/>
        <v>-7.2004108709416721E-4</v>
      </c>
      <c r="AT75">
        <f t="shared" si="78"/>
        <v>-4.7042685826271434E-4</v>
      </c>
      <c r="AU75">
        <f t="shared" si="79"/>
        <v>-1.1904789419270219E-3</v>
      </c>
      <c r="AW75">
        <v>72</v>
      </c>
      <c r="AX75">
        <f>IF(Z75&gt;0, (R75*SUMPRODUCT(K75:$K$98, X75:$X$98)-K75*$AZ$3)/Z75, 0)</f>
        <v>-1954291988668.9253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1000000</v>
      </c>
      <c r="S76">
        <f t="shared" si="63"/>
        <v>-8235763116182.8555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-12.872288968127277</v>
      </c>
      <c r="AC76">
        <f t="shared" si="64"/>
        <v>-11.493115159649944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-5.1252965792612151E-6</v>
      </c>
      <c r="AI76">
        <f t="shared" si="69"/>
        <v>-5.1253663549152587E-6</v>
      </c>
      <c r="AJ76">
        <f t="shared" si="70"/>
        <v>-1.3791738084773328</v>
      </c>
      <c r="AK76">
        <f t="shared" si="92"/>
        <v>-0.90106022776890948</v>
      </c>
      <c r="AL76">
        <f t="shared" si="71"/>
        <v>-2.280239161612597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-2.1331492658991413E-9</v>
      </c>
      <c r="AR76">
        <f t="shared" si="76"/>
        <v>-2.1331783065376486E-9</v>
      </c>
      <c r="AS76">
        <f t="shared" si="77"/>
        <v>-5.740123623294434E-4</v>
      </c>
      <c r="AT76">
        <f t="shared" si="78"/>
        <v>-3.7502141264832373E-4</v>
      </c>
      <c r="AU76">
        <f t="shared" si="79"/>
        <v>-9.4903590815607355E-4</v>
      </c>
      <c r="AW76">
        <v>73</v>
      </c>
      <c r="AX76">
        <f>IF(Z76&gt;0, (R76*SUMPRODUCT(K76:$K$98, X76:$X$98)-K76*$AZ$3)/Z76, 0)</f>
        <v>-8235763116182.8555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1000000</v>
      </c>
      <c r="S77">
        <f t="shared" si="63"/>
        <v>-35425289784076.383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-11.493115159649944</v>
      </c>
      <c r="AC77">
        <f t="shared" si="64"/>
        <v>-10.261709965824389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-1.091886079257338E-6</v>
      </c>
      <c r="AI77">
        <f t="shared" si="69"/>
        <v>-1.0919005628508787E-6</v>
      </c>
      <c r="AJ77">
        <f t="shared" si="70"/>
        <v>-1.2314051938255552</v>
      </c>
      <c r="AK77">
        <f t="shared" si="92"/>
        <v>-0.80451806117549618</v>
      </c>
      <c r="AL77">
        <f t="shared" si="71"/>
        <v>-2.0359243469016142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-4.0575282404107267E-10</v>
      </c>
      <c r="AR77">
        <f t="shared" si="76"/>
        <v>-4.0575820624997984E-10</v>
      </c>
      <c r="AS77">
        <f t="shared" si="77"/>
        <v>-4.5759914374346173E-4</v>
      </c>
      <c r="AT77">
        <f t="shared" si="78"/>
        <v>-2.9896477436184166E-4</v>
      </c>
      <c r="AU77">
        <f t="shared" si="79"/>
        <v>-7.5656432386350962E-4</v>
      </c>
      <c r="AW77">
        <v>74</v>
      </c>
      <c r="AX77">
        <f>IF(Z77&gt;0, (R77*SUMPRODUCT(K77:$K$98, X77:$X$98)-K77*$AZ$3)/Z77, 0)</f>
        <v>-35425289784076.383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1000000</v>
      </c>
      <c r="S78">
        <f t="shared" si="63"/>
        <v>-155746310047890.22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-10.261709965824389</v>
      </c>
      <c r="AC78">
        <f t="shared" si="64"/>
        <v>-9.162241041267011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-2.2794717063587688E-7</v>
      </c>
      <c r="AI78">
        <f t="shared" si="69"/>
        <v>-2.2795011203495028E-7</v>
      </c>
      <c r="AJ78">
        <f t="shared" si="70"/>
        <v>-1.0994689245573781</v>
      </c>
      <c r="AK78">
        <f t="shared" si="92"/>
        <v>-0.71831969760770731</v>
      </c>
      <c r="AL78">
        <f t="shared" si="71"/>
        <v>-1.8177888501151975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-7.5631097987500424E-11</v>
      </c>
      <c r="AR78">
        <f t="shared" si="76"/>
        <v>-7.5632073920831471E-11</v>
      </c>
      <c r="AS78">
        <f t="shared" si="77"/>
        <v>-3.6479523626218268E-4</v>
      </c>
      <c r="AT78">
        <f t="shared" si="78"/>
        <v>-2.3833288776767798E-4</v>
      </c>
      <c r="AU78">
        <f t="shared" si="79"/>
        <v>-6.0312819966193453E-4</v>
      </c>
      <c r="AW78">
        <v>75</v>
      </c>
      <c r="AX78">
        <f>IF(Z78&gt;0, (R78*SUMPRODUCT(K78:$K$98, X78:$X$98)-K78*$AZ$3)/Z78, 0)</f>
        <v>-155746310047890.22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1000000</v>
      </c>
      <c r="S79">
        <f t="shared" si="63"/>
        <v>-700318162619234.75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-9.162241041267011</v>
      </c>
      <c r="AC79">
        <f t="shared" si="64"/>
        <v>-8.1805723583398482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-4.6558479039479223E-8</v>
      </c>
      <c r="AI79">
        <f t="shared" si="69"/>
        <v>-4.6559063100609935E-8</v>
      </c>
      <c r="AJ79">
        <f t="shared" si="70"/>
        <v>-0.98166868292716281</v>
      </c>
      <c r="AK79">
        <f t="shared" si="92"/>
        <v>-0.64135687288869081</v>
      </c>
      <c r="AL79">
        <f t="shared" si="71"/>
        <v>-1.6230256023749168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-1.3792626036679651E-11</v>
      </c>
      <c r="AR79">
        <f t="shared" si="76"/>
        <v>-1.3792799060732942E-11</v>
      </c>
      <c r="AS79">
        <f t="shared" si="77"/>
        <v>-2.9081252899290703E-4</v>
      </c>
      <c r="AT79">
        <f t="shared" si="78"/>
        <v>-1.8999751895475459E-4</v>
      </c>
      <c r="AU79">
        <f t="shared" si="79"/>
        <v>-4.8081006174046075E-4</v>
      </c>
      <c r="AW79">
        <v>76</v>
      </c>
      <c r="AX79">
        <f>IF(Z79&gt;0, (R79*SUMPRODUCT(K79:$K$98, X79:$X$98)-K79*$AZ$3)/Z79, 0)</f>
        <v>-700318162619234.75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1000000</v>
      </c>
      <c r="S80">
        <f t="shared" si="63"/>
        <v>-3221111313707848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-8.1805723583398482</v>
      </c>
      <c r="AC80">
        <f t="shared" si="64"/>
        <v>-7.3040824628154306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-9.2968443987504151E-9</v>
      </c>
      <c r="AI80">
        <f t="shared" si="69"/>
        <v>-9.2969577770498824E-9</v>
      </c>
      <c r="AJ80">
        <f t="shared" si="70"/>
        <v>-0.87648989552441758</v>
      </c>
      <c r="AK80">
        <f t="shared" si="92"/>
        <v>-0.5726400650837894</v>
      </c>
      <c r="AL80">
        <f t="shared" si="71"/>
        <v>-1.4491299699051647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-2.4590406969011108E-12</v>
      </c>
      <c r="AR80">
        <f t="shared" si="76"/>
        <v>-2.4590706857705139E-12</v>
      </c>
      <c r="AS80">
        <f t="shared" si="77"/>
        <v>-2.3183396764248757E-4</v>
      </c>
      <c r="AT80">
        <f t="shared" si="78"/>
        <v>-1.5146485886183134E-4</v>
      </c>
      <c r="AU80">
        <f t="shared" si="79"/>
        <v>-3.8329882896338959E-4</v>
      </c>
      <c r="AW80">
        <v>77</v>
      </c>
      <c r="AX80">
        <f>IF(Z80&gt;0, (R80*SUMPRODUCT(K80:$K$98, X80:$X$98)-K80*$AZ$3)/Z80, 0)</f>
        <v>-3221111313707848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1000000</v>
      </c>
      <c r="S81">
        <f t="shared" si="63"/>
        <v>-1.517120382741887E+16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-7.3040824628154306</v>
      </c>
      <c r="AC81">
        <f t="shared" si="64"/>
        <v>-6.5215021989444883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-1.8150297677367221E-9</v>
      </c>
      <c r="AI81">
        <f t="shared" si="69"/>
        <v>-1.8150512607648071E-9</v>
      </c>
      <c r="AJ81">
        <f t="shared" si="70"/>
        <v>-0.78258026387094226</v>
      </c>
      <c r="AK81">
        <f t="shared" si="92"/>
        <v>-0.51128577239708017</v>
      </c>
      <c r="AL81">
        <f t="shared" si="71"/>
        <v>-1.2938660380830735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-4.2864314583523309E-13</v>
      </c>
      <c r="AR81">
        <f t="shared" si="76"/>
        <v>-4.2864822169643146E-13</v>
      </c>
      <c r="AS81">
        <f t="shared" si="77"/>
        <v>-1.8481661961527985E-4</v>
      </c>
      <c r="AT81">
        <f t="shared" si="78"/>
        <v>-1.2074685814897964E-4</v>
      </c>
      <c r="AU81">
        <f t="shared" si="79"/>
        <v>-3.055634781929077E-4</v>
      </c>
      <c r="AW81">
        <v>78</v>
      </c>
      <c r="AX81">
        <f>IF(Z81&gt;0, (R81*SUMPRODUCT(K81:$K$98, X81:$X$98)-K81*$AZ$3)/Z81, 0)</f>
        <v>-1.517120382741887E+16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1000000</v>
      </c>
      <c r="S82">
        <f t="shared" si="63"/>
        <v>-7.3244634228314928E+16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-6.5215021989444883</v>
      </c>
      <c r="AC82">
        <f t="shared" si="64"/>
        <v>-5.8227698204865233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-3.4606439449758143E-10</v>
      </c>
      <c r="AI82">
        <f t="shared" si="69"/>
        <v>-3.4606836937566078E-10</v>
      </c>
      <c r="AJ82">
        <f t="shared" si="70"/>
        <v>-0.6987323784579651</v>
      </c>
      <c r="AK82">
        <f t="shared" si="92"/>
        <v>-0.45650515392611424</v>
      </c>
      <c r="AL82">
        <f t="shared" si="71"/>
        <v>-1.1552375327301476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-7.2971122526379925E-14</v>
      </c>
      <c r="AR82">
        <f t="shared" si="76"/>
        <v>-7.2971960668991437E-14</v>
      </c>
      <c r="AS82">
        <f t="shared" si="77"/>
        <v>-1.4733467762734944E-4</v>
      </c>
      <c r="AT82">
        <f t="shared" si="78"/>
        <v>-9.6258656049919684E-5</v>
      </c>
      <c r="AU82">
        <f t="shared" si="79"/>
        <v>-2.4359333375024105E-4</v>
      </c>
      <c r="AW82">
        <v>79</v>
      </c>
      <c r="AX82">
        <f>IF(Z82&gt;0, (R82*SUMPRODUCT(K82:$K$98, X82:$X$98)-K82*$AZ$3)/Z82, 0)</f>
        <v>-7.3244634228314928E+16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1000000</v>
      </c>
      <c r="S83">
        <f t="shared" si="63"/>
        <v>-3.6279836646196435E+17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-5.8227698204865233</v>
      </c>
      <c r="AC83">
        <f t="shared" si="64"/>
        <v>-5.1989016254344591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-6.4372583121017872E-11</v>
      </c>
      <c r="AI83">
        <f t="shared" si="69"/>
        <v>-6.4373299621160377E-11</v>
      </c>
      <c r="AJ83">
        <f t="shared" si="70"/>
        <v>-0.62386819505206415</v>
      </c>
      <c r="AK83">
        <f t="shared" si="92"/>
        <v>-0.40759388743405667</v>
      </c>
      <c r="AL83">
        <f t="shared" si="71"/>
        <v>-1.0314620825504941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-1.211928567587162E-14</v>
      </c>
      <c r="AR83">
        <f t="shared" si="76"/>
        <v>-1.2119420569789074E-14</v>
      </c>
      <c r="AS83">
        <f t="shared" si="77"/>
        <v>-1.1745430295553455E-4</v>
      </c>
      <c r="AT83">
        <f t="shared" si="78"/>
        <v>-7.673681126429037E-5</v>
      </c>
      <c r="AU83">
        <f t="shared" si="79"/>
        <v>-1.9419111423194435E-4</v>
      </c>
      <c r="AW83">
        <v>80</v>
      </c>
      <c r="AX83">
        <f>IF(Z83&gt;0, (R83*SUMPRODUCT(K83:$K$98, X83:$X$98)-K83*$AZ$3)/Z83, 0)</f>
        <v>-3.6279836646196435E+17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1000000</v>
      </c>
      <c r="S84">
        <f t="shared" si="63"/>
        <v>-1.8451491702873503E+18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-5.1989016254344591</v>
      </c>
      <c r="AC84">
        <f t="shared" si="64"/>
        <v>-4.6418764512807771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-1.1670984024488058E-11</v>
      </c>
      <c r="AI84">
        <f t="shared" si="69"/>
        <v>-1.1671109810427916E-11</v>
      </c>
      <c r="AJ84">
        <f t="shared" si="70"/>
        <v>-0.55702517415368202</v>
      </c>
      <c r="AK84">
        <f t="shared" si="92"/>
        <v>-0.3639231137804122</v>
      </c>
      <c r="AL84">
        <f t="shared" si="71"/>
        <v>-0.92094828794576533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-1.9618488217563116E-15</v>
      </c>
      <c r="AR84">
        <f t="shared" si="76"/>
        <v>-1.9618699659029737E-15</v>
      </c>
      <c r="AS84">
        <f t="shared" si="77"/>
        <v>-9.363385120818383E-5</v>
      </c>
      <c r="AT84">
        <f t="shared" si="78"/>
        <v>-6.1174116122681208E-5</v>
      </c>
      <c r="AU84">
        <f t="shared" si="79"/>
        <v>-1.548079673328269E-4</v>
      </c>
      <c r="AW84">
        <v>81</v>
      </c>
      <c r="AX84">
        <f>IF(Z84&gt;0, (R84*SUMPRODUCT(K84:$K$98, X84:$X$98)-K84*$AZ$3)/Z84, 0)</f>
        <v>-1.8451491702873503E+18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1000000</v>
      </c>
      <c r="S85">
        <f t="shared" si="63"/>
        <v>-9.643824499077419E+18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-4.6418764512807771</v>
      </c>
      <c r="AC85">
        <f t="shared" si="64"/>
        <v>-4.1445325457864106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-2.0608013469547776E-12</v>
      </c>
      <c r="AI85">
        <f t="shared" si="69"/>
        <v>-2.06082283496789E-12</v>
      </c>
      <c r="AJ85">
        <f t="shared" si="70"/>
        <v>-0.49734390549436647</v>
      </c>
      <c r="AK85">
        <f t="shared" si="92"/>
        <v>-0.32493135158965442</v>
      </c>
      <c r="AL85">
        <f t="shared" si="71"/>
        <v>-0.82227525708608162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-3.0929732950125256E-16</v>
      </c>
      <c r="AR85">
        <f t="shared" si="76"/>
        <v>-3.0930055455013064E-16</v>
      </c>
      <c r="AS85">
        <f t="shared" si="77"/>
        <v>-7.4644332914688491E-5</v>
      </c>
      <c r="AT85">
        <f t="shared" si="78"/>
        <v>-4.8767630837596728E-5</v>
      </c>
      <c r="AU85">
        <f t="shared" si="79"/>
        <v>-1.234119637525945E-4</v>
      </c>
      <c r="AW85">
        <v>82</v>
      </c>
      <c r="AX85">
        <f>IF(Z85&gt;0, (R85*SUMPRODUCT(K85:$K$98, X85:$X$98)-K85*$AZ$3)/Z85, 0)</f>
        <v>-9.643824499077419E+18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1000000</v>
      </c>
      <c r="S86">
        <f t="shared" si="63"/>
        <v>-5.1848851804525953E+19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-4.1445325457864106</v>
      </c>
      <c r="AC86">
        <f t="shared" si="64"/>
        <v>-3.7004754873092951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-3.54092217299858E-13</v>
      </c>
      <c r="AI86">
        <f t="shared" si="69"/>
        <v>-3.5409578582197423E-13</v>
      </c>
      <c r="AJ86">
        <f t="shared" si="70"/>
        <v>-0.44405705847711552</v>
      </c>
      <c r="AK86">
        <f t="shared" si="92"/>
        <v>-0.29011727820504879</v>
      </c>
      <c r="AL86">
        <f t="shared" si="71"/>
        <v>-0.73417433668251841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-4.7450238475825457E-17</v>
      </c>
      <c r="AR86">
        <f t="shared" si="76"/>
        <v>-4.7450716676749252E-17</v>
      </c>
      <c r="AS86">
        <f t="shared" si="77"/>
        <v>-5.9506005193470128E-5</v>
      </c>
      <c r="AT86">
        <f t="shared" si="78"/>
        <v>-3.8877256726400481E-5</v>
      </c>
      <c r="AU86">
        <f t="shared" si="79"/>
        <v>-9.8383261919918056E-5</v>
      </c>
      <c r="AW86">
        <v>83</v>
      </c>
      <c r="AX86">
        <f>IF(Z86&gt;0, (R86*SUMPRODUCT(K86:$K$98, X86:$X$98)-K86*$AZ$3)/Z86, 0)</f>
        <v>-5.1848851804525953E+19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1000000</v>
      </c>
      <c r="S87">
        <f t="shared" si="63"/>
        <v>-2.8699590198662735E+20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-3.7004754873092951</v>
      </c>
      <c r="AC87">
        <f t="shared" si="64"/>
        <v>-3.30399597081187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-5.9144392435951716E-14</v>
      </c>
      <c r="AI87">
        <f t="shared" si="69"/>
        <v>-5.9144968053224978E-14</v>
      </c>
      <c r="AJ87">
        <f t="shared" si="70"/>
        <v>-0.39647951649742508</v>
      </c>
      <c r="AK87">
        <f t="shared" si="92"/>
        <v>-0.25903328411165066</v>
      </c>
      <c r="AL87">
        <f t="shared" si="71"/>
        <v>-0.65551280060913486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-7.0764846710245296E-18</v>
      </c>
      <c r="AR87">
        <f t="shared" si="76"/>
        <v>-7.0765535422504041E-18</v>
      </c>
      <c r="AS87">
        <f t="shared" si="77"/>
        <v>-4.7437823017753659E-5</v>
      </c>
      <c r="AT87">
        <f t="shared" si="78"/>
        <v>-3.0992711038265678E-5</v>
      </c>
      <c r="AU87">
        <f t="shared" si="79"/>
        <v>-7.8430534056026419E-5</v>
      </c>
      <c r="AW87">
        <v>84</v>
      </c>
      <c r="AX87">
        <f>IF(Z87&gt;0, (R87*SUMPRODUCT(K87:$K$98, X87:$X$98)-K87*$AZ$3)/Z87, 0)</f>
        <v>-2.8699590198662735E+20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1000000</v>
      </c>
      <c r="S88">
        <f t="shared" si="63"/>
        <v>-1.6367401425796902E+21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-3.30399597081187</v>
      </c>
      <c r="AC88">
        <f t="shared" si="64"/>
        <v>-2.9499964025105982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-9.5948611314372687E-15</v>
      </c>
      <c r="AI88">
        <f t="shared" si="69"/>
        <v>-9.5949512494812325E-15</v>
      </c>
      <c r="AJ88">
        <f t="shared" si="70"/>
        <v>-0.35399956830127177</v>
      </c>
      <c r="AK88">
        <f t="shared" si="92"/>
        <v>-0.23127971795683092</v>
      </c>
      <c r="AL88">
        <f t="shared" si="71"/>
        <v>-0.58527928625811232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-1.0250018900589119E-18</v>
      </c>
      <c r="AR88">
        <f t="shared" si="76"/>
        <v>-1.0250115172087088E-18</v>
      </c>
      <c r="AS88">
        <f t="shared" si="77"/>
        <v>-3.7817142074102023E-5</v>
      </c>
      <c r="AT88">
        <f t="shared" si="78"/>
        <v>-2.4707199488413323E-5</v>
      </c>
      <c r="AU88">
        <f t="shared" si="79"/>
        <v>-6.2524341562516375E-5</v>
      </c>
      <c r="AW88">
        <v>85</v>
      </c>
      <c r="AX88">
        <f>IF(Z88&gt;0, (R88*SUMPRODUCT(K88:$K$98, X88:$X$98)-K88*$AZ$3)/Z88, 0)</f>
        <v>-1.6367401425796902E+21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1000000</v>
      </c>
      <c r="S89">
        <f t="shared" si="63"/>
        <v>-9.6747843242635035E+21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-2.9499964025105982</v>
      </c>
      <c r="AC89">
        <f t="shared" si="64"/>
        <v>-2.6339253593844631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-1.5120908543155493E-15</v>
      </c>
      <c r="AI89">
        <f t="shared" si="69"/>
        <v>-1.5121044666363573E-15</v>
      </c>
      <c r="AJ89">
        <f t="shared" si="70"/>
        <v>-0.3160710431261351</v>
      </c>
      <c r="AK89">
        <f t="shared" si="92"/>
        <v>-0.2064997481757419</v>
      </c>
      <c r="AL89">
        <f t="shared" si="71"/>
        <v>-0.52257079130187845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-1.4422675645835766E-19</v>
      </c>
      <c r="AR89">
        <f t="shared" si="76"/>
        <v>-1.4422805483330148E-19</v>
      </c>
      <c r="AS89">
        <f t="shared" si="77"/>
        <v>-3.0147594127951187E-5</v>
      </c>
      <c r="AT89">
        <f t="shared" si="78"/>
        <v>-1.9696428163594805E-5</v>
      </c>
      <c r="AU89">
        <f t="shared" si="79"/>
        <v>-4.9844022291546131E-5</v>
      </c>
      <c r="AW89">
        <v>86</v>
      </c>
      <c r="AX89">
        <f>IF(Z89&gt;0, (R89*SUMPRODUCT(K89:$K$98, X89:$X$98)-K89*$AZ$3)/Z89, 0)</f>
        <v>-9.6747843242635035E+21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1000000</v>
      </c>
      <c r="S90">
        <f t="shared" si="63"/>
        <v>-5.9340221756239403E+22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-2.6339253593844631</v>
      </c>
      <c r="AC90">
        <f t="shared" si="64"/>
        <v>-2.3517190708789841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-2.2989283837290546E-16</v>
      </c>
      <c r="AI90">
        <f t="shared" si="69"/>
        <v>-2.2989481992858664E-16</v>
      </c>
      <c r="AJ90">
        <f t="shared" si="70"/>
        <v>-0.28220628850547902</v>
      </c>
      <c r="AK90">
        <f t="shared" si="92"/>
        <v>-0.18437477515691245</v>
      </c>
      <c r="AL90">
        <f t="shared" si="71"/>
        <v>-0.46658106366239172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-1.9578317616169097E-20</v>
      </c>
      <c r="AR90">
        <f t="shared" si="76"/>
        <v>-1.9578486370997541E-20</v>
      </c>
      <c r="AS90">
        <f t="shared" si="77"/>
        <v>-2.4033477461695887E-5</v>
      </c>
      <c r="AT90">
        <f t="shared" si="78"/>
        <v>-1.5701871941641269E-5</v>
      </c>
      <c r="AU90">
        <f t="shared" si="79"/>
        <v>-3.9735349403337174E-5</v>
      </c>
      <c r="AW90">
        <v>87</v>
      </c>
      <c r="AX90">
        <f>IF(Z90&gt;0, (R90*SUMPRODUCT(K90:$K$98, X90:$X$98)-K90*$AZ$3)/Z90, 0)</f>
        <v>-5.9340221756239403E+22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1000000</v>
      </c>
      <c r="S91">
        <f t="shared" si="63"/>
        <v>-3.7809874540764799E+23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-2.3517190708789841</v>
      </c>
      <c r="AC91">
        <f t="shared" si="64"/>
        <v>-2.0997491704276645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-3.3681361234565438E-17</v>
      </c>
      <c r="AI91">
        <f t="shared" si="69"/>
        <v>-3.3681638906628087E-17</v>
      </c>
      <c r="AJ91">
        <f t="shared" si="70"/>
        <v>-0.25196990045131962</v>
      </c>
      <c r="AK91">
        <f t="shared" si="92"/>
        <v>-0.16462033496152889</v>
      </c>
      <c r="AL91">
        <f t="shared" si="71"/>
        <v>-0.41659023541284856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-2.5610705368764875E-21</v>
      </c>
      <c r="AR91">
        <f t="shared" si="76"/>
        <v>-2.5610916505640731E-21</v>
      </c>
      <c r="AS91">
        <f t="shared" si="77"/>
        <v>-1.9159341088724326E-5</v>
      </c>
      <c r="AT91">
        <f t="shared" si="78"/>
        <v>-1.2517436177966565E-5</v>
      </c>
      <c r="AU91">
        <f t="shared" si="79"/>
        <v>-3.1676777266690897E-5</v>
      </c>
      <c r="AW91">
        <v>88</v>
      </c>
      <c r="AX91">
        <f>IF(Z91&gt;0, (R91*SUMPRODUCT(K91:$K$98, X91:$X$98)-K91*$AZ$3)/Z91, 0)</f>
        <v>-3.7809874540764799E+23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1000000</v>
      </c>
      <c r="S92">
        <f t="shared" si="63"/>
        <v>-2.5056755469620374E+24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-2.0997491704276645</v>
      </c>
      <c r="AC92">
        <f t="shared" si="64"/>
        <v>-1.8747760450247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-4.7496950269041963E-18</v>
      </c>
      <c r="AI92">
        <f t="shared" si="69"/>
        <v>-4.749732437494871E-18</v>
      </c>
      <c r="AJ92">
        <f t="shared" si="70"/>
        <v>-0.22497312540296455</v>
      </c>
      <c r="AK92">
        <f t="shared" si="92"/>
        <v>-0.14698244192993654</v>
      </c>
      <c r="AL92">
        <f t="shared" si="71"/>
        <v>-0.37195556733290108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-3.2246278979041503E-22</v>
      </c>
      <c r="AR92">
        <f t="shared" si="76"/>
        <v>-3.2246532964263043E-22</v>
      </c>
      <c r="AS92">
        <f t="shared" si="77"/>
        <v>-1.5273709413842775E-5</v>
      </c>
      <c r="AT92">
        <f t="shared" si="78"/>
        <v>-9.9788234837105918E-6</v>
      </c>
      <c r="AU92">
        <f t="shared" si="79"/>
        <v>-2.5252532897553367E-5</v>
      </c>
      <c r="AW92">
        <v>89</v>
      </c>
      <c r="AX92">
        <f>IF(Z92&gt;0, (R92*SUMPRODUCT(K92:$K$98, X92:$X$98)-K92*$AZ$3)/Z92, 0)</f>
        <v>-2.5056755469620374E+24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1000000</v>
      </c>
      <c r="S93">
        <f t="shared" si="63"/>
        <v>-1.7291697699106696E+25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-1.8747760450247</v>
      </c>
      <c r="AC93">
        <f t="shared" si="64"/>
        <v>-1.6739071830577679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-6.4392559826266087E-19</v>
      </c>
      <c r="AI93">
        <f t="shared" si="69"/>
        <v>-6.4393043846751582E-19</v>
      </c>
      <c r="AJ93">
        <f t="shared" si="70"/>
        <v>-0.2008688619669321</v>
      </c>
      <c r="AK93">
        <f t="shared" si="92"/>
        <v>-0.131234323151729</v>
      </c>
      <c r="AL93">
        <f t="shared" si="71"/>
        <v>-0.3321031851186611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-3.9032965661304678E-23</v>
      </c>
      <c r="AR93">
        <f t="shared" si="76"/>
        <v>-3.9033259060962038E-23</v>
      </c>
      <c r="AS93">
        <f t="shared" si="77"/>
        <v>-1.2176107632208811E-5</v>
      </c>
      <c r="AT93">
        <f t="shared" si="78"/>
        <v>-7.9550569863764256E-6</v>
      </c>
      <c r="AU93">
        <f t="shared" si="79"/>
        <v>-2.0131164618585237E-5</v>
      </c>
      <c r="AW93">
        <v>90</v>
      </c>
      <c r="AX93">
        <f>IF(Z93&gt;0, (R93*SUMPRODUCT(K93:$K$98, X93:$X$98)-K93*$AZ$3)/Z93, 0)</f>
        <v>-1.7291697699106696E+25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1000000</v>
      </c>
      <c r="S94">
        <f t="shared" si="63"/>
        <v>-1.2444899739079616E+26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-1.6739071830577679</v>
      </c>
      <c r="AC94">
        <f t="shared" si="64"/>
        <v>-1.4945599848730069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-8.3826638484626395E-20</v>
      </c>
      <c r="AI94">
        <f t="shared" si="69"/>
        <v>-8.3827238955508527E-20</v>
      </c>
      <c r="AJ94">
        <f t="shared" si="70"/>
        <v>-0.17934719818476097</v>
      </c>
      <c r="AK94">
        <f t="shared" si="92"/>
        <v>-0.11717350281404376</v>
      </c>
      <c r="AL94">
        <f t="shared" si="71"/>
        <v>-0.29652070099880473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-4.5369071119355175E-24</v>
      </c>
      <c r="AR94">
        <f t="shared" si="76"/>
        <v>-4.536939610919909E-24</v>
      </c>
      <c r="AS94">
        <f t="shared" si="77"/>
        <v>-9.7067184567991245E-6</v>
      </c>
      <c r="AT94">
        <f t="shared" si="78"/>
        <v>-6.3417227251087573E-6</v>
      </c>
      <c r="AU94">
        <f t="shared" si="79"/>
        <v>-1.6048441181907884E-5</v>
      </c>
      <c r="AW94">
        <v>91</v>
      </c>
      <c r="AX94">
        <f>IF(Z94&gt;0, (R94*SUMPRODUCT(K94:$K$98, X94:$X$98)-K94*$AZ$3)/Z94, 0)</f>
        <v>-1.2444899739079616E+26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1000000</v>
      </c>
      <c r="S95">
        <f t="shared" si="63"/>
        <v>-9.3580493786364629E+26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-1.4945599848730069</v>
      </c>
      <c r="AC95">
        <f t="shared" si="64"/>
        <v>-1.3344285579223274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-1.0463354758487766E-20</v>
      </c>
      <c r="AI95">
        <f t="shared" si="69"/>
        <v>-1.0463426056923152E-20</v>
      </c>
      <c r="AJ95">
        <f t="shared" si="70"/>
        <v>-0.1601314269506795</v>
      </c>
      <c r="AK95">
        <f t="shared" si="92"/>
        <v>-0.10461919894111049</v>
      </c>
      <c r="AL95">
        <f t="shared" si="71"/>
        <v>-0.26475062589178999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-5.0562759085562041E-25</v>
      </c>
      <c r="AR95">
        <f t="shared" si="76"/>
        <v>-5.0563103625692313E-25</v>
      </c>
      <c r="AS95">
        <f t="shared" si="77"/>
        <v>-7.7381365248717532E-6</v>
      </c>
      <c r="AT95">
        <f t="shared" si="78"/>
        <v>-5.055582529582873E-6</v>
      </c>
      <c r="AU95">
        <f t="shared" si="79"/>
        <v>-1.2793719054454626E-5</v>
      </c>
      <c r="AW95">
        <v>92</v>
      </c>
      <c r="AX95">
        <f>IF(Z95&gt;0, (R95*SUMPRODUCT(K95:$K$98, X95:$X$98)-K95*$AZ$3)/Z95, 0)</f>
        <v>-9.3580493786364629E+26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1000000</v>
      </c>
      <c r="S96">
        <f t="shared" si="63"/>
        <v>-7.3670447020199661E+27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-1.3344285579223274</v>
      </c>
      <c r="AC96">
        <f t="shared" si="64"/>
        <v>-1.1914540695735067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-1.2499814734683777E-21</v>
      </c>
      <c r="AI96">
        <f t="shared" si="69"/>
        <v>-1.2499895598457363E-21</v>
      </c>
      <c r="AJ96">
        <f t="shared" si="70"/>
        <v>-0.14297448834882065</v>
      </c>
      <c r="AK96">
        <f t="shared" si="92"/>
        <v>-9.3409999054562931E-2</v>
      </c>
      <c r="AL96">
        <f t="shared" si="71"/>
        <v>-0.23638448740338358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-5.3931856160329641E-26</v>
      </c>
      <c r="AR96">
        <f t="shared" si="76"/>
        <v>-5.393220505617316E-26</v>
      </c>
      <c r="AS96">
        <f t="shared" si="77"/>
        <v>-6.1687950612816765E-6</v>
      </c>
      <c r="AT96">
        <f t="shared" si="78"/>
        <v>-4.030279440037367E-6</v>
      </c>
      <c r="AU96">
        <f t="shared" si="79"/>
        <v>-1.0199074501319043E-5</v>
      </c>
      <c r="AW96">
        <v>93</v>
      </c>
      <c r="AX96">
        <f>IF(Z96&gt;0, (R96*SUMPRODUCT(K96:$K$98, X96:$X$98)-K96*$AZ$3)/Z96, 0)</f>
        <v>-7.3670447020199661E+27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1000000</v>
      </c>
      <c r="S97">
        <f t="shared" si="63"/>
        <v>-6.0851672196481259E+28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-1.1914540695735067</v>
      </c>
      <c r="AC97">
        <f t="shared" si="64"/>
        <v>-1.0637982764049165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-1.4262844683121662E-22</v>
      </c>
      <c r="AI97">
        <f t="shared" si="69"/>
        <v>-1.4262932092246013E-22</v>
      </c>
      <c r="AJ97">
        <f t="shared" si="70"/>
        <v>-0.12765579316859021</v>
      </c>
      <c r="AK97">
        <f t="shared" si="92"/>
        <v>-8.3401784870145476E-2</v>
      </c>
      <c r="AL97">
        <f t="shared" si="71"/>
        <v>-0.2110575780387357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-5.4945220633154033E-27</v>
      </c>
      <c r="AR97">
        <f t="shared" si="76"/>
        <v>-5.4945557362167742E-27</v>
      </c>
      <c r="AS97">
        <f t="shared" si="77"/>
        <v>-4.9177256547207374E-6</v>
      </c>
      <c r="AT97">
        <f t="shared" si="78"/>
        <v>-3.2129140944175435E-6</v>
      </c>
      <c r="AU97">
        <f t="shared" si="79"/>
        <v>-8.1306397491382813E-6</v>
      </c>
      <c r="AW97">
        <v>94</v>
      </c>
      <c r="AX97">
        <f>IF(Z97&gt;0, (R97*SUMPRODUCT(K97:$K$98, X97:$X$98)-K97*$AZ$3)/Z97, 0)</f>
        <v>-6.0851672196481259E+28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-1.0637982764049165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-1.0637982764049165</v>
      </c>
      <c r="AK98">
        <f t="shared" si="92"/>
        <v>-7.4465879348344158E-2</v>
      </c>
      <c r="AL98">
        <f t="shared" si="71"/>
        <v>-1.1382641557532607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-6.013018101967515E-28</v>
      </c>
      <c r="AR98">
        <f t="shared" si="76"/>
        <v>-6.013018101967515E-28</v>
      </c>
      <c r="AS98">
        <f t="shared" si="77"/>
        <v>-3.6590220645243518E-5</v>
      </c>
      <c r="AT98">
        <f t="shared" si="78"/>
        <v>-2.5613154451670463E-6</v>
      </c>
      <c r="AU98">
        <f t="shared" si="79"/>
        <v>-3.9151536090410567E-5</v>
      </c>
      <c r="AW98">
        <v>95</v>
      </c>
    </row>
    <row r="100" spans="5:50" x14ac:dyDescent="0.25">
      <c r="AN100" s="6">
        <f t="shared" ref="AN100:AU100" si="93">SUM(AN3:AN98)</f>
        <v>48590.972655857076</v>
      </c>
      <c r="AO100" s="6">
        <f t="shared" si="93"/>
        <v>-4859.0972655857076</v>
      </c>
      <c r="AP100" s="6">
        <f t="shared" si="93"/>
        <v>-2991.2731632725586</v>
      </c>
      <c r="AQ100" s="6">
        <f t="shared" si="93"/>
        <v>-27614.393782924515</v>
      </c>
      <c r="AR100" s="6">
        <f t="shared" si="93"/>
        <v>13126.208444074262</v>
      </c>
      <c r="AS100" s="6">
        <f t="shared" si="93"/>
        <v>-5530.0457938689688</v>
      </c>
      <c r="AT100" s="6">
        <f t="shared" si="93"/>
        <v>2854.083955152641</v>
      </c>
      <c r="AU100" s="6">
        <f t="shared" si="93"/>
        <v>10450.246605357965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102885.11625043846</v>
      </c>
      <c r="K3">
        <v>1</v>
      </c>
      <c r="L3" s="2">
        <v>0</v>
      </c>
      <c r="O3">
        <f>$C$3</f>
        <v>102885.11625043846</v>
      </c>
      <c r="P3">
        <f>O3*C5</f>
        <v>10288.511625043846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102885.11625043846</v>
      </c>
      <c r="AF3">
        <f t="shared" ref="AF3:AF34" si="4">-$Z3*P3</f>
        <v>-10288.511625043846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90076.696421394605</v>
      </c>
      <c r="AJ3">
        <f t="shared" ref="AJ3:AJ34" si="8">AB3-AC3</f>
        <v>0</v>
      </c>
      <c r="AL3">
        <f t="shared" ref="AL3:AL34" si="9">SUM(AI3:AK3)</f>
        <v>90076.696421394605</v>
      </c>
      <c r="AN3">
        <f t="shared" ref="AN3:AN34" si="10">AE3*$K3</f>
        <v>102885.11625043846</v>
      </c>
      <c r="AO3">
        <f t="shared" ref="AO3:AO34" si="11">AF3*$K3</f>
        <v>-10288.511625043846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90076.696421394605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90076.696421394605</v>
      </c>
      <c r="AW3">
        <v>0</v>
      </c>
      <c r="AX3">
        <f>IF(Z3&gt;0, (R3*SUMPRODUCT(K3:$K$98, X3:$X$98)-K3*$AZ$3)/Z3, 0)</f>
        <v>0</v>
      </c>
      <c r="AZ3">
        <f>C6*SUMPRODUCT(X4:X89, K4:K89)/1</f>
        <v>58557.025263003809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2916.941982880212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2883.8694700737833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-2883.8694700737833</v>
      </c>
      <c r="AK4">
        <f>G4*SUM(AB4, AE4:AF4)</f>
        <v>0</v>
      </c>
      <c r="AL4">
        <f t="shared" si="9"/>
        <v>-4221.9464700737835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-1272.1781707548962</v>
      </c>
      <c r="AR4">
        <f t="shared" si="14"/>
        <v>-1272.1781707548962</v>
      </c>
      <c r="AS4">
        <f t="shared" si="15"/>
        <v>-2741.842051791009</v>
      </c>
      <c r="AT4">
        <f t="shared" si="16"/>
        <v>0</v>
      </c>
      <c r="AU4">
        <f t="shared" si="17"/>
        <v>-4014.0202225459052</v>
      </c>
      <c r="AW4">
        <v>1</v>
      </c>
      <c r="AX4">
        <f>IF(Z4&gt;0, (R4*SUMPRODUCT(K4:$K$98, X4:$X$98)-K4*$AZ$3)/Z4, 0)</f>
        <v>2916.941982880212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1000000</v>
      </c>
      <c r="S5">
        <f t="shared" si="1"/>
        <v>4572.3509939564492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2883.8694700737833</v>
      </c>
      <c r="AC5">
        <f t="shared" si="2"/>
        <v>4469.0271577739768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-1372.8332070535712</v>
      </c>
      <c r="AI5">
        <f t="shared" si="7"/>
        <v>-1421.7033305817185</v>
      </c>
      <c r="AJ5">
        <f t="shared" si="8"/>
        <v>-1585.1576877001935</v>
      </c>
      <c r="AK5">
        <f>G5*SUM(AB5, AE5:AF5)</f>
        <v>11.823864827302513</v>
      </c>
      <c r="AL5">
        <f t="shared" si="9"/>
        <v>-2995.0371534546093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-1238.2342022694775</v>
      </c>
      <c r="AR5">
        <f t="shared" si="14"/>
        <v>-1282.3128697367083</v>
      </c>
      <c r="AS5">
        <f t="shared" si="15"/>
        <v>-1429.7413952518018</v>
      </c>
      <c r="AT5">
        <f t="shared" si="16"/>
        <v>10.664597677965219</v>
      </c>
      <c r="AU5">
        <f t="shared" si="17"/>
        <v>-2701.3896673105446</v>
      </c>
      <c r="AW5">
        <v>2</v>
      </c>
      <c r="AX5">
        <f>IF(Z5&gt;0, (R5*SUMPRODUCT(K5:$K$98, X5:$X$98)-K5*$AZ$3)/Z5, 0)</f>
        <v>4572.3509939564492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1000000</v>
      </c>
      <c r="S6">
        <f t="shared" si="1"/>
        <v>6296.4762480683676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4469.0271577739768</v>
      </c>
      <c r="AC6">
        <f t="shared" si="2"/>
        <v>6083.6766167082969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-1425.0684405203046</v>
      </c>
      <c r="AI6">
        <f t="shared" si="7"/>
        <v>-1473.3786093911444</v>
      </c>
      <c r="AJ6">
        <f t="shared" si="8"/>
        <v>-1614.6494589343201</v>
      </c>
      <c r="AK6">
        <f>G6*SUM(AB6, AE6:AF6)</f>
        <v>31.730092820195239</v>
      </c>
      <c r="AL6">
        <f t="shared" si="9"/>
        <v>-3056.2979755052693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-1215.9190696415083</v>
      </c>
      <c r="AR6">
        <f t="shared" si="14"/>
        <v>-1257.139023657337</v>
      </c>
      <c r="AS6">
        <f t="shared" si="15"/>
        <v>-1377.6763361539126</v>
      </c>
      <c r="AT6">
        <f t="shared" si="16"/>
        <v>27.073243533120529</v>
      </c>
      <c r="AU6">
        <f t="shared" si="17"/>
        <v>-2607.7421162781288</v>
      </c>
      <c r="AW6">
        <v>3</v>
      </c>
      <c r="AX6">
        <f>IF(Z6&gt;0, (R6*SUMPRODUCT(K6:$K$98, X6:$X$98)-K6*$AZ$3)/Z6, 0)</f>
        <v>6296.4762480683676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1000000</v>
      </c>
      <c r="S7">
        <f t="shared" si="1"/>
        <v>8234.3092278327767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6083.6766167082969</v>
      </c>
      <c r="AC7">
        <f t="shared" si="2"/>
        <v>7864.2186621586307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-1486.2874665992003</v>
      </c>
      <c r="AI7">
        <f t="shared" si="7"/>
        <v>-1534.0402194080018</v>
      </c>
      <c r="AJ7">
        <f t="shared" si="8"/>
        <v>-1780.5420454503337</v>
      </c>
      <c r="AK7">
        <f>G7*SUM(AB7, AE7:AF7)</f>
        <v>83.954737310574501</v>
      </c>
      <c r="AL7">
        <f t="shared" si="9"/>
        <v>-3230.627527547761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-1192.0974992226538</v>
      </c>
      <c r="AR7">
        <f t="shared" si="14"/>
        <v>-1230.3982576449953</v>
      </c>
      <c r="AS7">
        <f t="shared" si="15"/>
        <v>-1428.10846982303</v>
      </c>
      <c r="AT7">
        <f t="shared" si="16"/>
        <v>67.337062745224216</v>
      </c>
      <c r="AU7">
        <f t="shared" si="17"/>
        <v>-2591.1696647228009</v>
      </c>
      <c r="AW7">
        <v>4</v>
      </c>
      <c r="AX7">
        <f>IF(Z7&gt;0, (R7*SUMPRODUCT(K7:$K$98, X7:$X$98)-K7*$AZ$3)/Z7, 0)</f>
        <v>8234.3092278327767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1000000</v>
      </c>
      <c r="S8">
        <f t="shared" si="1"/>
        <v>10392.668449209728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7864.2186621586307</v>
      </c>
      <c r="AC8">
        <f t="shared" si="2"/>
        <v>9810.2320450987536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-1547.5139097242677</v>
      </c>
      <c r="AI8">
        <f t="shared" si="7"/>
        <v>-1594.7117593094949</v>
      </c>
      <c r="AJ8">
        <f t="shared" si="8"/>
        <v>-1946.0133829401229</v>
      </c>
      <c r="AK8">
        <f t="shared" ref="AK8:AK39" si="30">G8*SUM(AB8:AB8, AE8:AF8)</f>
        <v>169.86712310262644</v>
      </c>
      <c r="AL8">
        <f t="shared" si="9"/>
        <v>-3370.8580191469914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-1158.2726932074781</v>
      </c>
      <c r="AR8">
        <f t="shared" si="14"/>
        <v>-1193.5990188767726</v>
      </c>
      <c r="AS8">
        <f t="shared" si="15"/>
        <v>-1456.5388704502607</v>
      </c>
      <c r="AT8">
        <f t="shared" si="16"/>
        <v>127.14098976890115</v>
      </c>
      <c r="AU8">
        <f t="shared" si="17"/>
        <v>-2522.9968995581321</v>
      </c>
      <c r="AW8">
        <v>5</v>
      </c>
      <c r="AX8">
        <f>IF(Z8&gt;0, (R8*SUMPRODUCT(K8:$K$98, X8:$X$98)-K8*$AZ$3)/Z8, 0)</f>
        <v>10392.668449209728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1000000</v>
      </c>
      <c r="S9">
        <f t="shared" si="1"/>
        <v>12441.866324523977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9810.2320450987536</v>
      </c>
      <c r="AC9">
        <f t="shared" si="2"/>
        <v>11607.093863833834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-1611.2515166243884</v>
      </c>
      <c r="AI9">
        <f t="shared" si="7"/>
        <v>-1657.8968251379322</v>
      </c>
      <c r="AJ9">
        <f t="shared" si="8"/>
        <v>-1796.8618187350803</v>
      </c>
      <c r="AK9">
        <f t="shared" si="30"/>
        <v>218.7681746057022</v>
      </c>
      <c r="AL9">
        <f t="shared" si="9"/>
        <v>-3235.9904692673099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-1124.6652839844583</v>
      </c>
      <c r="AR9">
        <f t="shared" si="14"/>
        <v>-1157.224048773604</v>
      </c>
      <c r="AS9">
        <f t="shared" si="15"/>
        <v>-1254.2226255788344</v>
      </c>
      <c r="AT9">
        <f t="shared" si="16"/>
        <v>152.70177789197402</v>
      </c>
      <c r="AU9">
        <f t="shared" si="17"/>
        <v>-2258.7448964604641</v>
      </c>
      <c r="AW9">
        <v>6</v>
      </c>
      <c r="AX9">
        <f>IF(Z9&gt;0, (R9*SUMPRODUCT(K9:$K$98, X9:$X$98)-K9*$AZ$3)/Z9, 0)</f>
        <v>12441.866324523977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1000000</v>
      </c>
      <c r="S10">
        <f t="shared" si="1"/>
        <v>13654.036055037874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11607.093863833834</v>
      </c>
      <c r="AC10">
        <f t="shared" si="2"/>
        <v>12587.537539528043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-1685.7726445535145</v>
      </c>
      <c r="AI10">
        <f t="shared" si="7"/>
        <v>-1731.8672113496953</v>
      </c>
      <c r="AJ10">
        <f t="shared" si="8"/>
        <v>-980.44367569420865</v>
      </c>
      <c r="AK10">
        <f t="shared" si="30"/>
        <v>49.910503614485485</v>
      </c>
      <c r="AL10">
        <f t="shared" si="9"/>
        <v>-2662.4003834294181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-1116.0785104650158</v>
      </c>
      <c r="AR10">
        <f t="shared" si="14"/>
        <v>-1146.5957665236092</v>
      </c>
      <c r="AS10">
        <f t="shared" si="15"/>
        <v>-649.11013991062578</v>
      </c>
      <c r="AT10">
        <f t="shared" si="16"/>
        <v>33.043625847521838</v>
      </c>
      <c r="AU10">
        <f t="shared" si="17"/>
        <v>-1762.662280586713</v>
      </c>
      <c r="AW10">
        <v>7</v>
      </c>
      <c r="AX10">
        <f>IF(Z10&gt;0, (R10*SUMPRODUCT(K10:$K$98, X10:$X$98)-K10*$AZ$3)/Z10, 0)</f>
        <v>13654.036055037874</v>
      </c>
    </row>
    <row r="11" spans="1:52" x14ac:dyDescent="0.25">
      <c r="A11" t="s">
        <v>33</v>
      </c>
      <c r="C11" s="25">
        <f>AU91</f>
        <v>24023.815739060683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1000000</v>
      </c>
      <c r="S11">
        <f t="shared" si="1"/>
        <v>14681.649785960597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12587.537539528043</v>
      </c>
      <c r="AC11">
        <f t="shared" si="2"/>
        <v>13373.736542858001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-1757.3184834509502</v>
      </c>
      <c r="AI11">
        <f t="shared" si="7"/>
        <v>-1802.8642386549966</v>
      </c>
      <c r="AJ11">
        <f t="shared" si="8"/>
        <v>-786.19900332995894</v>
      </c>
      <c r="AK11">
        <f t="shared" si="30"/>
        <v>20.140060063244871</v>
      </c>
      <c r="AL11">
        <f t="shared" si="9"/>
        <v>-2568.9231819217102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-1106.357905504964</v>
      </c>
      <c r="AR11">
        <f t="shared" si="14"/>
        <v>-1135.0322219744733</v>
      </c>
      <c r="AS11">
        <f t="shared" si="15"/>
        <v>-494.96860746955304</v>
      </c>
      <c r="AT11">
        <f t="shared" si="16"/>
        <v>12.679610940277065</v>
      </c>
      <c r="AU11">
        <f t="shared" si="17"/>
        <v>-1617.3212185037489</v>
      </c>
      <c r="AW11">
        <v>8</v>
      </c>
      <c r="AX11">
        <f>IF(Z11&gt;0, (R11*SUMPRODUCT(K11:$K$98, X11:$X$98)-K11*$AZ$3)/Z11, 0)</f>
        <v>14681.649785960597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1000000</v>
      </c>
      <c r="S12">
        <f t="shared" si="1"/>
        <v>16346.541854163645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13373.736542858001</v>
      </c>
      <c r="AC12">
        <f t="shared" si="2"/>
        <v>14711.332767728964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-1839.8991201664012</v>
      </c>
      <c r="AI12">
        <f t="shared" si="7"/>
        <v>-1884.8974228623988</v>
      </c>
      <c r="AJ12">
        <f t="shared" si="8"/>
        <v>-1337.596224870962</v>
      </c>
      <c r="AK12">
        <f t="shared" si="30"/>
        <v>280.84846740001802</v>
      </c>
      <c r="AL12">
        <f t="shared" si="9"/>
        <v>-2941.645180333343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-1081.5577344632595</v>
      </c>
      <c r="AR12">
        <f t="shared" si="14"/>
        <v>-1108.0093272626373</v>
      </c>
      <c r="AS12">
        <f t="shared" si="15"/>
        <v>-786.28633860491618</v>
      </c>
      <c r="AT12">
        <f t="shared" si="16"/>
        <v>165.09265578711211</v>
      </c>
      <c r="AU12">
        <f t="shared" si="17"/>
        <v>-1729.2030100804416</v>
      </c>
      <c r="AW12">
        <v>9</v>
      </c>
      <c r="AX12">
        <f>IF(Z12&gt;0, (R12*SUMPRODUCT(K12:$K$98, X12:$X$98)-K12*$AZ$3)/Z12, 0)</f>
        <v>16346.541854163645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1000000</v>
      </c>
      <c r="S13">
        <f t="shared" si="1"/>
        <v>19479.29114772319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14711.332767728964</v>
      </c>
      <c r="AC13">
        <f t="shared" si="2"/>
        <v>17317.834586146881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-1928.1601711684691</v>
      </c>
      <c r="AI13">
        <f t="shared" si="7"/>
        <v>-1972.6120828289481</v>
      </c>
      <c r="AJ13">
        <f t="shared" si="8"/>
        <v>-2606.5018184179171</v>
      </c>
      <c r="AK13">
        <f t="shared" si="30"/>
        <v>1029.7932937410276</v>
      </c>
      <c r="AL13">
        <f t="shared" si="9"/>
        <v>-3549.320607505837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-1012.000624864351</v>
      </c>
      <c r="AR13">
        <f t="shared" si="14"/>
        <v>-1035.3313434682721</v>
      </c>
      <c r="AS13">
        <f t="shared" si="15"/>
        <v>-1368.0302644932751</v>
      </c>
      <c r="AT13">
        <f t="shared" si="16"/>
        <v>540.49008600540287</v>
      </c>
      <c r="AU13">
        <f t="shared" si="17"/>
        <v>-1862.8715219561441</v>
      </c>
      <c r="AW13">
        <v>10</v>
      </c>
      <c r="AX13">
        <f>IF(Z13&gt;0, (R13*SUMPRODUCT(K13:$K$98, X13:$X$98)-K13*$AZ$3)/Z13, 0)</f>
        <v>19479.29114772319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1000000</v>
      </c>
      <c r="S14">
        <f t="shared" si="1"/>
        <v>22318.868747828077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17317.834586146881</v>
      </c>
      <c r="AC14">
        <f t="shared" si="2"/>
        <v>19598.744276355024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-2023.403899758649</v>
      </c>
      <c r="AI14">
        <f t="shared" si="7"/>
        <v>-2067.3101221075353</v>
      </c>
      <c r="AJ14">
        <f t="shared" si="8"/>
        <v>-2280.9096902081437</v>
      </c>
      <c r="AK14">
        <f t="shared" si="30"/>
        <v>1212.2484210302819</v>
      </c>
      <c r="AL14">
        <f t="shared" si="9"/>
        <v>-3135.9713912853977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-948.20498240068378</v>
      </c>
      <c r="AR14">
        <f t="shared" si="14"/>
        <v>-968.78026091752963</v>
      </c>
      <c r="AS14">
        <f t="shared" si="15"/>
        <v>-1068.8770210037337</v>
      </c>
      <c r="AT14">
        <f t="shared" si="16"/>
        <v>568.08232546422505</v>
      </c>
      <c r="AU14">
        <f t="shared" si="17"/>
        <v>-1469.5749564570385</v>
      </c>
      <c r="AW14">
        <v>11</v>
      </c>
      <c r="AX14">
        <f>IF(Z14&gt;0, (R14*SUMPRODUCT(K14:$K$98, X14:$X$98)-K14*$AZ$3)/Z14, 0)</f>
        <v>22318.868747828077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1000000</v>
      </c>
      <c r="S15">
        <f t="shared" si="1"/>
        <v>24896.370083567424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19598.744276355024</v>
      </c>
      <c r="AC15">
        <f t="shared" si="2"/>
        <v>21590.637789554778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-2122.8921943020664</v>
      </c>
      <c r="AI15">
        <f t="shared" si="7"/>
        <v>-2166.2532098177489</v>
      </c>
      <c r="AJ15">
        <f t="shared" si="8"/>
        <v>-1991.8935131997532</v>
      </c>
      <c r="AK15">
        <f t="shared" si="30"/>
        <v>1371.9120993448519</v>
      </c>
      <c r="AL15">
        <f t="shared" si="9"/>
        <v>-2786.2346236726503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-888.23844772911502</v>
      </c>
      <c r="AR15">
        <f t="shared" si="14"/>
        <v>-906.3811123528692</v>
      </c>
      <c r="AS15">
        <f t="shared" si="15"/>
        <v>-833.42734358110886</v>
      </c>
      <c r="AT15">
        <f t="shared" si="16"/>
        <v>574.02117583436279</v>
      </c>
      <c r="AU15">
        <f t="shared" si="17"/>
        <v>-1165.7872800996154</v>
      </c>
      <c r="AW15">
        <v>12</v>
      </c>
      <c r="AX15">
        <f>IF(Z15&gt;0, (R15*SUMPRODUCT(K15:$K$98, X15:$X$98)-K15*$AZ$3)/Z15, 0)</f>
        <v>24896.370083567424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1000000</v>
      </c>
      <c r="S16">
        <f t="shared" si="1"/>
        <v>27271.383234092504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21590.637789554778</v>
      </c>
      <c r="AC16">
        <f t="shared" si="2"/>
        <v>23327.487284326053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-3164.7522817494596</v>
      </c>
      <c r="AI16">
        <f t="shared" si="7"/>
        <v>-3207.5214494958977</v>
      </c>
      <c r="AJ16">
        <f t="shared" si="8"/>
        <v>-1736.8494947712752</v>
      </c>
      <c r="AK16">
        <f t="shared" si="30"/>
        <v>1511.3446452688345</v>
      </c>
      <c r="AL16">
        <f t="shared" si="9"/>
        <v>-3433.0262989983389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-1182.2881226331001</v>
      </c>
      <c r="AR16">
        <f t="shared" si="14"/>
        <v>-1198.2658278497513</v>
      </c>
      <c r="AS16">
        <f t="shared" si="15"/>
        <v>-648.85221516745025</v>
      </c>
      <c r="AT16">
        <f t="shared" si="16"/>
        <v>564.60811596878602</v>
      </c>
      <c r="AU16">
        <f t="shared" si="17"/>
        <v>-1282.5099270484156</v>
      </c>
      <c r="AW16">
        <v>13</v>
      </c>
      <c r="AX16">
        <f>IF(Z16&gt;0, (R16*SUMPRODUCT(K16:$K$98, X16:$X$98)-K16*$AZ$3)/Z16, 0)</f>
        <v>27271.383234092504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1000000</v>
      </c>
      <c r="S17">
        <f t="shared" si="1"/>
        <v>29067.043783423633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23327.487284326053</v>
      </c>
      <c r="AC17">
        <f t="shared" si="2"/>
        <v>24489.027681782587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-4328.0319177842912</v>
      </c>
      <c r="AI17">
        <f t="shared" si="7"/>
        <v>-4370.1569922573754</v>
      </c>
      <c r="AJ17">
        <f t="shared" si="8"/>
        <v>-1161.5403974565343</v>
      </c>
      <c r="AK17">
        <f t="shared" si="30"/>
        <v>1632.9241099028238</v>
      </c>
      <c r="AL17">
        <f t="shared" si="9"/>
        <v>-3898.7732798110856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-1443.6304609622568</v>
      </c>
      <c r="AR17">
        <f t="shared" si="14"/>
        <v>-1457.6814295860697</v>
      </c>
      <c r="AS17">
        <f t="shared" si="15"/>
        <v>-387.43593653184166</v>
      </c>
      <c r="AT17">
        <f t="shared" si="16"/>
        <v>544.66765270581027</v>
      </c>
      <c r="AU17">
        <f t="shared" si="17"/>
        <v>-1300.4497134121009</v>
      </c>
      <c r="AW17">
        <v>14</v>
      </c>
      <c r="AX17">
        <f>IF(Z17&gt;0, (R17*SUMPRODUCT(K17:$K$98, X17:$X$98)-K17*$AZ$3)/Z17, 0)</f>
        <v>29067.043783423633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1000000</v>
      </c>
      <c r="S18">
        <f t="shared" si="1"/>
        <v>30339.592249068446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24489.027681782587</v>
      </c>
      <c r="AC18">
        <f t="shared" si="2"/>
        <v>25138.101256614631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-5518.8245417515727</v>
      </c>
      <c r="AI18">
        <f t="shared" si="7"/>
        <v>-5560.2524242528389</v>
      </c>
      <c r="AJ18">
        <f t="shared" si="8"/>
        <v>-649.07357483204396</v>
      </c>
      <c r="AK18">
        <f t="shared" si="30"/>
        <v>1714.2319377247813</v>
      </c>
      <c r="AL18">
        <f t="shared" si="9"/>
        <v>-4495.0940613601015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-1643.5924837785176</v>
      </c>
      <c r="AR18">
        <f t="shared" si="14"/>
        <v>-1655.9303567771635</v>
      </c>
      <c r="AS18">
        <f t="shared" si="15"/>
        <v>-193.30428806758445</v>
      </c>
      <c r="AT18">
        <f t="shared" si="16"/>
        <v>510.52515023485648</v>
      </c>
      <c r="AU18">
        <f t="shared" si="17"/>
        <v>-1338.7094946098914</v>
      </c>
      <c r="AW18">
        <v>15</v>
      </c>
      <c r="AX18">
        <f>IF(Z18&gt;0, (R18*SUMPRODUCT(K18:$K$98, X18:$X$98)-K18*$AZ$3)/Z18, 0)</f>
        <v>30339.592249068446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1000000</v>
      </c>
      <c r="S19">
        <f t="shared" si="1"/>
        <v>31178.098710352806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25138.101256614631</v>
      </c>
      <c r="AC19">
        <f t="shared" si="2"/>
        <v>25362.994519081043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-6784.5432331990478</v>
      </c>
      <c r="AI19">
        <f t="shared" si="7"/>
        <v>-6825.2176097136417</v>
      </c>
      <c r="AJ19">
        <f t="shared" si="8"/>
        <v>-224.89326246641212</v>
      </c>
      <c r="AK19">
        <f t="shared" si="30"/>
        <v>1759.6670879630244</v>
      </c>
      <c r="AL19">
        <f t="shared" si="9"/>
        <v>-5290.4437842170291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-1804.0565683733098</v>
      </c>
      <c r="AR19">
        <f t="shared" si="14"/>
        <v>-1814.8721639990515</v>
      </c>
      <c r="AS19">
        <f t="shared" si="15"/>
        <v>-59.800660617815588</v>
      </c>
      <c r="AT19">
        <f t="shared" si="16"/>
        <v>467.90754499963151</v>
      </c>
      <c r="AU19">
        <f t="shared" si="17"/>
        <v>-1406.7652796172354</v>
      </c>
      <c r="AW19">
        <v>16</v>
      </c>
      <c r="AX19">
        <f>IF(Z19&gt;0, (R19*SUMPRODUCT(K19:$K$98, X19:$X$98)-K19*$AZ$3)/Z19, 0)</f>
        <v>31178.098710352806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1000000</v>
      </c>
      <c r="S20">
        <f t="shared" si="1"/>
        <v>31642.322477822818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25362.994519081043</v>
      </c>
      <c r="AC20">
        <f t="shared" si="2"/>
        <v>25227.228795569266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-8090.41820938825</v>
      </c>
      <c r="AI20">
        <f t="shared" si="7"/>
        <v>-8130.2813212272285</v>
      </c>
      <c r="AJ20">
        <f t="shared" si="8"/>
        <v>135.76572351177674</v>
      </c>
      <c r="AK20">
        <f t="shared" si="30"/>
        <v>1775.4096163356733</v>
      </c>
      <c r="AL20">
        <f t="shared" si="9"/>
        <v>-6219.1059813797783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-1920.8014992226413</v>
      </c>
      <c r="AR20">
        <f t="shared" si="14"/>
        <v>-1930.265673138291</v>
      </c>
      <c r="AS20">
        <f t="shared" si="15"/>
        <v>32.233068614655203</v>
      </c>
      <c r="AT20">
        <f t="shared" si="16"/>
        <v>421.51213503828444</v>
      </c>
      <c r="AU20">
        <f t="shared" si="17"/>
        <v>-1476.5204694853512</v>
      </c>
      <c r="AW20">
        <v>17</v>
      </c>
      <c r="AX20">
        <f>IF(Z20&gt;0, (R20*SUMPRODUCT(K20:$K$98, X20:$X$98)-K20*$AZ$3)/Z20, 0)</f>
        <v>31642.322477822818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1000000</v>
      </c>
      <c r="S21">
        <f t="shared" si="1"/>
        <v>31800.000504219406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25227.228795569266</v>
      </c>
      <c r="AC21">
        <f t="shared" si="2"/>
        <v>24795.972693544441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-9542.0577960255396</v>
      </c>
      <c r="AI21">
        <f t="shared" si="7"/>
        <v>-9581.0451738563261</v>
      </c>
      <c r="AJ21">
        <f t="shared" si="8"/>
        <v>431.25610202482494</v>
      </c>
      <c r="AK21">
        <f t="shared" si="30"/>
        <v>1765.9060156898488</v>
      </c>
      <c r="AL21">
        <f t="shared" si="9"/>
        <v>-7383.8830561416526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-2022.7189089079279</v>
      </c>
      <c r="AR21">
        <f t="shared" si="14"/>
        <v>-2030.9834266914941</v>
      </c>
      <c r="AS21">
        <f t="shared" si="15"/>
        <v>91.41737461607859</v>
      </c>
      <c r="AT21">
        <f t="shared" si="16"/>
        <v>374.33555378148088</v>
      </c>
      <c r="AU21">
        <f t="shared" si="17"/>
        <v>-1565.2304982939347</v>
      </c>
      <c r="AW21">
        <v>18</v>
      </c>
      <c r="AX21">
        <f>IF(Z21&gt;0, (R21*SUMPRODUCT(K21:$K$98, X21:$X$98)-K21*$AZ$3)/Z21, 0)</f>
        <v>31800.000504219406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1000000</v>
      </c>
      <c r="S22">
        <f t="shared" si="1"/>
        <v>31680.480685649618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24795.972693544441</v>
      </c>
      <c r="AC22">
        <f t="shared" si="2"/>
        <v>24103.205032134545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-11128.132945349069</v>
      </c>
      <c r="AI22">
        <f t="shared" si="7"/>
        <v>-11166.174042754281</v>
      </c>
      <c r="AJ22">
        <f t="shared" si="8"/>
        <v>692.76766140989639</v>
      </c>
      <c r="AK22">
        <f t="shared" si="30"/>
        <v>1735.7180885481112</v>
      </c>
      <c r="AL22">
        <f t="shared" si="9"/>
        <v>-8737.6882927962724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-2106.191105524721</v>
      </c>
      <c r="AR22">
        <f t="shared" si="14"/>
        <v>-2113.3910393674187</v>
      </c>
      <c r="AS22">
        <f t="shared" si="15"/>
        <v>131.11822925035301</v>
      </c>
      <c r="AT22">
        <f t="shared" si="16"/>
        <v>328.51458710567442</v>
      </c>
      <c r="AU22">
        <f t="shared" si="17"/>
        <v>-1653.7582230113912</v>
      </c>
      <c r="AW22">
        <v>19</v>
      </c>
      <c r="AX22">
        <f>IF(Z22&gt;0, (R22*SUMPRODUCT(K22:$K$98, X22:$X$98)-K22*$AZ$3)/Z22, 0)</f>
        <v>31680.480685649618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1000000</v>
      </c>
      <c r="S23">
        <f t="shared" si="1"/>
        <v>31312.756483500543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24103.205032134545</v>
      </c>
      <c r="AC23">
        <f t="shared" si="2"/>
        <v>23184.470397590223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-12797.585132067043</v>
      </c>
      <c r="AI23">
        <f t="shared" si="7"/>
        <v>-12834.605939241599</v>
      </c>
      <c r="AJ23">
        <f t="shared" si="8"/>
        <v>918.73463454432203</v>
      </c>
      <c r="AK23">
        <f t="shared" si="30"/>
        <v>1687.2243522494184</v>
      </c>
      <c r="AL23">
        <f t="shared" si="9"/>
        <v>-10228.646952447858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-2162.6461854550248</v>
      </c>
      <c r="AR23">
        <f t="shared" si="14"/>
        <v>-2168.9022803817079</v>
      </c>
      <c r="AS23">
        <f t="shared" si="15"/>
        <v>155.2556933467161</v>
      </c>
      <c r="AT23">
        <f t="shared" si="16"/>
        <v>285.1217063019194</v>
      </c>
      <c r="AU23">
        <f t="shared" si="17"/>
        <v>-1728.5248807330722</v>
      </c>
      <c r="AW23">
        <v>20</v>
      </c>
      <c r="AX23">
        <f>IF(Z23&gt;0, (R23*SUMPRODUCT(K23:$K$98, X23:$X$98)-K23*$AZ$3)/Z23, 0)</f>
        <v>31312.756483500543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1000000</v>
      </c>
      <c r="S24">
        <f t="shared" si="1"/>
        <v>30737.216733426307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23184.470397590223</v>
      </c>
      <c r="AC24">
        <f t="shared" si="2"/>
        <v>22082.053204081982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-14597.774433178663</v>
      </c>
      <c r="AI24">
        <f t="shared" si="7"/>
        <v>-14633.695143559815</v>
      </c>
      <c r="AJ24">
        <f t="shared" si="8"/>
        <v>1102.4171935082413</v>
      </c>
      <c r="AK24">
        <f t="shared" si="30"/>
        <v>1622.9129278313158</v>
      </c>
      <c r="AL24">
        <f t="shared" si="9"/>
        <v>-11908.365022220258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-2202.5515017827947</v>
      </c>
      <c r="AR24">
        <f t="shared" si="14"/>
        <v>-2207.9713152589702</v>
      </c>
      <c r="AS24">
        <f t="shared" si="15"/>
        <v>166.33567371982096</v>
      </c>
      <c r="AT24">
        <f t="shared" si="16"/>
        <v>244.86947122111539</v>
      </c>
      <c r="AU24">
        <f t="shared" si="17"/>
        <v>-1796.7661703180336</v>
      </c>
      <c r="AW24">
        <v>21</v>
      </c>
      <c r="AX24">
        <f>IF(Z24&gt;0, (R24*SUMPRODUCT(K24:$K$98, X24:$X$98)-K24*$AZ$3)/Z24, 0)</f>
        <v>30737.216733426307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1000000</v>
      </c>
      <c r="S25">
        <f t="shared" si="1"/>
        <v>29978.219337855458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22082.053204081982</v>
      </c>
      <c r="AC25">
        <f t="shared" si="2"/>
        <v>20826.134730823094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-16521.200550125544</v>
      </c>
      <c r="AI25">
        <f t="shared" si="7"/>
        <v>-16555.935993375377</v>
      </c>
      <c r="AJ25">
        <f t="shared" si="8"/>
        <v>1255.9184732588874</v>
      </c>
      <c r="AK25">
        <f t="shared" si="30"/>
        <v>1545.7437242857388</v>
      </c>
      <c r="AL25">
        <f t="shared" si="9"/>
        <v>-13754.27379583075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-2225.6814392142642</v>
      </c>
      <c r="AR25">
        <f t="shared" si="14"/>
        <v>-2230.3608831257084</v>
      </c>
      <c r="AS25">
        <f t="shared" si="15"/>
        <v>169.19317858394865</v>
      </c>
      <c r="AT25">
        <f t="shared" si="16"/>
        <v>208.23747683993565</v>
      </c>
      <c r="AU25">
        <f t="shared" si="17"/>
        <v>-1852.9302277018239</v>
      </c>
      <c r="AW25">
        <v>22</v>
      </c>
      <c r="AX25">
        <f>IF(Z25&gt;0, (R25*SUMPRODUCT(K25:$K$98, X25:$X$98)-K25*$AZ$3)/Z25, 0)</f>
        <v>29978.219337855458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1000000</v>
      </c>
      <c r="S26">
        <f t="shared" si="1"/>
        <v>29048.993578727663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20826.134730823094</v>
      </c>
      <c r="AC26">
        <f t="shared" si="2"/>
        <v>19445.661352790892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-18352.652065354698</v>
      </c>
      <c r="AI26">
        <f t="shared" si="7"/>
        <v>-18386.122521568766</v>
      </c>
      <c r="AJ26">
        <f t="shared" si="8"/>
        <v>1380.4733780322022</v>
      </c>
      <c r="AK26">
        <f t="shared" si="30"/>
        <v>1457.8294311576167</v>
      </c>
      <c r="AL26">
        <f t="shared" si="9"/>
        <v>-15547.819712378947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-2207.5076104642494</v>
      </c>
      <c r="AR26">
        <f t="shared" si="14"/>
        <v>-2211.5335292554496</v>
      </c>
      <c r="AS26">
        <f t="shared" si="15"/>
        <v>166.04714551321609</v>
      </c>
      <c r="AT26">
        <f t="shared" si="16"/>
        <v>175.35174494558859</v>
      </c>
      <c r="AU26">
        <f t="shared" si="17"/>
        <v>-1870.1346387966448</v>
      </c>
      <c r="AW26">
        <v>23</v>
      </c>
      <c r="AX26">
        <f>IF(Z26&gt;0, (R26*SUMPRODUCT(K26:$K$98, X26:$X$98)-K26*$AZ$3)/Z26, 0)</f>
        <v>29048.993578727663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1000000</v>
      </c>
      <c r="S27">
        <f t="shared" si="1"/>
        <v>28000.85053762564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19445.661352790892</v>
      </c>
      <c r="AC27">
        <f t="shared" si="2"/>
        <v>17992.803796953485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-20134.416682767529</v>
      </c>
      <c r="AI27">
        <f t="shared" si="7"/>
        <v>-20166.545713585318</v>
      </c>
      <c r="AJ27">
        <f t="shared" si="8"/>
        <v>1452.8575558374068</v>
      </c>
      <c r="AK27">
        <f t="shared" si="30"/>
        <v>1361.1962946953627</v>
      </c>
      <c r="AL27">
        <f t="shared" si="9"/>
        <v>-17352.49186305255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-2162.3421188271273</v>
      </c>
      <c r="AR27">
        <f t="shared" si="14"/>
        <v>-2165.7926263669788</v>
      </c>
      <c r="AS27">
        <f t="shared" si="15"/>
        <v>156.03010184706488</v>
      </c>
      <c r="AT27">
        <f t="shared" si="16"/>
        <v>146.18611139255668</v>
      </c>
      <c r="AU27">
        <f t="shared" si="17"/>
        <v>-1863.5764131273575</v>
      </c>
      <c r="AW27">
        <v>24</v>
      </c>
      <c r="AX27">
        <f>IF(Z27&gt;0, (R27*SUMPRODUCT(K27:$K$98, X27:$X$98)-K27*$AZ$3)/Z27, 0)</f>
        <v>28000.85053762564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1000000</v>
      </c>
      <c r="S28">
        <f t="shared" si="1"/>
        <v>26869.597386553512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17992.803796953485</v>
      </c>
      <c r="AC28">
        <f t="shared" si="2"/>
        <v>16504.256369757462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-21919.4670896553</v>
      </c>
      <c r="AI28">
        <f t="shared" si="7"/>
        <v>-21950.178856810428</v>
      </c>
      <c r="AJ28">
        <f t="shared" si="8"/>
        <v>1488.5474271960229</v>
      </c>
      <c r="AK28">
        <f t="shared" si="30"/>
        <v>1259.4962657867441</v>
      </c>
      <c r="AL28">
        <f t="shared" si="9"/>
        <v>-19202.135163827661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-2101.8287304921737</v>
      </c>
      <c r="AR28">
        <f t="shared" si="14"/>
        <v>-2104.7736412560535</v>
      </c>
      <c r="AS28">
        <f t="shared" si="15"/>
        <v>142.73484553177653</v>
      </c>
      <c r="AT28">
        <f t="shared" si="16"/>
        <v>120.7714323779126</v>
      </c>
      <c r="AU28">
        <f t="shared" si="17"/>
        <v>-1841.2673633463644</v>
      </c>
      <c r="AW28">
        <v>25</v>
      </c>
      <c r="AX28">
        <f>IF(Z28&gt;0, (R28*SUMPRODUCT(K28:$K$98, X28:$X$98)-K28*$AZ$3)/Z28, 0)</f>
        <v>26869.597386553512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1000000</v>
      </c>
      <c r="S29">
        <f t="shared" si="1"/>
        <v>25684.062896900767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16504.256369757462</v>
      </c>
      <c r="AC29">
        <f t="shared" si="2"/>
        <v>15004.030042507347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-23916.331066725488</v>
      </c>
      <c r="AI29">
        <f t="shared" si="7"/>
        <v>-23945.539899655731</v>
      </c>
      <c r="AJ29">
        <f t="shared" si="8"/>
        <v>1500.226327250115</v>
      </c>
      <c r="AK29">
        <f t="shared" si="30"/>
        <v>1155.2979458830225</v>
      </c>
      <c r="AL29">
        <f t="shared" si="9"/>
        <v>-21290.015626522592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-2047.594087679458</v>
      </c>
      <c r="AR29">
        <f t="shared" si="14"/>
        <v>-2050.0947987395748</v>
      </c>
      <c r="AS29">
        <f t="shared" si="15"/>
        <v>128.44171412780946</v>
      </c>
      <c r="AT29">
        <f t="shared" si="16"/>
        <v>98.910708205971645</v>
      </c>
      <c r="AU29">
        <f t="shared" si="17"/>
        <v>-1822.7423764057939</v>
      </c>
      <c r="AW29">
        <v>26</v>
      </c>
      <c r="AX29">
        <f>IF(Z29&gt;0, (R29*SUMPRODUCT(K29:$K$98, X29:$X$98)-K29*$AZ$3)/Z29, 0)</f>
        <v>25684.062896900767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1000000</v>
      </c>
      <c r="S30">
        <f t="shared" si="1"/>
        <v>24419.075914757694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15004.030042507347</v>
      </c>
      <c r="AC30">
        <f t="shared" si="2"/>
        <v>13493.580957722585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-25751.288739669377</v>
      </c>
      <c r="AI30">
        <f t="shared" si="7"/>
        <v>-25778.917919833333</v>
      </c>
      <c r="AJ30">
        <f t="shared" si="8"/>
        <v>1510.4490847847628</v>
      </c>
      <c r="AK30">
        <f t="shared" si="30"/>
        <v>1050.2821029755144</v>
      </c>
      <c r="AL30">
        <f t="shared" si="9"/>
        <v>-23218.186732073056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-1968.4765978812741</v>
      </c>
      <c r="AR30">
        <f t="shared" si="14"/>
        <v>-1970.5886240063048</v>
      </c>
      <c r="AS30">
        <f t="shared" si="15"/>
        <v>115.46154857522554</v>
      </c>
      <c r="AT30">
        <f t="shared" si="16"/>
        <v>80.285525193772287</v>
      </c>
      <c r="AU30">
        <f t="shared" si="17"/>
        <v>-1774.841550237307</v>
      </c>
      <c r="AW30">
        <v>27</v>
      </c>
      <c r="AX30">
        <f>IF(Z30&gt;0, (R30*SUMPRODUCT(K30:$K$98, X30:$X$98)-K30*$AZ$3)/Z30, 0)</f>
        <v>24419.075914757694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1000000</v>
      </c>
      <c r="S31">
        <f t="shared" si="1"/>
        <v>23091.85070722429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13493.580957722585</v>
      </c>
      <c r="AC31">
        <f t="shared" si="2"/>
        <v>12004.698112425867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-27190.465806052598</v>
      </c>
      <c r="AI31">
        <f t="shared" si="7"/>
        <v>-27216.45917112461</v>
      </c>
      <c r="AJ31">
        <f t="shared" si="8"/>
        <v>1488.8828452967173</v>
      </c>
      <c r="AK31">
        <f t="shared" si="30"/>
        <v>944.55066704058106</v>
      </c>
      <c r="AL31">
        <f t="shared" si="9"/>
        <v>-24783.025658787312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-1855.794625250192</v>
      </c>
      <c r="AR31">
        <f t="shared" si="14"/>
        <v>-1857.5687157544478</v>
      </c>
      <c r="AS31">
        <f t="shared" si="15"/>
        <v>101.61873656882346</v>
      </c>
      <c r="AT31">
        <f t="shared" si="16"/>
        <v>64.467157851345092</v>
      </c>
      <c r="AU31">
        <f t="shared" si="17"/>
        <v>-1691.4828213342792</v>
      </c>
      <c r="AW31">
        <v>28</v>
      </c>
      <c r="AX31">
        <f>IF(Z31&gt;0, (R31*SUMPRODUCT(K31:$K$98, X31:$X$98)-K31*$AZ$3)/Z31, 0)</f>
        <v>23091.85070722429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1000000</v>
      </c>
      <c r="S32">
        <f t="shared" si="1"/>
        <v>21756.560920165794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12004.698112425867</v>
      </c>
      <c r="AC32">
        <f t="shared" si="2"/>
        <v>10577.112194840447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-28511.269565116261</v>
      </c>
      <c r="AI32">
        <f t="shared" si="7"/>
        <v>-28535.577433059298</v>
      </c>
      <c r="AJ32">
        <f t="shared" si="8"/>
        <v>1427.5859175854202</v>
      </c>
      <c r="AK32">
        <f t="shared" si="30"/>
        <v>840.32886786981078</v>
      </c>
      <c r="AL32">
        <f t="shared" si="9"/>
        <v>-26267.662647604066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-1737.4479320977955</v>
      </c>
      <c r="AR32">
        <f t="shared" si="14"/>
        <v>-1738.9292289862024</v>
      </c>
      <c r="AS32">
        <f t="shared" si="15"/>
        <v>86.995642012218767</v>
      </c>
      <c r="AT32">
        <f t="shared" si="16"/>
        <v>51.208791331720931</v>
      </c>
      <c r="AU32">
        <f t="shared" si="17"/>
        <v>-1600.7247956422625</v>
      </c>
      <c r="AW32">
        <v>29</v>
      </c>
      <c r="AX32">
        <f>IF(Z32&gt;0, (R32*SUMPRODUCT(K32:$K$98, X32:$X$98)-K32*$AZ$3)/Z32, 0)</f>
        <v>21756.560920165794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1000000</v>
      </c>
      <c r="S33">
        <f t="shared" si="1"/>
        <v>20415.374505845266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10577.112194840447</v>
      </c>
      <c r="AC33">
        <f t="shared" si="2"/>
        <v>9221.9934660147737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-29577.720370874114</v>
      </c>
      <c r="AI33">
        <f t="shared" si="7"/>
        <v>-29600.306274119179</v>
      </c>
      <c r="AJ33">
        <f t="shared" si="8"/>
        <v>1355.1187288256733</v>
      </c>
      <c r="AK33">
        <f t="shared" si="30"/>
        <v>740.39785363883141</v>
      </c>
      <c r="AL33">
        <f t="shared" si="9"/>
        <v>-27504.789691654674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-1609.318183601242</v>
      </c>
      <c r="AR33">
        <f t="shared" si="14"/>
        <v>-1610.5470783344931</v>
      </c>
      <c r="AS33">
        <f t="shared" si="15"/>
        <v>73.73175430332553</v>
      </c>
      <c r="AT33">
        <f t="shared" si="16"/>
        <v>40.284907491844301</v>
      </c>
      <c r="AU33">
        <f t="shared" si="17"/>
        <v>-1496.5304165393234</v>
      </c>
      <c r="AW33">
        <v>30</v>
      </c>
      <c r="AX33">
        <f>IF(Z33&gt;0, (R33*SUMPRODUCT(K33:$K$98, X33:$X$98)-K33*$AZ$3)/Z33, 0)</f>
        <v>20415.374505845266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1000000</v>
      </c>
      <c r="S34">
        <f t="shared" si="1"/>
        <v>19088.042481634573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9221.9934660147737</v>
      </c>
      <c r="AC34">
        <f t="shared" si="2"/>
        <v>7954.0406424779267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-30498.089812691538</v>
      </c>
      <c r="AI34">
        <f t="shared" si="7"/>
        <v>-30518.924952413516</v>
      </c>
      <c r="AJ34">
        <f t="shared" si="8"/>
        <v>1267.9528235368471</v>
      </c>
      <c r="AK34">
        <f t="shared" si="30"/>
        <v>645.53954262103423</v>
      </c>
      <c r="AL34">
        <f t="shared" si="9"/>
        <v>-28605.432586255632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-1481.6029564664575</v>
      </c>
      <c r="AR34">
        <f t="shared" si="14"/>
        <v>-1482.6151314846329</v>
      </c>
      <c r="AS34">
        <f t="shared" si="15"/>
        <v>61.597387362615073</v>
      </c>
      <c r="AT34">
        <f t="shared" si="16"/>
        <v>31.360432759474563</v>
      </c>
      <c r="AU34">
        <f t="shared" si="17"/>
        <v>-1389.6573113625432</v>
      </c>
      <c r="AW34">
        <v>31</v>
      </c>
      <c r="AX34">
        <f>IF(Z34&gt;0, (R34*SUMPRODUCT(K34:$K$98, X34:$X$98)-K34*$AZ$3)/Z34, 0)</f>
        <v>19088.042481634573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17778.99091345234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7954.0406424779267</v>
      </c>
      <c r="AC35">
        <f t="shared" ref="AC35:AC66" si="33">S35*Z35</f>
        <v>6777.2281860689654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-31342.693217802946</v>
      </c>
      <c r="AI35">
        <f t="shared" ref="AI35:AI66" si="38">SUM(AE35:AH35)</f>
        <v>-31361.752871466811</v>
      </c>
      <c r="AJ35">
        <f t="shared" ref="AJ35:AJ66" si="39">AB35-AC35</f>
        <v>1176.8124564089612</v>
      </c>
      <c r="AK35">
        <f t="shared" si="30"/>
        <v>556.78284497345487</v>
      </c>
      <c r="AL35">
        <f t="shared" ref="AL35:AL66" si="40">SUM(AI35:AK35)</f>
        <v>-29628.157570084393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-1359.4945975164887</v>
      </c>
      <c r="AR35">
        <f t="shared" ref="AR35:AR66" si="45">AI35*$K35</f>
        <v>-1360.3213132044643</v>
      </c>
      <c r="AS35">
        <f t="shared" ref="AS35:AS66" si="46">AJ35*$K35</f>
        <v>51.044438512684991</v>
      </c>
      <c r="AT35">
        <f t="shared" ref="AT35:AT66" si="47">AK35*$K35</f>
        <v>24.150549682224554</v>
      </c>
      <c r="AU35">
        <f t="shared" ref="AU35:AU66" si="48">AL35*$K35</f>
        <v>-1285.1263250095546</v>
      </c>
      <c r="AW35">
        <v>32</v>
      </c>
      <c r="AX35">
        <f>IF(Z35&gt;0, (R35*SUMPRODUCT(K35:$K$98, X35:$X$98)-K35*$AZ$3)/Z35, 0)</f>
        <v>17778.99091345234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1000000</v>
      </c>
      <c r="S36">
        <f t="shared" si="32"/>
        <v>16465.113372738229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6777.2281860689654</v>
      </c>
      <c r="AC36">
        <f t="shared" si="33"/>
        <v>5689.8679636038141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-31810.004660721668</v>
      </c>
      <c r="AI36">
        <f t="shared" si="38"/>
        <v>-31827.283217615863</v>
      </c>
      <c r="AJ36">
        <f t="shared" si="39"/>
        <v>1087.3602224651513</v>
      </c>
      <c r="AK36">
        <f t="shared" si="30"/>
        <v>474.40597302482763</v>
      </c>
      <c r="AL36">
        <f t="shared" si="40"/>
        <v>-30265.517022125885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-1231.9324197004541</v>
      </c>
      <c r="AR36">
        <f t="shared" si="45"/>
        <v>-1232.601580696519</v>
      </c>
      <c r="AS36">
        <f t="shared" si="46"/>
        <v>42.111100712964422</v>
      </c>
      <c r="AT36">
        <f t="shared" si="47"/>
        <v>18.372713380657682</v>
      </c>
      <c r="AU36">
        <f t="shared" si="48"/>
        <v>-1172.1177666028968</v>
      </c>
      <c r="AW36">
        <v>33</v>
      </c>
      <c r="AX36">
        <f>IF(Z36&gt;0, (R36*SUMPRODUCT(K36:$K$98, X36:$X$98)-K36*$AZ$3)/Z36, 0)</f>
        <v>16465.113372738229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1000000</v>
      </c>
      <c r="S37">
        <f t="shared" si="32"/>
        <v>15151.724645384338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5689.8679636038141</v>
      </c>
      <c r="AC37">
        <f t="shared" si="33"/>
        <v>4700.9126644849066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-31859.480432438137</v>
      </c>
      <c r="AI37">
        <f t="shared" si="38"/>
        <v>-31874.993229741765</v>
      </c>
      <c r="AJ37">
        <f t="shared" si="39"/>
        <v>988.95529911890753</v>
      </c>
      <c r="AK37">
        <f t="shared" si="30"/>
        <v>398.29075745226703</v>
      </c>
      <c r="AL37">
        <f t="shared" si="40"/>
        <v>-30487.747173170588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-1101.6504543974349</v>
      </c>
      <c r="AR37">
        <f t="shared" si="45"/>
        <v>-1102.1868623980224</v>
      </c>
      <c r="AS37">
        <f t="shared" si="46"/>
        <v>34.196510422179536</v>
      </c>
      <c r="AT37">
        <f t="shared" si="47"/>
        <v>13.772264581026938</v>
      </c>
      <c r="AU37">
        <f t="shared" si="48"/>
        <v>-1054.2180873948159</v>
      </c>
      <c r="AW37">
        <v>34</v>
      </c>
      <c r="AX37">
        <f>IF(Z37&gt;0, (R37*SUMPRODUCT(K37:$K$98, X37:$X$98)-K37*$AZ$3)/Z37, 0)</f>
        <v>15151.724645384338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1000000</v>
      </c>
      <c r="S38">
        <f t="shared" si="32"/>
        <v>13852.252580957807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4700.9126644849066</v>
      </c>
      <c r="AC38">
        <f t="shared" si="33"/>
        <v>3816.2060677495697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-31659.848976278245</v>
      </c>
      <c r="AI38">
        <f t="shared" si="38"/>
        <v>-31673.623653160023</v>
      </c>
      <c r="AJ38">
        <f t="shared" si="39"/>
        <v>884.70659673533692</v>
      </c>
      <c r="AK38">
        <f t="shared" si="30"/>
        <v>329.06388651394349</v>
      </c>
      <c r="AL38">
        <f t="shared" si="40"/>
        <v>-30459.853169910741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-977.45313778383002</v>
      </c>
      <c r="AR38">
        <f t="shared" si="45"/>
        <v>-977.87841148460291</v>
      </c>
      <c r="AS38">
        <f t="shared" si="46"/>
        <v>27.314067089989795</v>
      </c>
      <c r="AT38">
        <f t="shared" si="47"/>
        <v>10.159382903102117</v>
      </c>
      <c r="AU38">
        <f t="shared" si="48"/>
        <v>-940.40496149151102</v>
      </c>
      <c r="AW38">
        <v>35</v>
      </c>
      <c r="AX38">
        <f>IF(Z38&gt;0, (R38*SUMPRODUCT(K38:$K$98, X38:$X$98)-K38*$AZ$3)/Z38, 0)</f>
        <v>13852.252580957807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1000000</v>
      </c>
      <c r="S39">
        <f t="shared" si="32"/>
        <v>12553.310959329505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3816.2060677495697</v>
      </c>
      <c r="AC39">
        <f t="shared" si="33"/>
        <v>3032.4528028783257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-31172.627138954002</v>
      </c>
      <c r="AI39">
        <f t="shared" si="38"/>
        <v>-31184.705437710014</v>
      </c>
      <c r="AJ39">
        <f t="shared" si="39"/>
        <v>783.75326487124403</v>
      </c>
      <c r="AK39">
        <f t="shared" si="30"/>
        <v>267.13442474246989</v>
      </c>
      <c r="AL39">
        <f t="shared" si="40"/>
        <v>-30133.817748096299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-859.29540307746947</v>
      </c>
      <c r="AR39">
        <f t="shared" si="45"/>
        <v>-859.62834988210591</v>
      </c>
      <c r="AS39">
        <f t="shared" si="46"/>
        <v>21.604710268684041</v>
      </c>
      <c r="AT39">
        <f t="shared" si="47"/>
        <v>7.3637483989310972</v>
      </c>
      <c r="AU39">
        <f t="shared" si="48"/>
        <v>-830.6598912144907</v>
      </c>
      <c r="AW39">
        <v>36</v>
      </c>
      <c r="AX39">
        <f>IF(Z39&gt;0, (R39*SUMPRODUCT(K39:$K$98, X39:$X$98)-K39*$AZ$3)/Z39, 0)</f>
        <v>12553.310959329505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1000000</v>
      </c>
      <c r="S40">
        <f t="shared" si="32"/>
        <v>11239.04391643791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3032.4528028783257</v>
      </c>
      <c r="AC40">
        <f t="shared" si="33"/>
        <v>2346.1037149013796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-30404.47076300576</v>
      </c>
      <c r="AI40">
        <f t="shared" si="38"/>
        <v>-30414.908055236061</v>
      </c>
      <c r="AJ40">
        <f t="shared" si="39"/>
        <v>686.34908797694607</v>
      </c>
      <c r="AK40">
        <f t="shared" ref="AK40:AK71" si="61">G40*SUM(AB40:AB40, AE40:AF40)</f>
        <v>212.27169620148283</v>
      </c>
      <c r="AL40">
        <f t="shared" si="40"/>
        <v>-29516.287271057634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-748.3219928815945</v>
      </c>
      <c r="AR40">
        <f t="shared" si="45"/>
        <v>-748.57887797533442</v>
      </c>
      <c r="AS40">
        <f t="shared" si="46"/>
        <v>16.892585348083134</v>
      </c>
      <c r="AT40">
        <f t="shared" si="47"/>
        <v>5.2244809643957275</v>
      </c>
      <c r="AU40">
        <f t="shared" si="48"/>
        <v>-726.46181166285555</v>
      </c>
      <c r="AW40">
        <v>37</v>
      </c>
      <c r="AX40">
        <f>IF(Z40&gt;0, (R40*SUMPRODUCT(K40:$K$98, X40:$X$98)-K40*$AZ$3)/Z40, 0)</f>
        <v>11239.04391643791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1000000</v>
      </c>
      <c r="S41">
        <f t="shared" si="32"/>
        <v>9881.4137080369655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2346.1037149013796</v>
      </c>
      <c r="AC41">
        <f t="shared" si="33"/>
        <v>1752.1980747881103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-29335.775594365452</v>
      </c>
      <c r="AI41">
        <f t="shared" si="38"/>
        <v>-29344.641724893732</v>
      </c>
      <c r="AJ41">
        <f t="shared" si="39"/>
        <v>593.90564011326933</v>
      </c>
      <c r="AK41">
        <f t="shared" si="61"/>
        <v>164.22726004309658</v>
      </c>
      <c r="AL41">
        <f t="shared" si="40"/>
        <v>-28586.508824737368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-644.65983551449744</v>
      </c>
      <c r="AR41">
        <f t="shared" si="45"/>
        <v>-644.85467059665257</v>
      </c>
      <c r="AS41">
        <f t="shared" si="46"/>
        <v>13.051201289530253</v>
      </c>
      <c r="AT41">
        <f t="shared" si="47"/>
        <v>3.6089285625267027</v>
      </c>
      <c r="AU41">
        <f t="shared" si="48"/>
        <v>-628.19454074459566</v>
      </c>
      <c r="AW41">
        <v>38</v>
      </c>
      <c r="AX41">
        <f>IF(Z41&gt;0, (R41*SUMPRODUCT(K41:$K$98, X41:$X$98)-K41*$AZ$3)/Z41, 0)</f>
        <v>9881.4137080369655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1000000</v>
      </c>
      <c r="S42">
        <f t="shared" si="32"/>
        <v>8435.9694452093845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1752.1980747881103</v>
      </c>
      <c r="AC42">
        <f t="shared" si="33"/>
        <v>1245.4099828167602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-27918.45823323054</v>
      </c>
      <c r="AI42">
        <f t="shared" si="38"/>
        <v>-27925.839779541879</v>
      </c>
      <c r="AJ42">
        <f t="shared" si="39"/>
        <v>506.78809197135001</v>
      </c>
      <c r="AK42">
        <f t="shared" si="61"/>
        <v>122.65386523516773</v>
      </c>
      <c r="AL42">
        <f t="shared" si="40"/>
        <v>-27296.397822335362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-547.78034693016969</v>
      </c>
      <c r="AR42">
        <f t="shared" si="45"/>
        <v>-547.9251782086568</v>
      </c>
      <c r="AS42">
        <f t="shared" si="46"/>
        <v>9.9435489782782973</v>
      </c>
      <c r="AT42">
        <f t="shared" si="47"/>
        <v>2.4065575645174864</v>
      </c>
      <c r="AU42">
        <f t="shared" si="48"/>
        <v>-535.57507166586095</v>
      </c>
      <c r="AW42">
        <v>39</v>
      </c>
      <c r="AX42">
        <f>IF(Z42&gt;0, (R42*SUMPRODUCT(K42:$K$98, X42:$X$98)-K42*$AZ$3)/Z42, 0)</f>
        <v>8435.9694452093845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1000000</v>
      </c>
      <c r="S43">
        <f t="shared" si="32"/>
        <v>6843.0177239296827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1245.4099828167602</v>
      </c>
      <c r="AC43">
        <f t="shared" si="33"/>
        <v>820.72940690725795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-26217.852218534204</v>
      </c>
      <c r="AI43">
        <f t="shared" si="38"/>
        <v>-26223.849056771502</v>
      </c>
      <c r="AJ43">
        <f t="shared" si="39"/>
        <v>424.68057590950229</v>
      </c>
      <c r="AK43">
        <f t="shared" si="61"/>
        <v>87.178698797173226</v>
      </c>
      <c r="AL43">
        <f t="shared" si="40"/>
        <v>-25711.989782064826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-459.2975238324828</v>
      </c>
      <c r="AR43">
        <f t="shared" si="45"/>
        <v>-459.4025794613824</v>
      </c>
      <c r="AS43">
        <f t="shared" si="46"/>
        <v>7.4397679607445859</v>
      </c>
      <c r="AT43">
        <f t="shared" si="47"/>
        <v>1.5272403000339336</v>
      </c>
      <c r="AU43">
        <f t="shared" si="48"/>
        <v>-450.43557120060387</v>
      </c>
      <c r="AW43">
        <v>40</v>
      </c>
      <c r="AX43">
        <f>IF(Z43&gt;0, (R43*SUMPRODUCT(K43:$K$98, X43:$X$98)-K43*$AZ$3)/Z43, 0)</f>
        <v>6843.0177239296827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1000000</v>
      </c>
      <c r="S44">
        <f t="shared" si="32"/>
        <v>4979.7912105721962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820.72940690725795</v>
      </c>
      <c r="AC44">
        <f t="shared" si="33"/>
        <v>471.34239291465656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-24086.361947853595</v>
      </c>
      <c r="AI44">
        <f t="shared" si="38"/>
        <v>-24091.094499611125</v>
      </c>
      <c r="AJ44">
        <f t="shared" si="39"/>
        <v>349.3870139926014</v>
      </c>
      <c r="AK44">
        <f t="shared" si="61"/>
        <v>57.451058483508064</v>
      </c>
      <c r="AL44">
        <f t="shared" si="40"/>
        <v>-23684.256427135017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-376.74732593088993</v>
      </c>
      <c r="AR44">
        <f t="shared" si="45"/>
        <v>-376.82135023656707</v>
      </c>
      <c r="AS44">
        <f t="shared" si="46"/>
        <v>5.4649441672290813</v>
      </c>
      <c r="AT44">
        <f t="shared" si="47"/>
        <v>0.89862191319804674</v>
      </c>
      <c r="AU44">
        <f t="shared" si="48"/>
        <v>-370.45778415613995</v>
      </c>
      <c r="AW44">
        <v>41</v>
      </c>
      <c r="AX44">
        <f>IF(Z44&gt;0, (R44*SUMPRODUCT(K44:$K$98, X44:$X$98)-K44*$AZ$3)/Z44, 0)</f>
        <v>4979.7912105721962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1000000</v>
      </c>
      <c r="S45">
        <f t="shared" si="32"/>
        <v>2670.4671417580334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471.34239291465656</v>
      </c>
      <c r="AC45">
        <f t="shared" si="33"/>
        <v>192.72945076937529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-21533.836848811581</v>
      </c>
      <c r="AI45">
        <f t="shared" si="38"/>
        <v>-21537.445383209095</v>
      </c>
      <c r="AJ45">
        <f t="shared" si="39"/>
        <v>278.61294214528129</v>
      </c>
      <c r="AK45">
        <f t="shared" si="61"/>
        <v>32.99396750402596</v>
      </c>
      <c r="AL45">
        <f t="shared" si="40"/>
        <v>-21225.838473559787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-300.73388578720983</v>
      </c>
      <c r="AR45">
        <f t="shared" si="45"/>
        <v>-300.78428129168867</v>
      </c>
      <c r="AS45">
        <f t="shared" si="46"/>
        <v>3.89100898786561</v>
      </c>
      <c r="AT45">
        <f t="shared" si="47"/>
        <v>0.46078198347500982</v>
      </c>
      <c r="AU45">
        <f t="shared" si="48"/>
        <v>-296.43249032034805</v>
      </c>
      <c r="AW45">
        <v>42</v>
      </c>
      <c r="AX45">
        <f>IF(Z45&gt;0, (R45*SUMPRODUCT(K45:$K$98, X45:$X$98)-K45*$AZ$3)/Z45, 0)</f>
        <v>2670.4671417580334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1000000</v>
      </c>
      <c r="S46">
        <f t="shared" si="32"/>
        <v>-386.03118225433286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192.72945076937529</v>
      </c>
      <c r="AC46">
        <f t="shared" si="33"/>
        <v>-20.38444949496909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-18643.792184436072</v>
      </c>
      <c r="AI46">
        <f t="shared" si="38"/>
        <v>-18646.432443880389</v>
      </c>
      <c r="AJ46">
        <f t="shared" si="39"/>
        <v>213.11390026434438</v>
      </c>
      <c r="AK46">
        <f t="shared" si="61"/>
        <v>13.491061553856271</v>
      </c>
      <c r="AL46">
        <f t="shared" si="40"/>
        <v>-18419.827482062188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-232.47549346905205</v>
      </c>
      <c r="AR46">
        <f t="shared" si="45"/>
        <v>-232.508415720659</v>
      </c>
      <c r="AS46">
        <f t="shared" si="46"/>
        <v>2.657386364262694</v>
      </c>
      <c r="AT46">
        <f t="shared" si="47"/>
        <v>0.16822442350394387</v>
      </c>
      <c r="AU46">
        <f t="shared" si="48"/>
        <v>-229.68280493289237</v>
      </c>
      <c r="AW46">
        <v>43</v>
      </c>
      <c r="AX46">
        <f>IF(Z46&gt;0, (R46*SUMPRODUCT(K46:$K$98, X46:$X$98)-K46*$AZ$3)/Z46, 0)</f>
        <v>-386.03118225433286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1000000</v>
      </c>
      <c r="S47">
        <f t="shared" si="32"/>
        <v>-4743.2254452536517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-20.38444949496909</v>
      </c>
      <c r="AC47">
        <f t="shared" si="33"/>
        <v>-174.62781303289188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-15460.878725905322</v>
      </c>
      <c r="AI47">
        <f t="shared" si="38"/>
        <v>-15462.719538818903</v>
      </c>
      <c r="AJ47">
        <f t="shared" si="39"/>
        <v>154.24336353792279</v>
      </c>
      <c r="AK47">
        <f t="shared" si="61"/>
        <v>-1.4269114646478365</v>
      </c>
      <c r="AL47">
        <f t="shared" si="40"/>
        <v>-15309.903086745629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-172.13099366271933</v>
      </c>
      <c r="AR47">
        <f t="shared" si="45"/>
        <v>-172.15148803186736</v>
      </c>
      <c r="AS47">
        <f t="shared" si="46"/>
        <v>1.7172415554348153</v>
      </c>
      <c r="AT47">
        <f t="shared" si="47"/>
        <v>-1.588626963789706E-2</v>
      </c>
      <c r="AU47">
        <f t="shared" si="48"/>
        <v>-170.45013274607047</v>
      </c>
      <c r="AW47">
        <v>44</v>
      </c>
      <c r="AX47">
        <f>IF(Z47&gt;0, (R47*SUMPRODUCT(K47:$K$98, X47:$X$98)-K47*$AZ$3)/Z47, 0)</f>
        <v>-4743.2254452536517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1000000</v>
      </c>
      <c r="S48">
        <f t="shared" si="32"/>
        <v>-11415.845611825845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-174.62781303289188</v>
      </c>
      <c r="AC48">
        <f t="shared" si="33"/>
        <v>-276.90869068567446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-12191.57540108331</v>
      </c>
      <c r="AI48">
        <f t="shared" si="38"/>
        <v>-12192.788227097701</v>
      </c>
      <c r="AJ48">
        <f t="shared" si="39"/>
        <v>102.28087765278258</v>
      </c>
      <c r="AK48">
        <f t="shared" si="61"/>
        <v>-12.223946912302432</v>
      </c>
      <c r="AL48">
        <f t="shared" si="40"/>
        <v>-12102.731296357222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-121.18997852730588</v>
      </c>
      <c r="AR48">
        <f t="shared" si="45"/>
        <v>-121.20203458682288</v>
      </c>
      <c r="AS48">
        <f t="shared" si="46"/>
        <v>1.016719903597799</v>
      </c>
      <c r="AT48">
        <f t="shared" si="47"/>
        <v>-0.12151176653422691</v>
      </c>
      <c r="AU48">
        <f t="shared" si="48"/>
        <v>-120.30682644975931</v>
      </c>
      <c r="AW48">
        <v>45</v>
      </c>
      <c r="AX48">
        <f>IF(Z48&gt;0, (R48*SUMPRODUCT(K48:$K$98, X48:$X$98)-K48*$AZ$3)/Z48, 0)</f>
        <v>-11415.845611825845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1000000</v>
      </c>
      <c r="S49">
        <f t="shared" si="32"/>
        <v>-22432.959601661947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-276.90869068567446</v>
      </c>
      <c r="AC49">
        <f t="shared" si="33"/>
        <v>-335.73249420410821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-9047.9184956535664</v>
      </c>
      <c r="AI49">
        <f t="shared" si="38"/>
        <v>-9048.6667974830307</v>
      </c>
      <c r="AJ49">
        <f t="shared" si="39"/>
        <v>58.823803518433749</v>
      </c>
      <c r="AK49">
        <f t="shared" si="61"/>
        <v>-19.383608347997214</v>
      </c>
      <c r="AL49">
        <f t="shared" si="40"/>
        <v>-9009.226602312594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-80.30406625443436</v>
      </c>
      <c r="AR49">
        <f t="shared" si="45"/>
        <v>-80.310707746587553</v>
      </c>
      <c r="AS49">
        <f t="shared" si="46"/>
        <v>0.52208589382755211</v>
      </c>
      <c r="AT49">
        <f t="shared" si="47"/>
        <v>-0.17203764266613644</v>
      </c>
      <c r="AU49">
        <f t="shared" si="48"/>
        <v>-79.960659495426128</v>
      </c>
      <c r="AW49">
        <v>46</v>
      </c>
      <c r="AX49">
        <f>IF(Z49&gt;0, (R49*SUMPRODUCT(K49:$K$98, X49:$X$98)-K49*$AZ$3)/Z49, 0)</f>
        <v>-22432.959601661947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1000000</v>
      </c>
      <c r="S50">
        <f t="shared" si="32"/>
        <v>-42170.129270684745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-335.73249420410821</v>
      </c>
      <c r="AC50">
        <f t="shared" si="33"/>
        <v>-360.35247562919233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-6271.1694179606402</v>
      </c>
      <c r="AI50">
        <f t="shared" si="38"/>
        <v>-6271.5966783009108</v>
      </c>
      <c r="AJ50">
        <f t="shared" si="39"/>
        <v>24.61998142508412</v>
      </c>
      <c r="AK50">
        <f t="shared" si="61"/>
        <v>-23.501274594287576</v>
      </c>
      <c r="AL50">
        <f t="shared" si="40"/>
        <v>-6270.4779714701144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-49.695763557051919</v>
      </c>
      <c r="AR50">
        <f t="shared" si="45"/>
        <v>-49.69914937354519</v>
      </c>
      <c r="AS50">
        <f t="shared" si="46"/>
        <v>0.1951005776013417</v>
      </c>
      <c r="AT50">
        <f t="shared" si="47"/>
        <v>-0.18623540645898667</v>
      </c>
      <c r="AU50">
        <f t="shared" si="48"/>
        <v>-49.690284202402836</v>
      </c>
      <c r="AW50">
        <v>47</v>
      </c>
      <c r="AX50">
        <f>IF(Z50&gt;0, (R50*SUMPRODUCT(K50:$K$98, X50:$X$98)-K50*$AZ$3)/Z50, 0)</f>
        <v>-42170.129270684745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1000000</v>
      </c>
      <c r="S51">
        <f t="shared" si="32"/>
        <v>-81215.252340626481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-360.35247562919233</v>
      </c>
      <c r="AC51">
        <f t="shared" si="33"/>
        <v>-360.33030630289596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-4023.0227699291163</v>
      </c>
      <c r="AI51">
        <f t="shared" si="38"/>
        <v>-4023.244606527488</v>
      </c>
      <c r="AJ51">
        <f t="shared" si="39"/>
        <v>-2.2169326296364034E-2</v>
      </c>
      <c r="AK51">
        <f t="shared" si="61"/>
        <v>-25.224673294043466</v>
      </c>
      <c r="AL51">
        <f t="shared" si="40"/>
        <v>-4048.491449147828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-28.464614217958413</v>
      </c>
      <c r="AR51">
        <f t="shared" si="45"/>
        <v>-28.46618380718353</v>
      </c>
      <c r="AS51">
        <f t="shared" si="46"/>
        <v>-1.5685750655325317E-4</v>
      </c>
      <c r="AT51">
        <f t="shared" si="47"/>
        <v>-0.1784753990098934</v>
      </c>
      <c r="AU51">
        <f t="shared" si="48"/>
        <v>-28.644816063699977</v>
      </c>
      <c r="AW51">
        <v>48</v>
      </c>
      <c r="AX51">
        <f>IF(Z51&gt;0, (R51*SUMPRODUCT(K51:$K$98, X51:$X$98)-K51*$AZ$3)/Z51, 0)</f>
        <v>-81215.252340626481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1000000</v>
      </c>
      <c r="S52">
        <f t="shared" si="32"/>
        <v>-168373.83058085796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-360.33030630289596</v>
      </c>
      <c r="AC52">
        <f t="shared" si="33"/>
        <v>-344.40390901786475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-2346.8929267107519</v>
      </c>
      <c r="AI52">
        <f t="shared" si="38"/>
        <v>-2346.9952002968043</v>
      </c>
      <c r="AJ52">
        <f t="shared" si="39"/>
        <v>-15.926397285031214</v>
      </c>
      <c r="AK52">
        <f t="shared" si="61"/>
        <v>-25.223121441202721</v>
      </c>
      <c r="AL52">
        <f t="shared" si="40"/>
        <v>-2388.1447190230383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-14.826138913019985</v>
      </c>
      <c r="AR52">
        <f t="shared" si="45"/>
        <v>-14.826785010835819</v>
      </c>
      <c r="AS52">
        <f t="shared" si="46"/>
        <v>-0.10061259116015868</v>
      </c>
      <c r="AT52">
        <f t="shared" si="47"/>
        <v>-0.15934323123610236</v>
      </c>
      <c r="AU52">
        <f t="shared" si="48"/>
        <v>-15.086740833232081</v>
      </c>
      <c r="AW52">
        <v>49</v>
      </c>
      <c r="AX52">
        <f>IF(Z52&gt;0, (R52*SUMPRODUCT(K52:$K$98, X52:$X$98)-K52*$AZ$3)/Z52, 0)</f>
        <v>-168373.83058085796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1000000</v>
      </c>
      <c r="S53">
        <f t="shared" si="32"/>
        <v>-395136.14579361206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-344.40390901786475</v>
      </c>
      <c r="AC53">
        <f t="shared" si="33"/>
        <v>-319.59521623178688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-1216.1939699704283</v>
      </c>
      <c r="AI53">
        <f t="shared" si="38"/>
        <v>-1216.2344111221216</v>
      </c>
      <c r="AJ53">
        <f t="shared" si="39"/>
        <v>-24.80869278607787</v>
      </c>
      <c r="AK53">
        <f t="shared" si="61"/>
        <v>-24.108273631250533</v>
      </c>
      <c r="AL53">
        <f t="shared" si="40"/>
        <v>-1265.1513775394501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-6.8599288609028344</v>
      </c>
      <c r="AR53">
        <f t="shared" si="45"/>
        <v>-6.860156968779143</v>
      </c>
      <c r="AS53">
        <f t="shared" si="46"/>
        <v>-0.13993316185297777</v>
      </c>
      <c r="AT53">
        <f t="shared" si="47"/>
        <v>-0.13598245522758146</v>
      </c>
      <c r="AU53">
        <f t="shared" si="48"/>
        <v>-7.1360725858597025</v>
      </c>
      <c r="AW53">
        <v>50</v>
      </c>
      <c r="AX53">
        <f>IF(Z53&gt;0, (R53*SUMPRODUCT(K53:$K$98, X53:$X$98)-K53*$AZ$3)/Z53, 0)</f>
        <v>-395136.14579361206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1000000</v>
      </c>
      <c r="S54">
        <f t="shared" si="32"/>
        <v>-1108822.4529662952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-319.59521623178688</v>
      </c>
      <c r="AC54">
        <f t="shared" si="33"/>
        <v>-291.06690250420951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-538.23389391542605</v>
      </c>
      <c r="AI54">
        <f t="shared" si="38"/>
        <v>-538.24701896090676</v>
      </c>
      <c r="AJ54">
        <f t="shared" si="39"/>
        <v>-28.52831372757737</v>
      </c>
      <c r="AK54">
        <f t="shared" si="61"/>
        <v>-22.371665136225083</v>
      </c>
      <c r="AL54">
        <f t="shared" si="40"/>
        <v>-589.14699782470916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-2.7106271652394649</v>
      </c>
      <c r="AR54">
        <f t="shared" si="45"/>
        <v>-2.7106932649504403</v>
      </c>
      <c r="AS54">
        <f t="shared" si="46"/>
        <v>-0.14367289582212031</v>
      </c>
      <c r="AT54">
        <f t="shared" si="47"/>
        <v>-0.11266708383738662</v>
      </c>
      <c r="AU54">
        <f t="shared" si="48"/>
        <v>-2.9670332446099468</v>
      </c>
      <c r="AW54">
        <v>51</v>
      </c>
      <c r="AX54">
        <f>IF(Z54&gt;0, (R54*SUMPRODUCT(K54:$K$98, X54:$X$98)-K54*$AZ$3)/Z54, 0)</f>
        <v>-1108822.4529662952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1000000</v>
      </c>
      <c r="S55">
        <f t="shared" si="32"/>
        <v>-3987301.6497972766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-291.06690250420951</v>
      </c>
      <c r="AC55">
        <f t="shared" si="33"/>
        <v>-262.18088450116312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-194.1219376808549</v>
      </c>
      <c r="AI55">
        <f t="shared" si="38"/>
        <v>-194.12522537899676</v>
      </c>
      <c r="AJ55">
        <f t="shared" si="39"/>
        <v>-28.886018003046388</v>
      </c>
      <c r="AK55">
        <f t="shared" si="61"/>
        <v>-20.374683175294667</v>
      </c>
      <c r="AL55">
        <f t="shared" si="40"/>
        <v>-243.38592655733783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-0.87288159942288945</v>
      </c>
      <c r="AR55">
        <f t="shared" si="45"/>
        <v>-0.87289638276601267</v>
      </c>
      <c r="AS55">
        <f t="shared" si="46"/>
        <v>-0.12988781122157644</v>
      </c>
      <c r="AT55">
        <f t="shared" si="47"/>
        <v>-9.1616054580212672E-2</v>
      </c>
      <c r="AU55">
        <f t="shared" si="48"/>
        <v>-1.0944002485678019</v>
      </c>
      <c r="AW55">
        <v>52</v>
      </c>
      <c r="AX55">
        <f>IF(Z55&gt;0, (R55*SUMPRODUCT(K55:$K$98, X55:$X$98)-K55*$AZ$3)/Z55, 0)</f>
        <v>-3987301.6497972766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1000000</v>
      </c>
      <c r="S56">
        <f t="shared" si="32"/>
        <v>-14386243.752398401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-262.18088450116312</v>
      </c>
      <c r="AC56">
        <f t="shared" si="33"/>
        <v>-234.84247577175933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-48.772323616554203</v>
      </c>
      <c r="AI56">
        <f t="shared" si="38"/>
        <v>-48.77313982153381</v>
      </c>
      <c r="AJ56">
        <f t="shared" si="39"/>
        <v>-27.338408729403795</v>
      </c>
      <c r="AK56">
        <f t="shared" si="61"/>
        <v>-18.35266191508142</v>
      </c>
      <c r="AL56">
        <f t="shared" si="40"/>
        <v>-94.46421046601904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-0.1958105760123329</v>
      </c>
      <c r="AR56">
        <f t="shared" si="45"/>
        <v>-0.19581385290290013</v>
      </c>
      <c r="AS56">
        <f t="shared" si="46"/>
        <v>-0.10975793572295973</v>
      </c>
      <c r="AT56">
        <f t="shared" si="47"/>
        <v>-7.3682060530984209E-2</v>
      </c>
      <c r="AU56">
        <f t="shared" si="48"/>
        <v>-0.37925384915684413</v>
      </c>
      <c r="AW56">
        <v>53</v>
      </c>
      <c r="AX56">
        <f>IF(Z56&gt;0, (R56*SUMPRODUCT(K56:$K$98, X56:$X$98)-K56*$AZ$3)/Z56, 0)</f>
        <v>-14386243.752398401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1000000</v>
      </c>
      <c r="S57">
        <f t="shared" si="32"/>
        <v>-52288514.738181747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-234.84247577175933</v>
      </c>
      <c r="AC57">
        <f t="shared" si="33"/>
        <v>-209.84963426846207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-12.14755595573784</v>
      </c>
      <c r="AI57">
        <f t="shared" si="38"/>
        <v>-12.147756620869867</v>
      </c>
      <c r="AJ57">
        <f t="shared" si="39"/>
        <v>-24.992841503297257</v>
      </c>
      <c r="AK57">
        <f t="shared" si="61"/>
        <v>-16.438973304023154</v>
      </c>
      <c r="AL57">
        <f t="shared" si="40"/>
        <v>-53.579571428190278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-4.3544527636200162E-2</v>
      </c>
      <c r="AR57">
        <f t="shared" si="45"/>
        <v>-4.3545246947016183E-2</v>
      </c>
      <c r="AS57">
        <f t="shared" si="46"/>
        <v>-8.9590159659519317E-2</v>
      </c>
      <c r="AT57">
        <f t="shared" si="47"/>
        <v>-5.8927683062836626E-2</v>
      </c>
      <c r="AU57">
        <f t="shared" si="48"/>
        <v>-0.19206308966937211</v>
      </c>
      <c r="AW57">
        <v>54</v>
      </c>
      <c r="AX57">
        <f>IF(Z57&gt;0, (R57*SUMPRODUCT(K57:$K$98, X57:$X$98)-K57*$AZ$3)/Z57, 0)</f>
        <v>-52288514.738181747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1000000</v>
      </c>
      <c r="S58">
        <f t="shared" si="32"/>
        <v>-192007026.79854187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-209.84963426846207</v>
      </c>
      <c r="AC58">
        <f t="shared" si="33"/>
        <v>-187.40331086814334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-2.9971464237672554</v>
      </c>
      <c r="AI58">
        <f t="shared" si="38"/>
        <v>-2.9971952249267737</v>
      </c>
      <c r="AJ58">
        <f t="shared" si="39"/>
        <v>-22.446323400318732</v>
      </c>
      <c r="AK58">
        <f t="shared" si="61"/>
        <v>-14.689474398792346</v>
      </c>
      <c r="AL58">
        <f t="shared" si="40"/>
        <v>-40.132993024037852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-9.5925619696529997E-3</v>
      </c>
      <c r="AR58">
        <f t="shared" si="45"/>
        <v>-9.592718160936535E-3</v>
      </c>
      <c r="AS58">
        <f t="shared" si="46"/>
        <v>-7.1840917247475225E-2</v>
      </c>
      <c r="AT58">
        <f t="shared" si="47"/>
        <v>-4.7014617755955598E-2</v>
      </c>
      <c r="AU58">
        <f t="shared" si="48"/>
        <v>-0.12844825316436737</v>
      </c>
      <c r="AW58">
        <v>55</v>
      </c>
      <c r="AX58">
        <f>IF(Z58&gt;0, (R58*SUMPRODUCT(K58:$K$98, X58:$X$98)-K58*$AZ$3)/Z58, 0)</f>
        <v>-192007026.79854187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1000000</v>
      </c>
      <c r="S59">
        <f t="shared" si="32"/>
        <v>-713569588.59788036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-187.40331086814334</v>
      </c>
      <c r="AC59">
        <f t="shared" si="33"/>
        <v>-167.33266420872462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-0.73176212366749727</v>
      </c>
      <c r="AI59">
        <f t="shared" si="38"/>
        <v>-0.7317738487092369</v>
      </c>
      <c r="AJ59">
        <f t="shared" si="39"/>
        <v>-20.070646659418713</v>
      </c>
      <c r="AK59">
        <f t="shared" si="61"/>
        <v>-13.118231760770035</v>
      </c>
      <c r="AL59">
        <f t="shared" si="40"/>
        <v>-33.920652268897989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-2.0911180782604449E-3</v>
      </c>
      <c r="AR59">
        <f t="shared" si="45"/>
        <v>-2.0911515842946559E-3</v>
      </c>
      <c r="AS59">
        <f t="shared" si="46"/>
        <v>-5.7354829820296507E-2</v>
      </c>
      <c r="AT59">
        <f t="shared" si="47"/>
        <v>-3.7487279954136012E-2</v>
      </c>
      <c r="AU59">
        <f t="shared" si="48"/>
        <v>-9.693326135872718E-2</v>
      </c>
      <c r="AW59">
        <v>56</v>
      </c>
      <c r="AX59">
        <f>IF(Z59&gt;0, (R59*SUMPRODUCT(K59:$K$98, X59:$X$98)-K59*$AZ$3)/Z59, 0)</f>
        <v>-713569588.59788036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1000000</v>
      </c>
      <c r="S60">
        <f t="shared" si="32"/>
        <v>-2684364500.3431935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-167.33266420872462</v>
      </c>
      <c r="AC60">
        <f t="shared" si="33"/>
        <v>-149.40597030770613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-0.17649797137732318</v>
      </c>
      <c r="AI60">
        <f t="shared" si="38"/>
        <v>-0.17650075427007653</v>
      </c>
      <c r="AJ60">
        <f t="shared" si="39"/>
        <v>-17.926693901018496</v>
      </c>
      <c r="AK60">
        <f t="shared" si="61"/>
        <v>-11.713286494610724</v>
      </c>
      <c r="AL60">
        <f t="shared" si="40"/>
        <v>-29.816481149899296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-4.5032942545010783E-4</v>
      </c>
      <c r="AR60">
        <f t="shared" si="45"/>
        <v>-4.5033652591978989E-4</v>
      </c>
      <c r="AS60">
        <f t="shared" si="46"/>
        <v>-4.5739436559341873E-2</v>
      </c>
      <c r="AT60">
        <f t="shared" si="47"/>
        <v>-2.9886108809567186E-2</v>
      </c>
      <c r="AU60">
        <f t="shared" si="48"/>
        <v>-7.6075881894828848E-2</v>
      </c>
      <c r="AW60">
        <v>57</v>
      </c>
      <c r="AX60">
        <f>IF(Z60&gt;0, (R60*SUMPRODUCT(K60:$K$98, X60:$X$98)-K60*$AZ$3)/Z60, 0)</f>
        <v>-2684364500.3431935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1000000</v>
      </c>
      <c r="S61">
        <f t="shared" si="32"/>
        <v>-10233932244.053127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-149.40597030770613</v>
      </c>
      <c r="AC61">
        <f t="shared" si="33"/>
        <v>-133.39857687008094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-4.2066347841155774E-2</v>
      </c>
      <c r="AI61">
        <f t="shared" si="38"/>
        <v>-4.2066999587589547E-2</v>
      </c>
      <c r="AJ61">
        <f t="shared" si="39"/>
        <v>-16.007393437625183</v>
      </c>
      <c r="AK61">
        <f t="shared" si="61"/>
        <v>-10.45841792153943</v>
      </c>
      <c r="AL61">
        <f t="shared" si="40"/>
        <v>-26.507878358752201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-9.5831303057027211E-5</v>
      </c>
      <c r="AR61">
        <f t="shared" si="45"/>
        <v>-9.5832787799896905E-5</v>
      </c>
      <c r="AS61">
        <f t="shared" si="46"/>
        <v>-3.6466426262308504E-2</v>
      </c>
      <c r="AT61">
        <f t="shared" si="47"/>
        <v>-2.3825310937868979E-2</v>
      </c>
      <c r="AU61">
        <f t="shared" si="48"/>
        <v>-6.0387569987977376E-2</v>
      </c>
      <c r="AW61">
        <v>58</v>
      </c>
      <c r="AX61">
        <f>IF(Z61&gt;0, (R61*SUMPRODUCT(K61:$K$98, X61:$X$98)-K61*$AZ$3)/Z61, 0)</f>
        <v>-10233932244.053127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1000000</v>
      </c>
      <c r="S62">
        <f t="shared" si="32"/>
        <v>-39573464942.037689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-133.39857687008094</v>
      </c>
      <c r="AC62">
        <f t="shared" si="33"/>
        <v>-119.10595505223165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-9.8948364908029648E-3</v>
      </c>
      <c r="AI62">
        <f t="shared" si="38"/>
        <v>-9.8949869779478561E-3</v>
      </c>
      <c r="AJ62">
        <f t="shared" si="39"/>
        <v>-14.292621817849295</v>
      </c>
      <c r="AK62">
        <f t="shared" si="61"/>
        <v>-9.3379003809056673</v>
      </c>
      <c r="AL62">
        <f t="shared" si="40"/>
        <v>-23.640417185732908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-2.0126264883445138E-5</v>
      </c>
      <c r="AR62">
        <f t="shared" si="45"/>
        <v>-2.0126570976844703E-5</v>
      </c>
      <c r="AS62">
        <f t="shared" si="46"/>
        <v>-2.9071434667193648E-2</v>
      </c>
      <c r="AT62">
        <f t="shared" si="47"/>
        <v>-1.899344741027445E-2</v>
      </c>
      <c r="AU62">
        <f t="shared" si="48"/>
        <v>-4.8085008648444935E-2</v>
      </c>
      <c r="AW62">
        <v>59</v>
      </c>
      <c r="AX62">
        <f>IF(Z62&gt;0, (R62*SUMPRODUCT(K62:$K$98, X62:$X$98)-K62*$AZ$3)/Z62, 0)</f>
        <v>-39573464942.037689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1000000</v>
      </c>
      <c r="S63">
        <f t="shared" si="32"/>
        <v>-155319043296.17752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-119.10595505223165</v>
      </c>
      <c r="AC63">
        <f t="shared" si="33"/>
        <v>-106.34462013461049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-2.2949604625821718E-3</v>
      </c>
      <c r="AI63">
        <f t="shared" si="38"/>
        <v>-2.2949946968324857E-3</v>
      </c>
      <c r="AJ63">
        <f t="shared" si="39"/>
        <v>-12.761334917621156</v>
      </c>
      <c r="AK63">
        <f t="shared" si="61"/>
        <v>-8.337416853656217</v>
      </c>
      <c r="AL63">
        <f t="shared" si="40"/>
        <v>-21.101046765974203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-4.1678468044828783E-6</v>
      </c>
      <c r="AR63">
        <f t="shared" si="45"/>
        <v>-4.1679089768440589E-6</v>
      </c>
      <c r="AS63">
        <f t="shared" si="46"/>
        <v>-2.3175688568289977E-2</v>
      </c>
      <c r="AT63">
        <f t="shared" si="47"/>
        <v>-1.514147052104544E-2</v>
      </c>
      <c r="AU63">
        <f t="shared" si="48"/>
        <v>-3.8321326998312255E-2</v>
      </c>
      <c r="AW63">
        <v>60</v>
      </c>
      <c r="AX63">
        <f>IF(Z63&gt;0, (R63*SUMPRODUCT(K63:$K$98, X63:$X$98)-K63*$AZ$3)/Z63, 0)</f>
        <v>-155319043296.17752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1000000</v>
      </c>
      <c r="S64">
        <f t="shared" si="32"/>
        <v>-619561660509.65076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-106.34462013461049</v>
      </c>
      <c r="AC64">
        <f t="shared" si="33"/>
        <v>-94.950557298987576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-5.245837453147805E-4</v>
      </c>
      <c r="AI64">
        <f t="shared" si="38"/>
        <v>-5.2459140803532561E-4</v>
      </c>
      <c r="AJ64">
        <f t="shared" si="39"/>
        <v>-11.394062835622918</v>
      </c>
      <c r="AK64">
        <f t="shared" si="61"/>
        <v>-7.4441234094227351</v>
      </c>
      <c r="AL64">
        <f t="shared" si="40"/>
        <v>-18.838710836453689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-8.5061560592742201E-7</v>
      </c>
      <c r="AR64">
        <f t="shared" si="45"/>
        <v>-8.5062803107352637E-7</v>
      </c>
      <c r="AS64">
        <f t="shared" si="46"/>
        <v>-1.8475539414746389E-2</v>
      </c>
      <c r="AT64">
        <f t="shared" si="47"/>
        <v>-1.207068957255816E-2</v>
      </c>
      <c r="AU64">
        <f t="shared" si="48"/>
        <v>-3.0547079615335624E-2</v>
      </c>
      <c r="AW64">
        <v>61</v>
      </c>
      <c r="AX64">
        <f>IF(Z64&gt;0, (R64*SUMPRODUCT(K64:$K$98, X64:$X$98)-K64*$AZ$3)/Z64, 0)</f>
        <v>-619561660509.65076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1000000</v>
      </c>
      <c r="S65">
        <f t="shared" si="32"/>
        <v>-2513648811388.0845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-94.950557298987576</v>
      </c>
      <c r="AC65">
        <f t="shared" si="33"/>
        <v>-84.777284039362399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-1.1799508536877607E-4</v>
      </c>
      <c r="AI65">
        <f t="shared" si="38"/>
        <v>-1.1799677170784728E-4</v>
      </c>
      <c r="AJ65">
        <f t="shared" si="39"/>
        <v>-10.173273259625176</v>
      </c>
      <c r="AK65">
        <f t="shared" si="61"/>
        <v>-6.6465390109291311</v>
      </c>
      <c r="AL65">
        <f t="shared" si="40"/>
        <v>-16.819930267326015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-1.7083010702335944E-7</v>
      </c>
      <c r="AR65">
        <f t="shared" si="45"/>
        <v>-1.7083254845965414E-7</v>
      </c>
      <c r="AS65">
        <f t="shared" si="46"/>
        <v>-1.4728591061975995E-2</v>
      </c>
      <c r="AT65">
        <f t="shared" si="47"/>
        <v>-9.6226801906481359E-3</v>
      </c>
      <c r="AU65">
        <f t="shared" si="48"/>
        <v>-2.4351442085172589E-2</v>
      </c>
      <c r="AW65">
        <v>62</v>
      </c>
      <c r="AX65">
        <f>IF(Z65&gt;0, (R65*SUMPRODUCT(K65:$K$98, X65:$X$98)-K65*$AZ$3)/Z65, 0)</f>
        <v>-2513648811388.0845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1000000</v>
      </c>
      <c r="S66">
        <f t="shared" si="32"/>
        <v>-10386250416062.68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-84.777284039362399</v>
      </c>
      <c r="AC66">
        <f t="shared" si="33"/>
        <v>-75.694003754620397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-2.6101608858922094E-5</v>
      </c>
      <c r="AI66">
        <f t="shared" si="38"/>
        <v>-2.6101973254159657E-5</v>
      </c>
      <c r="AJ66">
        <f t="shared" si="39"/>
        <v>-9.0832802847420027</v>
      </c>
      <c r="AK66">
        <f t="shared" si="61"/>
        <v>-5.9344098827553688</v>
      </c>
      <c r="AL66">
        <f t="shared" si="40"/>
        <v>-15.017716269470625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-3.3740362854609683E-8</v>
      </c>
      <c r="AR66">
        <f t="shared" si="45"/>
        <v>-3.374083389176315E-8</v>
      </c>
      <c r="AS66">
        <f t="shared" si="46"/>
        <v>-1.1741543380478569E-2</v>
      </c>
      <c r="AT66">
        <f t="shared" si="47"/>
        <v>-7.6711418002766213E-3</v>
      </c>
      <c r="AU66">
        <f t="shared" si="48"/>
        <v>-1.9412718921589082E-2</v>
      </c>
      <c r="AW66">
        <v>63</v>
      </c>
      <c r="AX66">
        <f>IF(Z66&gt;0, (R66*SUMPRODUCT(K66:$K$98, X66:$X$98)-K66*$AZ$3)/Z66, 0)</f>
        <v>-10386250416062.68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-43769661112087.633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-75.694003754620397</v>
      </c>
      <c r="AC67">
        <f t="shared" ref="AC67:AC89" si="64">S67*Z67</f>
        <v>-67.583931953028483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-5.6709440216540192E-6</v>
      </c>
      <c r="AI67">
        <f t="shared" ref="AI67:AI89" si="69">SUM(AE67:AH67)</f>
        <v>-5.6710212257381221E-6</v>
      </c>
      <c r="AJ67">
        <f t="shared" ref="AJ67:AJ89" si="70">AB67-AC67</f>
        <v>-8.1100718015919142</v>
      </c>
      <c r="AK67">
        <f t="shared" si="61"/>
        <v>-5.2985802628234282</v>
      </c>
      <c r="AL67">
        <f t="shared" ref="AL67:AL89" si="71">SUM(AI67:AK67)</f>
        <v>-13.408657735436568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-6.5451530912522259E-9</v>
      </c>
      <c r="AR67">
        <f t="shared" ref="AR67:AR89" si="76">AI67*$K67</f>
        <v>-6.545242196795817E-9</v>
      </c>
      <c r="AS67">
        <f t="shared" ref="AS67:AS89" si="77">AJ67*$K67</f>
        <v>-9.3602866330154202E-3</v>
      </c>
      <c r="AT67">
        <f t="shared" ref="AT67:AT89" si="78">AK67*$K67</f>
        <v>-6.1153872889670707E-3</v>
      </c>
      <c r="AU67">
        <f t="shared" ref="AU67:AU89" si="79">AL67*$K67</f>
        <v>-1.5475680467224688E-2</v>
      </c>
      <c r="AW67">
        <v>64</v>
      </c>
      <c r="AX67">
        <f>IF(Z67&gt;0, (R67*SUMPRODUCT(K67:$K$98, X67:$X$98)-K67*$AZ$3)/Z67, 0)</f>
        <v>-43769661112087.633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1000000</v>
      </c>
      <c r="S68">
        <f t="shared" si="63"/>
        <v>-188270705050513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-67.583931953028483</v>
      </c>
      <c r="AC68">
        <f t="shared" si="64"/>
        <v>-60.342796392312685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-1.2081300540824886E-6</v>
      </c>
      <c r="AI68">
        <f t="shared" si="69"/>
        <v>-1.2081460796230464E-6</v>
      </c>
      <c r="AJ68">
        <f t="shared" si="70"/>
        <v>-7.2411355607157972</v>
      </c>
      <c r="AK68">
        <f t="shared" si="61"/>
        <v>-4.7308752367119942</v>
      </c>
      <c r="AL68">
        <f t="shared" si="71"/>
        <v>-11.97201200557387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-1.244973520142923E-9</v>
      </c>
      <c r="AR68">
        <f t="shared" si="76"/>
        <v>-1.2449900344027687E-9</v>
      </c>
      <c r="AS68">
        <f t="shared" si="77"/>
        <v>-7.4619632202618134E-3</v>
      </c>
      <c r="AT68">
        <f t="shared" si="78"/>
        <v>-4.8751493077285627E-3</v>
      </c>
      <c r="AU68">
        <f t="shared" si="79"/>
        <v>-1.2337113772980409E-2</v>
      </c>
      <c r="AW68">
        <v>65</v>
      </c>
      <c r="AX68">
        <f>IF(Z68&gt;0, (R68*SUMPRODUCT(K68:$K$98, X68:$X$98)-K68*$AZ$3)/Z68, 0)</f>
        <v>-188270705050513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1000000</v>
      </c>
      <c r="S69">
        <f t="shared" si="63"/>
        <v>-827726965112172.63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-60.342796392312685</v>
      </c>
      <c r="AC69">
        <f t="shared" si="64"/>
        <v>-53.877496779931818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-2.5221479861304088E-7</v>
      </c>
      <c r="AI69">
        <f t="shared" si="69"/>
        <v>-2.5221805315826238E-7</v>
      </c>
      <c r="AJ69">
        <f t="shared" si="70"/>
        <v>-6.4652996123808677</v>
      </c>
      <c r="AK69">
        <f t="shared" si="61"/>
        <v>-4.2239957474618883</v>
      </c>
      <c r="AL69">
        <f t="shared" si="71"/>
        <v>-10.68929561206081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-2.3205929500626593E-10</v>
      </c>
      <c r="AR69">
        <f t="shared" si="76"/>
        <v>-2.3206228946762911E-10</v>
      </c>
      <c r="AS69">
        <f t="shared" si="77"/>
        <v>-5.948631397935002E-3</v>
      </c>
      <c r="AT69">
        <f t="shared" si="78"/>
        <v>-3.8864391806341394E-3</v>
      </c>
      <c r="AU69">
        <f t="shared" si="79"/>
        <v>-9.8350708106314331E-3</v>
      </c>
      <c r="AW69">
        <v>66</v>
      </c>
      <c r="AX69">
        <f>IF(Z69&gt;0, (R69*SUMPRODUCT(K69:$K$98, X69:$X$98)-K69*$AZ$3)/Z69, 0)</f>
        <v>-827726965112172.63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1000000</v>
      </c>
      <c r="S70">
        <f t="shared" si="63"/>
        <v>-3721900231069887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-53.877496779931818</v>
      </c>
      <c r="AC70">
        <f t="shared" si="64"/>
        <v>-48.104907839426517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-5.1515170738528711E-8</v>
      </c>
      <c r="AI70">
        <f t="shared" si="69"/>
        <v>-5.1515816979761048E-8</v>
      </c>
      <c r="AJ70">
        <f t="shared" si="70"/>
        <v>-5.772588940505301</v>
      </c>
      <c r="AK70">
        <f t="shared" si="61"/>
        <v>-3.7714247745952276</v>
      </c>
      <c r="AL70">
        <f t="shared" si="71"/>
        <v>-9.5440137666163452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-4.2319986877434058E-11</v>
      </c>
      <c r="AR70">
        <f t="shared" si="76"/>
        <v>-4.2320517768045119E-11</v>
      </c>
      <c r="AS70">
        <f t="shared" si="77"/>
        <v>-4.7422125309640869E-3</v>
      </c>
      <c r="AT70">
        <f t="shared" si="78"/>
        <v>-3.0982455203381154E-3</v>
      </c>
      <c r="AU70">
        <f t="shared" si="79"/>
        <v>-7.8404580936227188E-3</v>
      </c>
      <c r="AW70">
        <v>67</v>
      </c>
      <c r="AX70">
        <f>IF(Z70&gt;0, (R70*SUMPRODUCT(K70:$K$98, X70:$X$98)-K70*$AZ$3)/Z70, 0)</f>
        <v>-3721900231069887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1000000</v>
      </c>
      <c r="S71">
        <f t="shared" si="63"/>
        <v>-1.7118869083650944E+16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-48.104907839426517</v>
      </c>
      <c r="AC71">
        <f t="shared" si="64"/>
        <v>-42.950810570953337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-1.0286601633293363E-8</v>
      </c>
      <c r="AI71">
        <f t="shared" si="69"/>
        <v>-1.0286727082031715E-8</v>
      </c>
      <c r="AJ71">
        <f t="shared" si="70"/>
        <v>-5.1540972684731798</v>
      </c>
      <c r="AK71">
        <f t="shared" si="61"/>
        <v>-3.3673435487598566</v>
      </c>
      <c r="AL71">
        <f t="shared" si="71"/>
        <v>-8.5214408275197631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-7.5450874798736733E-12</v>
      </c>
      <c r="AR71">
        <f t="shared" si="76"/>
        <v>-7.5451794948790994E-12</v>
      </c>
      <c r="AS71">
        <f t="shared" si="77"/>
        <v>-3.7804627958512326E-3</v>
      </c>
      <c r="AT71">
        <f t="shared" si="78"/>
        <v>-2.469902359973776E-3</v>
      </c>
      <c r="AU71">
        <f t="shared" si="79"/>
        <v>-6.250365163370188E-3</v>
      </c>
      <c r="AW71">
        <v>68</v>
      </c>
      <c r="AX71">
        <f>IF(Z71&gt;0, (R71*SUMPRODUCT(K71:$K$98, X71:$X$98)-K71*$AZ$3)/Z71, 0)</f>
        <v>-1.7118869083650944E+16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1000000</v>
      </c>
      <c r="S72">
        <f t="shared" si="63"/>
        <v>-8.0628648584009424E+16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-42.950810570953337</v>
      </c>
      <c r="AC72">
        <f t="shared" si="64"/>
        <v>-38.34893800978633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-2.0082608003836365E-9</v>
      </c>
      <c r="AI72">
        <f t="shared" si="69"/>
        <v>-2.0082845815945852E-9</v>
      </c>
      <c r="AJ72">
        <f t="shared" si="70"/>
        <v>-4.6018725611670064</v>
      </c>
      <c r="AK72">
        <f t="shared" ref="AK72:AK89" si="92">G72*SUM(AB72:AB72, AE72:AF72)</f>
        <v>-3.0065567399667339</v>
      </c>
      <c r="AL72">
        <f t="shared" si="71"/>
        <v>-7.6084293031420245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-1.3152080146744891E-12</v>
      </c>
      <c r="AR72">
        <f t="shared" si="76"/>
        <v>-1.3152235889660514E-12</v>
      </c>
      <c r="AS72">
        <f t="shared" si="77"/>
        <v>-3.0137617951818186E-3</v>
      </c>
      <c r="AT72">
        <f t="shared" si="78"/>
        <v>-1.9689910395215976E-3</v>
      </c>
      <c r="AU72">
        <f t="shared" si="79"/>
        <v>-4.9827528360186397E-3</v>
      </c>
      <c r="AW72">
        <v>69</v>
      </c>
      <c r="AX72">
        <f>IF(Z72&gt;0, (R72*SUMPRODUCT(K72:$K$98, X72:$X$98)-K72*$AZ$3)/Z72, 0)</f>
        <v>-8.0628648584009424E+16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1000000</v>
      </c>
      <c r="S73">
        <f t="shared" si="63"/>
        <v>-3.8926481649305453E+17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-38.34893800978633</v>
      </c>
      <c r="AC73">
        <f t="shared" si="64"/>
        <v>-34.240123223024653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-3.8290697498841383E-10</v>
      </c>
      <c r="AI73">
        <f t="shared" si="69"/>
        <v>-3.8291137303850366E-10</v>
      </c>
      <c r="AJ73">
        <f t="shared" si="70"/>
        <v>-4.1088147867616769</v>
      </c>
      <c r="AK73">
        <f t="shared" si="92"/>
        <v>-2.6844256606850432</v>
      </c>
      <c r="AL73">
        <f t="shared" si="71"/>
        <v>-6.793240447829632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-2.2389767833446234E-13</v>
      </c>
      <c r="AR73">
        <f t="shared" si="76"/>
        <v>-2.2390025001183736E-13</v>
      </c>
      <c r="AS73">
        <f t="shared" si="77"/>
        <v>-2.4025524515192882E-3</v>
      </c>
      <c r="AT73">
        <f t="shared" si="78"/>
        <v>-1.5696676016597054E-3</v>
      </c>
      <c r="AU73">
        <f t="shared" si="79"/>
        <v>-3.9722200534028944E-3</v>
      </c>
      <c r="AW73">
        <v>70</v>
      </c>
      <c r="AX73">
        <f>IF(Z73&gt;0, (R73*SUMPRODUCT(K73:$K$98, X73:$X$98)-K73*$AZ$3)/Z73, 0)</f>
        <v>-3.8926481649305453E+17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1000000</v>
      </c>
      <c r="S74">
        <f t="shared" si="63"/>
        <v>-1.9281226677243899E+18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-34.240123223024653</v>
      </c>
      <c r="AC74">
        <f t="shared" si="64"/>
        <v>-30.571538591986496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-7.1225793427388949E-11</v>
      </c>
      <c r="AI74">
        <f t="shared" si="69"/>
        <v>-7.1226586207306521E-11</v>
      </c>
      <c r="AJ74">
        <f t="shared" si="70"/>
        <v>-3.6685846310381578</v>
      </c>
      <c r="AK74">
        <f t="shared" si="92"/>
        <v>-2.396808625611726</v>
      </c>
      <c r="AL74">
        <f t="shared" si="71"/>
        <v>-6.0653932567211104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-3.7185667863596383E-14</v>
      </c>
      <c r="AR74">
        <f t="shared" si="76"/>
        <v>-3.7186081759311478E-14</v>
      </c>
      <c r="AS74">
        <f t="shared" si="77"/>
        <v>-1.9153001048468653E-3</v>
      </c>
      <c r="AT74">
        <f t="shared" si="78"/>
        <v>-1.2513294018333531E-3</v>
      </c>
      <c r="AU74">
        <f t="shared" si="79"/>
        <v>-3.1666295067174044E-3</v>
      </c>
      <c r="AW74">
        <v>71</v>
      </c>
      <c r="AX74">
        <f>IF(Z74&gt;0, (R74*SUMPRODUCT(K74:$K$98, X74:$X$98)-K74*$AZ$3)/Z74, 0)</f>
        <v>-1.9281226677243899E+18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1000000</v>
      </c>
      <c r="S75">
        <f t="shared" si="63"/>
        <v>-9.806201652059732E+18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-30.571538591986496</v>
      </c>
      <c r="AC75">
        <f t="shared" si="64"/>
        <v>-27.296016599987968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-1.2913496040073129E-11</v>
      </c>
      <c r="AI75">
        <f t="shared" si="69"/>
        <v>-1.2913635217389528E-11</v>
      </c>
      <c r="AJ75">
        <f t="shared" si="70"/>
        <v>-3.2755219919985272</v>
      </c>
      <c r="AK75">
        <f t="shared" si="92"/>
        <v>-2.1400077014390551</v>
      </c>
      <c r="AL75">
        <f t="shared" si="71"/>
        <v>-5.4155296934504964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-6.0195510391887279E-15</v>
      </c>
      <c r="AR75">
        <f t="shared" si="76"/>
        <v>-6.0196159158849344E-15</v>
      </c>
      <c r="AS75">
        <f t="shared" si="77"/>
        <v>-1.5268655172568286E-3</v>
      </c>
      <c r="AT75">
        <f t="shared" si="78"/>
        <v>-9.9755213794113602E-4</v>
      </c>
      <c r="AU75">
        <f t="shared" si="79"/>
        <v>-2.5244176552039845E-3</v>
      </c>
      <c r="AW75">
        <v>72</v>
      </c>
      <c r="AX75">
        <f>IF(Z75&gt;0, (R75*SUMPRODUCT(K75:$K$98, X75:$X$98)-K75*$AZ$3)/Z75, 0)</f>
        <v>-9.806201652059732E+18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1000000</v>
      </c>
      <c r="S76">
        <f t="shared" si="63"/>
        <v>-5.1252922667655954E+19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-27.296016599987968</v>
      </c>
      <c r="AC76">
        <f t="shared" si="64"/>
        <v>-24.371443392846409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-2.2801976232201401E-12</v>
      </c>
      <c r="AI76">
        <f t="shared" si="69"/>
        <v>-2.2802213988822138E-12</v>
      </c>
      <c r="AJ76">
        <f t="shared" si="70"/>
        <v>-2.9245732071415595</v>
      </c>
      <c r="AK76">
        <f t="shared" si="92"/>
        <v>-1.910721161999158</v>
      </c>
      <c r="AL76">
        <f t="shared" si="71"/>
        <v>-4.8352943691429981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-9.4901861987040932E-16</v>
      </c>
      <c r="AR76">
        <f t="shared" si="76"/>
        <v>-9.4902851530481293E-16</v>
      </c>
      <c r="AS76">
        <f t="shared" si="77"/>
        <v>-1.2172078422009228E-3</v>
      </c>
      <c r="AT76">
        <f t="shared" si="78"/>
        <v>-7.9524245690460534E-4</v>
      </c>
      <c r="AU76">
        <f t="shared" si="79"/>
        <v>-2.0124502991064773E-3</v>
      </c>
      <c r="AW76">
        <v>73</v>
      </c>
      <c r="AX76">
        <f>IF(Z76&gt;0, (R76*SUMPRODUCT(K76:$K$98, X76:$X$98)-K76*$AZ$3)/Z76, 0)</f>
        <v>-5.1252922667655954E+19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1000000</v>
      </c>
      <c r="S77">
        <f t="shared" si="63"/>
        <v>-2.7555511739127395E+20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-24.371443392846409</v>
      </c>
      <c r="AC77">
        <f t="shared" si="64"/>
        <v>-21.760217315041434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-3.9178945291401864E-13</v>
      </c>
      <c r="AI77">
        <f t="shared" si="69"/>
        <v>-3.9179340134682602E-13</v>
      </c>
      <c r="AJ77">
        <f t="shared" si="70"/>
        <v>-2.6112260778049752</v>
      </c>
      <c r="AK77">
        <f t="shared" si="92"/>
        <v>-1.7060010374992487</v>
      </c>
      <c r="AL77">
        <f t="shared" si="71"/>
        <v>-4.3172271153046156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-1.4559181582156943E-16</v>
      </c>
      <c r="AR77">
        <f t="shared" si="76"/>
        <v>-1.4559328308797439E-16</v>
      </c>
      <c r="AS77">
        <f t="shared" si="77"/>
        <v>-9.7035063950966834E-4</v>
      </c>
      <c r="AT77">
        <f t="shared" si="78"/>
        <v>-6.3396241781298274E-4</v>
      </c>
      <c r="AU77">
        <f t="shared" si="79"/>
        <v>-1.6043130573227967E-3</v>
      </c>
      <c r="AW77">
        <v>74</v>
      </c>
      <c r="AX77">
        <f>IF(Z77&gt;0, (R77*SUMPRODUCT(K77:$K$98, X77:$X$98)-K77*$AZ$3)/Z77, 0)</f>
        <v>-2.7555511739127395E+20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1000000</v>
      </c>
      <c r="S78">
        <f t="shared" si="63"/>
        <v>-1.5252640455933176E+21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-21.760217315041434</v>
      </c>
      <c r="AC78">
        <f t="shared" si="64"/>
        <v>-19.428765459858422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-6.5441001025420847E-14</v>
      </c>
      <c r="AI78">
        <f t="shared" si="69"/>
        <v>-6.5441637923848889E-14</v>
      </c>
      <c r="AJ78">
        <f t="shared" si="70"/>
        <v>-2.3314518551830119</v>
      </c>
      <c r="AK78">
        <f t="shared" si="92"/>
        <v>-1.5232152120529006</v>
      </c>
      <c r="AL78">
        <f t="shared" si="71"/>
        <v>-3.8546670672359777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-2.171281506652196E-17</v>
      </c>
      <c r="AR78">
        <f t="shared" si="76"/>
        <v>-2.1713026384465871E-17</v>
      </c>
      <c r="AS78">
        <f t="shared" si="77"/>
        <v>-7.7355758889482431E-4</v>
      </c>
      <c r="AT78">
        <f t="shared" si="78"/>
        <v>-5.053909580779517E-4</v>
      </c>
      <c r="AU78">
        <f t="shared" si="79"/>
        <v>-1.2789485469727976E-3</v>
      </c>
      <c r="AW78">
        <v>75</v>
      </c>
      <c r="AX78">
        <f>IF(Z78&gt;0, (R78*SUMPRODUCT(K78:$K$98, X78:$X$98)-K78*$AZ$3)/Z78, 0)</f>
        <v>-1.5252640455933176E+21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1000000</v>
      </c>
      <c r="S79">
        <f t="shared" si="63"/>
        <v>-8.6985942104929647E+21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-19.428765459858422</v>
      </c>
      <c r="AC79">
        <f t="shared" si="64"/>
        <v>-17.347112017730733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-1.0616345713942635E-14</v>
      </c>
      <c r="AI79">
        <f t="shared" si="69"/>
        <v>-1.0616445426100704E-14</v>
      </c>
      <c r="AJ79">
        <f t="shared" si="70"/>
        <v>-2.0816534421276884</v>
      </c>
      <c r="AK79">
        <f t="shared" si="92"/>
        <v>-1.3600135821900896</v>
      </c>
      <c r="AL79">
        <f t="shared" si="71"/>
        <v>-3.4416670243177885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-3.1450186803644232E-18</v>
      </c>
      <c r="AR79">
        <f t="shared" si="76"/>
        <v>-3.1450482193986859E-18</v>
      </c>
      <c r="AS79">
        <f t="shared" si="77"/>
        <v>-6.1667537380008291E-4</v>
      </c>
      <c r="AT79">
        <f t="shared" si="78"/>
        <v>-4.0289457754938743E-4</v>
      </c>
      <c r="AU79">
        <f t="shared" si="79"/>
        <v>-1.0195699513494735E-3</v>
      </c>
      <c r="AW79">
        <v>76</v>
      </c>
      <c r="AX79">
        <f>IF(Z79&gt;0, (R79*SUMPRODUCT(K79:$K$98, X79:$X$98)-K79*$AZ$3)/Z79, 0)</f>
        <v>-8.6985942104929647E+21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1000000</v>
      </c>
      <c r="S80">
        <f t="shared" si="63"/>
        <v>-5.1417461282623323E+22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-17.347112017730733</v>
      </c>
      <c r="AC80">
        <f t="shared" si="64"/>
        <v>-15.488492872973868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-1.6730705156021449E-15</v>
      </c>
      <c r="AI80">
        <f t="shared" si="69"/>
        <v>-1.6730855771128523E-15</v>
      </c>
      <c r="AJ80">
        <f t="shared" si="70"/>
        <v>-1.8586191447568652</v>
      </c>
      <c r="AK80">
        <f t="shared" si="92"/>
        <v>-1.2142978412411514</v>
      </c>
      <c r="AL80">
        <f t="shared" si="71"/>
        <v>-3.0729169859980185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-4.4253171400867799E-19</v>
      </c>
      <c r="AR80">
        <f t="shared" si="76"/>
        <v>-4.4253569781933435E-19</v>
      </c>
      <c r="AS80">
        <f t="shared" si="77"/>
        <v>-4.9160983242991314E-4</v>
      </c>
      <c r="AT80">
        <f t="shared" si="78"/>
        <v>-3.2118509052087642E-4</v>
      </c>
      <c r="AU80">
        <f t="shared" si="79"/>
        <v>-8.1279492295079005E-4</v>
      </c>
      <c r="AW80">
        <v>77</v>
      </c>
      <c r="AX80">
        <f>IF(Z80&gt;0, (R80*SUMPRODUCT(K80:$K$98, X80:$X$98)-K80*$AZ$3)/Z80, 0)</f>
        <v>-5.1417461282623323E+22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1000000</v>
      </c>
      <c r="S81">
        <f t="shared" si="63"/>
        <v>-3.1536863793457118E+23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-15.488492872973868</v>
      </c>
      <c r="AC81">
        <f t="shared" si="64"/>
        <v>-13.829011493726666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-2.5436760531423196E-16</v>
      </c>
      <c r="AI81">
        <f t="shared" si="69"/>
        <v>-2.5436979782956643E-16</v>
      </c>
      <c r="AJ81">
        <f t="shared" si="70"/>
        <v>-1.6594813792472021</v>
      </c>
      <c r="AK81">
        <f t="shared" si="92"/>
        <v>-1.0841945011081708</v>
      </c>
      <c r="AL81">
        <f t="shared" si="71"/>
        <v>-2.7436758803553731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-6.0072254724740718E-20</v>
      </c>
      <c r="AR81">
        <f t="shared" si="76"/>
        <v>-6.0072772516066768E-20</v>
      </c>
      <c r="AS81">
        <f t="shared" si="77"/>
        <v>-3.9190834855701003E-4</v>
      </c>
      <c r="AT81">
        <f t="shared" si="78"/>
        <v>-2.5604678772391296E-4</v>
      </c>
      <c r="AU81">
        <f t="shared" si="79"/>
        <v>-6.4795513628092304E-4</v>
      </c>
      <c r="AW81">
        <v>78</v>
      </c>
      <c r="AX81">
        <f>IF(Z81&gt;0, (R81*SUMPRODUCT(K81:$K$98, X81:$X$98)-K81*$AZ$3)/Z81, 0)</f>
        <v>-3.1536863793457118E+23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1000000</v>
      </c>
      <c r="S82">
        <f t="shared" si="63"/>
        <v>-2.0094378284227165E+24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-13.829011493726666</v>
      </c>
      <c r="AC82">
        <f t="shared" si="64"/>
        <v>-12.34733169082738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-3.7267133946395043E-17</v>
      </c>
      <c r="AI82">
        <f t="shared" si="69"/>
        <v>-3.7267441179878861E-17</v>
      </c>
      <c r="AJ82">
        <f t="shared" si="70"/>
        <v>-1.4816798028992864</v>
      </c>
      <c r="AK82">
        <f t="shared" si="92"/>
        <v>-0.96803080456086676</v>
      </c>
      <c r="AL82">
        <f t="shared" si="71"/>
        <v>-2.4497106074601529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-7.8581461735105228E-21</v>
      </c>
      <c r="AR82">
        <f t="shared" si="76"/>
        <v>-7.8582109567489838E-21</v>
      </c>
      <c r="AS82">
        <f t="shared" si="77"/>
        <v>-3.124269360307794E-4</v>
      </c>
      <c r="AT82">
        <f t="shared" si="78"/>
        <v>-2.0411893154010914E-4</v>
      </c>
      <c r="AU82">
        <f t="shared" si="79"/>
        <v>-5.1654586757088848E-4</v>
      </c>
      <c r="AW82">
        <v>79</v>
      </c>
      <c r="AX82">
        <f>IF(Z82&gt;0, (R82*SUMPRODUCT(K82:$K$98, X82:$X$98)-K82*$AZ$3)/Z82, 0)</f>
        <v>-2.0094378284227165E+24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1000000</v>
      </c>
      <c r="S83">
        <f t="shared" si="63"/>
        <v>-1.3316625064150391E+25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-12.34733169082738</v>
      </c>
      <c r="AC83">
        <f t="shared" si="64"/>
        <v>-11.024403295381589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-5.2553553147522866E-18</v>
      </c>
      <c r="AI83">
        <f t="shared" si="69"/>
        <v>-5.2553967081355287E-18</v>
      </c>
      <c r="AJ83">
        <f t="shared" si="70"/>
        <v>-1.3229283954457909</v>
      </c>
      <c r="AK83">
        <f t="shared" si="92"/>
        <v>-0.86431321835791663</v>
      </c>
      <c r="AL83">
        <f t="shared" si="71"/>
        <v>-2.1872416138037076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-9.894142707922154E-22</v>
      </c>
      <c r="AR83">
        <f t="shared" si="76"/>
        <v>-9.89422063834102E-22</v>
      </c>
      <c r="AS83">
        <f t="shared" si="77"/>
        <v>-2.4906484058576155E-4</v>
      </c>
      <c r="AT83">
        <f t="shared" si="78"/>
        <v>-1.6272236251603086E-4</v>
      </c>
      <c r="AU83">
        <f t="shared" si="79"/>
        <v>-4.1178720310179243E-4</v>
      </c>
      <c r="AW83">
        <v>80</v>
      </c>
      <c r="AX83">
        <f>IF(Z83&gt;0, (R83*SUMPRODUCT(K83:$K$98, X83:$X$98)-K83*$AZ$3)/Z83, 0)</f>
        <v>-1.3316625064150391E+25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1000000</v>
      </c>
      <c r="S84">
        <f t="shared" si="63"/>
        <v>-9.1898192988641013E+25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-11.024403295381589</v>
      </c>
      <c r="AC84">
        <f t="shared" si="64"/>
        <v>-9.8432172280192756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-7.1247896885295663E-19</v>
      </c>
      <c r="AI84">
        <f t="shared" si="69"/>
        <v>-7.1248432435392347E-19</v>
      </c>
      <c r="AJ84">
        <f t="shared" si="70"/>
        <v>-1.1811860673623134</v>
      </c>
      <c r="AK84">
        <f t="shared" si="92"/>
        <v>-0.77170823067671135</v>
      </c>
      <c r="AL84">
        <f t="shared" si="71"/>
        <v>-1.9528942980390247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-1.1976505345543367E-22</v>
      </c>
      <c r="AR84">
        <f t="shared" si="76"/>
        <v>-1.1976595369514265E-22</v>
      </c>
      <c r="AS84">
        <f t="shared" si="77"/>
        <v>-1.9855296602819001E-4</v>
      </c>
      <c r="AT84">
        <f t="shared" si="78"/>
        <v>-1.2972127113841745E-4</v>
      </c>
      <c r="AU84">
        <f t="shared" si="79"/>
        <v>-3.2827423716660746E-4</v>
      </c>
      <c r="AW84">
        <v>81</v>
      </c>
      <c r="AX84">
        <f>IF(Z84&gt;0, (R84*SUMPRODUCT(K84:$K$98, X84:$X$98)-K84*$AZ$3)/Z84, 0)</f>
        <v>-9.1898192988641013E+25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1000000</v>
      </c>
      <c r="S85">
        <f t="shared" si="63"/>
        <v>-6.6139474437221386E+26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-9.8432172280192756</v>
      </c>
      <c r="AC85">
        <f t="shared" si="64"/>
        <v>-8.7885868107314948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-9.2750959289514257E-20</v>
      </c>
      <c r="AI85">
        <f t="shared" si="69"/>
        <v>-9.2751623687506944E-20</v>
      </c>
      <c r="AJ85">
        <f t="shared" si="70"/>
        <v>-1.0546304172877807</v>
      </c>
      <c r="AK85">
        <f t="shared" si="92"/>
        <v>-0.68902520596134931</v>
      </c>
      <c r="AL85">
        <f t="shared" si="71"/>
        <v>-1.74365562324913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-1.3920615909591443E-23</v>
      </c>
      <c r="AR85">
        <f t="shared" si="76"/>
        <v>-1.3920715626395864E-23</v>
      </c>
      <c r="AS85">
        <f t="shared" si="77"/>
        <v>-1.5828520888726895E-4</v>
      </c>
      <c r="AT85">
        <f t="shared" si="78"/>
        <v>-1.0341300313968227E-4</v>
      </c>
      <c r="AU85">
        <f t="shared" si="79"/>
        <v>-2.6169821202695121E-4</v>
      </c>
      <c r="AW85">
        <v>82</v>
      </c>
      <c r="AX85">
        <f>IF(Z85&gt;0, (R85*SUMPRODUCT(K85:$K$98, X85:$X$98)-K85*$AZ$3)/Z85, 0)</f>
        <v>-6.6139474437221386E+26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1000000</v>
      </c>
      <c r="S86">
        <f t="shared" si="63"/>
        <v>-4.9734146569055144E+27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-8.7885868107314948</v>
      </c>
      <c r="AC86">
        <f t="shared" si="64"/>
        <v>-7.8469525095816914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-1.1577300590601978E-20</v>
      </c>
      <c r="AI86">
        <f t="shared" si="69"/>
        <v>-1.1577379479585211E-20</v>
      </c>
      <c r="AJ86">
        <f t="shared" si="70"/>
        <v>-0.9416343011498034</v>
      </c>
      <c r="AK86">
        <f t="shared" si="92"/>
        <v>-0.61520107675120472</v>
      </c>
      <c r="AL86">
        <f t="shared" si="71"/>
        <v>-1.5568353779010082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-1.5514197914866147E-24</v>
      </c>
      <c r="AR86">
        <f t="shared" si="76"/>
        <v>-1.5514303630295198E-24</v>
      </c>
      <c r="AS86">
        <f t="shared" si="77"/>
        <v>-1.2618399943181507E-4</v>
      </c>
      <c r="AT86">
        <f t="shared" si="78"/>
        <v>-8.2440212962119148E-5</v>
      </c>
      <c r="AU86">
        <f t="shared" si="79"/>
        <v>-2.0862421239393423E-4</v>
      </c>
      <c r="AW86">
        <v>83</v>
      </c>
      <c r="AX86">
        <f>IF(Z86&gt;0, (R86*SUMPRODUCT(K86:$K$98, X86:$X$98)-K86*$AZ$3)/Z86, 0)</f>
        <v>-4.9734146569055144E+27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1000000</v>
      </c>
      <c r="S87">
        <f t="shared" si="63"/>
        <v>-3.9152783466550607E+28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-7.8469525095816914</v>
      </c>
      <c r="AC87">
        <f t="shared" si="64"/>
        <v>-7.0062075978407963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-1.3830565420987874E-21</v>
      </c>
      <c r="AI87">
        <f t="shared" si="69"/>
        <v>-1.3830654893650831E-21</v>
      </c>
      <c r="AJ87">
        <f t="shared" si="70"/>
        <v>-0.84074491174089516</v>
      </c>
      <c r="AK87">
        <f t="shared" si="92"/>
        <v>-0.54928667567071843</v>
      </c>
      <c r="AL87">
        <f t="shared" si="71"/>
        <v>-1.3900315874116136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-1.654793973903939E-25</v>
      </c>
      <c r="AR87">
        <f t="shared" si="76"/>
        <v>-1.6548046790934223E-25</v>
      </c>
      <c r="AS87">
        <f t="shared" si="77"/>
        <v>-1.005931117919443E-4</v>
      </c>
      <c r="AT87">
        <f t="shared" si="78"/>
        <v>-6.572083303740364E-5</v>
      </c>
      <c r="AU87">
        <f t="shared" si="79"/>
        <v>-1.6631394482934794E-4</v>
      </c>
      <c r="AW87">
        <v>84</v>
      </c>
      <c r="AX87">
        <f>IF(Z87&gt;0, (R87*SUMPRODUCT(K87:$K$98, X87:$X$98)-K87*$AZ$3)/Z87, 0)</f>
        <v>-3.9152783466550607E+28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1000000</v>
      </c>
      <c r="S88">
        <f t="shared" si="63"/>
        <v>-3.2340136940299672E+29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-7.0062075978407963</v>
      </c>
      <c r="AC88">
        <f t="shared" si="64"/>
        <v>-6.2555424980721392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-1.5781290416405019E-22</v>
      </c>
      <c r="AI88">
        <f t="shared" si="69"/>
        <v>-1.578138713124747E-22</v>
      </c>
      <c r="AJ88">
        <f t="shared" si="70"/>
        <v>-0.75066509976865703</v>
      </c>
      <c r="AK88">
        <f t="shared" si="92"/>
        <v>-0.49043453184885577</v>
      </c>
      <c r="AL88">
        <f t="shared" si="71"/>
        <v>-1.2410996316175127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-1.6858870892236317E-26</v>
      </c>
      <c r="AR88">
        <f t="shared" si="76"/>
        <v>-1.6858974210976371E-26</v>
      </c>
      <c r="AS88">
        <f t="shared" si="77"/>
        <v>-8.0192212844343422E-5</v>
      </c>
      <c r="AT88">
        <f t="shared" si="78"/>
        <v>-5.239224572497102E-5</v>
      </c>
      <c r="AU88">
        <f t="shared" si="79"/>
        <v>-1.3258445856931443E-4</v>
      </c>
      <c r="AW88">
        <v>85</v>
      </c>
      <c r="AX88">
        <f>IF(Z88&gt;0, (R88*SUMPRODUCT(K88:$K$98, X88:$X$98)-K88*$AZ$3)/Z88, 0)</f>
        <v>-3.2340136940299672E+29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-6.2555424980721392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-6.2555424980721392</v>
      </c>
      <c r="AK89">
        <f t="shared" si="92"/>
        <v>-0.43788797486504977</v>
      </c>
      <c r="AL89">
        <f t="shared" si="71"/>
        <v>-6.6934304729371892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-1.844977500965421E-27</v>
      </c>
      <c r="AR89">
        <f t="shared" si="76"/>
        <v>-1.844977500965421E-27</v>
      </c>
      <c r="AS89">
        <f t="shared" si="77"/>
        <v>-5.9666825032993588E-4</v>
      </c>
      <c r="AT89">
        <f t="shared" si="78"/>
        <v>-4.1766777523095515E-5</v>
      </c>
      <c r="AU89">
        <f t="shared" si="79"/>
        <v>-6.3843502785303143E-4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102885.11625043846</v>
      </c>
      <c r="AO91" s="6">
        <f t="shared" si="93"/>
        <v>-10288.511625043846</v>
      </c>
      <c r="AP91" s="6">
        <f t="shared" si="93"/>
        <v>-2977.7757141263073</v>
      </c>
      <c r="AQ91" s="6">
        <f t="shared" si="93"/>
        <v>-58557.02526300383</v>
      </c>
      <c r="AR91" s="6">
        <f t="shared" si="93"/>
        <v>31061.803648264486</v>
      </c>
      <c r="AS91" s="6">
        <f t="shared" si="93"/>
        <v>-14162.01669362366</v>
      </c>
      <c r="AT91" s="6">
        <f t="shared" si="93"/>
        <v>7124.0287844198638</v>
      </c>
      <c r="AU91" s="6">
        <f t="shared" si="93"/>
        <v>24023.815739060683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261188.83378056606</v>
      </c>
      <c r="K3">
        <v>1</v>
      </c>
      <c r="L3" s="2">
        <v>0</v>
      </c>
      <c r="O3">
        <f>$C$3</f>
        <v>261188.83378056606</v>
      </c>
      <c r="P3">
        <f>O3*C5</f>
        <v>26118.883378056606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261188.83378056606</v>
      </c>
      <c r="AF3">
        <f t="shared" ref="AF3:AF34" si="4">-$Z3*P3</f>
        <v>-26118.883378056606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232550.04219850944</v>
      </c>
      <c r="AJ3">
        <f t="shared" ref="AJ3:AJ34" si="8">AB3-AC3</f>
        <v>0</v>
      </c>
      <c r="AL3">
        <f t="shared" ref="AL3:AL34" si="9">SUM(AI3:AK3)</f>
        <v>232550.04219850944</v>
      </c>
      <c r="AN3">
        <f t="shared" ref="AN3:AN34" si="10">AE3*$K3</f>
        <v>261188.83378056606</v>
      </c>
      <c r="AO3">
        <f t="shared" ref="AO3:AO34" si="11">AF3*$K3</f>
        <v>-26118.883378056606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232550.04219850944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232550.04219850944</v>
      </c>
      <c r="AW3">
        <v>0</v>
      </c>
      <c r="AX3">
        <f>IF(Z3&gt;0, (R3*SUMPRODUCT(K3:$K$98, X3:$X$98)-K3*$AZ$3)/Z3, 0)</f>
        <v>0</v>
      </c>
      <c r="AZ3">
        <f>C6*ABS(SUMPRODUCT(X4:X79, K4:K79))/1</f>
        <v>156937.02382669656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7825.0365683974806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7728.9768342107709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-7728.9768342107709</v>
      </c>
      <c r="AK4">
        <f>G4*SUM(AB4, AE4:AF4)</f>
        <v>0</v>
      </c>
      <c r="AL4">
        <f t="shared" si="9"/>
        <v>-10004.923834210771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-2163.8590986879635</v>
      </c>
      <c r="AR4">
        <f t="shared" si="14"/>
        <v>-2163.8590986879635</v>
      </c>
      <c r="AS4">
        <f t="shared" si="15"/>
        <v>-7348.3331757090418</v>
      </c>
      <c r="AT4">
        <f t="shared" si="16"/>
        <v>0</v>
      </c>
      <c r="AU4">
        <f t="shared" si="17"/>
        <v>-9512.1922743970063</v>
      </c>
      <c r="AW4">
        <v>1</v>
      </c>
      <c r="AX4">
        <f>IF(Z4&gt;0, (R4*SUMPRODUCT(K4:$K$98, X4:$X$98)-K4*$AZ$3)/Z4, 0)</f>
        <v>7825.0365683974806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1000000</v>
      </c>
      <c r="S5">
        <f t="shared" si="1"/>
        <v>13555.652397761583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7728.9768342107709</v>
      </c>
      <c r="AC5">
        <f t="shared" si="2"/>
        <v>13222.982589230727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-2387.8525298490899</v>
      </c>
      <c r="AI5">
        <f t="shared" si="7"/>
        <v>-2436.6254778460975</v>
      </c>
      <c r="AJ5">
        <f t="shared" si="8"/>
        <v>-5494.0057550199563</v>
      </c>
      <c r="AK5">
        <f>G5*SUM(AB5, AE5:AF5)</f>
        <v>31.688805020264162</v>
      </c>
      <c r="AL5">
        <f t="shared" si="9"/>
        <v>-7898.9424278457891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-2153.7362712697432</v>
      </c>
      <c r="AR5">
        <f t="shared" si="14"/>
        <v>-2197.7272907505594</v>
      </c>
      <c r="AS5">
        <f t="shared" si="15"/>
        <v>-4955.3476696062971</v>
      </c>
      <c r="AT5">
        <f t="shared" si="16"/>
        <v>28.581885988432855</v>
      </c>
      <c r="AU5">
        <f t="shared" si="17"/>
        <v>-7124.4930743684235</v>
      </c>
      <c r="AW5">
        <v>2</v>
      </c>
      <c r="AX5">
        <f>IF(Z5&gt;0, (R5*SUMPRODUCT(K5:$K$98, X5:$X$98)-K5*$AZ$3)/Z5, 0)</f>
        <v>13555.652397761583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1000000</v>
      </c>
      <c r="S6">
        <f t="shared" si="1"/>
        <v>19451.523746026505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13222.982589230727</v>
      </c>
      <c r="AC6">
        <f t="shared" si="2"/>
        <v>18715.178963996557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-3559.7482352633524</v>
      </c>
      <c r="AI6">
        <f t="shared" si="7"/>
        <v>-3607.8554663686268</v>
      </c>
      <c r="AJ6">
        <f t="shared" si="8"/>
        <v>-5492.1963747658301</v>
      </c>
      <c r="AK6">
        <f>G6*SUM(AB6, AE6:AF6)</f>
        <v>93.883176383538171</v>
      </c>
      <c r="AL6">
        <f t="shared" si="9"/>
        <v>-9006.1686647509177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-3037.3037808619865</v>
      </c>
      <c r="AR6">
        <f t="shared" si="14"/>
        <v>-3078.3505811596606</v>
      </c>
      <c r="AS6">
        <f t="shared" si="15"/>
        <v>-4686.1372523662885</v>
      </c>
      <c r="AT6">
        <f t="shared" si="16"/>
        <v>80.104464625981493</v>
      </c>
      <c r="AU6">
        <f t="shared" si="17"/>
        <v>-7684.3833688999666</v>
      </c>
      <c r="AW6">
        <v>3</v>
      </c>
      <c r="AX6">
        <f>IF(Z6&gt;0, (R6*SUMPRODUCT(K6:$K$98, X6:$X$98)-K6*$AZ$3)/Z6, 0)</f>
        <v>19451.523746026505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1000000</v>
      </c>
      <c r="S7">
        <f t="shared" si="1"/>
        <v>25018.18356626638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18715.178963996557</v>
      </c>
      <c r="AC7">
        <f t="shared" si="2"/>
        <v>23708.605694167607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-4868.217986710587</v>
      </c>
      <c r="AI7">
        <f t="shared" si="7"/>
        <v>-4915.600734605473</v>
      </c>
      <c r="AJ7">
        <f t="shared" si="8"/>
        <v>-4993.4267301710497</v>
      </c>
      <c r="AK7">
        <f>G7*SUM(AB7, AE7:AF7)</f>
        <v>258.26946970315248</v>
      </c>
      <c r="AL7">
        <f t="shared" si="9"/>
        <v>-9650.7579950733689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-3904.6218299258553</v>
      </c>
      <c r="AR7">
        <f t="shared" si="14"/>
        <v>-3942.6258207695882</v>
      </c>
      <c r="AS7">
        <f t="shared" si="15"/>
        <v>-4005.0472411025744</v>
      </c>
      <c r="AT7">
        <f t="shared" si="16"/>
        <v>207.14861416624871</v>
      </c>
      <c r="AU7">
        <f t="shared" si="17"/>
        <v>-7740.5244477059132</v>
      </c>
      <c r="AW7">
        <v>4</v>
      </c>
      <c r="AX7">
        <f>IF(Z7&gt;0, (R7*SUMPRODUCT(K7:$K$98, X7:$X$98)-K7*$AZ$3)/Z7, 0)</f>
        <v>25018.18356626638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1000000</v>
      </c>
      <c r="S8">
        <f t="shared" si="1"/>
        <v>30273.852677164345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23708.605694167607</v>
      </c>
      <c r="AC8">
        <f t="shared" si="2"/>
        <v>28214.345901466833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-6207.6346501180915</v>
      </c>
      <c r="AI8">
        <f t="shared" si="7"/>
        <v>-6254.2331888015224</v>
      </c>
      <c r="AJ8">
        <f t="shared" si="8"/>
        <v>-4505.7402072992263</v>
      </c>
      <c r="AK8">
        <f t="shared" ref="AK8:AK39" si="30">G8*SUM(AB8:AB8, AE8:AF8)</f>
        <v>512.10588299402036</v>
      </c>
      <c r="AL8">
        <f t="shared" si="9"/>
        <v>-10247.867513106727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-4646.2481916698653</v>
      </c>
      <c r="AR8">
        <f t="shared" si="14"/>
        <v>-4681.1259491887022</v>
      </c>
      <c r="AS8">
        <f t="shared" si="15"/>
        <v>-3372.4258063254383</v>
      </c>
      <c r="AT8">
        <f t="shared" si="16"/>
        <v>383.29753068815074</v>
      </c>
      <c r="AU8">
        <f t="shared" si="17"/>
        <v>-7670.2542248259888</v>
      </c>
      <c r="AW8">
        <v>5</v>
      </c>
      <c r="AX8">
        <f>IF(Z8&gt;0, (R8*SUMPRODUCT(K8:$K$98, X8:$X$98)-K8*$AZ$3)/Z8, 0)</f>
        <v>30273.852677164345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1000000</v>
      </c>
      <c r="S9">
        <f t="shared" si="1"/>
        <v>34412.448924720324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28214.345901466833</v>
      </c>
      <c r="AC9">
        <f t="shared" si="2"/>
        <v>31488.069962978188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-7631.3289797511488</v>
      </c>
      <c r="AI9">
        <f t="shared" si="7"/>
        <v>-7677.0799665987579</v>
      </c>
      <c r="AJ9">
        <f t="shared" si="8"/>
        <v>-3273.7240615113551</v>
      </c>
      <c r="AK9">
        <f t="shared" si="30"/>
        <v>629.17991360271037</v>
      </c>
      <c r="AL9">
        <f t="shared" si="9"/>
        <v>-10321.624114507402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-5326.7231624840306</v>
      </c>
      <c r="AR9">
        <f t="shared" si="14"/>
        <v>-5358.6576842422064</v>
      </c>
      <c r="AS9">
        <f t="shared" si="15"/>
        <v>-2285.0832184412625</v>
      </c>
      <c r="AT9">
        <f t="shared" si="16"/>
        <v>439.17215835537826</v>
      </c>
      <c r="AU9">
        <f t="shared" si="17"/>
        <v>-7204.5687443280904</v>
      </c>
      <c r="AW9">
        <v>6</v>
      </c>
      <c r="AX9">
        <f>IF(Z9&gt;0, (R9*SUMPRODUCT(K9:$K$98, X9:$X$98)-K9*$AZ$3)/Z9, 0)</f>
        <v>34412.448924720324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1000000</v>
      </c>
      <c r="S10">
        <f t="shared" si="1"/>
        <v>35464.180094142204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31488.069962978188</v>
      </c>
      <c r="AC10">
        <f t="shared" si="2"/>
        <v>31803.189661859768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-9100.1915408974401</v>
      </c>
      <c r="AI10">
        <f t="shared" si="7"/>
        <v>-9145.0300082995291</v>
      </c>
      <c r="AJ10">
        <f t="shared" si="8"/>
        <v>-315.1196988815791</v>
      </c>
      <c r="AK10">
        <f t="shared" si="30"/>
        <v>135.39870084080621</v>
      </c>
      <c r="AL10">
        <f t="shared" si="9"/>
        <v>-9324.7510063403024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-6024.8505352874326</v>
      </c>
      <c r="AR10">
        <f t="shared" si="14"/>
        <v>-6054.5361812559686</v>
      </c>
      <c r="AS10">
        <f t="shared" si="15"/>
        <v>-208.62737646278882</v>
      </c>
      <c r="AT10">
        <f t="shared" si="16"/>
        <v>89.641732437370891</v>
      </c>
      <c r="AU10">
        <f t="shared" si="17"/>
        <v>-6173.5218252813866</v>
      </c>
      <c r="AW10">
        <v>7</v>
      </c>
      <c r="AX10">
        <f>IF(Z10&gt;0, (R10*SUMPRODUCT(K10:$K$98, X10:$X$98)-K10*$AZ$3)/Z10, 0)</f>
        <v>35464.180094142204</v>
      </c>
    </row>
    <row r="11" spans="1:52" x14ac:dyDescent="0.25">
      <c r="A11" t="s">
        <v>33</v>
      </c>
      <c r="C11" s="25">
        <f>AU81</f>
        <v>62979.166593336515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1000000</v>
      </c>
      <c r="S11">
        <f t="shared" si="1"/>
        <v>35204.29037238106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31803.189661859768</v>
      </c>
      <c r="AC11">
        <f t="shared" si="2"/>
        <v>30876.579178326545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-10733.011741887694</v>
      </c>
      <c r="AI11">
        <f t="shared" si="7"/>
        <v>-10776.865174028668</v>
      </c>
      <c r="AJ11">
        <f t="shared" si="8"/>
        <v>926.61048353322258</v>
      </c>
      <c r="AK11">
        <f t="shared" si="30"/>
        <v>50.885103458975628</v>
      </c>
      <c r="AL11">
        <f t="shared" si="9"/>
        <v>-9799.36958703647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-6757.1999625226126</v>
      </c>
      <c r="AR11">
        <f t="shared" si="14"/>
        <v>-6784.8088403609736</v>
      </c>
      <c r="AS11">
        <f t="shared" si="15"/>
        <v>583.36769540350201</v>
      </c>
      <c r="AT11">
        <f t="shared" si="16"/>
        <v>32.03581878551784</v>
      </c>
      <c r="AU11">
        <f t="shared" si="17"/>
        <v>-6169.4053261719537</v>
      </c>
      <c r="AW11">
        <v>8</v>
      </c>
      <c r="AX11">
        <f>IF(Z11&gt;0, (R11*SUMPRODUCT(K11:$K$98, X11:$X$98)-K11*$AZ$3)/Z11, 0)</f>
        <v>35204.29037238106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1000000</v>
      </c>
      <c r="S12">
        <f t="shared" si="1"/>
        <v>35837.854131801229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30876.579178326545</v>
      </c>
      <c r="AC12">
        <f t="shared" si="2"/>
        <v>30669.351415851506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-12517.046544977684</v>
      </c>
      <c r="AI12">
        <f t="shared" si="7"/>
        <v>-12559.835590469998</v>
      </c>
      <c r="AJ12">
        <f t="shared" si="8"/>
        <v>207.22776247503862</v>
      </c>
      <c r="AK12">
        <f t="shared" si="30"/>
        <v>648.40816274485746</v>
      </c>
      <c r="AL12">
        <f t="shared" si="9"/>
        <v>-11704.199665250102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-7357.9623768355632</v>
      </c>
      <c r="AR12">
        <f t="shared" si="14"/>
        <v>-7383.1152901639452</v>
      </c>
      <c r="AS12">
        <f t="shared" si="15"/>
        <v>121.81580329258647</v>
      </c>
      <c r="AT12">
        <f t="shared" si="16"/>
        <v>381.15723618715981</v>
      </c>
      <c r="AU12">
        <f t="shared" si="17"/>
        <v>-6880.1422506841991</v>
      </c>
      <c r="AW12">
        <v>9</v>
      </c>
      <c r="AX12">
        <f>IF(Z12&gt;0, (R12*SUMPRODUCT(K12:$K$98, X12:$X$98)-K12*$AZ$3)/Z12, 0)</f>
        <v>35837.854131801229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1000000</v>
      </c>
      <c r="S13">
        <f t="shared" si="1"/>
        <v>39858.942682158995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30669.351415851506</v>
      </c>
      <c r="AC13">
        <f t="shared" si="2"/>
        <v>33195.652922387613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-14394.864758364258</v>
      </c>
      <c r="AI13">
        <f t="shared" si="7"/>
        <v>-14436.506170163731</v>
      </c>
      <c r="AJ13">
        <f t="shared" si="8"/>
        <v>-2526.3015065361069</v>
      </c>
      <c r="AK13">
        <f t="shared" si="30"/>
        <v>2146.8545991096057</v>
      </c>
      <c r="AL13">
        <f t="shared" si="9"/>
        <v>-14815.953077590233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-7555.1877629929731</v>
      </c>
      <c r="AR13">
        <f t="shared" si="14"/>
        <v>-7577.0433823504482</v>
      </c>
      <c r="AS13">
        <f t="shared" si="15"/>
        <v>-1325.9368912599077</v>
      </c>
      <c r="AT13">
        <f t="shared" si="16"/>
        <v>1126.7830485655222</v>
      </c>
      <c r="AU13">
        <f t="shared" si="17"/>
        <v>-7776.1972250448334</v>
      </c>
      <c r="AW13">
        <v>10</v>
      </c>
      <c r="AX13">
        <f>IF(Z13&gt;0, (R13*SUMPRODUCT(K13:$K$98, X13:$X$98)-K13*$AZ$3)/Z13, 0)</f>
        <v>39858.942682158995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1000000</v>
      </c>
      <c r="S14">
        <f t="shared" si="1"/>
        <v>42651.335947085085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33195.652922387613</v>
      </c>
      <c r="AC14">
        <f t="shared" si="2"/>
        <v>34465.700769547926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-16419.737518462127</v>
      </c>
      <c r="AI14">
        <f t="shared" si="7"/>
        <v>-16460.141529267683</v>
      </c>
      <c r="AJ14">
        <f t="shared" si="8"/>
        <v>-1270.0478471603128</v>
      </c>
      <c r="AK14">
        <f t="shared" si="30"/>
        <v>2323.6957045671334</v>
      </c>
      <c r="AL14">
        <f t="shared" si="9"/>
        <v>-15406.493671860862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-7694.5966776946152</v>
      </c>
      <c r="AR14">
        <f t="shared" si="14"/>
        <v>-7713.530754257069</v>
      </c>
      <c r="AS14">
        <f t="shared" si="15"/>
        <v>-595.16821960673064</v>
      </c>
      <c r="AT14">
        <f t="shared" si="16"/>
        <v>1088.9273490658177</v>
      </c>
      <c r="AU14">
        <f t="shared" si="17"/>
        <v>-7219.7716247979824</v>
      </c>
      <c r="AW14">
        <v>11</v>
      </c>
      <c r="AX14">
        <f>IF(Z14&gt;0, (R14*SUMPRODUCT(K14:$K$98, X14:$X$98)-K14*$AZ$3)/Z14, 0)</f>
        <v>42651.335947085085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1000000</v>
      </c>
      <c r="S15">
        <f t="shared" si="1"/>
        <v>44343.56414013786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34465.700769547926</v>
      </c>
      <c r="AC15">
        <f t="shared" si="2"/>
        <v>34650.778743775867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-18583.228406815684</v>
      </c>
      <c r="AI15">
        <f t="shared" si="7"/>
        <v>-18622.299216092844</v>
      </c>
      <c r="AJ15">
        <f t="shared" si="8"/>
        <v>-185.07797422794101</v>
      </c>
      <c r="AK15">
        <f t="shared" si="30"/>
        <v>2412.599053868355</v>
      </c>
      <c r="AL15">
        <f t="shared" si="9"/>
        <v>-16394.778136452431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-7775.4009356524448</v>
      </c>
      <c r="AR15">
        <f t="shared" si="14"/>
        <v>-7791.7485368528323</v>
      </c>
      <c r="AS15">
        <f t="shared" si="15"/>
        <v>-77.438398887288926</v>
      </c>
      <c r="AT15">
        <f t="shared" si="16"/>
        <v>1009.4545753913291</v>
      </c>
      <c r="AU15">
        <f t="shared" si="17"/>
        <v>-6859.7323603487921</v>
      </c>
      <c r="AW15">
        <v>12</v>
      </c>
      <c r="AX15">
        <f>IF(Z15&gt;0, (R15*SUMPRODUCT(K15:$K$98, X15:$X$98)-K15*$AZ$3)/Z15, 0)</f>
        <v>44343.56414013786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1000000</v>
      </c>
      <c r="S16">
        <f t="shared" si="1"/>
        <v>45036.731725961101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34650.778743775867</v>
      </c>
      <c r="AC16">
        <f t="shared" si="2"/>
        <v>33910.801604482833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-20643.265249795197</v>
      </c>
      <c r="AI16">
        <f t="shared" si="7"/>
        <v>-20680.913187717095</v>
      </c>
      <c r="AJ16">
        <f t="shared" si="8"/>
        <v>739.97713929303427</v>
      </c>
      <c r="AK16">
        <f t="shared" si="30"/>
        <v>2425.554512064311</v>
      </c>
      <c r="AL16">
        <f t="shared" si="9"/>
        <v>-17515.38153635975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-7711.9108051344238</v>
      </c>
      <c r="AR16">
        <f t="shared" si="14"/>
        <v>-7725.9753213695094</v>
      </c>
      <c r="AS16">
        <f t="shared" si="15"/>
        <v>276.44065156422033</v>
      </c>
      <c r="AT16">
        <f t="shared" si="16"/>
        <v>906.13862795842795</v>
      </c>
      <c r="AU16">
        <f t="shared" si="17"/>
        <v>-6543.3960418468605</v>
      </c>
      <c r="AW16">
        <v>13</v>
      </c>
      <c r="AX16">
        <f>IF(Z16&gt;0, (R16*SUMPRODUCT(K16:$K$98, X16:$X$98)-K16*$AZ$3)/Z16, 0)</f>
        <v>45036.731725961101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1000000</v>
      </c>
      <c r="S17">
        <f t="shared" si="1"/>
        <v>44938.211110760538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33910.801604482833</v>
      </c>
      <c r="AC17">
        <f t="shared" si="2"/>
        <v>32480.519188955062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-22647.413722668352</v>
      </c>
      <c r="AI17">
        <f t="shared" si="7"/>
        <v>-22683.552810524896</v>
      </c>
      <c r="AJ17">
        <f t="shared" si="8"/>
        <v>1430.2824155277704</v>
      </c>
      <c r="AK17">
        <f t="shared" si="30"/>
        <v>2373.7561123137984</v>
      </c>
      <c r="AL17">
        <f t="shared" si="9"/>
        <v>-18879.514282683325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-7554.1255085744369</v>
      </c>
      <c r="AR17">
        <f t="shared" si="14"/>
        <v>-7566.1798300425198</v>
      </c>
      <c r="AS17">
        <f t="shared" si="15"/>
        <v>477.07579381522356</v>
      </c>
      <c r="AT17">
        <f t="shared" si="16"/>
        <v>791.77480566868962</v>
      </c>
      <c r="AU17">
        <f t="shared" si="17"/>
        <v>-6297.3292305586065</v>
      </c>
      <c r="AW17">
        <v>14</v>
      </c>
      <c r="AX17">
        <f>IF(Z17&gt;0, (R17*SUMPRODUCT(K17:$K$98, X17:$X$98)-K17*$AZ$3)/Z17, 0)</f>
        <v>44938.211110760538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1000000</v>
      </c>
      <c r="S18">
        <f t="shared" si="1"/>
        <v>44196.046794828326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32480.519188955062</v>
      </c>
      <c r="AC18">
        <f t="shared" si="2"/>
        <v>30534.990456815107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-24655.258087745242</v>
      </c>
      <c r="AI18">
        <f t="shared" si="7"/>
        <v>-24689.803021818836</v>
      </c>
      <c r="AJ18">
        <f t="shared" si="8"/>
        <v>1945.5287321399555</v>
      </c>
      <c r="AK18">
        <f t="shared" si="30"/>
        <v>2273.6363432268545</v>
      </c>
      <c r="AL18">
        <f t="shared" si="9"/>
        <v>-20470.637946452025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-7342.7224533172557</v>
      </c>
      <c r="AR18">
        <f t="shared" si="14"/>
        <v>-7353.0104763494146</v>
      </c>
      <c r="AS18">
        <f t="shared" si="15"/>
        <v>579.40896234862055</v>
      </c>
      <c r="AT18">
        <f t="shared" si="16"/>
        <v>677.12455366216432</v>
      </c>
      <c r="AU18">
        <f t="shared" si="17"/>
        <v>-6096.4769603386294</v>
      </c>
      <c r="AW18">
        <v>15</v>
      </c>
      <c r="AX18">
        <f>IF(Z18&gt;0, (R18*SUMPRODUCT(K18:$K$98, X18:$X$98)-K18*$AZ$3)/Z18, 0)</f>
        <v>44196.046794828326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1000000</v>
      </c>
      <c r="S19">
        <f t="shared" si="1"/>
        <v>42916.518062598741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30534.990456815107</v>
      </c>
      <c r="AC19">
        <f t="shared" si="2"/>
        <v>28199.943696742936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-26901.352690292493</v>
      </c>
      <c r="AI19">
        <f t="shared" si="7"/>
        <v>-26934.207107390834</v>
      </c>
      <c r="AJ19">
        <f t="shared" si="8"/>
        <v>2335.0467600721713</v>
      </c>
      <c r="AK19">
        <f t="shared" si="30"/>
        <v>2137.4493319770577</v>
      </c>
      <c r="AL19">
        <f t="shared" si="9"/>
        <v>-22461.711015341603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-7153.254147098357</v>
      </c>
      <c r="AR19">
        <f t="shared" si="14"/>
        <v>-7161.990361892641</v>
      </c>
      <c r="AS19">
        <f t="shared" si="15"/>
        <v>620.90494528114493</v>
      </c>
      <c r="AT19">
        <f t="shared" si="16"/>
        <v>568.36243419442928</v>
      </c>
      <c r="AU19">
        <f t="shared" si="17"/>
        <v>-5972.7229824170672</v>
      </c>
      <c r="AW19">
        <v>16</v>
      </c>
      <c r="AX19">
        <f>IF(Z19&gt;0, (R19*SUMPRODUCT(K19:$K$98, X19:$X$98)-K19*$AZ$3)/Z19, 0)</f>
        <v>42916.518062598741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1000000</v>
      </c>
      <c r="S20">
        <f t="shared" si="1"/>
        <v>41055.009748771954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28199.943696742936</v>
      </c>
      <c r="AC20">
        <f t="shared" si="2"/>
        <v>25517.82856147056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-28965.333298099846</v>
      </c>
      <c r="AI20">
        <f t="shared" si="7"/>
        <v>-28996.410904362299</v>
      </c>
      <c r="AJ20">
        <f t="shared" si="8"/>
        <v>2682.1151352723755</v>
      </c>
      <c r="AK20">
        <f t="shared" si="30"/>
        <v>1973.9960587720057</v>
      </c>
      <c r="AL20">
        <f t="shared" si="9"/>
        <v>-24340.299710317919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-6876.8578069193036</v>
      </c>
      <c r="AR20">
        <f t="shared" si="14"/>
        <v>-6884.236153891763</v>
      </c>
      <c r="AS20">
        <f t="shared" si="15"/>
        <v>636.77929120409044</v>
      </c>
      <c r="AT20">
        <f t="shared" si="16"/>
        <v>468.65990002209742</v>
      </c>
      <c r="AU20">
        <f t="shared" si="17"/>
        <v>-5778.7969626655749</v>
      </c>
      <c r="AW20">
        <v>17</v>
      </c>
      <c r="AX20">
        <f>IF(Z20&gt;0, (R20*SUMPRODUCT(K20:$K$98, X20:$X$98)-K20*$AZ$3)/Z20, 0)</f>
        <v>41055.009748771954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1000000</v>
      </c>
      <c r="S21">
        <f t="shared" si="1"/>
        <v>38705.3674470037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25517.82856147056</v>
      </c>
      <c r="AC21">
        <f t="shared" si="2"/>
        <v>22633.059157967287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-30584.135518998206</v>
      </c>
      <c r="AI21">
        <f t="shared" si="7"/>
        <v>-30613.373142422086</v>
      </c>
      <c r="AJ21">
        <f t="shared" si="8"/>
        <v>2884.7694035032728</v>
      </c>
      <c r="AK21">
        <f t="shared" si="30"/>
        <v>1786.2479993029394</v>
      </c>
      <c r="AL21">
        <f t="shared" si="9"/>
        <v>-25942.355739615872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-6483.2042049302499</v>
      </c>
      <c r="AR21">
        <f t="shared" si="14"/>
        <v>-6489.4019764188743</v>
      </c>
      <c r="AS21">
        <f t="shared" si="15"/>
        <v>611.5114522504299</v>
      </c>
      <c r="AT21">
        <f t="shared" si="16"/>
        <v>378.64763360518845</v>
      </c>
      <c r="AU21">
        <f t="shared" si="17"/>
        <v>-5499.242890563256</v>
      </c>
      <c r="AW21">
        <v>18</v>
      </c>
      <c r="AX21">
        <f>IF(Z21&gt;0, (R21*SUMPRODUCT(K21:$K$98, X21:$X$98)-K21*$AZ$3)/Z21, 0)</f>
        <v>38705.3674470037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1000000</v>
      </c>
      <c r="S22">
        <f t="shared" si="1"/>
        <v>36051.485474627691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22633.059157967287</v>
      </c>
      <c r="AC22">
        <f t="shared" si="2"/>
        <v>19714.219598944219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-32069.790139604716</v>
      </c>
      <c r="AI22">
        <f t="shared" si="7"/>
        <v>-32097.131897287378</v>
      </c>
      <c r="AJ22">
        <f t="shared" si="8"/>
        <v>2918.8395590230684</v>
      </c>
      <c r="AK22">
        <f t="shared" si="30"/>
        <v>1584.3141410577102</v>
      </c>
      <c r="AL22">
        <f t="shared" si="9"/>
        <v>-27593.978197206598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-6069.7609455061283</v>
      </c>
      <c r="AR22">
        <f t="shared" si="14"/>
        <v>-6074.9358447568329</v>
      </c>
      <c r="AS22">
        <f t="shared" si="15"/>
        <v>552.44073267811291</v>
      </c>
      <c r="AT22">
        <f t="shared" si="16"/>
        <v>299.85877852469497</v>
      </c>
      <c r="AU22">
        <f t="shared" si="17"/>
        <v>-5222.6363335540254</v>
      </c>
      <c r="AW22">
        <v>19</v>
      </c>
      <c r="AX22">
        <f>IF(Z22&gt;0, (R22*SUMPRODUCT(K22:$K$98, X22:$X$98)-K22*$AZ$3)/Z22, 0)</f>
        <v>36051.485474627691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1000000</v>
      </c>
      <c r="S23">
        <f t="shared" si="1"/>
        <v>33117.518847282612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19714.219598944219</v>
      </c>
      <c r="AC23">
        <f t="shared" si="2"/>
        <v>16826.927087283784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-33269.345755911316</v>
      </c>
      <c r="AI23">
        <f t="shared" si="7"/>
        <v>-33294.750628729351</v>
      </c>
      <c r="AJ23">
        <f t="shared" si="8"/>
        <v>2887.2925116604347</v>
      </c>
      <c r="AK23">
        <f t="shared" si="30"/>
        <v>1379.9953719260955</v>
      </c>
      <c r="AL23">
        <f t="shared" si="9"/>
        <v>-29027.46274514282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-5622.1406577183452</v>
      </c>
      <c r="AR23">
        <f t="shared" si="14"/>
        <v>-5626.4337919874215</v>
      </c>
      <c r="AS23">
        <f t="shared" si="15"/>
        <v>487.91956233908212</v>
      </c>
      <c r="AT23">
        <f t="shared" si="16"/>
        <v>233.20350646180987</v>
      </c>
      <c r="AU23">
        <f t="shared" si="17"/>
        <v>-4905.3107231865288</v>
      </c>
      <c r="AW23">
        <v>20</v>
      </c>
      <c r="AX23">
        <f>IF(Z23&gt;0, (R23*SUMPRODUCT(K23:$K$98, X23:$X$98)-K23*$AZ$3)/Z23, 0)</f>
        <v>33117.518847282612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1000000</v>
      </c>
      <c r="S24">
        <f t="shared" si="1"/>
        <v>29967.82516484517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16826.927087283784</v>
      </c>
      <c r="AC24">
        <f t="shared" si="2"/>
        <v>14046.276102641958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-34304.587444555837</v>
      </c>
      <c r="AI24">
        <f t="shared" si="7"/>
        <v>-34328.023039273467</v>
      </c>
      <c r="AJ24">
        <f t="shared" si="8"/>
        <v>2780.6509846418267</v>
      </c>
      <c r="AK24">
        <f t="shared" si="30"/>
        <v>1177.8848961098649</v>
      </c>
      <c r="AL24">
        <f t="shared" si="9"/>
        <v>-30369.487158521773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-5175.9684971096649</v>
      </c>
      <c r="AR24">
        <f t="shared" si="14"/>
        <v>-5179.5045227262253</v>
      </c>
      <c r="AS24">
        <f t="shared" si="15"/>
        <v>419.55210571253133</v>
      </c>
      <c r="AT24">
        <f t="shared" si="16"/>
        <v>177.72244383756615</v>
      </c>
      <c r="AU24">
        <f t="shared" si="17"/>
        <v>-4582.2299731761277</v>
      </c>
      <c r="AW24">
        <v>21</v>
      </c>
      <c r="AX24">
        <f>IF(Z24&gt;0, (R24*SUMPRODUCT(K24:$K$98, X24:$X$98)-K24*$AZ$3)/Z24, 0)</f>
        <v>29967.82516484517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1000000</v>
      </c>
      <c r="S25">
        <f t="shared" si="1"/>
        <v>26604.817190951402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14046.276102641958</v>
      </c>
      <c r="AC25">
        <f t="shared" si="2"/>
        <v>11407.351956493465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-35254.606660334939</v>
      </c>
      <c r="AI25">
        <f t="shared" si="7"/>
        <v>-35276.045168772376</v>
      </c>
      <c r="AJ25">
        <f t="shared" si="8"/>
        <v>2638.9241461484926</v>
      </c>
      <c r="AK25">
        <f t="shared" si="30"/>
        <v>983.23932718493711</v>
      </c>
      <c r="AL25">
        <f t="shared" si="9"/>
        <v>-31653.881695438948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-4749.3838872448523</v>
      </c>
      <c r="AR25">
        <f t="shared" si="14"/>
        <v>-4752.272012122271</v>
      </c>
      <c r="AS25">
        <f t="shared" si="15"/>
        <v>355.50712393794038</v>
      </c>
      <c r="AT25">
        <f t="shared" si="16"/>
        <v>132.45874681936516</v>
      </c>
      <c r="AU25">
        <f t="shared" si="17"/>
        <v>-4264.3061413649657</v>
      </c>
      <c r="AW25">
        <v>22</v>
      </c>
      <c r="AX25">
        <f>IF(Z25&gt;0, (R25*SUMPRODUCT(K25:$K$98, X25:$X$98)-K25*$AZ$3)/Z25, 0)</f>
        <v>26604.817190951402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1000000</v>
      </c>
      <c r="S26">
        <f t="shared" si="1"/>
        <v>22956.355029433536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11407.351956493465</v>
      </c>
      <c r="AC26">
        <f t="shared" si="2"/>
        <v>8923.1862397496516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-35780.243720095183</v>
      </c>
      <c r="AI26">
        <f t="shared" si="7"/>
        <v>-35799.678831262238</v>
      </c>
      <c r="AJ26">
        <f t="shared" si="8"/>
        <v>2484.1657167438134</v>
      </c>
      <c r="AK26">
        <f t="shared" si="30"/>
        <v>798.51463695454265</v>
      </c>
      <c r="AL26">
        <f t="shared" si="9"/>
        <v>-32516.998477563884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-4303.7464032503722</v>
      </c>
      <c r="AR26">
        <f t="shared" si="14"/>
        <v>-4306.0841120272125</v>
      </c>
      <c r="AS26">
        <f t="shared" si="15"/>
        <v>298.8023042031316</v>
      </c>
      <c r="AT26">
        <f t="shared" si="16"/>
        <v>96.047542985454754</v>
      </c>
      <c r="AU26">
        <f t="shared" si="17"/>
        <v>-3911.234264838627</v>
      </c>
      <c r="AW26">
        <v>23</v>
      </c>
      <c r="AX26">
        <f>IF(Z26&gt;0, (R26*SUMPRODUCT(K26:$K$98, X26:$X$98)-K26*$AZ$3)/Z26, 0)</f>
        <v>22956.355029433536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1000000</v>
      </c>
      <c r="S27">
        <f t="shared" si="1"/>
        <v>19032.521231357208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8923.1862397496516</v>
      </c>
      <c r="AC27">
        <f t="shared" si="2"/>
        <v>6641.9560601609264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-35835.89461323827</v>
      </c>
      <c r="AI27">
        <f t="shared" si="7"/>
        <v>-35853.343578562992</v>
      </c>
      <c r="AJ27">
        <f t="shared" si="8"/>
        <v>2281.2301795887252</v>
      </c>
      <c r="AK27">
        <f t="shared" si="30"/>
        <v>624.62303678247565</v>
      </c>
      <c r="AL27">
        <f t="shared" si="9"/>
        <v>-32947.490362191791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-3848.6073626546281</v>
      </c>
      <c r="AR27">
        <f t="shared" si="14"/>
        <v>-3850.4812998660245</v>
      </c>
      <c r="AS27">
        <f t="shared" si="15"/>
        <v>244.99344469641949</v>
      </c>
      <c r="AT27">
        <f t="shared" si="16"/>
        <v>67.08159079574601</v>
      </c>
      <c r="AU27">
        <f t="shared" si="17"/>
        <v>-3538.4062643738589</v>
      </c>
      <c r="AW27">
        <v>24</v>
      </c>
      <c r="AX27">
        <f>IF(Z27&gt;0, (R27*SUMPRODUCT(K27:$K$98, X27:$X$98)-K27*$AZ$3)/Z27, 0)</f>
        <v>19032.521231357208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1000000</v>
      </c>
      <c r="S28">
        <f t="shared" si="1"/>
        <v>14841.854805791219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6641.9560601609264</v>
      </c>
      <c r="AC28">
        <f t="shared" si="2"/>
        <v>4599.1667543470612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-35611.346951841086</v>
      </c>
      <c r="AI28">
        <f t="shared" si="7"/>
        <v>-35626.840860164972</v>
      </c>
      <c r="AJ28">
        <f t="shared" si="8"/>
        <v>2042.7893058138652</v>
      </c>
      <c r="AK28">
        <f t="shared" si="30"/>
        <v>464.93692421126491</v>
      </c>
      <c r="AL28">
        <f t="shared" si="9"/>
        <v>-33119.11463013984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-3414.7249953092519</v>
      </c>
      <c r="AR28">
        <f t="shared" si="14"/>
        <v>-3416.2106857017029</v>
      </c>
      <c r="AS28">
        <f t="shared" si="15"/>
        <v>195.88036678720482</v>
      </c>
      <c r="AT28">
        <f t="shared" si="16"/>
        <v>44.582187202675577</v>
      </c>
      <c r="AU28">
        <f t="shared" si="17"/>
        <v>-3175.7481317118227</v>
      </c>
      <c r="AW28">
        <v>25</v>
      </c>
      <c r="AX28">
        <f>IF(Z28&gt;0, (R28*SUMPRODUCT(K28:$K$98, X28:$X$98)-K28*$AZ$3)/Z28, 0)</f>
        <v>14841.854805791219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1000000</v>
      </c>
      <c r="S29">
        <f t="shared" si="1"/>
        <v>10293.021337187871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4599.1667543470612</v>
      </c>
      <c r="AC29">
        <f t="shared" si="2"/>
        <v>2796.7793097884842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-35063.314461083872</v>
      </c>
      <c r="AI29">
        <f t="shared" si="7"/>
        <v>-35076.900264601463</v>
      </c>
      <c r="AJ29">
        <f t="shared" si="8"/>
        <v>1802.387444558577</v>
      </c>
      <c r="AK29">
        <f t="shared" si="30"/>
        <v>321.94167280429434</v>
      </c>
      <c r="AL29">
        <f t="shared" si="9"/>
        <v>-32952.571147238596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-3001.9418607584475</v>
      </c>
      <c r="AR29">
        <f t="shared" si="14"/>
        <v>-3003.1050078515941</v>
      </c>
      <c r="AS29">
        <f t="shared" si="15"/>
        <v>154.31120538051337</v>
      </c>
      <c r="AT29">
        <f t="shared" si="16"/>
        <v>27.563001363902888</v>
      </c>
      <c r="AU29">
        <f t="shared" si="17"/>
        <v>-2821.2308011071782</v>
      </c>
      <c r="AW29">
        <v>26</v>
      </c>
      <c r="AX29">
        <f>IF(Z29&gt;0, (R29*SUMPRODUCT(K29:$K$98, X29:$X$98)-K29*$AZ$3)/Z29, 0)</f>
        <v>10293.021337187871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1000000</v>
      </c>
      <c r="S30">
        <f t="shared" si="1"/>
        <v>5257.3531280568295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2796.7793097884842</v>
      </c>
      <c r="AC30">
        <f t="shared" si="2"/>
        <v>1234.4245479145738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-34199.283705989052</v>
      </c>
      <c r="AI30">
        <f t="shared" si="7"/>
        <v>-34211.023687286171</v>
      </c>
      <c r="AJ30">
        <f t="shared" si="8"/>
        <v>1562.3547618739103</v>
      </c>
      <c r="AK30">
        <f t="shared" si="30"/>
        <v>195.7745516851939</v>
      </c>
      <c r="AL30">
        <f t="shared" si="9"/>
        <v>-32452.894373727067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-2614.257108454377</v>
      </c>
      <c r="AR30">
        <f t="shared" si="14"/>
        <v>-2615.154534547361</v>
      </c>
      <c r="AS30">
        <f t="shared" si="15"/>
        <v>119.42931545788916</v>
      </c>
      <c r="AT30">
        <f t="shared" si="16"/>
        <v>14.965372310059774</v>
      </c>
      <c r="AU30">
        <f t="shared" si="17"/>
        <v>-2480.7598467794119</v>
      </c>
      <c r="AW30">
        <v>27</v>
      </c>
      <c r="AX30">
        <f>IF(Z30&gt;0, (R30*SUMPRODUCT(K30:$K$98, X30:$X$98)-K30*$AZ$3)/Z30, 0)</f>
        <v>5257.3531280568295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1000000</v>
      </c>
      <c r="S31">
        <f t="shared" si="1"/>
        <v>-473.72694802528792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1234.4245479145738</v>
      </c>
      <c r="AC31">
        <f t="shared" si="2"/>
        <v>-94.486936535753557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-32997.203605584218</v>
      </c>
      <c r="AI31">
        <f t="shared" si="7"/>
        <v>-33007.176326888082</v>
      </c>
      <c r="AJ31">
        <f t="shared" si="8"/>
        <v>1328.9114844503274</v>
      </c>
      <c r="AK31">
        <f t="shared" si="30"/>
        <v>86.409718354020171</v>
      </c>
      <c r="AL31">
        <f t="shared" si="9"/>
        <v>-31591.855124083733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-2252.1141614976787</v>
      </c>
      <c r="AR31">
        <f t="shared" si="14"/>
        <v>-2252.7948163539377</v>
      </c>
      <c r="AS31">
        <f t="shared" si="15"/>
        <v>90.700424474787724</v>
      </c>
      <c r="AT31">
        <f t="shared" si="16"/>
        <v>5.8976073464352954</v>
      </c>
      <c r="AU31">
        <f t="shared" si="17"/>
        <v>-2156.1967845327144</v>
      </c>
      <c r="AW31">
        <v>28</v>
      </c>
      <c r="AX31">
        <f>IF(Z31&gt;0, (R31*SUMPRODUCT(K31:$K$98, X31:$X$98)-K31*$AZ$3)/Z31, 0)</f>
        <v>-473.72694802528792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1000000</v>
      </c>
      <c r="S32">
        <f t="shared" si="1"/>
        <v>-7220.2427692814545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-94.486936535753557</v>
      </c>
      <c r="AC32">
        <f t="shared" si="2"/>
        <v>-1198.9710766012449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-31402.989421996022</v>
      </c>
      <c r="AI32">
        <f t="shared" si="7"/>
        <v>-31411.29226661575</v>
      </c>
      <c r="AJ32">
        <f t="shared" si="8"/>
        <v>1104.4841400654914</v>
      </c>
      <c r="AK32">
        <f t="shared" si="30"/>
        <v>-6.61408555750275</v>
      </c>
      <c r="AL32">
        <f t="shared" si="9"/>
        <v>-30313.422212107762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-1913.6664156019126</v>
      </c>
      <c r="AR32">
        <f t="shared" si="14"/>
        <v>-1914.1723825558613</v>
      </c>
      <c r="AS32">
        <f t="shared" si="15"/>
        <v>67.306146462853064</v>
      </c>
      <c r="AT32">
        <f t="shared" si="16"/>
        <v>-0.40305568464271885</v>
      </c>
      <c r="AU32">
        <f t="shared" si="17"/>
        <v>-1847.269291777651</v>
      </c>
      <c r="AW32">
        <v>29</v>
      </c>
      <c r="AX32">
        <f>IF(Z32&gt;0, (R32*SUMPRODUCT(K32:$K$98, X32:$X$98)-K32*$AZ$3)/Z32, 0)</f>
        <v>-7220.2427692814545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1000000</v>
      </c>
      <c r="S33">
        <f t="shared" si="1"/>
        <v>-15477.182786283947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-1198.9710766012449</v>
      </c>
      <c r="AC33">
        <f t="shared" si="2"/>
        <v>-2087.9678302101356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-29490.129039651329</v>
      </c>
      <c r="AI33">
        <f t="shared" si="7"/>
        <v>-29496.874349372876</v>
      </c>
      <c r="AJ33">
        <f t="shared" si="8"/>
        <v>888.99675360889069</v>
      </c>
      <c r="AK33">
        <f t="shared" si="30"/>
        <v>-83.927975362087153</v>
      </c>
      <c r="AL33">
        <f t="shared" si="9"/>
        <v>-28691.805571126071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-1604.5523557992631</v>
      </c>
      <c r="AR33">
        <f t="shared" si="14"/>
        <v>-1604.9193668282671</v>
      </c>
      <c r="AS33">
        <f t="shared" si="15"/>
        <v>48.370145596280778</v>
      </c>
      <c r="AT33">
        <f t="shared" si="16"/>
        <v>-4.5665053009307437</v>
      </c>
      <c r="AU33">
        <f t="shared" si="17"/>
        <v>-1561.1157265329171</v>
      </c>
      <c r="AW33">
        <v>30</v>
      </c>
      <c r="AX33">
        <f>IF(Z33&gt;0, (R33*SUMPRODUCT(K33:$K$98, X33:$X$98)-K33*$AZ$3)/Z33, 0)</f>
        <v>-15477.182786283947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1000000</v>
      </c>
      <c r="S34">
        <f t="shared" si="1"/>
        <v>-26089.78438731554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-2087.9678302101356</v>
      </c>
      <c r="AC34">
        <f t="shared" si="2"/>
        <v>-2777.6365592299144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-27092.605298759376</v>
      </c>
      <c r="AI34">
        <f t="shared" si="7"/>
        <v>-27097.928525118772</v>
      </c>
      <c r="AJ34">
        <f t="shared" si="8"/>
        <v>689.66872901977877</v>
      </c>
      <c r="AK34">
        <f t="shared" si="30"/>
        <v>-146.15774811470951</v>
      </c>
      <c r="AL34">
        <f t="shared" si="9"/>
        <v>-26554.417544213706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-1316.1638763460053</v>
      </c>
      <c r="AR34">
        <f t="shared" si="14"/>
        <v>-1316.4224796867541</v>
      </c>
      <c r="AS34">
        <f t="shared" si="15"/>
        <v>33.504236959553715</v>
      </c>
      <c r="AT34">
        <f t="shared" si="16"/>
        <v>-7.1003709755985698</v>
      </c>
      <c r="AU34">
        <f t="shared" si="17"/>
        <v>-1290.018613702799</v>
      </c>
      <c r="AW34">
        <v>31</v>
      </c>
      <c r="AX34">
        <f>IF(Z34&gt;0, (R34*SUMPRODUCT(K34:$K$98, X34:$X$98)-K34*$AZ$3)/Z34, 0)</f>
        <v>-26089.78438731554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-40367.150142901664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-2777.6365592299144</v>
      </c>
      <c r="AC35">
        <f t="shared" ref="AC35:AC66" si="33">S35*Z35</f>
        <v>-3276.9400545228077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-24221.496944029848</v>
      </c>
      <c r="AI35">
        <f t="shared" ref="AI35:AI66" si="38">SUM(AE35:AH35)</f>
        <v>-24225.555863278449</v>
      </c>
      <c r="AJ35">
        <f t="shared" ref="AJ35:AJ66" si="39">AB35-AC35</f>
        <v>499.30349529289333</v>
      </c>
      <c r="AK35">
        <f t="shared" si="30"/>
        <v>-194.43455914609402</v>
      </c>
      <c r="AL35">
        <f t="shared" ref="AL35:AL66" si="40">SUM(AI35:AK35)</f>
        <v>-23920.68692713165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-1050.6115096856688</v>
      </c>
      <c r="AR35">
        <f t="shared" ref="AR35:AR66" si="45">AI35*$K35</f>
        <v>-1050.7875659917393</v>
      </c>
      <c r="AS35">
        <f t="shared" ref="AS35:AS66" si="46">AJ35*$K35</f>
        <v>21.657373208318393</v>
      </c>
      <c r="AT35">
        <f t="shared" ref="AT35:AT66" si="47">AK35*$K35</f>
        <v>-8.4336317524708289</v>
      </c>
      <c r="AU35">
        <f t="shared" ref="AU35:AU66" si="48">AL35*$K35</f>
        <v>-1037.5638245358916</v>
      </c>
      <c r="AW35">
        <v>32</v>
      </c>
      <c r="AX35">
        <f>IF(Z35&gt;0, (R35*SUMPRODUCT(K35:$K$98, X35:$X$98)-K35*$AZ$3)/Z35, 0)</f>
        <v>-40367.150142901664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1000000</v>
      </c>
      <c r="S36">
        <f t="shared" si="32"/>
        <v>-60580.182587647963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-3276.9400545228077</v>
      </c>
      <c r="AC36">
        <f t="shared" si="33"/>
        <v>-3598.2119382681981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-20970.742863474788</v>
      </c>
      <c r="AI36">
        <f t="shared" si="38"/>
        <v>-20973.712656387728</v>
      </c>
      <c r="AJ36">
        <f t="shared" si="39"/>
        <v>321.27188374539037</v>
      </c>
      <c r="AK36">
        <f t="shared" si="30"/>
        <v>-229.38580381659656</v>
      </c>
      <c r="AL36">
        <f t="shared" si="40"/>
        <v>-20881.826576458934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-812.15134276973163</v>
      </c>
      <c r="AR36">
        <f t="shared" si="45"/>
        <v>-812.266356401709</v>
      </c>
      <c r="AS36">
        <f t="shared" si="46"/>
        <v>12.442162563179034</v>
      </c>
      <c r="AT36">
        <f t="shared" si="47"/>
        <v>-8.8836141759402825</v>
      </c>
      <c r="AU36">
        <f t="shared" si="48"/>
        <v>-808.70780801447029</v>
      </c>
      <c r="AW36">
        <v>33</v>
      </c>
      <c r="AX36">
        <f>IF(Z36&gt;0, (R36*SUMPRODUCT(K36:$K$98, X36:$X$98)-K36*$AZ$3)/Z36, 0)</f>
        <v>-60580.182587647963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1000000</v>
      </c>
      <c r="S37">
        <f t="shared" si="32"/>
        <v>-90776.290440068988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-3598.2119382681981</v>
      </c>
      <c r="AC37">
        <f t="shared" si="33"/>
        <v>-3759.1671864483965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-17390.566736470802</v>
      </c>
      <c r="AI37">
        <f t="shared" si="38"/>
        <v>-17392.63730311779</v>
      </c>
      <c r="AJ37">
        <f t="shared" si="39"/>
        <v>160.9552481801984</v>
      </c>
      <c r="AK37">
        <f t="shared" si="30"/>
        <v>-251.87483567877388</v>
      </c>
      <c r="AL37">
        <f t="shared" si="40"/>
        <v>-17483.556890616364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-601.33829828422699</v>
      </c>
      <c r="AR37">
        <f t="shared" si="45"/>
        <v>-601.40989520472147</v>
      </c>
      <c r="AS37">
        <f t="shared" si="46"/>
        <v>5.5655779657608768</v>
      </c>
      <c r="AT37">
        <f t="shared" si="47"/>
        <v>-8.7094335315739411</v>
      </c>
      <c r="AU37">
        <f t="shared" si="48"/>
        <v>-604.55375077053441</v>
      </c>
      <c r="AW37">
        <v>34</v>
      </c>
      <c r="AX37">
        <f>IF(Z37&gt;0, (R37*SUMPRODUCT(K37:$K$98, X37:$X$98)-K37*$AZ$3)/Z37, 0)</f>
        <v>-90776.290440068988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1000000</v>
      </c>
      <c r="S38">
        <f t="shared" si="32"/>
        <v>-138509.02447492842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-3759.1671864483965</v>
      </c>
      <c r="AC38">
        <f t="shared" si="33"/>
        <v>-3779.0804002776822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-13713.2183360322</v>
      </c>
      <c r="AI38">
        <f t="shared" si="38"/>
        <v>-13714.582536095915</v>
      </c>
      <c r="AJ38">
        <f t="shared" si="39"/>
        <v>19.913213829285723</v>
      </c>
      <c r="AK38">
        <f t="shared" si="30"/>
        <v>-263.14170305138776</v>
      </c>
      <c r="AL38">
        <f t="shared" si="40"/>
        <v>-13957.811025318017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-423.37625494400351</v>
      </c>
      <c r="AR38">
        <f t="shared" si="45"/>
        <v>-423.41837269490759</v>
      </c>
      <c r="AS38">
        <f t="shared" si="46"/>
        <v>0.61479236225604372</v>
      </c>
      <c r="AT38">
        <f t="shared" si="47"/>
        <v>-8.1241285617653585</v>
      </c>
      <c r="AU38">
        <f t="shared" si="48"/>
        <v>-430.92770889441687</v>
      </c>
      <c r="AW38">
        <v>35</v>
      </c>
      <c r="AX38">
        <f>IF(Z38&gt;0, (R38*SUMPRODUCT(K38:$K$98, X38:$X$98)-K38*$AZ$3)/Z38, 0)</f>
        <v>-138509.02447492842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1000000</v>
      </c>
      <c r="S39">
        <f t="shared" si="32"/>
        <v>-218803.32923087355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-3779.0804002776822</v>
      </c>
      <c r="AC39">
        <f t="shared" si="33"/>
        <v>-3683.3271155297748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-10177.19841247886</v>
      </c>
      <c r="AI39">
        <f t="shared" si="38"/>
        <v>-10178.040110621314</v>
      </c>
      <c r="AJ39">
        <f t="shared" si="39"/>
        <v>-95.753284747907401</v>
      </c>
      <c r="AK39">
        <f t="shared" si="30"/>
        <v>-264.53562801943775</v>
      </c>
      <c r="AL39">
        <f t="shared" si="40"/>
        <v>-10538.329023388658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-280.54163587393583</v>
      </c>
      <c r="AR39">
        <f t="shared" si="45"/>
        <v>-280.5648378755306</v>
      </c>
      <c r="AS39">
        <f t="shared" si="46"/>
        <v>-2.6395066750926954</v>
      </c>
      <c r="AT39">
        <f t="shared" si="47"/>
        <v>-7.2921107385029282</v>
      </c>
      <c r="AU39">
        <f t="shared" si="48"/>
        <v>-290.49645528912617</v>
      </c>
      <c r="AW39">
        <v>36</v>
      </c>
      <c r="AX39">
        <f>IF(Z39&gt;0, (R39*SUMPRODUCT(K39:$K$98, X39:$X$98)-K39*$AZ$3)/Z39, 0)</f>
        <v>-218803.32923087355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1000000</v>
      </c>
      <c r="S40">
        <f t="shared" si="32"/>
        <v>-364175.39665639744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-3683.3271155297748</v>
      </c>
      <c r="AC40">
        <f t="shared" si="33"/>
        <v>-3500.3602338216474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-7053.8804560976332</v>
      </c>
      <c r="AI40">
        <f t="shared" si="38"/>
        <v>-7054.3610432358582</v>
      </c>
      <c r="AJ40">
        <f t="shared" si="39"/>
        <v>-182.9668817081274</v>
      </c>
      <c r="AK40">
        <f t="shared" ref="AK40:AK71" si="61">G40*SUM(AB40:AB40, AE40:AF40)</f>
        <v>-257.83289808708429</v>
      </c>
      <c r="AL40">
        <f t="shared" si="40"/>
        <v>-7495.1608230310703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-173.61176655895446</v>
      </c>
      <c r="AR40">
        <f t="shared" si="45"/>
        <v>-173.62359488275041</v>
      </c>
      <c r="AS40">
        <f t="shared" si="46"/>
        <v>-4.5032239705270651</v>
      </c>
      <c r="AT40">
        <f t="shared" si="47"/>
        <v>-6.3458439921843217</v>
      </c>
      <c r="AU40">
        <f t="shared" si="48"/>
        <v>-184.47266284546183</v>
      </c>
      <c r="AW40">
        <v>37</v>
      </c>
      <c r="AX40">
        <f>IF(Z40&gt;0, (R40*SUMPRODUCT(K40:$K$98, X40:$X$98)-K40*$AZ$3)/Z40, 0)</f>
        <v>-364175.39665639744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1000000</v>
      </c>
      <c r="S41">
        <f t="shared" si="32"/>
        <v>-653268.19127870456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-3500.3602338216474</v>
      </c>
      <c r="AC41">
        <f t="shared" si="33"/>
        <v>-3260.1251096823312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-4525.140336659435</v>
      </c>
      <c r="AI41">
        <f t="shared" si="38"/>
        <v>-4525.3898609094449</v>
      </c>
      <c r="AJ41">
        <f t="shared" si="39"/>
        <v>-240.23512413931621</v>
      </c>
      <c r="AK41">
        <f t="shared" si="61"/>
        <v>-245.02521636751536</v>
      </c>
      <c r="AL41">
        <f t="shared" si="40"/>
        <v>-5010.6502014162761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-99.440910151739558</v>
      </c>
      <c r="AR41">
        <f t="shared" si="45"/>
        <v>-99.44639349958733</v>
      </c>
      <c r="AS41">
        <f t="shared" si="46"/>
        <v>-5.279217354055656</v>
      </c>
      <c r="AT41">
        <f t="shared" si="47"/>
        <v>-5.3844806377209169</v>
      </c>
      <c r="AU41">
        <f t="shared" si="48"/>
        <v>-110.1100914913639</v>
      </c>
      <c r="AW41">
        <v>38</v>
      </c>
      <c r="AX41">
        <f>IF(Z41&gt;0, (R41*SUMPRODUCT(K41:$K$98, X41:$X$98)-K41*$AZ$3)/Z41, 0)</f>
        <v>-653268.19127870456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1000000</v>
      </c>
      <c r="S42">
        <f t="shared" si="32"/>
        <v>-1299591.4411189458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-3260.1251096823312</v>
      </c>
      <c r="AC42">
        <f t="shared" si="33"/>
        <v>-2990.0598674248995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-2639.8110216678328</v>
      </c>
      <c r="AI42">
        <f t="shared" si="38"/>
        <v>-2639.926060124259</v>
      </c>
      <c r="AJ42">
        <f t="shared" si="39"/>
        <v>-270.06524225743169</v>
      </c>
      <c r="AK42">
        <f t="shared" si="61"/>
        <v>-228.2087576777632</v>
      </c>
      <c r="AL42">
        <f t="shared" si="40"/>
        <v>-3138.2000600594538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-51.795001901577621</v>
      </c>
      <c r="AR42">
        <f t="shared" si="45"/>
        <v>-51.797259039312273</v>
      </c>
      <c r="AS42">
        <f t="shared" si="46"/>
        <v>-5.298875420042779</v>
      </c>
      <c r="AT42">
        <f t="shared" si="47"/>
        <v>-4.4776209133366249</v>
      </c>
      <c r="AU42">
        <f t="shared" si="48"/>
        <v>-61.573755372691672</v>
      </c>
      <c r="AW42">
        <v>39</v>
      </c>
      <c r="AX42">
        <f>IF(Z42&gt;0, (R42*SUMPRODUCT(K42:$K$98, X42:$X$98)-K42*$AZ$3)/Z42, 0)</f>
        <v>-1299591.4411189458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1000000</v>
      </c>
      <c r="S43">
        <f t="shared" si="32"/>
        <v>-2980895.7652268042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-2990.0598674248995</v>
      </c>
      <c r="AC43">
        <f t="shared" si="33"/>
        <v>-2711.9386618182903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-1367.9883772599494</v>
      </c>
      <c r="AI43">
        <f t="shared" si="38"/>
        <v>-1368.0338659129486</v>
      </c>
      <c r="AJ43">
        <f t="shared" si="39"/>
        <v>-278.12120560660924</v>
      </c>
      <c r="AK43">
        <f t="shared" si="61"/>
        <v>-209.30419071974299</v>
      </c>
      <c r="AL43">
        <f t="shared" si="40"/>
        <v>-1855.4592622393009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-23.965108547790837</v>
      </c>
      <c r="AR43">
        <f t="shared" si="45"/>
        <v>-23.965905440896758</v>
      </c>
      <c r="AS43">
        <f t="shared" si="46"/>
        <v>-4.8722671863302693</v>
      </c>
      <c r="AT43">
        <f t="shared" si="47"/>
        <v>-3.6666961017264557</v>
      </c>
      <c r="AU43">
        <f t="shared" si="48"/>
        <v>-32.504868728953483</v>
      </c>
      <c r="AW43">
        <v>40</v>
      </c>
      <c r="AX43">
        <f>IF(Z43&gt;0, (R43*SUMPRODUCT(K43:$K$98, X43:$X$98)-K43*$AZ$3)/Z43, 0)</f>
        <v>-2980895.7652268042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1000000</v>
      </c>
      <c r="S44">
        <f t="shared" si="32"/>
        <v>-8268317.261974318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-2711.9386618182903</v>
      </c>
      <c r="AC44">
        <f t="shared" si="33"/>
        <v>-2441.335727948056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-605.41141405393614</v>
      </c>
      <c r="AI44">
        <f t="shared" si="38"/>
        <v>-605.42617724970262</v>
      </c>
      <c r="AJ44">
        <f t="shared" si="39"/>
        <v>-270.60293387023421</v>
      </c>
      <c r="AK44">
        <f t="shared" si="61"/>
        <v>-189.83570632728035</v>
      </c>
      <c r="AL44">
        <f t="shared" si="40"/>
        <v>-1065.8648174472171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-9.4695550879233021</v>
      </c>
      <c r="AR44">
        <f t="shared" si="45"/>
        <v>-9.469786006753603</v>
      </c>
      <c r="AS44">
        <f t="shared" si="46"/>
        <v>-4.2326413571871591</v>
      </c>
      <c r="AT44">
        <f t="shared" si="47"/>
        <v>-2.9693191059672652</v>
      </c>
      <c r="AU44">
        <f t="shared" si="48"/>
        <v>-16.671746469908026</v>
      </c>
      <c r="AW44">
        <v>41</v>
      </c>
      <c r="AX44">
        <f>IF(Z44&gt;0, (R44*SUMPRODUCT(K44:$K$98, X44:$X$98)-K44*$AZ$3)/Z44, 0)</f>
        <v>-8268317.261974318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1000000</v>
      </c>
      <c r="S45">
        <f t="shared" si="32"/>
        <v>-29580516.147917632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-2441.335727948056</v>
      </c>
      <c r="AC45">
        <f t="shared" si="33"/>
        <v>-2187.7981023056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-218.35049430893554</v>
      </c>
      <c r="AI45">
        <f t="shared" si="38"/>
        <v>-218.35419234802885</v>
      </c>
      <c r="AJ45">
        <f t="shared" si="39"/>
        <v>-253.53762564245608</v>
      </c>
      <c r="AK45">
        <f t="shared" si="61"/>
        <v>-170.89350095636394</v>
      </c>
      <c r="AL45">
        <f t="shared" si="40"/>
        <v>-642.78531894684886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-3.049405132866891</v>
      </c>
      <c r="AR45">
        <f t="shared" si="45"/>
        <v>-3.049456778362031</v>
      </c>
      <c r="AS45">
        <f t="shared" si="46"/>
        <v>-3.5408160602334422</v>
      </c>
      <c r="AT45">
        <f t="shared" si="47"/>
        <v>-2.3866376883608602</v>
      </c>
      <c r="AU45">
        <f t="shared" si="48"/>
        <v>-8.976910526956333</v>
      </c>
      <c r="AW45">
        <v>42</v>
      </c>
      <c r="AX45">
        <f>IF(Z45&gt;0, (R45*SUMPRODUCT(K45:$K$98, X45:$X$98)-K45*$AZ$3)/Z45, 0)</f>
        <v>-29580516.147917632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1000000</v>
      </c>
      <c r="S46">
        <f t="shared" si="32"/>
        <v>-106528158.53618629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-2187.7981023056</v>
      </c>
      <c r="AC46">
        <f t="shared" si="33"/>
        <v>-1956.019667500628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-54.859646969824539</v>
      </c>
      <c r="AI46">
        <f t="shared" si="38"/>
        <v>-54.860565046178422</v>
      </c>
      <c r="AJ46">
        <f t="shared" si="39"/>
        <v>-231.77843480497199</v>
      </c>
      <c r="AK46">
        <f t="shared" si="61"/>
        <v>-153.145867161392</v>
      </c>
      <c r="AL46">
        <f t="shared" si="40"/>
        <v>-439.78486701254241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-0.68406273652281147</v>
      </c>
      <c r="AR46">
        <f t="shared" si="45"/>
        <v>-0.68407418431472533</v>
      </c>
      <c r="AS46">
        <f t="shared" si="46"/>
        <v>-2.8901205009006699</v>
      </c>
      <c r="AT46">
        <f t="shared" si="47"/>
        <v>-1.9096255037004635</v>
      </c>
      <c r="AU46">
        <f t="shared" si="48"/>
        <v>-5.4838201889158587</v>
      </c>
      <c r="AW46">
        <v>43</v>
      </c>
      <c r="AX46">
        <f>IF(Z46&gt;0, (R46*SUMPRODUCT(K46:$K$98, X46:$X$98)-K46*$AZ$3)/Z46, 0)</f>
        <v>-106528158.53618629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1000000</v>
      </c>
      <c r="S47">
        <f t="shared" si="32"/>
        <v>-387008394.86572868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-1956.019667500628</v>
      </c>
      <c r="AC47">
        <f t="shared" si="33"/>
        <v>-1747.0360160069376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-13.663704778908171</v>
      </c>
      <c r="AI47">
        <f t="shared" si="38"/>
        <v>-13.663930489259572</v>
      </c>
      <c r="AJ47">
        <f t="shared" si="39"/>
        <v>-208.98365149369033</v>
      </c>
      <c r="AK47">
        <f t="shared" si="61"/>
        <v>-136.92137672504398</v>
      </c>
      <c r="AL47">
        <f t="shared" si="40"/>
        <v>-359.56895870799389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-0.1521224713293125</v>
      </c>
      <c r="AR47">
        <f t="shared" si="45"/>
        <v>-0.15212498423609844</v>
      </c>
      <c r="AS47">
        <f t="shared" si="46"/>
        <v>-2.3266829931599475</v>
      </c>
      <c r="AT47">
        <f t="shared" si="47"/>
        <v>-1.5243902398548363</v>
      </c>
      <c r="AU47">
        <f t="shared" si="48"/>
        <v>-4.0031982172508824</v>
      </c>
      <c r="AW47">
        <v>44</v>
      </c>
      <c r="AX47">
        <f>IF(Z47&gt;0, (R47*SUMPRODUCT(K47:$K$98, X47:$X$98)-K47*$AZ$3)/Z47, 0)</f>
        <v>-387008394.86572868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1000000</v>
      </c>
      <c r="S48">
        <f t="shared" si="32"/>
        <v>-1420956145.1577091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-1747.0360160069376</v>
      </c>
      <c r="AC48">
        <f t="shared" si="33"/>
        <v>-1559.9848222012913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-3.3712233195495291</v>
      </c>
      <c r="AI48">
        <f t="shared" si="38"/>
        <v>-3.3712782116314388</v>
      </c>
      <c r="AJ48">
        <f t="shared" si="39"/>
        <v>-187.05119380564634</v>
      </c>
      <c r="AK48">
        <f t="shared" si="61"/>
        <v>-122.29252112048565</v>
      </c>
      <c r="AL48">
        <f t="shared" si="40"/>
        <v>-312.71499313776343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-3.3511541229581936E-2</v>
      </c>
      <c r="AR48">
        <f t="shared" si="45"/>
        <v>-3.3512086882625872E-2</v>
      </c>
      <c r="AS48">
        <f t="shared" si="46"/>
        <v>-1.8593766117214785</v>
      </c>
      <c r="AT48">
        <f t="shared" si="47"/>
        <v>-1.215645027083607</v>
      </c>
      <c r="AU48">
        <f t="shared" si="48"/>
        <v>-3.1085337256877112</v>
      </c>
      <c r="AW48">
        <v>45</v>
      </c>
      <c r="AX48">
        <f>IF(Z48&gt;0, (R48*SUMPRODUCT(K48:$K$98, X48:$X$98)-K48*$AZ$3)/Z48, 0)</f>
        <v>-1420956145.1577091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1000000</v>
      </c>
      <c r="S49">
        <f t="shared" si="32"/>
        <v>-5280650371.6071548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-1559.9848222012913</v>
      </c>
      <c r="AC49">
        <f t="shared" si="33"/>
        <v>-1392.8725156380779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-0.82309409914319376</v>
      </c>
      <c r="AI49">
        <f t="shared" si="38"/>
        <v>-0.82310728759932716</v>
      </c>
      <c r="AJ49">
        <f t="shared" si="39"/>
        <v>-167.11230656321345</v>
      </c>
      <c r="AK49">
        <f t="shared" si="61"/>
        <v>-109.19893755409041</v>
      </c>
      <c r="AL49">
        <f t="shared" si="40"/>
        <v>-277.13435140490321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-7.3053048723837437E-3</v>
      </c>
      <c r="AR49">
        <f t="shared" si="45"/>
        <v>-7.3054219254557453E-3</v>
      </c>
      <c r="AS49">
        <f t="shared" si="46"/>
        <v>-1.4831917136112833</v>
      </c>
      <c r="AT49">
        <f t="shared" si="47"/>
        <v>-0.96918630737777089</v>
      </c>
      <c r="AU49">
        <f t="shared" si="48"/>
        <v>-2.4596834429145105</v>
      </c>
      <c r="AW49">
        <v>46</v>
      </c>
      <c r="AX49">
        <f>IF(Z49&gt;0, (R49*SUMPRODUCT(K49:$K$98, X49:$X$98)-K49*$AZ$3)/Z49, 0)</f>
        <v>-5280650371.6071548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1000000</v>
      </c>
      <c r="S50">
        <f t="shared" si="32"/>
        <v>-19865043573.924252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-1392.8725156380779</v>
      </c>
      <c r="AC50">
        <f t="shared" si="33"/>
        <v>-1243.6424833496976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-0.19852686283258603</v>
      </c>
      <c r="AI50">
        <f t="shared" si="38"/>
        <v>-0.19852999306101649</v>
      </c>
      <c r="AJ50">
        <f t="shared" si="39"/>
        <v>-149.23003228838024</v>
      </c>
      <c r="AK50">
        <f t="shared" si="61"/>
        <v>-97.501076094665464</v>
      </c>
      <c r="AL50">
        <f t="shared" si="40"/>
        <v>-246.92963837610671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-1.57322237329379E-3</v>
      </c>
      <c r="AR50">
        <f t="shared" si="45"/>
        <v>-1.5732471787298407E-3</v>
      </c>
      <c r="AS50">
        <f t="shared" si="46"/>
        <v>-1.1825705711242378</v>
      </c>
      <c r="AT50">
        <f t="shared" si="47"/>
        <v>-0.77264543520087592</v>
      </c>
      <c r="AU50">
        <f t="shared" si="48"/>
        <v>-1.9567892535038434</v>
      </c>
      <c r="AW50">
        <v>47</v>
      </c>
      <c r="AX50">
        <f>IF(Z50&gt;0, (R50*SUMPRODUCT(K50:$K$98, X50:$X$98)-K50*$AZ$3)/Z50, 0)</f>
        <v>-19865043573.924252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1000000</v>
      </c>
      <c r="S51">
        <f t="shared" si="32"/>
        <v>-75733815518.358261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-1243.6424833496976</v>
      </c>
      <c r="AC51">
        <f t="shared" si="33"/>
        <v>-1110.3964337209527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-4.731669153225166E-2</v>
      </c>
      <c r="AI51">
        <f t="shared" si="38"/>
        <v>-4.7317424623821207E-2</v>
      </c>
      <c r="AJ51">
        <f t="shared" si="39"/>
        <v>-133.24604962874491</v>
      </c>
      <c r="AK51">
        <f t="shared" si="61"/>
        <v>-87.054973834478844</v>
      </c>
      <c r="AL51">
        <f t="shared" si="40"/>
        <v>-220.3483408878476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-3.3478591784341655E-4</v>
      </c>
      <c r="AR51">
        <f t="shared" si="45"/>
        <v>-3.3479110478117622E-4</v>
      </c>
      <c r="AS51">
        <f t="shared" si="46"/>
        <v>-0.94277303799997936</v>
      </c>
      <c r="AT51">
        <f t="shared" si="47"/>
        <v>-0.61595133501980281</v>
      </c>
      <c r="AU51">
        <f t="shared" si="48"/>
        <v>-1.5590591641245635</v>
      </c>
      <c r="AW51">
        <v>48</v>
      </c>
      <c r="AX51">
        <f>IF(Z51&gt;0, (R51*SUMPRODUCT(K51:$K$98, X51:$X$98)-K51*$AZ$3)/Z51, 0)</f>
        <v>-75733815518.358261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1000000</v>
      </c>
      <c r="S52">
        <f t="shared" si="32"/>
        <v>-292854028356.60089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-1110.3964337209527</v>
      </c>
      <c r="AC52">
        <f t="shared" si="33"/>
        <v>-991.42567667551498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-1.1129821104634501E-2</v>
      </c>
      <c r="AI52">
        <f t="shared" si="38"/>
        <v>-1.112999037423312E-2</v>
      </c>
      <c r="AJ52">
        <f t="shared" si="39"/>
        <v>-118.97075704543772</v>
      </c>
      <c r="AK52">
        <f t="shared" si="61"/>
        <v>-77.7277503604667</v>
      </c>
      <c r="AL52">
        <f t="shared" si="40"/>
        <v>-196.70963739627865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-7.031095108614213E-5</v>
      </c>
      <c r="AR52">
        <f t="shared" si="45"/>
        <v>-7.0312020421071871E-5</v>
      </c>
      <c r="AS52">
        <f t="shared" si="46"/>
        <v>-0.75157965259835802</v>
      </c>
      <c r="AT52">
        <f t="shared" si="47"/>
        <v>-0.4910332342498252</v>
      </c>
      <c r="AU52">
        <f t="shared" si="48"/>
        <v>-1.2426831988686042</v>
      </c>
      <c r="AW52">
        <v>49</v>
      </c>
      <c r="AX52">
        <f>IF(Z52&gt;0, (R52*SUMPRODUCT(K52:$K$98, X52:$X$98)-K52*$AZ$3)/Z52, 0)</f>
        <v>-292854028356.60089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1000000</v>
      </c>
      <c r="S53">
        <f t="shared" si="32"/>
        <v>-1149401581469.6392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-991.42567667551498</v>
      </c>
      <c r="AC53">
        <f t="shared" si="33"/>
        <v>-885.20155785132715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-2.5813968138321442E-3</v>
      </c>
      <c r="AI53">
        <f t="shared" si="38"/>
        <v>-2.5814353208940852E-3</v>
      </c>
      <c r="AJ53">
        <f t="shared" si="39"/>
        <v>-106.22411882418783</v>
      </c>
      <c r="AK53">
        <f t="shared" si="61"/>
        <v>-69.399797367286055</v>
      </c>
      <c r="AL53">
        <f t="shared" si="40"/>
        <v>-175.62649762679479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-1.4560340654443733E-5</v>
      </c>
      <c r="AR53">
        <f t="shared" si="45"/>
        <v>-1.4560557853107827E-5</v>
      </c>
      <c r="AS53">
        <f t="shared" si="46"/>
        <v>-0.5991559869876153</v>
      </c>
      <c r="AT53">
        <f t="shared" si="47"/>
        <v>-0.39144880229280365</v>
      </c>
      <c r="AU53">
        <f t="shared" si="48"/>
        <v>-0.99061934983827216</v>
      </c>
      <c r="AW53">
        <v>50</v>
      </c>
      <c r="AX53">
        <f>IF(Z53&gt;0, (R53*SUMPRODUCT(K53:$K$98, X53:$X$98)-K53*$AZ$3)/Z53, 0)</f>
        <v>-1149401581469.6392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1000000</v>
      </c>
      <c r="S54">
        <f t="shared" si="32"/>
        <v>-4584918382155.8477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-885.20155785132715</v>
      </c>
      <c r="AC54">
        <f t="shared" si="33"/>
        <v>-790.35854639815091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-5.9005757651270298E-4</v>
      </c>
      <c r="AI54">
        <f t="shared" si="38"/>
        <v>-5.9006619562519875E-4</v>
      </c>
      <c r="AJ54">
        <f t="shared" si="39"/>
        <v>-94.843011453176246</v>
      </c>
      <c r="AK54">
        <f t="shared" si="61"/>
        <v>-61.964109049592906</v>
      </c>
      <c r="AL54">
        <f t="shared" si="40"/>
        <v>-156.80771056896478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-2.9716190563837256E-6</v>
      </c>
      <c r="AR54">
        <f t="shared" si="45"/>
        <v>-2.9716624635357752E-6</v>
      </c>
      <c r="AS54">
        <f t="shared" si="46"/>
        <v>-0.47764372735414062</v>
      </c>
      <c r="AT54">
        <f t="shared" si="47"/>
        <v>-0.31206061000327728</v>
      </c>
      <c r="AU54">
        <f t="shared" si="48"/>
        <v>-0.78970730901988151</v>
      </c>
      <c r="AW54">
        <v>51</v>
      </c>
      <c r="AX54">
        <f>IF(Z54&gt;0, (R54*SUMPRODUCT(K54:$K$98, X54:$X$98)-K54*$AZ$3)/Z54, 0)</f>
        <v>-4584918382155.8477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1000000</v>
      </c>
      <c r="S55">
        <f t="shared" si="32"/>
        <v>-18601658750188.559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-790.35854639815091</v>
      </c>
      <c r="AC55">
        <f t="shared" si="33"/>
        <v>-705.6772761434155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-1.3272217207441518E-4</v>
      </c>
      <c r="AI55">
        <f t="shared" si="38"/>
        <v>-1.3272406888718231E-4</v>
      </c>
      <c r="AJ55">
        <f t="shared" si="39"/>
        <v>-84.681270254735409</v>
      </c>
      <c r="AK55">
        <f t="shared" si="61"/>
        <v>-55.325098247870571</v>
      </c>
      <c r="AL55">
        <f t="shared" si="40"/>
        <v>-140.00650122667486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-5.9679366084661306E-7</v>
      </c>
      <c r="AR55">
        <f t="shared" si="45"/>
        <v>-5.9680218998547164E-7</v>
      </c>
      <c r="AS55">
        <f t="shared" si="46"/>
        <v>-0.3807747001919885</v>
      </c>
      <c r="AT55">
        <f t="shared" si="47"/>
        <v>-0.24877281168614948</v>
      </c>
      <c r="AU55">
        <f t="shared" si="48"/>
        <v>-0.62954810868032796</v>
      </c>
      <c r="AW55">
        <v>52</v>
      </c>
      <c r="AX55">
        <f>IF(Z55&gt;0, (R55*SUMPRODUCT(K55:$K$98, X55:$X$98)-K55*$AZ$3)/Z55, 0)</f>
        <v>-18601658750188.559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1000000</v>
      </c>
      <c r="S56">
        <f t="shared" si="32"/>
        <v>-76860969933039.063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-705.6772761434155</v>
      </c>
      <c r="AC56">
        <f t="shared" si="33"/>
        <v>-630.06899707382149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-2.9359377228008275E-5</v>
      </c>
      <c r="AI56">
        <f t="shared" si="38"/>
        <v>-2.9359787103786335E-5</v>
      </c>
      <c r="AJ56">
        <f t="shared" si="39"/>
        <v>-75.608279069594005</v>
      </c>
      <c r="AK56">
        <f t="shared" si="61"/>
        <v>-49.397409330039089</v>
      </c>
      <c r="AL56">
        <f t="shared" si="40"/>
        <v>-125.00571775942021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-1.1787169730884829E-7</v>
      </c>
      <c r="AR56">
        <f t="shared" si="45"/>
        <v>-1.1787334287350964E-7</v>
      </c>
      <c r="AS56">
        <f t="shared" si="46"/>
        <v>-0.30355126797554027</v>
      </c>
      <c r="AT56">
        <f t="shared" si="47"/>
        <v>-0.19832016310063419</v>
      </c>
      <c r="AU56">
        <f t="shared" si="48"/>
        <v>-0.50187154894951735</v>
      </c>
      <c r="AW56">
        <v>53</v>
      </c>
      <c r="AX56">
        <f>IF(Z56&gt;0, (R56*SUMPRODUCT(K56:$K$98, X56:$X$98)-K56*$AZ$3)/Z56, 0)</f>
        <v>-76860969933039.063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1000000</v>
      </c>
      <c r="S57">
        <f t="shared" si="32"/>
        <v>-323906941495213.75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-630.06899707382149</v>
      </c>
      <c r="AC57">
        <f t="shared" si="33"/>
        <v>-562.56160463241827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-6.3787403171412928E-6</v>
      </c>
      <c r="AI57">
        <f t="shared" si="38"/>
        <v>-6.3788271571457142E-6</v>
      </c>
      <c r="AJ57">
        <f t="shared" si="39"/>
        <v>-67.507392441403226</v>
      </c>
      <c r="AK57">
        <f t="shared" si="61"/>
        <v>-44.104829795167511</v>
      </c>
      <c r="AL57">
        <f t="shared" si="40"/>
        <v>-111.6122286153979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-2.286544182516854E-8</v>
      </c>
      <c r="AR57">
        <f t="shared" si="45"/>
        <v>-2.286575311469758E-8</v>
      </c>
      <c r="AS57">
        <f t="shared" si="46"/>
        <v>-0.24198921384050076</v>
      </c>
      <c r="AT57">
        <f t="shared" si="47"/>
        <v>-0.15809961994852353</v>
      </c>
      <c r="AU57">
        <f t="shared" si="48"/>
        <v>-0.40008885665477739</v>
      </c>
      <c r="AW57">
        <v>54</v>
      </c>
      <c r="AX57">
        <f>IF(Z57&gt;0, (R57*SUMPRODUCT(K57:$K$98, X57:$X$98)-K57*$AZ$3)/Z57, 0)</f>
        <v>-323906941495213.75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1000000</v>
      </c>
      <c r="S58">
        <f t="shared" si="32"/>
        <v>-1393252465139304.3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-562.56160463241827</v>
      </c>
      <c r="AC58">
        <f t="shared" si="33"/>
        <v>-502.28714701307393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-1.3589179958222174E-6</v>
      </c>
      <c r="AI58">
        <f t="shared" si="38"/>
        <v>-1.3589360215268036E-6</v>
      </c>
      <c r="AJ58">
        <f t="shared" si="39"/>
        <v>-60.274457619344332</v>
      </c>
      <c r="AK58">
        <f t="shared" si="61"/>
        <v>-39.379312324269286</v>
      </c>
      <c r="AL58">
        <f t="shared" si="40"/>
        <v>-99.653771302549643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-4.3493053870275493E-9</v>
      </c>
      <c r="AR58">
        <f t="shared" si="45"/>
        <v>-4.3493630794669036E-9</v>
      </c>
      <c r="AS58">
        <f t="shared" si="46"/>
        <v>-0.19291231997068531</v>
      </c>
      <c r="AT58">
        <f t="shared" si="47"/>
        <v>-0.12603604908900756</v>
      </c>
      <c r="AU58">
        <f t="shared" si="48"/>
        <v>-0.31894837340905596</v>
      </c>
      <c r="AW58">
        <v>55</v>
      </c>
      <c r="AX58">
        <f>IF(Z58&gt;0, (R58*SUMPRODUCT(K58:$K$98, X58:$X$98)-K58*$AZ$3)/Z58, 0)</f>
        <v>-1393252465139304.3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1000000</v>
      </c>
      <c r="S59">
        <f t="shared" si="32"/>
        <v>-6125396058202296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-502.28714701307393</v>
      </c>
      <c r="AC59">
        <f t="shared" si="33"/>
        <v>-448.470666979736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-2.8369398434362265E-7</v>
      </c>
      <c r="AI59">
        <f t="shared" si="38"/>
        <v>-2.8369764509194586E-7</v>
      </c>
      <c r="AJ59">
        <f t="shared" si="39"/>
        <v>-53.816480033337939</v>
      </c>
      <c r="AK59">
        <f t="shared" si="61"/>
        <v>-35.160100290915182</v>
      </c>
      <c r="AL59">
        <f t="shared" si="40"/>
        <v>-88.976580607950766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-8.1069735665116769E-10</v>
      </c>
      <c r="AR59">
        <f t="shared" si="45"/>
        <v>-8.107078177788361E-10</v>
      </c>
      <c r="AS59">
        <f t="shared" si="46"/>
        <v>-0.15378852043070532</v>
      </c>
      <c r="AT59">
        <f t="shared" si="47"/>
        <v>-0.10047516668844604</v>
      </c>
      <c r="AU59">
        <f t="shared" si="48"/>
        <v>-0.25426368792985921</v>
      </c>
      <c r="AW59">
        <v>56</v>
      </c>
      <c r="AX59">
        <f>IF(Z59&gt;0, (R59*SUMPRODUCT(K59:$K$98, X59:$X$98)-K59*$AZ$3)/Z59, 0)</f>
        <v>-6125396058202296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1000000</v>
      </c>
      <c r="S60">
        <f t="shared" si="32"/>
        <v>-2.7543035282501228E+16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-448.470666979736</v>
      </c>
      <c r="AC60">
        <f t="shared" si="33"/>
        <v>-400.42023837546884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-5.7944831632887225E-8</v>
      </c>
      <c r="AI60">
        <f t="shared" si="38"/>
        <v>-5.7945558532145544E-8</v>
      </c>
      <c r="AJ60">
        <f t="shared" si="39"/>
        <v>-48.050428604267154</v>
      </c>
      <c r="AK60">
        <f t="shared" si="61"/>
        <v>-31.392946688581521</v>
      </c>
      <c r="AL60">
        <f t="shared" si="40"/>
        <v>-79.443375350794227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-1.4784454763650604E-10</v>
      </c>
      <c r="AR60">
        <f t="shared" si="45"/>
        <v>-1.4784640229875969E-10</v>
      </c>
      <c r="AS60">
        <f t="shared" si="46"/>
        <v>-0.12259926693282786</v>
      </c>
      <c r="AT60">
        <f t="shared" si="47"/>
        <v>-8.0098187730622009E-2</v>
      </c>
      <c r="AU60">
        <f t="shared" si="48"/>
        <v>-0.20269745481129625</v>
      </c>
      <c r="AW60">
        <v>57</v>
      </c>
      <c r="AX60">
        <f>IF(Z60&gt;0, (R60*SUMPRODUCT(K60:$K$98, X60:$X$98)-K60*$AZ$3)/Z60, 0)</f>
        <v>-2.7543035282501228E+16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1000000</v>
      </c>
      <c r="S61">
        <f t="shared" si="32"/>
        <v>-1.2668410916316933E+17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-400.42023837546884</v>
      </c>
      <c r="AC61">
        <f t="shared" si="33"/>
        <v>-357.51806997822575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-1.1570482853315495E-8</v>
      </c>
      <c r="AI61">
        <f t="shared" si="38"/>
        <v>-1.1570623959438567E-8</v>
      </c>
      <c r="AJ61">
        <f t="shared" si="39"/>
        <v>-42.902168397243088</v>
      </c>
      <c r="AK61">
        <f t="shared" si="61"/>
        <v>-28.029416686282822</v>
      </c>
      <c r="AL61">
        <f t="shared" si="40"/>
        <v>-70.931585095096537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-2.6358704896824944E-11</v>
      </c>
      <c r="AR61">
        <f t="shared" si="45"/>
        <v>-2.6359026350536457E-11</v>
      </c>
      <c r="AS61">
        <f t="shared" si="46"/>
        <v>-9.7735384992405791E-2</v>
      </c>
      <c r="AT61">
        <f t="shared" si="47"/>
        <v>-6.3853784861896482E-2</v>
      </c>
      <c r="AU61">
        <f t="shared" si="48"/>
        <v>-0.1615891698806613</v>
      </c>
      <c r="AW61">
        <v>58</v>
      </c>
      <c r="AX61">
        <f>IF(Z61&gt;0, (R61*SUMPRODUCT(K61:$K$98, X61:$X$98)-K61*$AZ$3)/Z61, 0)</f>
        <v>-1.2668410916316933E+17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1000000</v>
      </c>
      <c r="S62">
        <f t="shared" si="32"/>
        <v>-5.9667309031818598E+17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-357.51806997822575</v>
      </c>
      <c r="AC62">
        <f t="shared" si="33"/>
        <v>-319.21256248058171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-2.2589138749786616E-9</v>
      </c>
      <c r="AI62">
        <f t="shared" si="38"/>
        <v>-2.2589406243467546E-9</v>
      </c>
      <c r="AJ62">
        <f t="shared" si="39"/>
        <v>-38.305507497644044</v>
      </c>
      <c r="AK62">
        <f t="shared" si="61"/>
        <v>-25.026264898475805</v>
      </c>
      <c r="AL62">
        <f t="shared" si="40"/>
        <v>-63.331772398378789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-4.594669051779415E-12</v>
      </c>
      <c r="AR62">
        <f t="shared" si="45"/>
        <v>-4.594723460446825E-12</v>
      </c>
      <c r="AS62">
        <f t="shared" si="46"/>
        <v>-7.7914050536252513E-2</v>
      </c>
      <c r="AT62">
        <f t="shared" si="47"/>
        <v>-5.0903846350382219E-2</v>
      </c>
      <c r="AU62">
        <f t="shared" si="48"/>
        <v>-0.12881789689122947</v>
      </c>
      <c r="AW62">
        <v>59</v>
      </c>
      <c r="AX62">
        <f>IF(Z62&gt;0, (R62*SUMPRODUCT(K62:$K$98, X62:$X$98)-K62*$AZ$3)/Z62, 0)</f>
        <v>-5.9667309031818598E+17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1000000</v>
      </c>
      <c r="S63">
        <f t="shared" si="32"/>
        <v>-2.8806614657201556E+18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-319.21256248058171</v>
      </c>
      <c r="AC63">
        <f t="shared" si="33"/>
        <v>-285.01121650052335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-4.3069798427684447E-10</v>
      </c>
      <c r="AI63">
        <f t="shared" si="38"/>
        <v>-4.3070293125204259E-10</v>
      </c>
      <c r="AJ63">
        <f t="shared" si="39"/>
        <v>-34.201345980058363</v>
      </c>
      <c r="AK63">
        <f t="shared" si="61"/>
        <v>-22.344879373640723</v>
      </c>
      <c r="AL63">
        <f t="shared" si="40"/>
        <v>-56.546225354129788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-7.8218481177916587E-13</v>
      </c>
      <c r="AR63">
        <f t="shared" si="45"/>
        <v>-7.8219379591423375E-13</v>
      </c>
      <c r="AS63">
        <f t="shared" si="46"/>
        <v>-6.2112604062735874E-2</v>
      </c>
      <c r="AT63">
        <f t="shared" si="47"/>
        <v>-4.0580234654325475E-2</v>
      </c>
      <c r="AU63">
        <f t="shared" si="48"/>
        <v>-0.10269283871784354</v>
      </c>
      <c r="AW63">
        <v>60</v>
      </c>
      <c r="AX63">
        <f>IF(Z63&gt;0, (R63*SUMPRODUCT(K63:$K$98, X63:$X$98)-K63*$AZ$3)/Z63, 0)</f>
        <v>-2.8806614657201556E+18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1000000</v>
      </c>
      <c r="S64">
        <f t="shared" si="32"/>
        <v>-1.4268612098402374E+19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-285.01121650052335</v>
      </c>
      <c r="AC64">
        <f t="shared" si="33"/>
        <v>-254.47430044689654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-8.0115557201911935E-11</v>
      </c>
      <c r="AI64">
        <f t="shared" si="38"/>
        <v>-8.0116448929497951E-11</v>
      </c>
      <c r="AJ64">
        <f t="shared" si="39"/>
        <v>-30.536916053626811</v>
      </c>
      <c r="AK64">
        <f t="shared" si="61"/>
        <v>-19.950785155036638</v>
      </c>
      <c r="AL64">
        <f t="shared" si="40"/>
        <v>-50.487701208743566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-1.2990784377549653E-13</v>
      </c>
      <c r="AR64">
        <f t="shared" si="45"/>
        <v>-1.2990928971698378E-13</v>
      </c>
      <c r="AS64">
        <f t="shared" si="46"/>
        <v>-4.9515787677568979E-2</v>
      </c>
      <c r="AT64">
        <f t="shared" si="47"/>
        <v>-3.2350314616012468E-2</v>
      </c>
      <c r="AU64">
        <f t="shared" si="48"/>
        <v>-8.1866102293711357E-2</v>
      </c>
      <c r="AW64">
        <v>61</v>
      </c>
      <c r="AX64">
        <f>IF(Z64&gt;0, (R64*SUMPRODUCT(K64:$K$98, X64:$X$98)-K64*$AZ$3)/Z64, 0)</f>
        <v>-1.4268612098402374E+19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1000000</v>
      </c>
      <c r="S65">
        <f t="shared" si="32"/>
        <v>-7.2568457325949215E+19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-254.47430044689654</v>
      </c>
      <c r="AC65">
        <f t="shared" si="33"/>
        <v>-227.20919682758623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-1.4525242624777989E-11</v>
      </c>
      <c r="AI65">
        <f t="shared" si="38"/>
        <v>-1.4525399172956909E-11</v>
      </c>
      <c r="AJ65">
        <f t="shared" si="39"/>
        <v>-27.26510361931031</v>
      </c>
      <c r="AK65">
        <f t="shared" si="61"/>
        <v>-17.813201031282759</v>
      </c>
      <c r="AL65">
        <f t="shared" si="40"/>
        <v>-45.078304650607592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-2.1029255111566725E-14</v>
      </c>
      <c r="AR65">
        <f t="shared" si="45"/>
        <v>-2.1029481757804368E-14</v>
      </c>
      <c r="AS65">
        <f t="shared" si="46"/>
        <v>-3.947368277867519E-2</v>
      </c>
      <c r="AT65">
        <f t="shared" si="47"/>
        <v>-2.5789472748734492E-2</v>
      </c>
      <c r="AU65">
        <f t="shared" si="48"/>
        <v>-6.5263155527430713E-2</v>
      </c>
      <c r="AW65">
        <v>62</v>
      </c>
      <c r="AX65">
        <f>IF(Z65&gt;0, (R65*SUMPRODUCT(K65:$K$98, X65:$X$98)-K65*$AZ$3)/Z65, 0)</f>
        <v>-7.2568457325949215E+19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1000000</v>
      </c>
      <c r="S66">
        <f t="shared" si="32"/>
        <v>-3.7928503445130949E+20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-227.20919682758623</v>
      </c>
      <c r="AC66">
        <f t="shared" si="33"/>
        <v>-202.86535431034486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-2.5647914094630464E-12</v>
      </c>
      <c r="AI66">
        <f t="shared" si="38"/>
        <v>-2.5648181525897035E-12</v>
      </c>
      <c r="AJ66">
        <f t="shared" si="39"/>
        <v>-24.34384251724137</v>
      </c>
      <c r="AK66">
        <f t="shared" si="61"/>
        <v>-15.904643777931037</v>
      </c>
      <c r="AL66">
        <f t="shared" si="40"/>
        <v>-40.24848629517497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-3.315389226365208E-15</v>
      </c>
      <c r="AR66">
        <f t="shared" si="45"/>
        <v>-3.3154237959889482E-15</v>
      </c>
      <c r="AS66">
        <f t="shared" si="46"/>
        <v>-3.1468178235551043E-2</v>
      </c>
      <c r="AT66">
        <f t="shared" si="47"/>
        <v>-2.0559209780560025E-2</v>
      </c>
      <c r="AU66">
        <f t="shared" si="48"/>
        <v>-5.2027388016114381E-2</v>
      </c>
      <c r="AW66">
        <v>63</v>
      </c>
      <c r="AX66">
        <f>IF(Z66&gt;0, (R66*SUMPRODUCT(K66:$K$98, X66:$X$98)-K66*$AZ$3)/Z66, 0)</f>
        <v>-3.7928503445130949E+20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-2.0391799482478945E+21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-202.86535431034486</v>
      </c>
      <c r="AC67">
        <f t="shared" ref="AC67:AC79" si="64">S67*Z67</f>
        <v>-181.12978063423645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-4.4068909331333385E-13</v>
      </c>
      <c r="AI67">
        <f t="shared" ref="AI67:AI79" si="69">SUM(AE67:AH67)</f>
        <v>-4.4069353455405884E-13</v>
      </c>
      <c r="AJ67">
        <f t="shared" ref="AJ67:AJ79" si="70">AB67-AC67</f>
        <v>-21.735573676108402</v>
      </c>
      <c r="AK67">
        <f t="shared" si="61"/>
        <v>-14.200574801724141</v>
      </c>
      <c r="AL67">
        <f t="shared" ref="AL67:AL79" si="71">SUM(AI67:AK67)</f>
        <v>-35.936148477832987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-5.0862388525916601E-16</v>
      </c>
      <c r="AR67">
        <f t="shared" ref="AR67:AR79" si="76">AI67*$K67</f>
        <v>-5.0862901114303108E-16</v>
      </c>
      <c r="AS67">
        <f t="shared" ref="AS67:AS79" si="77">AJ67*$K67</f>
        <v>-2.50862390270656E-2</v>
      </c>
      <c r="AT67">
        <f t="shared" ref="AT67:AT79" si="78">AK67*$K67</f>
        <v>-1.6389676164349509E-2</v>
      </c>
      <c r="AU67">
        <f t="shared" ref="AU67:AU79" si="79">AL67*$K67</f>
        <v>-4.1475915191415622E-2</v>
      </c>
      <c r="AW67">
        <v>64</v>
      </c>
      <c r="AX67">
        <f>IF(Z67&gt;0, (R67*SUMPRODUCT(K67:$K$98, X67:$X$98)-K67*$AZ$3)/Z67, 0)</f>
        <v>-2.0391799482478945E+21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1000000</v>
      </c>
      <c r="S68">
        <f t="shared" si="63"/>
        <v>-1.1287352915100864E+22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-181.12978063423645</v>
      </c>
      <c r="AC68">
        <f t="shared" si="64"/>
        <v>-161.72301842342537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-7.36087589722295E-14</v>
      </c>
      <c r="AI68">
        <f t="shared" si="69"/>
        <v>-7.3609475362598616E-14</v>
      </c>
      <c r="AJ68">
        <f t="shared" si="70"/>
        <v>-19.406762210811081</v>
      </c>
      <c r="AK68">
        <f t="shared" si="61"/>
        <v>-12.679084644396553</v>
      </c>
      <c r="AL68">
        <f t="shared" si="71"/>
        <v>-32.085846855207706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-7.5853551909694883E-17</v>
      </c>
      <c r="AR68">
        <f t="shared" si="76"/>
        <v>-7.5854290147301526E-17</v>
      </c>
      <c r="AS68">
        <f t="shared" si="77"/>
        <v>-1.9998596163158168E-2</v>
      </c>
      <c r="AT68">
        <f t="shared" si="78"/>
        <v>-1.3065749493263317E-2</v>
      </c>
      <c r="AU68">
        <f t="shared" si="79"/>
        <v>-3.3064345656421558E-2</v>
      </c>
      <c r="AW68">
        <v>65</v>
      </c>
      <c r="AX68">
        <f>IF(Z68&gt;0, (R68*SUMPRODUCT(K68:$K$98, X68:$X$98)-K68*$AZ$3)/Z68, 0)</f>
        <v>-1.1287352915100864E+22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1000000</v>
      </c>
      <c r="S69">
        <f t="shared" si="63"/>
        <v>-6.437187253102416E+22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-161.72301842342537</v>
      </c>
      <c r="AC69">
        <f t="shared" si="64"/>
        <v>-144.39555216377266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-1.1941382628299105E-14</v>
      </c>
      <c r="AI69">
        <f t="shared" si="69"/>
        <v>-1.1941494785633114E-14</v>
      </c>
      <c r="AJ69">
        <f t="shared" si="70"/>
        <v>-17.327466259652709</v>
      </c>
      <c r="AK69">
        <f t="shared" si="61"/>
        <v>-11.320611289639777</v>
      </c>
      <c r="AL69">
        <f t="shared" si="71"/>
        <v>-28.648077549292495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-1.0987098494465104E-17</v>
      </c>
      <c r="AR69">
        <f t="shared" si="76"/>
        <v>-1.0987201688853391E-17</v>
      </c>
      <c r="AS69">
        <f t="shared" si="77"/>
        <v>-1.5942758420884981E-2</v>
      </c>
      <c r="AT69">
        <f t="shared" si="78"/>
        <v>-1.041593550164486E-2</v>
      </c>
      <c r="AU69">
        <f t="shared" si="79"/>
        <v>-2.635869392252985E-2</v>
      </c>
      <c r="AW69">
        <v>66</v>
      </c>
      <c r="AX69">
        <f>IF(Z69&gt;0, (R69*SUMPRODUCT(K69:$K$98, X69:$X$98)-K69*$AZ$3)/Z69, 0)</f>
        <v>-6.437187253102416E+22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1000000</v>
      </c>
      <c r="S70">
        <f t="shared" si="63"/>
        <v>-3.8050266324198635E+23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-144.39555216377266</v>
      </c>
      <c r="AC70">
        <f t="shared" si="64"/>
        <v>-128.92460014622557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-1.8818881495816779E-15</v>
      </c>
      <c r="AI70">
        <f t="shared" si="69"/>
        <v>-1.8819050909348668E-15</v>
      </c>
      <c r="AJ70">
        <f t="shared" si="70"/>
        <v>-15.470952017547091</v>
      </c>
      <c r="AK70">
        <f t="shared" si="61"/>
        <v>-10.107688651464088</v>
      </c>
      <c r="AL70">
        <f t="shared" si="71"/>
        <v>-25.578640669011179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-1.5459811285363868E-18</v>
      </c>
      <c r="AR70">
        <f t="shared" si="76"/>
        <v>-1.5459950459481776E-18</v>
      </c>
      <c r="AS70">
        <f t="shared" si="77"/>
        <v>-1.2709469404404504E-2</v>
      </c>
      <c r="AT70">
        <f t="shared" si="78"/>
        <v>-8.3035200108775992E-3</v>
      </c>
      <c r="AU70">
        <f t="shared" si="79"/>
        <v>-2.1012989415282103E-2</v>
      </c>
      <c r="AW70">
        <v>67</v>
      </c>
      <c r="AX70">
        <f>IF(Z70&gt;0, (R70*SUMPRODUCT(K70:$K$98, X70:$X$98)-K70*$AZ$3)/Z70, 0)</f>
        <v>-3.8050266324198635E+23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1000000</v>
      </c>
      <c r="S71">
        <f t="shared" si="63"/>
        <v>-2.3338104146665834E+24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-128.92460014622557</v>
      </c>
      <c r="AC71">
        <f t="shared" si="64"/>
        <v>-115.11125013055856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-2.8611548504041377E-16</v>
      </c>
      <c r="AI71">
        <f t="shared" si="69"/>
        <v>-2.8611795120581879E-16</v>
      </c>
      <c r="AJ71">
        <f t="shared" si="70"/>
        <v>-13.813350015667012</v>
      </c>
      <c r="AK71">
        <f t="shared" si="61"/>
        <v>-9.0247220102357915</v>
      </c>
      <c r="AL71">
        <f t="shared" si="71"/>
        <v>-22.838072025902804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-2.0986195839346969E-19</v>
      </c>
      <c r="AR71">
        <f t="shared" si="76"/>
        <v>-2.0986376729347224E-19</v>
      </c>
      <c r="AS71">
        <f t="shared" si="77"/>
        <v>-1.013191119611326E-2</v>
      </c>
      <c r="AT71">
        <f t="shared" si="78"/>
        <v>-6.6195153147940045E-3</v>
      </c>
      <c r="AU71">
        <f t="shared" si="79"/>
        <v>-1.6751426510907264E-2</v>
      </c>
      <c r="AW71">
        <v>68</v>
      </c>
      <c r="AX71">
        <f>IF(Z71&gt;0, (R71*SUMPRODUCT(K71:$K$98, X71:$X$98)-K71*$AZ$3)/Z71, 0)</f>
        <v>-2.3338104146665834E+24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1000000</v>
      </c>
      <c r="S72">
        <f t="shared" si="63"/>
        <v>-1.4870365557943937E+25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-115.11125013055856</v>
      </c>
      <c r="AC72">
        <f t="shared" si="64"/>
        <v>-102.77790190228441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-4.1918482866427734E-17</v>
      </c>
      <c r="AI72">
        <f t="shared" si="69"/>
        <v>-4.1918828446035383E-17</v>
      </c>
      <c r="AJ72">
        <f t="shared" si="70"/>
        <v>-12.333348228274147</v>
      </c>
      <c r="AK72">
        <f t="shared" ref="AK72:AK79" si="92">G72*SUM(AB72:AB72, AE72:AF72)</f>
        <v>-8.0577875091391</v>
      </c>
      <c r="AL72">
        <f t="shared" si="71"/>
        <v>-20.391135737413247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-2.7452373027641264E-20</v>
      </c>
      <c r="AR72">
        <f t="shared" si="76"/>
        <v>-2.7452599347384996E-20</v>
      </c>
      <c r="AS72">
        <f t="shared" si="77"/>
        <v>-8.0770975734321456E-3</v>
      </c>
      <c r="AT72">
        <f t="shared" si="78"/>
        <v>-5.2770370813089952E-3</v>
      </c>
      <c r="AU72">
        <f t="shared" si="79"/>
        <v>-1.335413465474114E-2</v>
      </c>
      <c r="AW72">
        <v>69</v>
      </c>
      <c r="AX72">
        <f>IF(Z72&gt;0, (R72*SUMPRODUCT(K72:$K$98, X72:$X$98)-K72*$AZ$3)/Z72, 0)</f>
        <v>-1.4870365557943937E+25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1000000</v>
      </c>
      <c r="S73">
        <f t="shared" si="63"/>
        <v>-9.854650882999985E+25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-102.77790190228441</v>
      </c>
      <c r="AC73">
        <f t="shared" si="64"/>
        <v>-91.765983841325365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-5.9112815607260704E-18</v>
      </c>
      <c r="AI73">
        <f t="shared" si="69"/>
        <v>-5.9113281204596069E-18</v>
      </c>
      <c r="AJ73">
        <f t="shared" si="70"/>
        <v>-11.011918060959047</v>
      </c>
      <c r="AK73">
        <f t="shared" si="92"/>
        <v>-7.19445313315991</v>
      </c>
      <c r="AL73">
        <f t="shared" si="71"/>
        <v>-18.206371194118958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-3.4565111211879385E-21</v>
      </c>
      <c r="AR73">
        <f t="shared" si="76"/>
        <v>-3.4565383461196416E-21</v>
      </c>
      <c r="AS73">
        <f t="shared" si="77"/>
        <v>-6.4390127339223014E-3</v>
      </c>
      <c r="AT73">
        <f t="shared" si="78"/>
        <v>-4.2068216528292363E-3</v>
      </c>
      <c r="AU73">
        <f t="shared" si="79"/>
        <v>-1.0645834386751539E-2</v>
      </c>
      <c r="AW73">
        <v>70</v>
      </c>
      <c r="AX73">
        <f>IF(Z73&gt;0, (R73*SUMPRODUCT(K73:$K$98, X73:$X$98)-K73*$AZ$3)/Z73, 0)</f>
        <v>-9.854650882999985E+25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1000000</v>
      </c>
      <c r="S74">
        <f t="shared" si="63"/>
        <v>-6.8007066679352627E+26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-91.765983841325365</v>
      </c>
      <c r="AC74">
        <f t="shared" si="64"/>
        <v>-81.933914144040514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-8.0140419414897828E-19</v>
      </c>
      <c r="AI74">
        <f t="shared" si="69"/>
        <v>-8.0141021807547183E-19</v>
      </c>
      <c r="AJ74">
        <f t="shared" si="70"/>
        <v>-9.8320696972848509</v>
      </c>
      <c r="AK74">
        <f t="shared" si="92"/>
        <v>-6.4236188688927758</v>
      </c>
      <c r="AL74">
        <f t="shared" si="71"/>
        <v>-16.255688566177625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-4.1839829019942557E-22</v>
      </c>
      <c r="AR74">
        <f t="shared" si="76"/>
        <v>-4.1840143517990306E-22</v>
      </c>
      <c r="AS74">
        <f t="shared" si="77"/>
        <v>-5.1331415289559102E-3</v>
      </c>
      <c r="AT74">
        <f t="shared" si="78"/>
        <v>-3.3536524655845314E-3</v>
      </c>
      <c r="AU74">
        <f t="shared" si="79"/>
        <v>-8.4867939945404407E-3</v>
      </c>
      <c r="AW74">
        <v>71</v>
      </c>
      <c r="AX74">
        <f>IF(Z74&gt;0, (R74*SUMPRODUCT(K74:$K$98, X74:$X$98)-K74*$AZ$3)/Z74, 0)</f>
        <v>-6.8007066679352627E+26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1000000</v>
      </c>
      <c r="S75">
        <f t="shared" si="63"/>
        <v>-4.8944941156192413E+27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-81.933914144040514</v>
      </c>
      <c r="AC75">
        <f t="shared" si="64"/>
        <v>-73.155280485750438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-1.043273009245814E-19</v>
      </c>
      <c r="AI75">
        <f t="shared" si="69"/>
        <v>-1.0432804824676381E-19</v>
      </c>
      <c r="AJ75">
        <f t="shared" si="70"/>
        <v>-8.7786336582900759</v>
      </c>
      <c r="AK75">
        <f t="shared" si="92"/>
        <v>-5.7353739900828362</v>
      </c>
      <c r="AL75">
        <f t="shared" si="71"/>
        <v>-14.514007648372912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-4.863156427566169E-23</v>
      </c>
      <c r="AR75">
        <f t="shared" si="76"/>
        <v>-4.863191263554857E-23</v>
      </c>
      <c r="AS75">
        <f t="shared" si="77"/>
        <v>-4.0921089994865496E-3</v>
      </c>
      <c r="AT75">
        <f t="shared" si="78"/>
        <v>-2.6735112129978728E-3</v>
      </c>
      <c r="AU75">
        <f t="shared" si="79"/>
        <v>-6.7656202124844224E-3</v>
      </c>
      <c r="AW75">
        <v>72</v>
      </c>
      <c r="AX75">
        <f>IF(Z75&gt;0, (R75*SUMPRODUCT(K75:$K$98, X75:$X$98)-K75*$AZ$3)/Z75, 0)</f>
        <v>-4.8944941156192413E+27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1000000</v>
      </c>
      <c r="S76">
        <f t="shared" si="63"/>
        <v>-3.6804569404106645E+28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-73.155280485750438</v>
      </c>
      <c r="AC76">
        <f t="shared" si="64"/>
        <v>-65.317214719420036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-1.3022275261217877E-20</v>
      </c>
      <c r="AI76">
        <f t="shared" si="69"/>
        <v>-1.3022363996415403E-20</v>
      </c>
      <c r="AJ76">
        <f t="shared" si="70"/>
        <v>-7.8380657663304021</v>
      </c>
      <c r="AK76">
        <f t="shared" si="92"/>
        <v>-5.1208696340025313</v>
      </c>
      <c r="AL76">
        <f t="shared" si="71"/>
        <v>-12.958935400332933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-5.4198730715808806E-24</v>
      </c>
      <c r="AR76">
        <f t="shared" si="76"/>
        <v>-5.4199100031844543E-24</v>
      </c>
      <c r="AS76">
        <f t="shared" si="77"/>
        <v>-3.2622042406620995E-3</v>
      </c>
      <c r="AT76">
        <f t="shared" si="78"/>
        <v>-2.1313067705659057E-3</v>
      </c>
      <c r="AU76">
        <f t="shared" si="79"/>
        <v>-5.3935110112280048E-3</v>
      </c>
      <c r="AW76">
        <v>73</v>
      </c>
      <c r="AX76">
        <f>IF(Z76&gt;0, (R76*SUMPRODUCT(K76:$K$98, X76:$X$98)-K76*$AZ$3)/Z76, 0)</f>
        <v>-3.6804569404106645E+28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1000000</v>
      </c>
      <c r="S77">
        <f t="shared" si="63"/>
        <v>-2.897408392155302E+29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-65.317214719420036</v>
      </c>
      <c r="AC77">
        <f t="shared" si="64"/>
        <v>-58.318941713767884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-1.5556772368559626E-21</v>
      </c>
      <c r="AI77">
        <f t="shared" si="69"/>
        <v>-1.5556873008396715E-21</v>
      </c>
      <c r="AJ77">
        <f t="shared" si="70"/>
        <v>-6.9982730056521518</v>
      </c>
      <c r="AK77">
        <f t="shared" si="92"/>
        <v>-4.5722050303594033</v>
      </c>
      <c r="AL77">
        <f t="shared" si="71"/>
        <v>-11.570478036011554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-5.781009980272421E-25</v>
      </c>
      <c r="AR77">
        <f t="shared" si="76"/>
        <v>-5.7810473787692841E-25</v>
      </c>
      <c r="AS77">
        <f t="shared" si="77"/>
        <v>-2.6006092479768034E-3</v>
      </c>
      <c r="AT77">
        <f t="shared" si="78"/>
        <v>-1.6990647086781773E-3</v>
      </c>
      <c r="AU77">
        <f t="shared" si="79"/>
        <v>-4.2996739566549804E-3</v>
      </c>
      <c r="AW77">
        <v>74</v>
      </c>
      <c r="AX77">
        <f>IF(Z77&gt;0, (R77*SUMPRODUCT(K77:$K$98, X77:$X$98)-K77*$AZ$3)/Z77, 0)</f>
        <v>-2.897408392155302E+29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1000000</v>
      </c>
      <c r="S78">
        <f t="shared" si="63"/>
        <v>-2.3932547287303059E+30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-58.318941713767884</v>
      </c>
      <c r="AC78">
        <f t="shared" si="64"/>
        <v>-52.07048367300704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-1.7750969336191353E-22</v>
      </c>
      <c r="AI78">
        <f t="shared" si="69"/>
        <v>-1.7751078122111733E-22</v>
      </c>
      <c r="AJ78">
        <f t="shared" si="70"/>
        <v>-6.2484580407608448</v>
      </c>
      <c r="AK78">
        <f t="shared" si="92"/>
        <v>-4.0823259199637523</v>
      </c>
      <c r="AL78">
        <f t="shared" si="71"/>
        <v>-10.330783960724597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-5.8896335387428662E-26</v>
      </c>
      <c r="AR78">
        <f t="shared" si="76"/>
        <v>-5.8896696330649893E-26</v>
      </c>
      <c r="AS78">
        <f t="shared" si="77"/>
        <v>-2.0731897703896692E-3</v>
      </c>
      <c r="AT78">
        <f t="shared" si="78"/>
        <v>-1.3544839833212507E-3</v>
      </c>
      <c r="AU78">
        <f t="shared" si="79"/>
        <v>-3.4276737537109201E-3</v>
      </c>
      <c r="AW78">
        <v>75</v>
      </c>
      <c r="AX78">
        <f>IF(Z78&gt;0, (R78*SUMPRODUCT(K78:$K$98, X78:$X$98)-K78*$AZ$3)/Z78, 0)</f>
        <v>-2.3932547287303059E+30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-52.07048367300704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-52.07048367300704</v>
      </c>
      <c r="AK79">
        <f t="shared" si="92"/>
        <v>-3.6449338571104932</v>
      </c>
      <c r="AL79">
        <f t="shared" si="71"/>
        <v>-55.715417530117534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-6.4454146647009191E-27</v>
      </c>
      <c r="AR79">
        <f t="shared" si="76"/>
        <v>-6.4454146647009191E-27</v>
      </c>
      <c r="AS79">
        <f t="shared" si="77"/>
        <v>-1.5425519124923133E-2</v>
      </c>
      <c r="AT79">
        <f t="shared" si="78"/>
        <v>-1.0797863387446195E-3</v>
      </c>
      <c r="AU79">
        <f t="shared" si="79"/>
        <v>-1.6505305463667751E-2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261188.83378056606</v>
      </c>
      <c r="AO81" s="6">
        <f t="shared" si="93"/>
        <v>-26118.883378056606</v>
      </c>
      <c r="AP81" s="6">
        <f t="shared" si="93"/>
        <v>-2933.9772014386567</v>
      </c>
      <c r="AQ81" s="6">
        <f t="shared" si="93"/>
        <v>-156937.0238266965</v>
      </c>
      <c r="AR81" s="6">
        <f t="shared" si="93"/>
        <v>75198.949374374235</v>
      </c>
      <c r="AS81" s="6">
        <f t="shared" si="93"/>
        <v>-21888.008083475986</v>
      </c>
      <c r="AT81" s="6">
        <f t="shared" si="93"/>
        <v>9668.2253024381553</v>
      </c>
      <c r="AU81" s="6">
        <f t="shared" si="93"/>
        <v>62979.166593336515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534710.10921506886</v>
      </c>
      <c r="K3">
        <v>1</v>
      </c>
      <c r="L3" s="2">
        <v>0</v>
      </c>
      <c r="O3">
        <f>$C$3</f>
        <v>534710.10921506886</v>
      </c>
      <c r="P3" s="2">
        <f>O3*C5</f>
        <v>53471.010921506888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534710.10921506886</v>
      </c>
      <c r="AF3">
        <f t="shared" ref="AF3:AF34" si="4">-$Z3*P3</f>
        <v>-53471.010921506888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478719.19008956198</v>
      </c>
      <c r="AJ3">
        <f t="shared" ref="AJ3:AJ34" si="8">AB3-AC3</f>
        <v>0</v>
      </c>
      <c r="AL3">
        <f t="shared" ref="AL3:AL34" si="9">SUM(AI3:AK3)</f>
        <v>478719.19008956198</v>
      </c>
      <c r="AN3">
        <f t="shared" ref="AN3:AN34" si="10">AE3*$K3</f>
        <v>534710.10921506886</v>
      </c>
      <c r="AO3">
        <f t="shared" ref="AO3:AO34" si="11">AF3*$K3</f>
        <v>-53471.010921506888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478719.19008956198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478719.19008956198</v>
      </c>
      <c r="AW3">
        <v>0</v>
      </c>
      <c r="AX3">
        <f>IF(Z3&gt;0, (R3*SUMPRODUCT(K3:$K$98, X3:$X$98)-K3*$AZ$3)/Z3, 0)</f>
        <v>0</v>
      </c>
      <c r="AZ3">
        <f>C6*ABS(SUMPRODUCT(X4:X69, K4:K69))/1</f>
        <v>356971.36377314676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18118.862882301437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17580.44936627592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-17580.44936627592</v>
      </c>
      <c r="AK4">
        <f>G4*SUM(AB4, AE4:AF4)</f>
        <v>0</v>
      </c>
      <c r="AL4">
        <f t="shared" si="9"/>
        <v>-37296.084366275914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-18744.66153261076</v>
      </c>
      <c r="AR4">
        <f t="shared" si="14"/>
        <v>-18744.66153261076</v>
      </c>
      <c r="AS4">
        <f t="shared" si="15"/>
        <v>-16714.631456813004</v>
      </c>
      <c r="AT4">
        <f t="shared" si="16"/>
        <v>0</v>
      </c>
      <c r="AU4">
        <f t="shared" si="17"/>
        <v>-35459.29298942376</v>
      </c>
      <c r="AW4">
        <v>1</v>
      </c>
      <c r="AX4">
        <f>IF(Z4&gt;0, (R4*SUMPRODUCT(K4:$K$98, X4:$X$98)-K4*$AZ$3)/Z4, 0)</f>
        <v>18118.862882301437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1000000</v>
      </c>
      <c r="S5">
        <f t="shared" si="1"/>
        <v>17323.92309135223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17580.44936627592</v>
      </c>
      <c r="AC5">
        <f t="shared" si="2"/>
        <v>16254.484797341982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-22313.398614226131</v>
      </c>
      <c r="AI5">
        <f t="shared" si="7"/>
        <v>-22360.312020362919</v>
      </c>
      <c r="AJ5">
        <f t="shared" si="8"/>
        <v>1325.9645689339377</v>
      </c>
      <c r="AK5">
        <f>G5*SUM(AB5, AE5:AF5)</f>
        <v>72.07984240173127</v>
      </c>
      <c r="AL5">
        <f t="shared" si="9"/>
        <v>-20962.267609027251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-20125.688387379603</v>
      </c>
      <c r="AR5">
        <f t="shared" si="14"/>
        <v>-20168.002183203502</v>
      </c>
      <c r="AS5">
        <f t="shared" si="15"/>
        <v>1195.9607851964181</v>
      </c>
      <c r="AT5">
        <f t="shared" si="16"/>
        <v>65.012796672927919</v>
      </c>
      <c r="AU5">
        <f t="shared" si="17"/>
        <v>-18907.028601334154</v>
      </c>
      <c r="AW5">
        <v>2</v>
      </c>
      <c r="AX5">
        <f>IF(Z5&gt;0, (R5*SUMPRODUCT(K5:$K$98, X5:$X$98)-K5*$AZ$3)/Z5, 0)</f>
        <v>17323.92309135223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1000000</v>
      </c>
      <c r="S6">
        <f t="shared" si="1"/>
        <v>14954.512367244655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16254.484797341982</v>
      </c>
      <c r="AC6">
        <f t="shared" si="2"/>
        <v>13520.352190878417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-24786.942082084221</v>
      </c>
      <c r="AI6">
        <f t="shared" si="7"/>
        <v>-24832.147007055537</v>
      </c>
      <c r="AJ6">
        <f t="shared" si="8"/>
        <v>2734.132606463565</v>
      </c>
      <c r="AK6">
        <f>G6*SUM(AB6, AE6:AF6)</f>
        <v>115.40684206112807</v>
      </c>
      <c r="AL6">
        <f t="shared" si="9"/>
        <v>-21982.607558530843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-21149.100421241397</v>
      </c>
      <c r="AR6">
        <f t="shared" si="14"/>
        <v>-21187.670870738031</v>
      </c>
      <c r="AS6">
        <f t="shared" si="15"/>
        <v>2332.8591670403512</v>
      </c>
      <c r="AT6">
        <f t="shared" si="16"/>
        <v>98.469221575068588</v>
      </c>
      <c r="AU6">
        <f t="shared" si="17"/>
        <v>-18756.342482122611</v>
      </c>
      <c r="AW6">
        <v>3</v>
      </c>
      <c r="AX6">
        <f>IF(Z6&gt;0, (R6*SUMPRODUCT(K6:$K$98, X6:$X$98)-K6*$AZ$3)/Z6, 0)</f>
        <v>14954.512367244655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1000000</v>
      </c>
      <c r="S7">
        <f t="shared" si="1"/>
        <v>12257.765064257106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13520.352190878417</v>
      </c>
      <c r="AC7">
        <f t="shared" si="2"/>
        <v>10638.074681888742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-27193.378831304275</v>
      </c>
      <c r="AI7">
        <f t="shared" si="7"/>
        <v>-27236.772038084313</v>
      </c>
      <c r="AJ7">
        <f t="shared" si="8"/>
        <v>2882.277508989675</v>
      </c>
      <c r="AK7">
        <f>G7*SUM(AB7, AE7:AF7)</f>
        <v>186.58086023412216</v>
      </c>
      <c r="AL7">
        <f t="shared" si="9"/>
        <v>-24167.913668860514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-21810.827063210276</v>
      </c>
      <c r="AR7">
        <f t="shared" si="14"/>
        <v>-21845.631187209314</v>
      </c>
      <c r="AS7">
        <f t="shared" si="15"/>
        <v>2311.770695607197</v>
      </c>
      <c r="AT7">
        <f t="shared" si="16"/>
        <v>149.6497695676849</v>
      </c>
      <c r="AU7">
        <f t="shared" si="17"/>
        <v>-19384.210722034433</v>
      </c>
      <c r="AW7">
        <v>4</v>
      </c>
      <c r="AX7">
        <f>IF(Z7&gt;0, (R7*SUMPRODUCT(K7:$K$98, X7:$X$98)-K7*$AZ$3)/Z7, 0)</f>
        <v>12257.765064257106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1000000</v>
      </c>
      <c r="S8">
        <f t="shared" si="1"/>
        <v>9592.2928778297573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10638.074681888742</v>
      </c>
      <c r="AC8">
        <f t="shared" si="2"/>
        <v>7957.5862287025666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-29604.253340970019</v>
      </c>
      <c r="AI8">
        <f t="shared" si="7"/>
        <v>-29645.732403015209</v>
      </c>
      <c r="AJ8">
        <f t="shared" si="8"/>
        <v>2680.4884531861753</v>
      </c>
      <c r="AK8">
        <f t="shared" ref="AK8:AK39" si="30">G8*SUM(AB8:AB8, AE8:AF8)</f>
        <v>229.78241312879683</v>
      </c>
      <c r="AL8">
        <f t="shared" si="9"/>
        <v>-26735.461536700237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-22157.990330278517</v>
      </c>
      <c r="AR8">
        <f t="shared" si="14"/>
        <v>-22189.036296718561</v>
      </c>
      <c r="AS8">
        <f t="shared" si="15"/>
        <v>2006.2737790426017</v>
      </c>
      <c r="AT8">
        <f t="shared" si="16"/>
        <v>171.98597882317384</v>
      </c>
      <c r="AU8">
        <f t="shared" si="17"/>
        <v>-20010.776538852784</v>
      </c>
      <c r="AW8">
        <v>5</v>
      </c>
      <c r="AX8">
        <f>IF(Z8&gt;0, (R8*SUMPRODUCT(K8:$K$98, X8:$X$98)-K8*$AZ$3)/Z8, 0)</f>
        <v>9592.2928778297573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1000000</v>
      </c>
      <c r="S9">
        <f t="shared" si="1"/>
        <v>4834.680145155392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7957.5862287025666</v>
      </c>
      <c r="AC9">
        <f t="shared" si="2"/>
        <v>3814.4863769488584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-32301.20152966673</v>
      </c>
      <c r="AI9">
        <f t="shared" si="7"/>
        <v>-32340.650741014986</v>
      </c>
      <c r="AJ9">
        <f t="shared" si="8"/>
        <v>4143.0998517537082</v>
      </c>
      <c r="AK9">
        <f t="shared" si="30"/>
        <v>177.45417290006725</v>
      </c>
      <c r="AL9">
        <f t="shared" si="9"/>
        <v>-28020.096716361211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-22546.473729632227</v>
      </c>
      <c r="AR9">
        <f t="shared" si="14"/>
        <v>-22574.009566232646</v>
      </c>
      <c r="AS9">
        <f t="shared" si="15"/>
        <v>2891.9138466417271</v>
      </c>
      <c r="AT9">
        <f t="shared" si="16"/>
        <v>123.86430405167226</v>
      </c>
      <c r="AU9">
        <f t="shared" si="17"/>
        <v>-19558.231415539249</v>
      </c>
      <c r="AW9">
        <v>6</v>
      </c>
      <c r="AX9">
        <f>IF(Z9&gt;0, (R9*SUMPRODUCT(K9:$K$98, X9:$X$98)-K9*$AZ$3)/Z9, 0)</f>
        <v>4834.680145155392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1000000</v>
      </c>
      <c r="S10">
        <f t="shared" si="1"/>
        <v>-7904.1232189205439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3814.4863769488584</v>
      </c>
      <c r="AC10">
        <f t="shared" si="2"/>
        <v>-5898.9649637824623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-34779.480385516501</v>
      </c>
      <c r="AI10">
        <f t="shared" si="7"/>
        <v>-34816.796130732</v>
      </c>
      <c r="AJ10">
        <f t="shared" si="8"/>
        <v>9713.4513407313207</v>
      </c>
      <c r="AK10">
        <f t="shared" si="30"/>
        <v>16.40229142088009</v>
      </c>
      <c r="AL10">
        <f t="shared" si="9"/>
        <v>-25086.9424985798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-23026.017647649798</v>
      </c>
      <c r="AR10">
        <f t="shared" si="14"/>
        <v>-23050.722818582286</v>
      </c>
      <c r="AS10">
        <f t="shared" si="15"/>
        <v>6430.8638171721614</v>
      </c>
      <c r="AT10">
        <f t="shared" si="16"/>
        <v>10.859260907082438</v>
      </c>
      <c r="AU10">
        <f t="shared" si="17"/>
        <v>-16608.999740503041</v>
      </c>
      <c r="AW10">
        <v>7</v>
      </c>
      <c r="AX10">
        <f>IF(Z10&gt;0, (R10*SUMPRODUCT(K10:$K$98, X10:$X$98)-K10*$AZ$3)/Z10, 0)</f>
        <v>-7904.1232189205439</v>
      </c>
    </row>
    <row r="11" spans="1:52" x14ac:dyDescent="0.25">
      <c r="A11" t="s">
        <v>33</v>
      </c>
      <c r="C11" s="25">
        <f>AU71</f>
        <v>126228.63451369858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1000000</v>
      </c>
      <c r="S11">
        <f t="shared" si="1"/>
        <v>-24679.879363669548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-5898.9649637824623</v>
      </c>
      <c r="AC11">
        <f t="shared" si="2"/>
        <v>-17328.447518939909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-36723.221184572263</v>
      </c>
      <c r="AI11">
        <f t="shared" si="7"/>
        <v>-36758.327611276378</v>
      </c>
      <c r="AJ11">
        <f t="shared" si="8"/>
        <v>11429.482555157447</v>
      </c>
      <c r="AK11">
        <f t="shared" si="30"/>
        <v>-9.4383439420519402</v>
      </c>
      <c r="AL11">
        <f t="shared" si="9"/>
        <v>-25338.283400060984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-23119.8991280017</v>
      </c>
      <c r="AR11">
        <f t="shared" si="14"/>
        <v>-23142.00113915329</v>
      </c>
      <c r="AS11">
        <f t="shared" si="15"/>
        <v>7195.6782449004859</v>
      </c>
      <c r="AT11">
        <f t="shared" si="16"/>
        <v>-5.9421138134608995</v>
      </c>
      <c r="AU11">
        <f t="shared" si="17"/>
        <v>-15952.265008066264</v>
      </c>
      <c r="AW11">
        <v>8</v>
      </c>
      <c r="AX11">
        <f>IF(Z11&gt;0, (R11*SUMPRODUCT(K11:$K$98, X11:$X$98)-K11*$AZ$3)/Z11, 0)</f>
        <v>-24679.879363669548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1000000</v>
      </c>
      <c r="S12">
        <f t="shared" si="1"/>
        <v>-38912.082037630913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-17328.447518939909</v>
      </c>
      <c r="AC12">
        <f t="shared" si="2"/>
        <v>-25549.679322211538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-38507.087960944744</v>
      </c>
      <c r="AI12">
        <f t="shared" si="7"/>
        <v>-38539.917968983769</v>
      </c>
      <c r="AJ12">
        <f t="shared" si="8"/>
        <v>8221.2318032716285</v>
      </c>
      <c r="AK12">
        <f t="shared" si="30"/>
        <v>-363.89739789773813</v>
      </c>
      <c r="AL12">
        <f t="shared" si="9"/>
        <v>-30682.583563609878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-22635.827344735197</v>
      </c>
      <c r="AR12">
        <f t="shared" si="14"/>
        <v>-22655.12598384422</v>
      </c>
      <c r="AS12">
        <f t="shared" si="15"/>
        <v>4832.7306351663392</v>
      </c>
      <c r="AT12">
        <f t="shared" si="16"/>
        <v>-213.91175251595195</v>
      </c>
      <c r="AU12">
        <f t="shared" si="17"/>
        <v>-18036.30710119383</v>
      </c>
      <c r="AW12">
        <v>9</v>
      </c>
      <c r="AX12">
        <f>IF(Z12&gt;0, (R12*SUMPRODUCT(K12:$K$98, X12:$X$98)-K12*$AZ$3)/Z12, 0)</f>
        <v>-38912.082037630913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1000000</v>
      </c>
      <c r="S13">
        <f t="shared" si="1"/>
        <v>-42129.433348209132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-25549.679322211538</v>
      </c>
      <c r="AC13">
        <f t="shared" si="2"/>
        <v>-25702.608289587341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-39947.427714653306</v>
      </c>
      <c r="AI13">
        <f t="shared" si="7"/>
        <v>-39977.932051226206</v>
      </c>
      <c r="AJ13">
        <f t="shared" si="8"/>
        <v>152.92896737580304</v>
      </c>
      <c r="AK13">
        <f t="shared" si="30"/>
        <v>-1788.4775525548077</v>
      </c>
      <c r="AL13">
        <f t="shared" si="9"/>
        <v>-41613.480636405213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-20966.52675096691</v>
      </c>
      <c r="AR13">
        <f t="shared" si="14"/>
        <v>-20982.537043127511</v>
      </c>
      <c r="AS13">
        <f t="shared" si="15"/>
        <v>80.26522529525397</v>
      </c>
      <c r="AT13">
        <f t="shared" si="16"/>
        <v>-938.68778528108635</v>
      </c>
      <c r="AU13">
        <f t="shared" si="17"/>
        <v>-21840.959603113348</v>
      </c>
      <c r="AW13">
        <v>10</v>
      </c>
      <c r="AX13">
        <f>IF(Z13&gt;0, (R13*SUMPRODUCT(K13:$K$98, X13:$X$98)-K13*$AZ$3)/Z13, 0)</f>
        <v>-42129.433348209132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1000000</v>
      </c>
      <c r="S14">
        <f t="shared" si="1"/>
        <v>-47255.395058785653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-25702.608289587341</v>
      </c>
      <c r="AC14">
        <f t="shared" si="2"/>
        <v>-26595.118632197671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-41190.471170564204</v>
      </c>
      <c r="AI14">
        <f t="shared" si="7"/>
        <v>-41218.61094021285</v>
      </c>
      <c r="AJ14">
        <f t="shared" si="8"/>
        <v>892.51034261033055</v>
      </c>
      <c r="AK14">
        <f t="shared" si="30"/>
        <v>-1799.1825802711139</v>
      </c>
      <c r="AL14">
        <f t="shared" si="9"/>
        <v>-42125.283177873636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-19302.626626359379</v>
      </c>
      <c r="AR14">
        <f t="shared" si="14"/>
        <v>-19315.81344970574</v>
      </c>
      <c r="AS14">
        <f t="shared" si="15"/>
        <v>418.24707059633573</v>
      </c>
      <c r="AT14">
        <f t="shared" si="16"/>
        <v>-843.13067058192325</v>
      </c>
      <c r="AU14">
        <f t="shared" si="17"/>
        <v>-19740.697049691327</v>
      </c>
      <c r="AW14">
        <v>11</v>
      </c>
      <c r="AX14">
        <f>IF(Z14&gt;0, (R14*SUMPRODUCT(K14:$K$98, X14:$X$98)-K14*$AZ$3)/Z14, 0)</f>
        <v>-47255.395058785653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1000000</v>
      </c>
      <c r="S15">
        <f t="shared" si="1"/>
        <v>-54336.725779071858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-26595.118632197671</v>
      </c>
      <c r="AC15">
        <f t="shared" si="2"/>
        <v>-27974.516322524287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-42331.185635714886</v>
      </c>
      <c r="AI15">
        <f t="shared" si="7"/>
        <v>-42356.927448385257</v>
      </c>
      <c r="AJ15">
        <f t="shared" si="8"/>
        <v>1379.3976903266157</v>
      </c>
      <c r="AK15">
        <f t="shared" si="30"/>
        <v>-1861.6583042538371</v>
      </c>
      <c r="AL15">
        <f t="shared" si="9"/>
        <v>-42839.188062312482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-17711.773928285627</v>
      </c>
      <c r="AR15">
        <f t="shared" si="14"/>
        <v>-17722.54454951144</v>
      </c>
      <c r="AS15">
        <f t="shared" si="15"/>
        <v>577.15321887066159</v>
      </c>
      <c r="AT15">
        <f t="shared" si="16"/>
        <v>-778.93568350327382</v>
      </c>
      <c r="AU15">
        <f t="shared" si="17"/>
        <v>-17924.327014144052</v>
      </c>
      <c r="AW15">
        <v>12</v>
      </c>
      <c r="AX15">
        <f>IF(Z15&gt;0, (R15*SUMPRODUCT(K15:$K$98, X15:$X$98)-K15*$AZ$3)/Z15, 0)</f>
        <v>-54336.725779071858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1000000</v>
      </c>
      <c r="S16">
        <f t="shared" si="1"/>
        <v>-63599.275312026955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-27974.516322524287</v>
      </c>
      <c r="AC16">
        <f t="shared" si="2"/>
        <v>-29683.407272209341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-42962.33265624757</v>
      </c>
      <c r="AI16">
        <f t="shared" si="7"/>
        <v>-42985.668934158428</v>
      </c>
      <c r="AJ16">
        <f t="shared" si="8"/>
        <v>1708.8909496850538</v>
      </c>
      <c r="AK16">
        <f t="shared" si="30"/>
        <v>-1958.2161425767003</v>
      </c>
      <c r="AL16">
        <f t="shared" si="9"/>
        <v>-43234.994127050071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-16049.867761534586</v>
      </c>
      <c r="AR16">
        <f t="shared" si="14"/>
        <v>-16058.585727980042</v>
      </c>
      <c r="AS16">
        <f t="shared" si="15"/>
        <v>638.40746220142387</v>
      </c>
      <c r="AT16">
        <f t="shared" si="16"/>
        <v>-731.55036502162523</v>
      </c>
      <c r="AU16">
        <f t="shared" si="17"/>
        <v>-16151.728630800242</v>
      </c>
      <c r="AW16">
        <v>13</v>
      </c>
      <c r="AX16">
        <f>IF(Z16&gt;0, (R16*SUMPRODUCT(K16:$K$98, X16:$X$98)-K16*$AZ$3)/Z16, 0)</f>
        <v>-63599.275312026955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1000000</v>
      </c>
      <c r="S17">
        <f t="shared" si="1"/>
        <v>-75042.480408984033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-29683.407272209341</v>
      </c>
      <c r="AC17">
        <f t="shared" si="2"/>
        <v>-31444.986659993403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-43029.15422969839</v>
      </c>
      <c r="AI17">
        <f t="shared" si="7"/>
        <v>-43050.105687118652</v>
      </c>
      <c r="AJ17">
        <f t="shared" si="8"/>
        <v>1761.5793877840624</v>
      </c>
      <c r="AK17">
        <f t="shared" si="30"/>
        <v>-2077.838509054654</v>
      </c>
      <c r="AL17">
        <f t="shared" si="9"/>
        <v>-43366.36480838924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-14352.527646616005</v>
      </c>
      <c r="AR17">
        <f t="shared" si="14"/>
        <v>-14359.516079859568</v>
      </c>
      <c r="AS17">
        <f t="shared" si="15"/>
        <v>587.5810788637217</v>
      </c>
      <c r="AT17">
        <f t="shared" si="16"/>
        <v>-693.07043515689702</v>
      </c>
      <c r="AU17">
        <f t="shared" si="17"/>
        <v>-14465.005436152742</v>
      </c>
      <c r="AW17">
        <v>14</v>
      </c>
      <c r="AX17">
        <f>IF(Z17&gt;0, (R17*SUMPRODUCT(K17:$K$98, X17:$X$98)-K17*$AZ$3)/Z17, 0)</f>
        <v>-75042.480408984033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1000000</v>
      </c>
      <c r="S18">
        <f t="shared" si="1"/>
        <v>-88798.575742582674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-31444.986659993403</v>
      </c>
      <c r="AC18">
        <f t="shared" si="2"/>
        <v>-33040.113972903593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-42759.533614433829</v>
      </c>
      <c r="AI18">
        <f t="shared" si="7"/>
        <v>-42778.13758059917</v>
      </c>
      <c r="AJ18">
        <f t="shared" si="8"/>
        <v>1595.1273129101901</v>
      </c>
      <c r="AK18">
        <f t="shared" si="30"/>
        <v>-2201.1490661995385</v>
      </c>
      <c r="AL18">
        <f t="shared" si="9"/>
        <v>-43384.159333888521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-12734.459580454968</v>
      </c>
      <c r="AR18">
        <f t="shared" si="14"/>
        <v>-12740.000133289454</v>
      </c>
      <c r="AS18">
        <f t="shared" si="15"/>
        <v>475.05392540291206</v>
      </c>
      <c r="AT18">
        <f t="shared" si="16"/>
        <v>-655.53670596192649</v>
      </c>
      <c r="AU18">
        <f t="shared" si="17"/>
        <v>-12920.482913848467</v>
      </c>
      <c r="AW18">
        <v>15</v>
      </c>
      <c r="AX18">
        <f>IF(Z18&gt;0, (R18*SUMPRODUCT(K18:$K$98, X18:$X$98)-K18*$AZ$3)/Z18, 0)</f>
        <v>-88798.575742582674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1000000</v>
      </c>
      <c r="S19">
        <f t="shared" si="1"/>
        <v>-105389.41364228363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-33040.113972903593</v>
      </c>
      <c r="AC19">
        <f t="shared" si="2"/>
        <v>-34384.037541121252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-42101.495777728996</v>
      </c>
      <c r="AI19">
        <f t="shared" si="7"/>
        <v>-42117.808629443796</v>
      </c>
      <c r="AJ19">
        <f t="shared" si="8"/>
        <v>1343.9235682176586</v>
      </c>
      <c r="AK19">
        <f t="shared" si="30"/>
        <v>-2312.8079781032516</v>
      </c>
      <c r="AL19">
        <f t="shared" si="9"/>
        <v>-43086.693039329388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-11195.076423787425</v>
      </c>
      <c r="AR19">
        <f t="shared" si="14"/>
        <v>-11199.414122918146</v>
      </c>
      <c r="AS19">
        <f t="shared" si="15"/>
        <v>357.35849228151443</v>
      </c>
      <c r="AT19">
        <f t="shared" si="16"/>
        <v>-614.99150066083052</v>
      </c>
      <c r="AU19">
        <f t="shared" si="17"/>
        <v>-11457.047131297461</v>
      </c>
      <c r="AW19">
        <v>16</v>
      </c>
      <c r="AX19">
        <f>IF(Z19&gt;0, (R19*SUMPRODUCT(K19:$K$98, X19:$X$98)-K19*$AZ$3)/Z19, 0)</f>
        <v>-105389.41364228363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1000000</v>
      </c>
      <c r="S20">
        <f t="shared" si="1"/>
        <v>-125594.78604255972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-34384.037541121252</v>
      </c>
      <c r="AC20">
        <f t="shared" si="2"/>
        <v>-35408.992525411057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-41064.030046192784</v>
      </c>
      <c r="AI20">
        <f t="shared" si="7"/>
        <v>-41078.126567888125</v>
      </c>
      <c r="AJ20">
        <f t="shared" si="8"/>
        <v>1024.954984289805</v>
      </c>
      <c r="AK20">
        <f t="shared" si="30"/>
        <v>-2406.8826278784877</v>
      </c>
      <c r="AL20">
        <f t="shared" si="9"/>
        <v>-42460.05421147681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-9749.2921175968258</v>
      </c>
      <c r="AR20">
        <f t="shared" si="14"/>
        <v>-9752.6388691868506</v>
      </c>
      <c r="AS20">
        <f t="shared" si="15"/>
        <v>243.34157017680801</v>
      </c>
      <c r="AT20">
        <f t="shared" si="16"/>
        <v>-571.43445992905038</v>
      </c>
      <c r="AU20">
        <f t="shared" si="17"/>
        <v>-10080.731758939093</v>
      </c>
      <c r="AW20">
        <v>17</v>
      </c>
      <c r="AX20">
        <f>IF(Z20&gt;0, (R20*SUMPRODUCT(K20:$K$98, X20:$X$98)-K20*$AZ$3)/Z20, 0)</f>
        <v>-125594.78604255972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1000000</v>
      </c>
      <c r="S21">
        <f t="shared" si="1"/>
        <v>-150644.06946002395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-35408.992525411057</v>
      </c>
      <c r="AC21">
        <f t="shared" si="2"/>
        <v>-36077.819072027865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-39620.659074294032</v>
      </c>
      <c r="AI21">
        <f t="shared" si="7"/>
        <v>-39632.633597818705</v>
      </c>
      <c r="AJ21">
        <f t="shared" si="8"/>
        <v>668.82654661680863</v>
      </c>
      <c r="AK21">
        <f t="shared" si="30"/>
        <v>-2478.629476778774</v>
      </c>
      <c r="AL21">
        <f t="shared" si="9"/>
        <v>-41442.436527980673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-8398.7603099982844</v>
      </c>
      <c r="AR21">
        <f t="shared" si="14"/>
        <v>-8401.298661334682</v>
      </c>
      <c r="AS21">
        <f t="shared" si="15"/>
        <v>141.77739556187734</v>
      </c>
      <c r="AT21">
        <f t="shared" si="16"/>
        <v>-525.41818735841696</v>
      </c>
      <c r="AU21">
        <f t="shared" si="17"/>
        <v>-8784.9394531312228</v>
      </c>
      <c r="AW21">
        <v>18</v>
      </c>
      <c r="AX21">
        <f>IF(Z21&gt;0, (R21*SUMPRODUCT(K21:$K$98, X21:$X$98)-K21*$AZ$3)/Z21, 0)</f>
        <v>-150644.06946002395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1000000</v>
      </c>
      <c r="S22">
        <f t="shared" si="1"/>
        <v>-182402.22992950343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-36077.819072027865</v>
      </c>
      <c r="AC22">
        <f t="shared" si="2"/>
        <v>-36369.02083650828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-37706.441814724116</v>
      </c>
      <c r="AI22">
        <f t="shared" si="7"/>
        <v>-37716.411270922807</v>
      </c>
      <c r="AJ22">
        <f t="shared" si="8"/>
        <v>291.20176448041457</v>
      </c>
      <c r="AK22">
        <f t="shared" si="30"/>
        <v>-2525.4473350419507</v>
      </c>
      <c r="AL22">
        <f t="shared" si="9"/>
        <v>-39950.656841484342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-7136.5944998301957</v>
      </c>
      <c r="AR22">
        <f t="shared" si="14"/>
        <v>-7138.4813913757689</v>
      </c>
      <c r="AS22">
        <f t="shared" si="15"/>
        <v>55.114956774315829</v>
      </c>
      <c r="AT22">
        <f t="shared" si="16"/>
        <v>-477.98446879263247</v>
      </c>
      <c r="AU22">
        <f t="shared" si="17"/>
        <v>-7561.3509033940854</v>
      </c>
      <c r="AW22">
        <v>19</v>
      </c>
      <c r="AX22">
        <f>IF(Z22&gt;0, (R22*SUMPRODUCT(K22:$K$98, X22:$X$98)-K22*$AZ$3)/Z22, 0)</f>
        <v>-182402.22992950343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1000000</v>
      </c>
      <c r="S23">
        <f t="shared" si="1"/>
        <v>-223888.54504727889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-36369.02083650828</v>
      </c>
      <c r="AC23">
        <f t="shared" si="2"/>
        <v>-36266.72377784038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-35409.617211903023</v>
      </c>
      <c r="AI23">
        <f t="shared" si="7"/>
        <v>-35417.71649267913</v>
      </c>
      <c r="AJ23">
        <f t="shared" si="8"/>
        <v>-102.29705866790027</v>
      </c>
      <c r="AK23">
        <f t="shared" si="30"/>
        <v>-2545.83145855558</v>
      </c>
      <c r="AL23">
        <f t="shared" si="9"/>
        <v>-38065.845009902609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-5983.8221665633755</v>
      </c>
      <c r="AR23">
        <f t="shared" si="14"/>
        <v>-5985.1908528033673</v>
      </c>
      <c r="AS23">
        <f t="shared" si="15"/>
        <v>-17.287038252010468</v>
      </c>
      <c r="AT23">
        <f t="shared" si="16"/>
        <v>-430.21653193467375</v>
      </c>
      <c r="AU23">
        <f t="shared" si="17"/>
        <v>-6432.694422990051</v>
      </c>
      <c r="AW23">
        <v>20</v>
      </c>
      <c r="AX23">
        <f>IF(Z23&gt;0, (R23*SUMPRODUCT(K23:$K$98, X23:$X$98)-K23*$AZ$3)/Z23, 0)</f>
        <v>-223888.54504727889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1000000</v>
      </c>
      <c r="S24">
        <f t="shared" si="1"/>
        <v>-279948.94638362661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-36266.72377784038</v>
      </c>
      <c r="AC24">
        <f t="shared" si="2"/>
        <v>-35787.249910030456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-32530.84384989817</v>
      </c>
      <c r="AI24">
        <f t="shared" si="7"/>
        <v>-32537.235595674021</v>
      </c>
      <c r="AJ24">
        <f t="shared" si="8"/>
        <v>-479.47386780992383</v>
      </c>
      <c r="AK24">
        <f t="shared" si="30"/>
        <v>-2538.6706644488268</v>
      </c>
      <c r="AL24">
        <f t="shared" si="9"/>
        <v>-35555.380127932774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-4908.3412888613075</v>
      </c>
      <c r="AR24">
        <f t="shared" si="14"/>
        <v>-4909.3056926697136</v>
      </c>
      <c r="AS24">
        <f t="shared" si="15"/>
        <v>-72.34430785627606</v>
      </c>
      <c r="AT24">
        <f t="shared" si="16"/>
        <v>-383.04146362235088</v>
      </c>
      <c r="AU24">
        <f t="shared" si="17"/>
        <v>-5364.6914641483409</v>
      </c>
      <c r="AW24">
        <v>21</v>
      </c>
      <c r="AX24">
        <f>IF(Z24&gt;0, (R24*SUMPRODUCT(K24:$K$98, X24:$X$98)-K24*$AZ$3)/Z24, 0)</f>
        <v>-279948.94638362661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1000000</v>
      </c>
      <c r="S25">
        <f t="shared" si="1"/>
        <v>-358301.68623023992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-35787.249910030456</v>
      </c>
      <c r="AC25">
        <f t="shared" si="2"/>
        <v>-34924.791168201307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-29083.424285264366</v>
      </c>
      <c r="AI25">
        <f t="shared" si="7"/>
        <v>-29088.297942368194</v>
      </c>
      <c r="AJ25">
        <f t="shared" si="8"/>
        <v>-862.45874182914849</v>
      </c>
      <c r="AK25">
        <f t="shared" si="30"/>
        <v>-2505.1074937021322</v>
      </c>
      <c r="AL25">
        <f t="shared" si="9"/>
        <v>-32455.864177899475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-3918.0226294156564</v>
      </c>
      <c r="AR25">
        <f t="shared" si="14"/>
        <v>-3918.6791923648307</v>
      </c>
      <c r="AS25">
        <f t="shared" si="15"/>
        <v>-116.18758624430814</v>
      </c>
      <c r="AT25">
        <f t="shared" si="16"/>
        <v>-337.47978756465318</v>
      </c>
      <c r="AU25">
        <f t="shared" si="17"/>
        <v>-4372.3465661737919</v>
      </c>
      <c r="AW25">
        <v>22</v>
      </c>
      <c r="AX25">
        <f>IF(Z25&gt;0, (R25*SUMPRODUCT(K25:$K$98, X25:$X$98)-K25*$AZ$3)/Z25, 0)</f>
        <v>-358301.68623023992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1000000</v>
      </c>
      <c r="S26">
        <f t="shared" si="1"/>
        <v>-472393.95826092246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-34924.791168201307</v>
      </c>
      <c r="AC26">
        <f t="shared" si="2"/>
        <v>-33690.31377021478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-25180.153550581701</v>
      </c>
      <c r="AI26">
        <f t="shared" si="7"/>
        <v>-25183.719463436963</v>
      </c>
      <c r="AJ26">
        <f t="shared" si="8"/>
        <v>-1234.4773979865276</v>
      </c>
      <c r="AK26">
        <f t="shared" si="30"/>
        <v>-2444.7353817740918</v>
      </c>
      <c r="AL26">
        <f t="shared" si="9"/>
        <v>-28862.932243197582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-3028.7383206320928</v>
      </c>
      <c r="AR26">
        <f t="shared" si="14"/>
        <v>-3029.1672384657777</v>
      </c>
      <c r="AS26">
        <f t="shared" si="15"/>
        <v>-148.48634634913165</v>
      </c>
      <c r="AT26">
        <f t="shared" si="16"/>
        <v>-294.05951475674249</v>
      </c>
      <c r="AU26">
        <f t="shared" si="17"/>
        <v>-3471.713099571652</v>
      </c>
      <c r="AW26">
        <v>23</v>
      </c>
      <c r="AX26">
        <f>IF(Z26&gt;0, (R26*SUMPRODUCT(K26:$K$98, X26:$X$98)-K26*$AZ$3)/Z26, 0)</f>
        <v>-472393.95826092246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1000000</v>
      </c>
      <c r="S27">
        <f t="shared" si="1"/>
        <v>-645941.09334034589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-33690.31377021478</v>
      </c>
      <c r="AC27">
        <f t="shared" si="2"/>
        <v>-32118.605637809211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-20881.33661295654</v>
      </c>
      <c r="AI27">
        <f t="shared" si="7"/>
        <v>-20883.822799852602</v>
      </c>
      <c r="AJ27">
        <f t="shared" si="8"/>
        <v>-1571.7081324055689</v>
      </c>
      <c r="AK27">
        <f t="shared" si="30"/>
        <v>-2358.3219639150348</v>
      </c>
      <c r="AL27">
        <f t="shared" si="9"/>
        <v>-24813.852896173204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-2242.5578236019983</v>
      </c>
      <c r="AR27">
        <f t="shared" si="14"/>
        <v>-2242.8248284388073</v>
      </c>
      <c r="AS27">
        <f t="shared" si="15"/>
        <v>-168.79409752716722</v>
      </c>
      <c r="AT27">
        <f t="shared" si="16"/>
        <v>-253.2727415288422</v>
      </c>
      <c r="AU27">
        <f t="shared" si="17"/>
        <v>-2664.8916674948168</v>
      </c>
      <c r="AW27">
        <v>24</v>
      </c>
      <c r="AX27">
        <f>IF(Z27&gt;0, (R27*SUMPRODUCT(K27:$K$98, X27:$X$98)-K27*$AZ$3)/Z27, 0)</f>
        <v>-645941.09334034589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1000000</v>
      </c>
      <c r="S28">
        <f t="shared" si="1"/>
        <v>-923474.17730790609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-32118.605637809211</v>
      </c>
      <c r="AC28">
        <f t="shared" si="2"/>
        <v>-30253.621985484719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-16465.842227046789</v>
      </c>
      <c r="AI28">
        <f t="shared" si="7"/>
        <v>-16467.480259962536</v>
      </c>
      <c r="AJ28">
        <f t="shared" si="8"/>
        <v>-1864.9836523244921</v>
      </c>
      <c r="AK28">
        <f t="shared" si="30"/>
        <v>-2248.3023946466451</v>
      </c>
      <c r="AL28">
        <f t="shared" si="9"/>
        <v>-20580.766306933674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-1578.8878499190932</v>
      </c>
      <c r="AR28">
        <f t="shared" si="14"/>
        <v>-1579.0449187305624</v>
      </c>
      <c r="AS28">
        <f t="shared" si="15"/>
        <v>-178.83081766179416</v>
      </c>
      <c r="AT28">
        <f t="shared" si="16"/>
        <v>-215.58674526958973</v>
      </c>
      <c r="AU28">
        <f t="shared" si="17"/>
        <v>-1973.4624816619464</v>
      </c>
      <c r="AW28">
        <v>25</v>
      </c>
      <c r="AX28">
        <f>IF(Z28&gt;0, (R28*SUMPRODUCT(K28:$K$98, X28:$X$98)-K28*$AZ$3)/Z28, 0)</f>
        <v>-923474.17730790609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1000000</v>
      </c>
      <c r="S29">
        <f t="shared" si="1"/>
        <v>-1393412.7802484352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-30253.621985484719</v>
      </c>
      <c r="AC29">
        <f t="shared" si="2"/>
        <v>-28165.062089040875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-12220.04486962137</v>
      </c>
      <c r="AI29">
        <f t="shared" si="7"/>
        <v>-12221.05551996448</v>
      </c>
      <c r="AJ29">
        <f t="shared" si="8"/>
        <v>-2088.5598964438432</v>
      </c>
      <c r="AK29">
        <f t="shared" si="30"/>
        <v>-2117.7535389839304</v>
      </c>
      <c r="AL29">
        <f t="shared" si="9"/>
        <v>-16427.368955392252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-1046.2178147812479</v>
      </c>
      <c r="AR29">
        <f t="shared" si="14"/>
        <v>-1046.3043415006468</v>
      </c>
      <c r="AS29">
        <f t="shared" si="15"/>
        <v>-178.81182877890123</v>
      </c>
      <c r="AT29">
        <f t="shared" si="16"/>
        <v>-181.31123931541435</v>
      </c>
      <c r="AU29">
        <f t="shared" si="17"/>
        <v>-1406.4274095949622</v>
      </c>
      <c r="AW29">
        <v>26</v>
      </c>
      <c r="AX29">
        <f>IF(Z29&gt;0, (R29*SUMPRODUCT(K29:$K$98, X29:$X$98)-K29*$AZ$3)/Z29, 0)</f>
        <v>-1393412.7802484352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1000000</v>
      </c>
      <c r="S30">
        <f t="shared" si="1"/>
        <v>-2247342.3835430387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-28165.062089040875</v>
      </c>
      <c r="AC30">
        <f t="shared" si="2"/>
        <v>-25936.772987426648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-8469.7902295748718</v>
      </c>
      <c r="AI30">
        <f t="shared" si="7"/>
        <v>-8470.3672839030714</v>
      </c>
      <c r="AJ30">
        <f t="shared" si="8"/>
        <v>-2228.2891016142275</v>
      </c>
      <c r="AK30">
        <f t="shared" si="30"/>
        <v>-1971.5543462328615</v>
      </c>
      <c r="AL30">
        <f t="shared" si="9"/>
        <v>-12670.210731750161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-647.44658119567418</v>
      </c>
      <c r="AR30">
        <f t="shared" si="14"/>
        <v>-647.49069230608302</v>
      </c>
      <c r="AS30">
        <f t="shared" si="15"/>
        <v>-170.33457991888494</v>
      </c>
      <c r="AT30">
        <f t="shared" si="16"/>
        <v>-150.7092958043672</v>
      </c>
      <c r="AU30">
        <f t="shared" si="17"/>
        <v>-968.53456802933533</v>
      </c>
      <c r="AW30">
        <v>27</v>
      </c>
      <c r="AX30">
        <f>IF(Z30&gt;0, (R30*SUMPRODUCT(K30:$K$98, X30:$X$98)-K30*$AZ$3)/Z30, 0)</f>
        <v>-2247342.3835430387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1000000</v>
      </c>
      <c r="S31">
        <f t="shared" si="1"/>
        <v>-3948549.3593097548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-25936.772987426648</v>
      </c>
      <c r="AC31">
        <f t="shared" si="2"/>
        <v>-23660.552678983498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-5433.4617164885422</v>
      </c>
      <c r="AI31">
        <f t="shared" si="7"/>
        <v>-5433.7613271876362</v>
      </c>
      <c r="AJ31">
        <f t="shared" si="8"/>
        <v>-2276.2203084431494</v>
      </c>
      <c r="AK31">
        <f t="shared" si="30"/>
        <v>-1815.5741091198656</v>
      </c>
      <c r="AL31">
        <f t="shared" si="9"/>
        <v>-9525.5557447506508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-370.84282122587092</v>
      </c>
      <c r="AR31">
        <f t="shared" si="14"/>
        <v>-370.86327015561756</v>
      </c>
      <c r="AS31">
        <f t="shared" si="15"/>
        <v>-155.35583113672973</v>
      </c>
      <c r="AT31">
        <f t="shared" si="16"/>
        <v>-123.91596000896898</v>
      </c>
      <c r="AU31">
        <f t="shared" si="17"/>
        <v>-650.13506130131623</v>
      </c>
      <c r="AW31">
        <v>28</v>
      </c>
      <c r="AX31">
        <f>IF(Z31&gt;0, (R31*SUMPRODUCT(K31:$K$98, X31:$X$98)-K31*$AZ$3)/Z31, 0)</f>
        <v>-3948549.3593097548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1000000</v>
      </c>
      <c r="S32">
        <f t="shared" si="1"/>
        <v>-7753926.9925462389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-23660.552678983498</v>
      </c>
      <c r="AC32">
        <f t="shared" si="2"/>
        <v>-21420.978634460425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-3169.6944310870254</v>
      </c>
      <c r="AI32">
        <f t="shared" si="7"/>
        <v>-3169.8325609575741</v>
      </c>
      <c r="AJ32">
        <f t="shared" si="8"/>
        <v>-2239.5740445230731</v>
      </c>
      <c r="AK32">
        <f t="shared" si="30"/>
        <v>-1656.238687528845</v>
      </c>
      <c r="AL32">
        <f t="shared" si="9"/>
        <v>-7065.645293009492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-193.15797292352505</v>
      </c>
      <c r="AR32">
        <f t="shared" si="14"/>
        <v>-193.16639041813707</v>
      </c>
      <c r="AS32">
        <f t="shared" si="15"/>
        <v>-136.47737725426828</v>
      </c>
      <c r="AT32">
        <f t="shared" si="16"/>
        <v>-100.9295105619624</v>
      </c>
      <c r="AU32">
        <f t="shared" si="17"/>
        <v>-430.57327823436771</v>
      </c>
      <c r="AW32">
        <v>29</v>
      </c>
      <c r="AX32">
        <f>IF(Z32&gt;0, (R32*SUMPRODUCT(K32:$K$98, X32:$X$98)-K32*$AZ$3)/Z32, 0)</f>
        <v>-7753926.9925462389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1000000</v>
      </c>
      <c r="S33">
        <f t="shared" si="1"/>
        <v>-17652496.827061962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-21420.978634460425</v>
      </c>
      <c r="AC33">
        <f t="shared" si="2"/>
        <v>-19283.407262965247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-1642.5816490655779</v>
      </c>
      <c r="AI33">
        <f t="shared" si="7"/>
        <v>-1642.6362685549677</v>
      </c>
      <c r="AJ33">
        <f t="shared" si="8"/>
        <v>-2137.571371495178</v>
      </c>
      <c r="AK33">
        <f t="shared" si="30"/>
        <v>-1499.46850441223</v>
      </c>
      <c r="AL33">
        <f t="shared" si="9"/>
        <v>-5279.6761444623753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-89.372557544833768</v>
      </c>
      <c r="AR33">
        <f t="shared" si="14"/>
        <v>-89.375529380943917</v>
      </c>
      <c r="AS33">
        <f t="shared" si="15"/>
        <v>-116.30485492993292</v>
      </c>
      <c r="AT33">
        <f t="shared" si="16"/>
        <v>-81.5857983519318</v>
      </c>
      <c r="AU33">
        <f t="shared" si="17"/>
        <v>-287.2661826628086</v>
      </c>
      <c r="AW33">
        <v>30</v>
      </c>
      <c r="AX33">
        <f>IF(Z33&gt;0, (R33*SUMPRODUCT(K33:$K$98, X33:$X$98)-K33*$AZ$3)/Z33, 0)</f>
        <v>-17652496.827061962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1000000</v>
      </c>
      <c r="S34">
        <f t="shared" si="1"/>
        <v>-48773570.995078437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-19283.407262965247</v>
      </c>
      <c r="AC34">
        <f t="shared" si="2"/>
        <v>-17291.771477279101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-726.93430396804592</v>
      </c>
      <c r="AI34">
        <f t="shared" si="7"/>
        <v>-726.95203054734338</v>
      </c>
      <c r="AJ34">
        <f t="shared" si="8"/>
        <v>-1991.6357856861468</v>
      </c>
      <c r="AK34">
        <f t="shared" si="30"/>
        <v>-1349.8385084075674</v>
      </c>
      <c r="AL34">
        <f t="shared" si="9"/>
        <v>-4068.4263246410574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-35.314605620570596</v>
      </c>
      <c r="AR34">
        <f t="shared" si="14"/>
        <v>-35.315466781136926</v>
      </c>
      <c r="AS34">
        <f t="shared" si="15"/>
        <v>-96.754042184275875</v>
      </c>
      <c r="AT34">
        <f t="shared" si="16"/>
        <v>-65.575409381103995</v>
      </c>
      <c r="AU34">
        <f t="shared" si="17"/>
        <v>-197.64491834651679</v>
      </c>
      <c r="AW34">
        <v>31</v>
      </c>
      <c r="AX34">
        <f>IF(Z34&gt;0, (R34*SUMPRODUCT(K34:$K$98, X34:$X$98)-K34*$AZ$3)/Z34, 0)</f>
        <v>-48773570.995078437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-174187662.72960109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-17291.771477279101</v>
      </c>
      <c r="AC35">
        <f t="shared" ref="AC35:AC69" si="33">S35*Z35</f>
        <v>-15469.042919300578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-262.1795045763771</v>
      </c>
      <c r="AI35">
        <f t="shared" ref="AI35:AI66" si="38">SUM(AE35:AH35)</f>
        <v>-262.18394491465273</v>
      </c>
      <c r="AJ35">
        <f t="shared" ref="AJ35:AJ69" si="39">AB35-AC35</f>
        <v>-1822.7285579785221</v>
      </c>
      <c r="AK35">
        <f t="shared" si="30"/>
        <v>-1210.4240034095371</v>
      </c>
      <c r="AL35">
        <f t="shared" ref="AL35:AL66" si="40">SUM(AI35:AK35)</f>
        <v>-3295.3365063027122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-11.372080171102773</v>
      </c>
      <c r="AR35">
        <f t="shared" ref="AR35:AR69" si="45">AI35*$K35</f>
        <v>-11.372272771523384</v>
      </c>
      <c r="AS35">
        <f t="shared" ref="AS35:AS69" si="46">AJ35*$K35</f>
        <v>-79.061158212890888</v>
      </c>
      <c r="AT35">
        <f t="shared" ref="AT35:AT69" si="47">AK35*$K35</f>
        <v>-52.502345025182755</v>
      </c>
      <c r="AU35">
        <f t="shared" ref="AU35:AU69" si="48">AL35*$K35</f>
        <v>-142.93577600959705</v>
      </c>
      <c r="AW35">
        <v>32</v>
      </c>
      <c r="AX35">
        <f>IF(Z35&gt;0, (R35*SUMPRODUCT(K35:$K$98, X35:$X$98)-K35*$AZ$3)/Z35, 0)</f>
        <v>-174187662.72960109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1000000</v>
      </c>
      <c r="S36">
        <f t="shared" si="32"/>
        <v>-626902763.34840977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-15469.042919300578</v>
      </c>
      <c r="AC36">
        <f t="shared" si="33"/>
        <v>-13821.447889115345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-65.871502188740138</v>
      </c>
      <c r="AI36">
        <f t="shared" si="38"/>
        <v>-65.872604548523597</v>
      </c>
      <c r="AJ36">
        <f t="shared" si="39"/>
        <v>-1647.5950301852336</v>
      </c>
      <c r="AK36">
        <f t="shared" si="30"/>
        <v>-1082.8330043510407</v>
      </c>
      <c r="AL36">
        <f t="shared" si="40"/>
        <v>-2796.3006390847977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-2.5510602700690512</v>
      </c>
      <c r="AR36">
        <f t="shared" si="45"/>
        <v>-2.5511029620701966</v>
      </c>
      <c r="AS36">
        <f t="shared" si="46"/>
        <v>-63.807778523490768</v>
      </c>
      <c r="AT36">
        <f t="shared" si="47"/>
        <v>-41.935771384178921</v>
      </c>
      <c r="AU36">
        <f t="shared" si="48"/>
        <v>-108.29465286973988</v>
      </c>
      <c r="AW36">
        <v>33</v>
      </c>
      <c r="AX36">
        <f>IF(Z36&gt;0, (R36*SUMPRODUCT(K36:$K$98, X36:$X$98)-K36*$AZ$3)/Z36, 0)</f>
        <v>-626902763.34840977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1000000</v>
      </c>
      <c r="S37">
        <f t="shared" si="32"/>
        <v>-2277125135.7310615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-13821.447889115345</v>
      </c>
      <c r="AC37">
        <f t="shared" si="33"/>
        <v>-12342.77831513869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-16.406389923457205</v>
      </c>
      <c r="AI37">
        <f t="shared" si="38"/>
        <v>-16.406660940146658</v>
      </c>
      <c r="AJ37">
        <f t="shared" si="39"/>
        <v>-1478.6695739766546</v>
      </c>
      <c r="AK37">
        <f t="shared" si="30"/>
        <v>-967.50135223807422</v>
      </c>
      <c r="AL37">
        <f t="shared" si="40"/>
        <v>-2462.5775871548753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-0.56730702035541503</v>
      </c>
      <c r="AR37">
        <f t="shared" si="45"/>
        <v>-0.5673163916839814</v>
      </c>
      <c r="AS37">
        <f t="shared" si="46"/>
        <v>-51.130055668342898</v>
      </c>
      <c r="AT37">
        <f t="shared" si="47"/>
        <v>-33.454666863870145</v>
      </c>
      <c r="AU37">
        <f t="shared" si="48"/>
        <v>-85.152038923897024</v>
      </c>
      <c r="AW37">
        <v>34</v>
      </c>
      <c r="AX37">
        <f>IF(Z37&gt;0, (R37*SUMPRODUCT(K37:$K$98, X37:$X$98)-K37*$AZ$3)/Z37, 0)</f>
        <v>-2277125135.7310615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1000000</v>
      </c>
      <c r="S38">
        <f t="shared" si="32"/>
        <v>-8360455420.6563034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-12342.77831513869</v>
      </c>
      <c r="AC38">
        <f t="shared" si="33"/>
        <v>-11020.827198724472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-4.0479214967348698</v>
      </c>
      <c r="AI38">
        <f t="shared" si="38"/>
        <v>-4.0479874071825916</v>
      </c>
      <c r="AJ38">
        <f t="shared" si="39"/>
        <v>-1321.9511164142186</v>
      </c>
      <c r="AK38">
        <f t="shared" si="30"/>
        <v>-863.99448205970839</v>
      </c>
      <c r="AL38">
        <f t="shared" si="40"/>
        <v>-2189.9935858811095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-0.12497386110245554</v>
      </c>
      <c r="AR38">
        <f t="shared" si="45"/>
        <v>-0.12497589599447244</v>
      </c>
      <c r="AS38">
        <f t="shared" si="46"/>
        <v>-40.813374305862297</v>
      </c>
      <c r="AT38">
        <f t="shared" si="47"/>
        <v>-26.674609792041196</v>
      </c>
      <c r="AU38">
        <f t="shared" si="48"/>
        <v>-67.61295999389796</v>
      </c>
      <c r="AW38">
        <v>35</v>
      </c>
      <c r="AX38">
        <f>IF(Z38&gt;0, (R38*SUMPRODUCT(K38:$K$98, X38:$X$98)-K38*$AZ$3)/Z38, 0)</f>
        <v>-8360455420.6563034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1000000</v>
      </c>
      <c r="S39">
        <f t="shared" si="32"/>
        <v>-31069367858.004498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-11020.827198724472</v>
      </c>
      <c r="AC39">
        <f t="shared" si="33"/>
        <v>-9840.1321516618445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-0.98831195146175022</v>
      </c>
      <c r="AI39">
        <f t="shared" si="38"/>
        <v>-0.98832778720742198</v>
      </c>
      <c r="AJ39">
        <f t="shared" si="39"/>
        <v>-1180.6950470626271</v>
      </c>
      <c r="AK39">
        <f t="shared" si="30"/>
        <v>-771.45790391071307</v>
      </c>
      <c r="AL39">
        <f t="shared" si="40"/>
        <v>-1953.1412787605477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-2.7243514411281724E-2</v>
      </c>
      <c r="AR39">
        <f t="shared" si="45"/>
        <v>-2.7243950934754686E-2</v>
      </c>
      <c r="AS39">
        <f t="shared" si="46"/>
        <v>-32.546689820359354</v>
      </c>
      <c r="AT39">
        <f t="shared" si="47"/>
        <v>-21.26577999163467</v>
      </c>
      <c r="AU39">
        <f t="shared" si="48"/>
        <v>-53.839713762928781</v>
      </c>
      <c r="AW39">
        <v>36</v>
      </c>
      <c r="AX39">
        <f>IF(Z39&gt;0, (R39*SUMPRODUCT(K39:$K$98, X39:$X$98)-K39*$AZ$3)/Z39, 0)</f>
        <v>-31069367858.004498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1000000</v>
      </c>
      <c r="S40">
        <f t="shared" si="32"/>
        <v>-116878192028.75766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-9840.1321516618445</v>
      </c>
      <c r="AC40">
        <f t="shared" si="33"/>
        <v>-8785.8558050657848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-0.23837671953655712</v>
      </c>
      <c r="AI40">
        <f t="shared" si="38"/>
        <v>-0.23838047808879537</v>
      </c>
      <c r="AJ40">
        <f t="shared" si="39"/>
        <v>-1054.2763465960597</v>
      </c>
      <c r="AK40">
        <f t="shared" ref="AK40:AK69" si="61">G40*SUM(AB40:AB40, AE40:AF40)</f>
        <v>-688.80925061632922</v>
      </c>
      <c r="AL40">
        <f t="shared" si="40"/>
        <v>-1743.3239776904779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-5.866983944914376E-3</v>
      </c>
      <c r="AR40">
        <f t="shared" si="45"/>
        <v>-5.8670764512869815E-3</v>
      </c>
      <c r="AS40">
        <f t="shared" si="46"/>
        <v>-25.948097662420761</v>
      </c>
      <c r="AT40">
        <f t="shared" si="47"/>
        <v>-16.953135450187066</v>
      </c>
      <c r="AU40">
        <f t="shared" si="48"/>
        <v>-42.907100189059115</v>
      </c>
      <c r="AW40">
        <v>37</v>
      </c>
      <c r="AX40">
        <f>IF(Z40&gt;0, (R40*SUMPRODUCT(K40:$K$98, X40:$X$98)-K40*$AZ$3)/Z40, 0)</f>
        <v>-116878192028.75766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1000000</v>
      </c>
      <c r="S41">
        <f t="shared" si="32"/>
        <v>-445588064506.38727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-8785.8558050657848</v>
      </c>
      <c r="AC41">
        <f t="shared" si="33"/>
        <v>-7844.5191808796653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-5.6814466041771275E-2</v>
      </c>
      <c r="AI41">
        <f t="shared" si="38"/>
        <v>-5.6815346285185059E-2</v>
      </c>
      <c r="AJ41">
        <f t="shared" si="39"/>
        <v>-941.33662418611948</v>
      </c>
      <c r="AK41">
        <f t="shared" si="61"/>
        <v>-615.00990635460505</v>
      </c>
      <c r="AL41">
        <f t="shared" si="40"/>
        <v>-1556.4033458870097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-1.2485098345368806E-3</v>
      </c>
      <c r="AR41">
        <f t="shared" si="45"/>
        <v>-1.248529178070939E-3</v>
      </c>
      <c r="AS41">
        <f t="shared" si="46"/>
        <v>-20.686070199833161</v>
      </c>
      <c r="AT41">
        <f t="shared" si="47"/>
        <v>-13.514971976622869</v>
      </c>
      <c r="AU41">
        <f t="shared" si="48"/>
        <v>-34.202290705634098</v>
      </c>
      <c r="AW41">
        <v>38</v>
      </c>
      <c r="AX41">
        <f>IF(Z41&gt;0, (R41*SUMPRODUCT(K41:$K$98, X41:$X$98)-K41*$AZ$3)/Z41, 0)</f>
        <v>-445588064506.38727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1000000</v>
      </c>
      <c r="S42">
        <f t="shared" si="32"/>
        <v>-1723037995644.8738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-7844.5191808796653</v>
      </c>
      <c r="AC42">
        <f t="shared" si="33"/>
        <v>-7004.0360622733724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-1.3363885401185301E-2</v>
      </c>
      <c r="AI42">
        <f t="shared" si="38"/>
        <v>-1.3364088647894892E-2</v>
      </c>
      <c r="AJ42">
        <f t="shared" si="39"/>
        <v>-840.48311860629292</v>
      </c>
      <c r="AK42">
        <f t="shared" si="61"/>
        <v>-549.1163426615766</v>
      </c>
      <c r="AL42">
        <f t="shared" si="40"/>
        <v>-1389.6128253565175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-2.6220909909283475E-4</v>
      </c>
      <c r="AR42">
        <f t="shared" si="45"/>
        <v>-2.6221308694030691E-4</v>
      </c>
      <c r="AS42">
        <f t="shared" si="46"/>
        <v>-16.49088679800753</v>
      </c>
      <c r="AT42">
        <f t="shared" si="47"/>
        <v>-10.774059877352272</v>
      </c>
      <c r="AU42">
        <f t="shared" si="48"/>
        <v>-27.265208888446743</v>
      </c>
      <c r="AW42">
        <v>39</v>
      </c>
      <c r="AX42">
        <f>IF(Z42&gt;0, (R42*SUMPRODUCT(K42:$K$98, X42:$X$98)-K42*$AZ$3)/Z42, 0)</f>
        <v>-1723037995644.8738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1000000</v>
      </c>
      <c r="S43">
        <f t="shared" si="32"/>
        <v>-6762626910062.3076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-7004.0360622733724</v>
      </c>
      <c r="AC43">
        <f t="shared" si="33"/>
        <v>-6253.6038538430712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-3.0995548689163347E-3</v>
      </c>
      <c r="AI43">
        <f t="shared" si="38"/>
        <v>-3.099601105415383E-3</v>
      </c>
      <c r="AJ43">
        <f t="shared" si="39"/>
        <v>-750.43220843030122</v>
      </c>
      <c r="AK43">
        <f t="shared" si="61"/>
        <v>-490.28252435913612</v>
      </c>
      <c r="AL43">
        <f t="shared" si="40"/>
        <v>-1240.7178323905428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-5.4299561398465323E-5</v>
      </c>
      <c r="AR43">
        <f t="shared" si="45"/>
        <v>-5.4300371392714527E-5</v>
      </c>
      <c r="AS43">
        <f t="shared" si="46"/>
        <v>-13.146448925839929</v>
      </c>
      <c r="AT43">
        <f t="shared" si="47"/>
        <v>-8.5890158941890586</v>
      </c>
      <c r="AU43">
        <f t="shared" si="48"/>
        <v>-21.735519120400379</v>
      </c>
      <c r="AW43">
        <v>40</v>
      </c>
      <c r="AX43">
        <f>IF(Z43&gt;0, (R43*SUMPRODUCT(K43:$K$98, X43:$X$98)-K43*$AZ$3)/Z43, 0)</f>
        <v>-6762626910062.3076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1000000</v>
      </c>
      <c r="S44">
        <f t="shared" si="32"/>
        <v>-26975856565769.691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-6253.6038538430712</v>
      </c>
      <c r="AC44">
        <f t="shared" si="33"/>
        <v>-5583.5749165003108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-7.084985246827867E-4</v>
      </c>
      <c r="AI44">
        <f t="shared" si="38"/>
        <v>-7.0850887389061054E-4</v>
      </c>
      <c r="AJ44">
        <f t="shared" si="39"/>
        <v>-670.0289373427604</v>
      </c>
      <c r="AK44">
        <f t="shared" si="61"/>
        <v>-437.75226976901502</v>
      </c>
      <c r="AL44">
        <f t="shared" si="40"/>
        <v>-1107.7819156206492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-1.1081994249613398E-5</v>
      </c>
      <c r="AR44">
        <f t="shared" si="45"/>
        <v>-1.1082156126960486E-5</v>
      </c>
      <c r="AS44">
        <f t="shared" si="46"/>
        <v>-10.480271407807839</v>
      </c>
      <c r="AT44">
        <f t="shared" si="47"/>
        <v>-6.8471111333752344</v>
      </c>
      <c r="AU44">
        <f t="shared" si="48"/>
        <v>-17.327393623339198</v>
      </c>
      <c r="AW44">
        <v>41</v>
      </c>
      <c r="AX44">
        <f>IF(Z44&gt;0, (R44*SUMPRODUCT(K44:$K$98, X44:$X$98)-K44*$AZ$3)/Z44, 0)</f>
        <v>-26975856565769.691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1000000</v>
      </c>
      <c r="S45">
        <f t="shared" si="32"/>
        <v>-109444844082595.03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-5583.5749165003108</v>
      </c>
      <c r="AC45">
        <f t="shared" si="33"/>
        <v>-4985.3347564730902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-1.5936319920365223E-4</v>
      </c>
      <c r="AI45">
        <f t="shared" si="38"/>
        <v>-1.5936547675943764E-4</v>
      </c>
      <c r="AJ45">
        <f t="shared" si="39"/>
        <v>-598.24016002722055</v>
      </c>
      <c r="AK45">
        <f t="shared" si="61"/>
        <v>-390.85024415502181</v>
      </c>
      <c r="AL45">
        <f t="shared" si="40"/>
        <v>-989.09056354771906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-2.2256096061506324E-6</v>
      </c>
      <c r="AR45">
        <f t="shared" si="45"/>
        <v>-2.2256414136824834E-6</v>
      </c>
      <c r="AS45">
        <f t="shared" si="46"/>
        <v>-8.3548087236890751</v>
      </c>
      <c r="AT45">
        <f t="shared" si="47"/>
        <v>-5.4584751203827553</v>
      </c>
      <c r="AU45">
        <f t="shared" si="48"/>
        <v>-13.813286069713243</v>
      </c>
      <c r="AW45">
        <v>42</v>
      </c>
      <c r="AX45">
        <f>IF(Z45&gt;0, (R45*SUMPRODUCT(K45:$K$98, X45:$X$98)-K45*$AZ$3)/Z45, 0)</f>
        <v>-109444844082595.03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1000000</v>
      </c>
      <c r="S46">
        <f t="shared" si="32"/>
        <v>-452219717610569.38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-4985.3347564730902</v>
      </c>
      <c r="AC46">
        <f t="shared" si="33"/>
        <v>-4451.1917487797573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-3.5252619879208463E-5</v>
      </c>
      <c r="AI46">
        <f t="shared" si="38"/>
        <v>-3.5253112028442061E-5</v>
      </c>
      <c r="AJ46">
        <f t="shared" si="39"/>
        <v>-534.14300769333295</v>
      </c>
      <c r="AK46">
        <f t="shared" si="61"/>
        <v>-348.97343295311634</v>
      </c>
      <c r="AL46">
        <f t="shared" si="40"/>
        <v>-883.11647589956135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-4.3957635450031651E-7</v>
      </c>
      <c r="AR46">
        <f t="shared" si="45"/>
        <v>-4.3958249126878129E-7</v>
      </c>
      <c r="AS46">
        <f t="shared" si="46"/>
        <v>-6.6604024582623946</v>
      </c>
      <c r="AT46">
        <f t="shared" si="47"/>
        <v>-4.3514629551111774</v>
      </c>
      <c r="AU46">
        <f t="shared" si="48"/>
        <v>-11.011865852956065</v>
      </c>
      <c r="AW46">
        <v>43</v>
      </c>
      <c r="AX46">
        <f>IF(Z46&gt;0, (R46*SUMPRODUCT(K46:$K$98, X46:$X$98)-K46*$AZ$3)/Z46, 0)</f>
        <v>-452219717610569.38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1000000</v>
      </c>
      <c r="S47">
        <f t="shared" si="32"/>
        <v>-1905741050758443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-4451.1917487797573</v>
      </c>
      <c r="AC47">
        <f t="shared" si="33"/>
        <v>-3974.2783475059919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-7.6591307084621853E-6</v>
      </c>
      <c r="AI47">
        <f t="shared" si="38"/>
        <v>-7.6592349796680229E-6</v>
      </c>
      <c r="AJ47">
        <f t="shared" si="39"/>
        <v>-476.91340127376543</v>
      </c>
      <c r="AK47">
        <f t="shared" si="61"/>
        <v>-311.58342241458303</v>
      </c>
      <c r="AL47">
        <f t="shared" si="40"/>
        <v>-788.49683134758345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-8.5271594377831534E-8</v>
      </c>
      <c r="AR47">
        <f t="shared" si="45"/>
        <v>-8.5272755263094875E-8</v>
      </c>
      <c r="AS47">
        <f t="shared" si="46"/>
        <v>-5.3096320789822062</v>
      </c>
      <c r="AT47">
        <f t="shared" si="47"/>
        <v>-3.4689596277078656</v>
      </c>
      <c r="AU47">
        <f t="shared" si="48"/>
        <v>-8.7785917919628265</v>
      </c>
      <c r="AW47">
        <v>44</v>
      </c>
      <c r="AX47">
        <f>IF(Z47&gt;0, (R47*SUMPRODUCT(K47:$K$98, X47:$X$98)-K47*$AZ$3)/Z47, 0)</f>
        <v>-1905741050758443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1000000</v>
      </c>
      <c r="S48">
        <f t="shared" si="32"/>
        <v>-8197349536814668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-3974.2783475059919</v>
      </c>
      <c r="AC48">
        <f t="shared" si="33"/>
        <v>-3548.4628103472087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-1.631690590086345E-6</v>
      </c>
      <c r="AI48">
        <f t="shared" si="38"/>
        <v>-1.6317122340506192E-6</v>
      </c>
      <c r="AJ48">
        <f t="shared" si="39"/>
        <v>-425.81553715878317</v>
      </c>
      <c r="AK48">
        <f t="shared" si="61"/>
        <v>-278.19948432541946</v>
      </c>
      <c r="AL48">
        <f t="shared" si="40"/>
        <v>-704.0150231159148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-1.6219769887835839E-8</v>
      </c>
      <c r="AR48">
        <f t="shared" si="45"/>
        <v>-1.6219985038993861E-8</v>
      </c>
      <c r="AS48">
        <f t="shared" si="46"/>
        <v>-4.2328061884668911</v>
      </c>
      <c r="AT48">
        <f t="shared" si="47"/>
        <v>-2.765433376945635</v>
      </c>
      <c r="AU48">
        <f t="shared" si="48"/>
        <v>-6.9982395816325109</v>
      </c>
      <c r="AW48">
        <v>45</v>
      </c>
      <c r="AX48">
        <f>IF(Z48&gt;0, (R48*SUMPRODUCT(K48:$K$98, X48:$X$98)-K48*$AZ$3)/Z48, 0)</f>
        <v>-8197349536814668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1000000</v>
      </c>
      <c r="S49">
        <f t="shared" si="32"/>
        <v>-3.6039421279825888E+16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-3548.4628103472087</v>
      </c>
      <c r="AC49">
        <f t="shared" si="33"/>
        <v>-3168.2703663955217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-3.4063924838784144E-7</v>
      </c>
      <c r="AI49">
        <f t="shared" si="38"/>
        <v>-3.4064364395005343E-7</v>
      </c>
      <c r="AJ49">
        <f t="shared" si="39"/>
        <v>-380.19244395168698</v>
      </c>
      <c r="AK49">
        <f t="shared" si="61"/>
        <v>-248.39239672430463</v>
      </c>
      <c r="AL49">
        <f t="shared" si="40"/>
        <v>-628.58484101663521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-3.0233160018559611E-9</v>
      </c>
      <c r="AR49">
        <f t="shared" si="45"/>
        <v>-3.0233550143116174E-9</v>
      </c>
      <c r="AS49">
        <f t="shared" si="46"/>
        <v>-3.3743671788376579</v>
      </c>
      <c r="AT49">
        <f t="shared" si="47"/>
        <v>-2.2045865569222789</v>
      </c>
      <c r="AU49">
        <f t="shared" si="48"/>
        <v>-5.5789537387832917</v>
      </c>
      <c r="AW49">
        <v>46</v>
      </c>
      <c r="AX49">
        <f>IF(Z49&gt;0, (R49*SUMPRODUCT(K49:$K$98, X49:$X$98)-K49*$AZ$3)/Z49, 0)</f>
        <v>-3.6039421279825888E+16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1000000</v>
      </c>
      <c r="S50">
        <f t="shared" si="32"/>
        <v>-1.6205238688870464E+17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-3168.2703663955217</v>
      </c>
      <c r="AC50">
        <f t="shared" si="33"/>
        <v>-2828.8128271414862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-6.9575969124106772E-8</v>
      </c>
      <c r="AI50">
        <f t="shared" si="38"/>
        <v>-6.9576841932240445E-8</v>
      </c>
      <c r="AJ50">
        <f t="shared" si="39"/>
        <v>-339.45753925403551</v>
      </c>
      <c r="AK50">
        <f t="shared" si="61"/>
        <v>-221.77892564768655</v>
      </c>
      <c r="AL50">
        <f t="shared" si="40"/>
        <v>-561.23646497129891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-5.5135345266573317E-10</v>
      </c>
      <c r="AR50">
        <f t="shared" si="45"/>
        <v>-5.5136036921729641E-10</v>
      </c>
      <c r="AS50">
        <f t="shared" si="46"/>
        <v>-2.6900248556692872</v>
      </c>
      <c r="AT50">
        <f t="shared" si="47"/>
        <v>-1.7574829057175383</v>
      </c>
      <c r="AU50">
        <f t="shared" si="48"/>
        <v>-4.4475077619381862</v>
      </c>
      <c r="AW50">
        <v>47</v>
      </c>
      <c r="AX50">
        <f>IF(Z50&gt;0, (R50*SUMPRODUCT(K50:$K$98, X50:$X$98)-K50*$AZ$3)/Z50, 0)</f>
        <v>-1.6205238688870464E+17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1000000</v>
      </c>
      <c r="S51">
        <f t="shared" si="32"/>
        <v>-7.4535947328216973E+17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-2828.8128271414862</v>
      </c>
      <c r="AC51">
        <f t="shared" si="33"/>
        <v>-2525.7257385196635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-1.3893000204980905E-8</v>
      </c>
      <c r="AI51">
        <f t="shared" si="38"/>
        <v>-1.3893169635022989E-8</v>
      </c>
      <c r="AJ51">
        <f t="shared" si="39"/>
        <v>-303.08708862182266</v>
      </c>
      <c r="AK51">
        <f t="shared" si="61"/>
        <v>-198.01689789990405</v>
      </c>
      <c r="AL51">
        <f t="shared" si="40"/>
        <v>-501.10398653561987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-9.8298944296496348E-11</v>
      </c>
      <c r="AR51">
        <f t="shared" si="45"/>
        <v>-9.830014308682408E-11</v>
      </c>
      <c r="AS51">
        <f t="shared" si="46"/>
        <v>-2.1444713454148219</v>
      </c>
      <c r="AT51">
        <f t="shared" si="47"/>
        <v>-1.4010546123398999</v>
      </c>
      <c r="AU51">
        <f t="shared" si="48"/>
        <v>-3.5455259578530218</v>
      </c>
      <c r="AW51">
        <v>48</v>
      </c>
      <c r="AX51">
        <f>IF(Z51&gt;0, (R51*SUMPRODUCT(K51:$K$98, X51:$X$98)-K51*$AZ$3)/Z51, 0)</f>
        <v>-7.4535947328216973E+17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1000000</v>
      </c>
      <c r="S52">
        <f t="shared" si="32"/>
        <v>-3.5105897910871501E+18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-2525.7257385196635</v>
      </c>
      <c r="AC52">
        <f t="shared" si="33"/>
        <v>-2255.1122665354997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-2.7123406452410918E-9</v>
      </c>
      <c r="AI52">
        <f t="shared" si="38"/>
        <v>-2.7123727639504931E-9</v>
      </c>
      <c r="AJ52">
        <f t="shared" si="39"/>
        <v>-270.61347198416388</v>
      </c>
      <c r="AK52">
        <f t="shared" si="61"/>
        <v>-176.80080169637645</v>
      </c>
      <c r="AL52">
        <f t="shared" si="40"/>
        <v>-447.41427368325276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-1.7134799260797676E-11</v>
      </c>
      <c r="AR52">
        <f t="shared" si="45"/>
        <v>-1.7135002165856474E-11</v>
      </c>
      <c r="AS52">
        <f t="shared" si="46"/>
        <v>-1.7095594271507821</v>
      </c>
      <c r="AT52">
        <f t="shared" si="47"/>
        <v>-1.1169121590721984</v>
      </c>
      <c r="AU52">
        <f t="shared" si="48"/>
        <v>-2.8264715862401157</v>
      </c>
      <c r="AW52">
        <v>49</v>
      </c>
      <c r="AX52">
        <f>IF(Z52&gt;0, (R52*SUMPRODUCT(K52:$K$98, X52:$X$98)-K52*$AZ$3)/Z52, 0)</f>
        <v>-3.5105897910871501E+18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1000000</v>
      </c>
      <c r="S53">
        <f t="shared" si="32"/>
        <v>-1.6948679096190558E+19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-2255.1122665354997</v>
      </c>
      <c r="AC53">
        <f t="shared" si="33"/>
        <v>-2013.4930951209965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-5.1715103506924513E-10</v>
      </c>
      <c r="AI53">
        <f t="shared" si="38"/>
        <v>-5.1715697503979883E-10</v>
      </c>
      <c r="AJ53">
        <f t="shared" si="39"/>
        <v>-241.61917141450317</v>
      </c>
      <c r="AK53">
        <f t="shared" si="61"/>
        <v>-157.857858657485</v>
      </c>
      <c r="AL53">
        <f t="shared" si="40"/>
        <v>-399.47703007250533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-2.9169847890329114E-12</v>
      </c>
      <c r="AR53">
        <f t="shared" si="45"/>
        <v>-2.9170182933722192E-12</v>
      </c>
      <c r="AS53">
        <f t="shared" si="46"/>
        <v>-1.3628503086346344</v>
      </c>
      <c r="AT53">
        <f t="shared" si="47"/>
        <v>-0.89039553497468193</v>
      </c>
      <c r="AU53">
        <f t="shared" si="48"/>
        <v>-2.2532458436122331</v>
      </c>
      <c r="AW53">
        <v>50</v>
      </c>
      <c r="AX53">
        <f>IF(Z53&gt;0, (R53*SUMPRODUCT(K53:$K$98, X53:$X$98)-K53*$AZ$3)/Z53, 0)</f>
        <v>-1.6948679096190558E+19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1000000</v>
      </c>
      <c r="S54">
        <f t="shared" si="32"/>
        <v>-8.3950901722284081E+19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-2013.4930951209965</v>
      </c>
      <c r="AC54">
        <f t="shared" si="33"/>
        <v>-1797.7616920723206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-9.6196975246316608E-11</v>
      </c>
      <c r="AI54">
        <f t="shared" si="38"/>
        <v>-9.6198045968402487E-11</v>
      </c>
      <c r="AJ54">
        <f t="shared" si="39"/>
        <v>-215.73140304867593</v>
      </c>
      <c r="AK54">
        <f t="shared" si="61"/>
        <v>-140.94451665846978</v>
      </c>
      <c r="AL54">
        <f t="shared" si="40"/>
        <v>-356.67591970724192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-4.8446249347037041E-13</v>
      </c>
      <c r="AR54">
        <f t="shared" si="45"/>
        <v>-4.8446788578847824E-13</v>
      </c>
      <c r="AS54">
        <f t="shared" si="46"/>
        <v>-1.0864559220621115</v>
      </c>
      <c r="AT54">
        <f t="shared" si="47"/>
        <v>-0.70981786908058708</v>
      </c>
      <c r="AU54">
        <f t="shared" si="48"/>
        <v>-1.796273791143183</v>
      </c>
      <c r="AW54">
        <v>51</v>
      </c>
      <c r="AX54">
        <f>IF(Z54&gt;0, (R54*SUMPRODUCT(K54:$K$98, X54:$X$98)-K54*$AZ$3)/Z54, 0)</f>
        <v>-8.3950901722284081E+19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1000000</v>
      </c>
      <c r="S55">
        <f t="shared" si="32"/>
        <v>-4.2696426163205184E+20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-1797.7616920723206</v>
      </c>
      <c r="AC55">
        <f t="shared" si="33"/>
        <v>-1605.1443679217152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-1.7440862349630714E-11</v>
      </c>
      <c r="AI55">
        <f t="shared" si="38"/>
        <v>-1.7441050321378256E-11</v>
      </c>
      <c r="AJ55">
        <f t="shared" si="39"/>
        <v>-192.61732415060533</v>
      </c>
      <c r="AK55">
        <f t="shared" si="61"/>
        <v>-125.84331844506245</v>
      </c>
      <c r="AL55">
        <f t="shared" si="40"/>
        <v>-318.46064259568521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-7.8423943243801374E-14</v>
      </c>
      <c r="AR55">
        <f t="shared" si="45"/>
        <v>-7.8424788470680932E-14</v>
      </c>
      <c r="AS55">
        <f t="shared" si="46"/>
        <v>-0.86611600929697197</v>
      </c>
      <c r="AT55">
        <f t="shared" si="47"/>
        <v>-0.56586245940735636</v>
      </c>
      <c r="AU55">
        <f t="shared" si="48"/>
        <v>-1.4319784687044066</v>
      </c>
      <c r="AW55">
        <v>52</v>
      </c>
      <c r="AX55">
        <f>IF(Z55&gt;0, (R55*SUMPRODUCT(K55:$K$98, X55:$X$98)-K55*$AZ$3)/Z55, 0)</f>
        <v>-4.2696426163205184E+20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1000000</v>
      </c>
      <c r="S56">
        <f t="shared" si="32"/>
        <v>-2.2315639693870613E+21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-1605.1443679217152</v>
      </c>
      <c r="AC56">
        <f t="shared" si="33"/>
        <v>-1433.1646142158172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-3.0796162985707115E-12</v>
      </c>
      <c r="AI56">
        <f t="shared" si="38"/>
        <v>-3.0796484097858475E-12</v>
      </c>
      <c r="AJ56">
        <f t="shared" si="39"/>
        <v>-171.97975370589802</v>
      </c>
      <c r="AK56">
        <f t="shared" si="61"/>
        <v>-112.36010575452008</v>
      </c>
      <c r="AL56">
        <f t="shared" si="40"/>
        <v>-284.33985946042117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-1.236400886004585E-14</v>
      </c>
      <c r="AR56">
        <f t="shared" si="45"/>
        <v>-1.2364137779791025E-14</v>
      </c>
      <c r="AS56">
        <f t="shared" si="46"/>
        <v>-0.69046237986047032</v>
      </c>
      <c r="AT56">
        <f t="shared" si="47"/>
        <v>-0.4511020881755074</v>
      </c>
      <c r="AU56">
        <f t="shared" si="48"/>
        <v>-1.14156446803599</v>
      </c>
      <c r="AW56">
        <v>53</v>
      </c>
      <c r="AX56">
        <f>IF(Z56&gt;0, (R56*SUMPRODUCT(K56:$K$98, X56:$X$98)-K56*$AZ$3)/Z56, 0)</f>
        <v>-2.2315639693870613E+21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1000000</v>
      </c>
      <c r="S57">
        <f t="shared" si="32"/>
        <v>-1.1997732803219129E+22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-1433.1646142158172</v>
      </c>
      <c r="AC57">
        <f t="shared" si="33"/>
        <v>-1279.6112626926938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-5.2914763725531152E-13</v>
      </c>
      <c r="AI57">
        <f t="shared" si="38"/>
        <v>-5.2915296997643341E-13</v>
      </c>
      <c r="AJ57">
        <f t="shared" si="39"/>
        <v>-153.55335152312341</v>
      </c>
      <c r="AK57">
        <f t="shared" si="61"/>
        <v>-100.32152299510722</v>
      </c>
      <c r="AL57">
        <f t="shared" si="40"/>
        <v>-253.87487451823117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-1.8967999816630107E-15</v>
      </c>
      <c r="AR57">
        <f t="shared" si="45"/>
        <v>-1.8968190975101089E-15</v>
      </c>
      <c r="AS57">
        <f t="shared" si="46"/>
        <v>-0.55043238190407451</v>
      </c>
      <c r="AT57">
        <f t="shared" si="47"/>
        <v>-0.35961582284399507</v>
      </c>
      <c r="AU57">
        <f t="shared" si="48"/>
        <v>-0.91004820474807147</v>
      </c>
      <c r="AW57">
        <v>54</v>
      </c>
      <c r="AX57">
        <f>IF(Z57&gt;0, (R57*SUMPRODUCT(K57:$K$98, X57:$X$98)-K57*$AZ$3)/Z57, 0)</f>
        <v>-1.1997732803219129E+22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1000000</v>
      </c>
      <c r="S58">
        <f t="shared" si="32"/>
        <v>-6.6410345221065265E+22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-1279.6112626926938</v>
      </c>
      <c r="AC58">
        <f t="shared" si="33"/>
        <v>-1142.5100559756195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-8.8384081844651498E-14</v>
      </c>
      <c r="AI58">
        <f t="shared" si="38"/>
        <v>-8.8384942034469944E-14</v>
      </c>
      <c r="AJ58">
        <f t="shared" si="39"/>
        <v>-137.10120671707432</v>
      </c>
      <c r="AK58">
        <f t="shared" si="61"/>
        <v>-89.572788388488576</v>
      </c>
      <c r="AL58">
        <f t="shared" si="40"/>
        <v>-226.67399510556299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-2.8287899967196955E-16</v>
      </c>
      <c r="AR58">
        <f t="shared" si="45"/>
        <v>-2.8288175276540323E-16</v>
      </c>
      <c r="AS58">
        <f t="shared" si="46"/>
        <v>-0.43880132485975276</v>
      </c>
      <c r="AT58">
        <f t="shared" si="47"/>
        <v>-0.28668353224170517</v>
      </c>
      <c r="AU58">
        <f t="shared" si="48"/>
        <v>-0.72548485710145827</v>
      </c>
      <c r="AW58">
        <v>55</v>
      </c>
      <c r="AX58">
        <f>IF(Z58&gt;0, (R58*SUMPRODUCT(K58:$K$98, X58:$X$98)-K58*$AZ$3)/Z58, 0)</f>
        <v>-6.6410345221065265E+22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1000000</v>
      </c>
      <c r="S59">
        <f t="shared" si="32"/>
        <v>-3.787387804267589E+23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-1142.5100559756195</v>
      </c>
      <c r="AC59">
        <f t="shared" si="33"/>
        <v>-1020.0982642639459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-1.4338349868880027E-14</v>
      </c>
      <c r="AI59">
        <f t="shared" si="38"/>
        <v>-1.4338484539306847E-14</v>
      </c>
      <c r="AJ59">
        <f t="shared" si="39"/>
        <v>-122.41179171167357</v>
      </c>
      <c r="AK59">
        <f t="shared" si="61"/>
        <v>-79.975703918293377</v>
      </c>
      <c r="AL59">
        <f t="shared" si="40"/>
        <v>-202.38749562996696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-4.0973947207005548E-17</v>
      </c>
      <c r="AR59">
        <f t="shared" si="45"/>
        <v>-4.0974332047591068E-17</v>
      </c>
      <c r="AS59">
        <f t="shared" si="46"/>
        <v>-0.34980972963947143</v>
      </c>
      <c r="AT59">
        <f t="shared" si="47"/>
        <v>-0.22854235669778791</v>
      </c>
      <c r="AU59">
        <f t="shared" si="48"/>
        <v>-0.57835208633725943</v>
      </c>
      <c r="AW59">
        <v>56</v>
      </c>
      <c r="AX59">
        <f>IF(Z59&gt;0, (R59*SUMPRODUCT(K59:$K$98, X59:$X$98)-K59*$AZ$3)/Z59, 0)</f>
        <v>-3.787387804267589E+23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1000000</v>
      </c>
      <c r="S60">
        <f t="shared" si="32"/>
        <v>-2.2387280182963301E+24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-1020.0982642639459</v>
      </c>
      <c r="AC60">
        <f t="shared" si="33"/>
        <v>-910.80202166423715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-2.2596353824937875E-15</v>
      </c>
      <c r="AI60">
        <f t="shared" si="38"/>
        <v>-2.2596557244472141E-15</v>
      </c>
      <c r="AJ60">
        <f t="shared" si="39"/>
        <v>-109.29624259970876</v>
      </c>
      <c r="AK60">
        <f t="shared" si="61"/>
        <v>-71.406878498476217</v>
      </c>
      <c r="AL60">
        <f t="shared" si="40"/>
        <v>-180.70312109818497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-5.765393763930268E-18</v>
      </c>
      <c r="AR60">
        <f t="shared" si="45"/>
        <v>-5.7654456658310526E-18</v>
      </c>
      <c r="AS60">
        <f t="shared" si="46"/>
        <v>-0.27886617477636488</v>
      </c>
      <c r="AT60">
        <f t="shared" si="47"/>
        <v>-0.18219256752055793</v>
      </c>
      <c r="AU60">
        <f t="shared" si="48"/>
        <v>-0.46105874229692279</v>
      </c>
      <c r="AW60">
        <v>57</v>
      </c>
      <c r="AX60">
        <f>IF(Z60&gt;0, (R60*SUMPRODUCT(K60:$K$98, X60:$X$98)-K60*$AZ$3)/Z60, 0)</f>
        <v>-2.2387280182963301E+24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1000000</v>
      </c>
      <c r="S61">
        <f t="shared" si="32"/>
        <v>-1.3731222589060009E+25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-910.80202166423715</v>
      </c>
      <c r="AC61">
        <f t="shared" si="33"/>
        <v>-813.21609077164032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-3.4354681154690507E-16</v>
      </c>
      <c r="AI61">
        <f t="shared" si="38"/>
        <v>-3.4354977274022015E-16</v>
      </c>
      <c r="AJ61">
        <f t="shared" si="39"/>
        <v>-97.585930892596821</v>
      </c>
      <c r="AK61">
        <f t="shared" si="61"/>
        <v>-63.756141516496605</v>
      </c>
      <c r="AL61">
        <f t="shared" si="40"/>
        <v>-161.34207240909342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-7.8263363237388014E-19</v>
      </c>
      <c r="AR61">
        <f t="shared" si="45"/>
        <v>-7.8264037826527672E-19</v>
      </c>
      <c r="AS61">
        <f t="shared" si="46"/>
        <v>-0.22231040718779022</v>
      </c>
      <c r="AT61">
        <f t="shared" si="47"/>
        <v>-0.14524279936268963</v>
      </c>
      <c r="AU61">
        <f t="shared" si="48"/>
        <v>-0.36755320655047985</v>
      </c>
      <c r="AW61">
        <v>58</v>
      </c>
      <c r="AX61">
        <f>IF(Z61&gt;0, (R61*SUMPRODUCT(K61:$K$98, X61:$X$98)-K61*$AZ$3)/Z61, 0)</f>
        <v>-1.3731222589060009E+25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1000000</v>
      </c>
      <c r="S62">
        <f t="shared" si="32"/>
        <v>-8.7491382407765469E+25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-813.21609077164032</v>
      </c>
      <c r="AC62">
        <f t="shared" si="33"/>
        <v>-726.08579533182183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-5.0332686927485535E-17</v>
      </c>
      <c r="AI62">
        <f t="shared" si="38"/>
        <v>-5.0333101874521086E-17</v>
      </c>
      <c r="AJ62">
        <f t="shared" si="39"/>
        <v>-87.130295439818497</v>
      </c>
      <c r="AK62">
        <f t="shared" si="61"/>
        <v>-56.925126354014829</v>
      </c>
      <c r="AL62">
        <f t="shared" si="40"/>
        <v>-144.05542179383332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-1.023775370456763E-19</v>
      </c>
      <c r="AR62">
        <f t="shared" si="45"/>
        <v>-1.0237838105496922E-19</v>
      </c>
      <c r="AS62">
        <f t="shared" si="46"/>
        <v>-0.17722449552598055</v>
      </c>
      <c r="AT62">
        <f t="shared" si="47"/>
        <v>-0.11578667041030744</v>
      </c>
      <c r="AU62">
        <f t="shared" si="48"/>
        <v>-0.29301116593628795</v>
      </c>
      <c r="AW62">
        <v>59</v>
      </c>
      <c r="AX62">
        <f>IF(Z62&gt;0, (R62*SUMPRODUCT(K62:$K$98, X62:$X$98)-K62*$AZ$3)/Z62, 0)</f>
        <v>-8.7491382407765469E+25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1000000</v>
      </c>
      <c r="S63">
        <f t="shared" si="32"/>
        <v>-5.7980889947858622E+26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-726.08579533182183</v>
      </c>
      <c r="AC63">
        <f t="shared" si="33"/>
        <v>-648.29088868912652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-7.0978399930245081E-18</v>
      </c>
      <c r="AI63">
        <f t="shared" si="38"/>
        <v>-7.0978958985900542E-18</v>
      </c>
      <c r="AJ63">
        <f t="shared" si="39"/>
        <v>-77.79490664269531</v>
      </c>
      <c r="AK63">
        <f t="shared" si="61"/>
        <v>-50.826005673227534</v>
      </c>
      <c r="AL63">
        <f t="shared" si="40"/>
        <v>-128.62091231592285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-1.2890291669937105E-20</v>
      </c>
      <c r="AR63">
        <f t="shared" si="45"/>
        <v>-1.289039319928217E-20</v>
      </c>
      <c r="AS63">
        <f t="shared" si="46"/>
        <v>-0.14128228278538027</v>
      </c>
      <c r="AT63">
        <f t="shared" si="47"/>
        <v>-9.2304424753114997E-2</v>
      </c>
      <c r="AU63">
        <f t="shared" si="48"/>
        <v>-0.23358670753849528</v>
      </c>
      <c r="AW63">
        <v>60</v>
      </c>
      <c r="AX63">
        <f>IF(Z63&gt;0, (R63*SUMPRODUCT(K63:$K$98, X63:$X$98)-K63*$AZ$3)/Z63, 0)</f>
        <v>-5.7980889947858622E+26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1000000</v>
      </c>
      <c r="S64">
        <f t="shared" si="32"/>
        <v>-4.0012683306867691E+27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-648.29088868912652</v>
      </c>
      <c r="AC64">
        <f t="shared" si="33"/>
        <v>-578.83115061529145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-9.6226827996153265E-19</v>
      </c>
      <c r="AI64">
        <f t="shared" si="38"/>
        <v>-9.622755130574259E-19</v>
      </c>
      <c r="AJ64">
        <f t="shared" si="39"/>
        <v>-69.459738073835069</v>
      </c>
      <c r="AK64">
        <f t="shared" si="61"/>
        <v>-45.380362208238857</v>
      </c>
      <c r="AL64">
        <f t="shared" si="40"/>
        <v>-114.84010028207393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-1.5603236343761621E-21</v>
      </c>
      <c r="AR64">
        <f t="shared" si="45"/>
        <v>-1.560335362883385E-21</v>
      </c>
      <c r="AS64">
        <f t="shared" si="46"/>
        <v>-0.11262937084293703</v>
      </c>
      <c r="AT64">
        <f t="shared" si="47"/>
        <v>-7.3584522284052101E-2</v>
      </c>
      <c r="AU64">
        <f t="shared" si="48"/>
        <v>-0.18621389312698913</v>
      </c>
      <c r="AW64">
        <v>61</v>
      </c>
      <c r="AX64">
        <f>IF(Z64&gt;0, (R64*SUMPRODUCT(K64:$K$98, X64:$X$98)-K64*$AZ$3)/Z64, 0)</f>
        <v>-4.0012683306867691E+27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1000000</v>
      </c>
      <c r="S65">
        <f t="shared" si="32"/>
        <v>-2.8797278365052502E+28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-578.83115061529145</v>
      </c>
      <c r="AC65">
        <f t="shared" si="33"/>
        <v>-516.81352733508163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-1.2526868856773654E-19</v>
      </c>
      <c r="AI65">
        <f t="shared" si="38"/>
        <v>-1.2526958589824254E-19</v>
      </c>
      <c r="AJ65">
        <f t="shared" si="39"/>
        <v>-62.017623280209818</v>
      </c>
      <c r="AK65">
        <f t="shared" si="61"/>
        <v>-40.518180543070407</v>
      </c>
      <c r="AL65">
        <f t="shared" si="40"/>
        <v>-102.53580382328022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-1.8136063385878195E-22</v>
      </c>
      <c r="AR65">
        <f t="shared" si="45"/>
        <v>-1.8136193298972371E-22</v>
      </c>
      <c r="AS65">
        <f t="shared" si="46"/>
        <v>-8.9787444868412697E-2</v>
      </c>
      <c r="AT65">
        <f t="shared" si="47"/>
        <v>-5.8661130647362954E-2</v>
      </c>
      <c r="AU65">
        <f t="shared" si="48"/>
        <v>-0.14844857551577564</v>
      </c>
      <c r="AW65">
        <v>62</v>
      </c>
      <c r="AX65">
        <f>IF(Z65&gt;0, (R65*SUMPRODUCT(K65:$K$98, X65:$X$98)-K65*$AZ$3)/Z65, 0)</f>
        <v>-2.8797278365052502E+28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1000000</v>
      </c>
      <c r="S66">
        <f t="shared" si="32"/>
        <v>-2.1654361108611966E+29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-516.81352733508163</v>
      </c>
      <c r="AC66">
        <f t="shared" si="33"/>
        <v>-461.44064940632279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-1.5636207681823391E-20</v>
      </c>
      <c r="AI66">
        <f t="shared" si="38"/>
        <v>-1.5636314228640242E-20</v>
      </c>
      <c r="AJ66">
        <f t="shared" si="39"/>
        <v>-55.37287792875884</v>
      </c>
      <c r="AK66">
        <f t="shared" si="61"/>
        <v>-36.176946913455716</v>
      </c>
      <c r="AL66">
        <f t="shared" si="40"/>
        <v>-91.549824842214548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-2.0212214645704539E-23</v>
      </c>
      <c r="AR66">
        <f t="shared" si="45"/>
        <v>-2.0212352373929683E-23</v>
      </c>
      <c r="AS66">
        <f t="shared" si="46"/>
        <v>-7.1578001330048477E-2</v>
      </c>
      <c r="AT66">
        <f t="shared" si="47"/>
        <v>-4.6764294202298266E-2</v>
      </c>
      <c r="AU66">
        <f t="shared" si="48"/>
        <v>-0.11834229553234674</v>
      </c>
      <c r="AW66">
        <v>63</v>
      </c>
      <c r="AX66">
        <f>IF(Z66&gt;0, (R66*SUMPRODUCT(K66:$K$98, X66:$X$98)-K66*$AZ$3)/Z66, 0)</f>
        <v>-2.1654361108611966E+29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1000000</v>
      </c>
      <c r="S67">
        <f t="shared" si="32"/>
        <v>-1.7047211424745811E+30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-461.44064940632279</v>
      </c>
      <c r="AC67">
        <f t="shared" si="33"/>
        <v>-412.00057982707392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-1.8679448770222079E-21</v>
      </c>
      <c r="AI67">
        <f t="shared" ref="AI67:AI69" si="62">SUM(AE67:AH67)</f>
        <v>-1.8679569611270378E-21</v>
      </c>
      <c r="AJ67">
        <f t="shared" si="39"/>
        <v>-49.44006957924887</v>
      </c>
      <c r="AK67">
        <f t="shared" si="61"/>
        <v>-32.300845458442602</v>
      </c>
      <c r="AL67">
        <f t="shared" ref="AL67:AL69" si="63">SUM(AI67:AK67)</f>
        <v>-81.740915037691479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-2.1558994656704023E-24</v>
      </c>
      <c r="AR67">
        <f t="shared" si="45"/>
        <v>-2.1559134126104144E-24</v>
      </c>
      <c r="AS67">
        <f t="shared" si="46"/>
        <v>-5.7061544427653328E-2</v>
      </c>
      <c r="AT67">
        <f t="shared" si="47"/>
        <v>-3.7280209026066852E-2</v>
      </c>
      <c r="AU67">
        <f t="shared" si="48"/>
        <v>-9.4341753453720187E-2</v>
      </c>
      <c r="AW67">
        <v>64</v>
      </c>
      <c r="AX67">
        <f>IF(Z67&gt;0, (R67*SUMPRODUCT(K67:$K$98, X67:$X$98)-K67*$AZ$3)/Z67, 0)</f>
        <v>-1.7047211424745811E+30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1000000</v>
      </c>
      <c r="S68">
        <f t="shared" si="32"/>
        <v>-1.4080969553480682E+31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-412.00057982707392</v>
      </c>
      <c r="AC68">
        <f t="shared" si="33"/>
        <v>-367.85766055988734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-2.1314082026892174E-22</v>
      </c>
      <c r="AI68">
        <f t="shared" si="62"/>
        <v>-2.1314212649168986E-22</v>
      </c>
      <c r="AJ68">
        <f t="shared" si="39"/>
        <v>-44.142919267186585</v>
      </c>
      <c r="AK68">
        <f t="shared" si="61"/>
        <v>-28.840040587895178</v>
      </c>
      <c r="AL68">
        <f t="shared" si="63"/>
        <v>-72.982959855081759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-2.1964082128382487E-25</v>
      </c>
      <c r="AR68">
        <f t="shared" si="45"/>
        <v>-2.1964216734152144E-25</v>
      </c>
      <c r="AS68">
        <f t="shared" si="46"/>
        <v>-4.5489113861330865E-2</v>
      </c>
      <c r="AT68">
        <f t="shared" si="47"/>
        <v>-2.9719554389402776E-2</v>
      </c>
      <c r="AU68">
        <f t="shared" si="48"/>
        <v>-7.5208668250733635E-2</v>
      </c>
      <c r="AW68">
        <v>65</v>
      </c>
      <c r="AX68">
        <f>IF(Z68&gt;0, (R68*SUMPRODUCT(K68:$K$98, X68:$X$98)-K68*$AZ$3)/Z68, 0)</f>
        <v>-1.4080969553480682E+31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-367.85766055988734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-367.85766055988734</v>
      </c>
      <c r="AK69">
        <f t="shared" si="61"/>
        <v>-25.750036239192116</v>
      </c>
      <c r="AL69">
        <f t="shared" si="63"/>
        <v>-393.60769679907946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-2.4036744581088003E-26</v>
      </c>
      <c r="AR69">
        <f t="shared" si="45"/>
        <v>-2.4036744581088003E-26</v>
      </c>
      <c r="AS69">
        <f t="shared" si="46"/>
        <v>-0.33846066861109197</v>
      </c>
      <c r="AT69">
        <f t="shared" si="47"/>
        <v>-2.3692246802776439E-2</v>
      </c>
      <c r="AU69">
        <f t="shared" si="48"/>
        <v>-0.3621529154138684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534710.10921506886</v>
      </c>
      <c r="AO71" s="6">
        <f t="shared" si="70"/>
        <v>-53471.010921506888</v>
      </c>
      <c r="AP71" s="6">
        <f t="shared" si="70"/>
        <v>-2837.6148093945162</v>
      </c>
      <c r="AQ71" s="6">
        <f t="shared" si="70"/>
        <v>-356971.36377314688</v>
      </c>
      <c r="AR71" s="6">
        <f t="shared" si="70"/>
        <v>121430.11971102068</v>
      </c>
      <c r="AS71" s="6">
        <f t="shared" si="70"/>
        <v>14106.284680543613</v>
      </c>
      <c r="AT71" s="6">
        <f t="shared" si="70"/>
        <v>-9307.7698778657232</v>
      </c>
      <c r="AU71" s="6">
        <f t="shared" si="70"/>
        <v>126228.63451369858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95924.840631101091</v>
      </c>
      <c r="K3">
        <v>1</v>
      </c>
      <c r="L3" s="2">
        <v>0</v>
      </c>
      <c r="O3">
        <f>$C$3</f>
        <v>95924.840631101091</v>
      </c>
      <c r="P3">
        <f>O3*C5</f>
        <v>9592.4840631101088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95924.840631101091</v>
      </c>
      <c r="AF3">
        <f t="shared" ref="AF3:AF34" si="4">-$Z3*P3</f>
        <v>-9592.4840631101088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83812.448363990974</v>
      </c>
      <c r="AJ3">
        <f t="shared" ref="AJ3:AJ34" si="8">AB3-AC3</f>
        <v>0</v>
      </c>
      <c r="AL3">
        <f t="shared" ref="AL3:AL34" si="9">SUM(AI3:AK3)</f>
        <v>83812.448363990974</v>
      </c>
      <c r="AN3">
        <f t="shared" ref="AN3:AN34" si="10">AE3*$K3</f>
        <v>95924.840631101091</v>
      </c>
      <c r="AO3">
        <f t="shared" ref="AO3:AO34" si="11">AF3*$K3</f>
        <v>-9592.4840631101088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83812.448363990974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83812.448363990974</v>
      </c>
      <c r="AW3">
        <v>0</v>
      </c>
      <c r="AX3">
        <f>IF(Z3&gt;0, (R3*SUMPRODUCT(K3:$K$98, X3:$X$98)-K3*$AZ$3)/Z3, 0)</f>
        <v>0</v>
      </c>
      <c r="AZ3">
        <f>C6*SUMPRODUCT(X4:X98, K4:K98)/1</f>
        <v>55228.787565849059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2750.4953463993193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2719.9574024633839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-2719.9574024633839</v>
      </c>
      <c r="AK4">
        <f>G4*SUM(AB4, AE4:AF4)</f>
        <v>0</v>
      </c>
      <c r="AL4">
        <f t="shared" si="9"/>
        <v>-4925.3714024633846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-2096.7997718197375</v>
      </c>
      <c r="AR4">
        <f t="shared" si="14"/>
        <v>-2096.7997718197375</v>
      </c>
      <c r="AS4">
        <f t="shared" si="15"/>
        <v>-2586.0024742949076</v>
      </c>
      <c r="AT4">
        <f t="shared" si="16"/>
        <v>0</v>
      </c>
      <c r="AU4">
        <f t="shared" si="17"/>
        <v>-4682.8022461146456</v>
      </c>
      <c r="AW4">
        <v>1</v>
      </c>
      <c r="AX4">
        <f>IF(Z4&gt;0, (R4*SUMPRODUCT(K4:$K$98, X4:$X$98)-K4*$AZ$3)/Z4, 0)</f>
        <v>2750.4953463993193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2000000</v>
      </c>
      <c r="S5">
        <f t="shared" si="1"/>
        <v>3393.0516945846925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2719.9574024633839</v>
      </c>
      <c r="AC5">
        <f t="shared" si="2"/>
        <v>3318.0895268955719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-2202.3316275539942</v>
      </c>
      <c r="AI5">
        <f t="shared" si="7"/>
        <v>-2251.2269852668055</v>
      </c>
      <c r="AJ5">
        <f t="shared" si="8"/>
        <v>-598.13212443218799</v>
      </c>
      <c r="AK5">
        <f>G5*SUM(AB5, AE5:AF5)</f>
        <v>11.151825350099875</v>
      </c>
      <c r="AL5">
        <f t="shared" si="9"/>
        <v>-2838.2072843488936</v>
      </c>
      <c r="AN5">
        <f t="shared" si="10"/>
        <v>0</v>
      </c>
      <c r="AO5">
        <f t="shared" si="11"/>
        <v>0</v>
      </c>
      <c r="AP5">
        <f t="shared" si="12"/>
        <v>-44.10142757410798</v>
      </c>
      <c r="AQ5">
        <f t="shared" si="13"/>
        <v>-1986.4047081363656</v>
      </c>
      <c r="AR5">
        <f t="shared" si="14"/>
        <v>-2030.5061357104737</v>
      </c>
      <c r="AS5">
        <f t="shared" si="15"/>
        <v>-539.4884463332603</v>
      </c>
      <c r="AT5">
        <f t="shared" si="16"/>
        <v>10.058448102275991</v>
      </c>
      <c r="AU5">
        <f t="shared" si="17"/>
        <v>-2559.9361339414581</v>
      </c>
      <c r="AW5">
        <v>2</v>
      </c>
      <c r="AX5">
        <f>IF(Z5&gt;0, (R5*SUMPRODUCT(K5:$K$98, X5:$X$98)-K5*$AZ$3)/Z5, 0)</f>
        <v>3393.0516945846925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50</v>
      </c>
      <c r="R6">
        <f t="shared" si="0"/>
        <v>2000000</v>
      </c>
      <c r="S6">
        <f t="shared" si="1"/>
        <v>4159.5757250525967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3318.0895268955719</v>
      </c>
      <c r="AC6">
        <f t="shared" si="2"/>
        <v>4022.4175697319952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-2204.3122512948034</v>
      </c>
      <c r="AI6">
        <f t="shared" si="7"/>
        <v>-2252.6635476242041</v>
      </c>
      <c r="AJ6">
        <f t="shared" si="8"/>
        <v>-704.32804283642326</v>
      </c>
      <c r="AK6">
        <f>G6*SUM(AB6, AE6:AF6)</f>
        <v>23.55843564095856</v>
      </c>
      <c r="AL6">
        <f t="shared" si="9"/>
        <v>-2933.4331548196687</v>
      </c>
      <c r="AN6">
        <f t="shared" si="10"/>
        <v>0</v>
      </c>
      <c r="AO6">
        <f t="shared" si="11"/>
        <v>0</v>
      </c>
      <c r="AP6">
        <f t="shared" si="12"/>
        <v>-41.255045425987085</v>
      </c>
      <c r="AQ6">
        <f t="shared" si="13"/>
        <v>-1880.7975993175235</v>
      </c>
      <c r="AR6">
        <f t="shared" si="14"/>
        <v>-1922.0526447435107</v>
      </c>
      <c r="AS6">
        <f t="shared" si="15"/>
        <v>-600.95773242680684</v>
      </c>
      <c r="AT6">
        <f t="shared" si="16"/>
        <v>20.10089503933235</v>
      </c>
      <c r="AU6">
        <f t="shared" si="17"/>
        <v>-2502.909482130985</v>
      </c>
      <c r="AW6">
        <v>3</v>
      </c>
      <c r="AX6">
        <f>IF(Z6&gt;0, (R6*SUMPRODUCT(K6:$K$98, X6:$X$98)-K6*$AZ$3)/Z6, 0)</f>
        <v>4159.5757250525967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2000000</v>
      </c>
      <c r="S7">
        <f t="shared" si="1"/>
        <v>5195.04325849613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4022.4175697319952</v>
      </c>
      <c r="AC7">
        <f t="shared" si="2"/>
        <v>4967.7695849388838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-2207.6892455707839</v>
      </c>
      <c r="AI7">
        <f t="shared" si="7"/>
        <v>-2255.5018367057514</v>
      </c>
      <c r="AJ7">
        <f t="shared" si="8"/>
        <v>-945.35201520688861</v>
      </c>
      <c r="AK7">
        <f>G7*SUM(AB7, AE7:AF7)</f>
        <v>55.509362462301532</v>
      </c>
      <c r="AL7">
        <f t="shared" si="9"/>
        <v>-3145.3444894503386</v>
      </c>
      <c r="AN7">
        <f t="shared" si="10"/>
        <v>0</v>
      </c>
      <c r="AO7">
        <f t="shared" si="11"/>
        <v>0</v>
      </c>
      <c r="AP7">
        <f t="shared" si="12"/>
        <v>-38.348752582679239</v>
      </c>
      <c r="AQ7">
        <f t="shared" si="13"/>
        <v>-1770.707812484957</v>
      </c>
      <c r="AR7">
        <f t="shared" si="14"/>
        <v>-1809.0565650676365</v>
      </c>
      <c r="AS7">
        <f t="shared" si="15"/>
        <v>-758.23270971383863</v>
      </c>
      <c r="AT7">
        <f t="shared" si="16"/>
        <v>44.522054893030955</v>
      </c>
      <c r="AU7">
        <f t="shared" si="17"/>
        <v>-2522.7672198884443</v>
      </c>
      <c r="AW7">
        <v>4</v>
      </c>
      <c r="AX7">
        <f>IF(Z7&gt;0, (R7*SUMPRODUCT(K7:$K$98, X7:$X$98)-K7*$AZ$3)/Z7, 0)</f>
        <v>5195.04325849613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50</v>
      </c>
      <c r="R8">
        <f t="shared" si="0"/>
        <v>2000000</v>
      </c>
      <c r="S8">
        <f t="shared" si="1"/>
        <v>6511.1432128139495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4967.7695849388838</v>
      </c>
      <c r="AC8">
        <f t="shared" si="2"/>
        <v>6156.8101287036334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-2217.5862269126956</v>
      </c>
      <c r="AI8">
        <f t="shared" si="7"/>
        <v>-2264.8652524806403</v>
      </c>
      <c r="AJ8">
        <f t="shared" si="8"/>
        <v>-1189.0405437647496</v>
      </c>
      <c r="AK8">
        <f>G8*SUM(AB8, AE8:AF8)</f>
        <v>107.30382303467989</v>
      </c>
      <c r="AL8">
        <f t="shared" si="9"/>
        <v>-3346.6019732107102</v>
      </c>
      <c r="AN8">
        <f t="shared" si="10"/>
        <v>0</v>
      </c>
      <c r="AO8">
        <f t="shared" si="11"/>
        <v>0</v>
      </c>
      <c r="AP8">
        <f t="shared" si="12"/>
        <v>-35.387083717112517</v>
      </c>
      <c r="AQ8">
        <f t="shared" si="13"/>
        <v>-1659.8038669155737</v>
      </c>
      <c r="AR8">
        <f t="shared" si="14"/>
        <v>-1695.1909506326861</v>
      </c>
      <c r="AS8">
        <f t="shared" si="15"/>
        <v>-889.96498467963545</v>
      </c>
      <c r="AT8">
        <f t="shared" si="16"/>
        <v>80.31403615621295</v>
      </c>
      <c r="AU8">
        <f t="shared" si="17"/>
        <v>-2504.8418991561089</v>
      </c>
      <c r="AW8">
        <v>5</v>
      </c>
      <c r="AX8">
        <f>IF(Z8&gt;0, (R8*SUMPRODUCT(K8:$K$98, X8:$X$98)-K8*$AZ$3)/Z8, 0)</f>
        <v>6511.1432128139495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50</v>
      </c>
      <c r="R9">
        <f t="shared" si="0"/>
        <v>2000000</v>
      </c>
      <c r="S9">
        <f t="shared" si="1"/>
        <v>7790.5494622361484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6156.8101287036334</v>
      </c>
      <c r="AC9">
        <f t="shared" si="2"/>
        <v>7284.178175927249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-2245.7083266128379</v>
      </c>
      <c r="AI9">
        <f t="shared" si="7"/>
        <v>-2292.4584192169382</v>
      </c>
      <c r="AJ9">
        <f t="shared" si="8"/>
        <v>-1127.3680472236156</v>
      </c>
      <c r="AK9">
        <f t="shared" ref="AK9:AK40" si="30">G9*SUM(AB9:AB9, AE9:AF9)</f>
        <v>137.29686587009104</v>
      </c>
      <c r="AL9">
        <f t="shared" si="9"/>
        <v>-3282.5296005704627</v>
      </c>
      <c r="AN9">
        <f t="shared" si="10"/>
        <v>0</v>
      </c>
      <c r="AO9">
        <f t="shared" si="11"/>
        <v>0</v>
      </c>
      <c r="AP9">
        <f t="shared" si="12"/>
        <v>-32.631904846887366</v>
      </c>
      <c r="AQ9">
        <f t="shared" si="13"/>
        <v>-1567.520754418051</v>
      </c>
      <c r="AR9">
        <f t="shared" si="14"/>
        <v>-1600.1526592649384</v>
      </c>
      <c r="AS9">
        <f t="shared" si="15"/>
        <v>-786.91110103161179</v>
      </c>
      <c r="AT9">
        <f t="shared" si="16"/>
        <v>95.834211512465231</v>
      </c>
      <c r="AU9">
        <f t="shared" si="17"/>
        <v>-2291.2295487840852</v>
      </c>
      <c r="AW9">
        <v>6</v>
      </c>
      <c r="AX9">
        <f>IF(Z9&gt;0, (R9*SUMPRODUCT(K9:$K$98, X9:$X$98)-K9*$AZ$3)/Z9, 0)</f>
        <v>7790.5494622361484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2000000</v>
      </c>
      <c r="S10">
        <f t="shared" si="1"/>
        <v>8331.0232367879271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7284.178175927249</v>
      </c>
      <c r="AC10">
        <f t="shared" si="2"/>
        <v>7702.1171509759015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-2282.9809322026967</v>
      </c>
      <c r="AI10">
        <f t="shared" si="7"/>
        <v>-2329.2064493574508</v>
      </c>
      <c r="AJ10">
        <f t="shared" si="8"/>
        <v>-417.93897504865254</v>
      </c>
      <c r="AK10">
        <f t="shared" si="30"/>
        <v>31.321966156487171</v>
      </c>
      <c r="AL10">
        <f t="shared" si="9"/>
        <v>-2715.8234582496161</v>
      </c>
      <c r="AN10">
        <f t="shared" si="10"/>
        <v>0</v>
      </c>
      <c r="AO10">
        <f t="shared" si="11"/>
        <v>0</v>
      </c>
      <c r="AP10">
        <f t="shared" si="12"/>
        <v>-30.603952732438113</v>
      </c>
      <c r="AQ10">
        <f t="shared" si="13"/>
        <v>-1511.4647674850996</v>
      </c>
      <c r="AR10">
        <f t="shared" si="14"/>
        <v>-1542.0687202175377</v>
      </c>
      <c r="AS10">
        <f t="shared" si="15"/>
        <v>-276.69965475155635</v>
      </c>
      <c r="AT10">
        <f t="shared" si="16"/>
        <v>20.73694424079742</v>
      </c>
      <c r="AU10">
        <f t="shared" si="17"/>
        <v>-1798.0314307282965</v>
      </c>
      <c r="AW10">
        <v>7</v>
      </c>
      <c r="AX10">
        <f>IF(Z10&gt;0, (R10*SUMPRODUCT(K10:$K$98, X10:$X$98)-K10*$AZ$3)/Z10, 0)</f>
        <v>8331.0232367879271</v>
      </c>
    </row>
    <row r="11" spans="1:52" x14ac:dyDescent="0.25">
      <c r="A11" t="s">
        <v>33</v>
      </c>
      <c r="C11" s="25">
        <f>AU100</f>
        <v>22760.372161436713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2000000</v>
      </c>
      <c r="S11">
        <f t="shared" si="1"/>
        <v>8735.0967544015602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7702.1171509759015</v>
      </c>
      <c r="AC11">
        <f t="shared" si="2"/>
        <v>7984.8091089870941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-2317.390569146934</v>
      </c>
      <c r="AI11">
        <f t="shared" si="7"/>
        <v>-2363.0958963659118</v>
      </c>
      <c r="AJ11">
        <f t="shared" si="8"/>
        <v>-282.69195801119258</v>
      </c>
      <c r="AK11">
        <f t="shared" si="30"/>
        <v>12.323387441561444</v>
      </c>
      <c r="AL11">
        <f t="shared" si="9"/>
        <v>-2633.464466935543</v>
      </c>
      <c r="AN11">
        <f t="shared" si="10"/>
        <v>0</v>
      </c>
      <c r="AO11">
        <f t="shared" si="11"/>
        <v>0</v>
      </c>
      <c r="AP11">
        <f t="shared" si="12"/>
        <v>-28.77477848699743</v>
      </c>
      <c r="AQ11">
        <f t="shared" si="13"/>
        <v>-1458.9634152618416</v>
      </c>
      <c r="AR11">
        <f t="shared" si="14"/>
        <v>-1487.738193748839</v>
      </c>
      <c r="AS11">
        <f t="shared" si="15"/>
        <v>-177.97484378254416</v>
      </c>
      <c r="AT11">
        <f t="shared" si="16"/>
        <v>7.7584554234005738</v>
      </c>
      <c r="AU11">
        <f t="shared" si="17"/>
        <v>-1657.9545821079826</v>
      </c>
      <c r="AW11">
        <v>8</v>
      </c>
      <c r="AX11">
        <f>IF(Z11&gt;0, (R11*SUMPRODUCT(K11:$K$98, X11:$X$98)-K11*$AZ$3)/Z11, 0)</f>
        <v>8735.0967544015602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2000000</v>
      </c>
      <c r="S12">
        <f t="shared" si="1"/>
        <v>9771.0425899065922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7984.8091089870941</v>
      </c>
      <c r="AC12">
        <f t="shared" si="2"/>
        <v>8830.8914654490618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-2367.1520251944135</v>
      </c>
      <c r="AI12">
        <f t="shared" si="7"/>
        <v>-2412.3411203405717</v>
      </c>
      <c r="AJ12">
        <f t="shared" si="8"/>
        <v>-846.08235646196772</v>
      </c>
      <c r="AK12">
        <f t="shared" si="30"/>
        <v>167.68099128872899</v>
      </c>
      <c r="AL12">
        <f t="shared" si="9"/>
        <v>-3090.7424855138106</v>
      </c>
      <c r="AN12">
        <f t="shared" si="10"/>
        <v>0</v>
      </c>
      <c r="AO12">
        <f t="shared" si="11"/>
        <v>0</v>
      </c>
      <c r="AP12">
        <f t="shared" si="12"/>
        <v>-26.563747345182335</v>
      </c>
      <c r="AQ12">
        <f t="shared" si="13"/>
        <v>-1391.4956279058604</v>
      </c>
      <c r="AR12">
        <f t="shared" si="14"/>
        <v>-1418.0593752510426</v>
      </c>
      <c r="AS12">
        <f t="shared" si="15"/>
        <v>-497.35711409089697</v>
      </c>
      <c r="AT12">
        <f t="shared" si="16"/>
        <v>98.568813400154966</v>
      </c>
      <c r="AU12">
        <f t="shared" si="17"/>
        <v>-1816.8476759417849</v>
      </c>
      <c r="AW12">
        <v>9</v>
      </c>
      <c r="AX12">
        <f>IF(Z12&gt;0, (R12*SUMPRODUCT(K12:$K$98, X12:$X$98)-K12*$AZ$3)/Z12, 0)</f>
        <v>9771.0425899065922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50</v>
      </c>
      <c r="R13">
        <f t="shared" si="0"/>
        <v>2000000</v>
      </c>
      <c r="S13">
        <f t="shared" si="1"/>
        <v>12218.702272731214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8830.8914654490618</v>
      </c>
      <c r="AC13">
        <f t="shared" si="2"/>
        <v>10917.835130889009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-2418.6595546354374</v>
      </c>
      <c r="AI13">
        <f t="shared" si="7"/>
        <v>-2463.3362923412683</v>
      </c>
      <c r="AJ13">
        <f t="shared" si="8"/>
        <v>-2086.9436654399469</v>
      </c>
      <c r="AK13">
        <f t="shared" si="30"/>
        <v>618.16240258143443</v>
      </c>
      <c r="AL13">
        <f t="shared" si="9"/>
        <v>-3932.1175551997803</v>
      </c>
      <c r="AN13">
        <f t="shared" si="10"/>
        <v>0</v>
      </c>
      <c r="AO13">
        <f t="shared" si="11"/>
        <v>0</v>
      </c>
      <c r="AP13">
        <f t="shared" si="12"/>
        <v>-23.448719225334028</v>
      </c>
      <c r="AQ13">
        <f t="shared" si="13"/>
        <v>-1269.4406912999834</v>
      </c>
      <c r="AR13">
        <f t="shared" si="14"/>
        <v>-1292.8894105253175</v>
      </c>
      <c r="AS13">
        <f t="shared" si="15"/>
        <v>-1095.3386160870941</v>
      </c>
      <c r="AT13">
        <f t="shared" si="16"/>
        <v>324.44438332161843</v>
      </c>
      <c r="AU13">
        <f t="shared" si="17"/>
        <v>-2063.783643290793</v>
      </c>
      <c r="AW13">
        <v>10</v>
      </c>
      <c r="AX13">
        <f>IF(Z13&gt;0, (R13*SUMPRODUCT(K13:$K$98, X13:$X$98)-K13*$AZ$3)/Z13, 0)</f>
        <v>12218.702272731214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50</v>
      </c>
      <c r="R14">
        <f t="shared" si="0"/>
        <v>2000000</v>
      </c>
      <c r="S14">
        <f t="shared" si="1"/>
        <v>14438.23932152097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10917.835130889009</v>
      </c>
      <c r="AC14">
        <f t="shared" si="2"/>
        <v>12754.143808647786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-2481.4836165339739</v>
      </c>
      <c r="AI14">
        <f t="shared" si="7"/>
        <v>-2525.6515497723331</v>
      </c>
      <c r="AJ14">
        <f t="shared" si="8"/>
        <v>-1836.3086777587778</v>
      </c>
      <c r="AK14">
        <f t="shared" si="30"/>
        <v>764.24845916223069</v>
      </c>
      <c r="AL14">
        <f t="shared" si="9"/>
        <v>-3597.7117683688803</v>
      </c>
      <c r="AN14">
        <f t="shared" si="10"/>
        <v>0</v>
      </c>
      <c r="AO14">
        <f t="shared" si="11"/>
        <v>0</v>
      </c>
      <c r="AP14">
        <f t="shared" si="12"/>
        <v>-20.697921143647257</v>
      </c>
      <c r="AQ14">
        <f t="shared" si="13"/>
        <v>-1162.8697212770232</v>
      </c>
      <c r="AR14">
        <f t="shared" si="14"/>
        <v>-1183.5676424206704</v>
      </c>
      <c r="AS14">
        <f t="shared" si="15"/>
        <v>-860.52865554137475</v>
      </c>
      <c r="AT14">
        <f t="shared" si="16"/>
        <v>358.14114861403124</v>
      </c>
      <c r="AU14">
        <f t="shared" si="17"/>
        <v>-1685.9551493480139</v>
      </c>
      <c r="AW14">
        <v>11</v>
      </c>
      <c r="AX14">
        <f>IF(Z14&gt;0, (R14*SUMPRODUCT(K14:$K$98, X14:$X$98)-K14*$AZ$3)/Z14, 0)</f>
        <v>14438.23932152097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2000000</v>
      </c>
      <c r="S15">
        <f t="shared" si="1"/>
        <v>16449.443284601279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12754.143808647786</v>
      </c>
      <c r="AC15">
        <f t="shared" si="2"/>
        <v>14364.26459545893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-2575.9021339383744</v>
      </c>
      <c r="AI15">
        <f t="shared" si="7"/>
        <v>-2619.5639902910016</v>
      </c>
      <c r="AJ15">
        <f t="shared" si="8"/>
        <v>-1610.1207868111433</v>
      </c>
      <c r="AK15">
        <f t="shared" si="30"/>
        <v>892.79006660534515</v>
      </c>
      <c r="AL15">
        <f t="shared" si="9"/>
        <v>-3336.8947104967997</v>
      </c>
      <c r="AN15">
        <f t="shared" si="10"/>
        <v>0</v>
      </c>
      <c r="AO15">
        <f t="shared" si="11"/>
        <v>0</v>
      </c>
      <c r="AP15">
        <f t="shared" si="12"/>
        <v>-18.268539314300543</v>
      </c>
      <c r="AQ15">
        <f t="shared" si="13"/>
        <v>-1077.7821497919997</v>
      </c>
      <c r="AR15">
        <f t="shared" si="14"/>
        <v>-1096.0506891063003</v>
      </c>
      <c r="AS15">
        <f t="shared" si="15"/>
        <v>-673.68997454140731</v>
      </c>
      <c r="AT15">
        <f t="shared" si="16"/>
        <v>373.55192366243517</v>
      </c>
      <c r="AU15">
        <f t="shared" si="17"/>
        <v>-1396.1887399852724</v>
      </c>
      <c r="AW15">
        <v>12</v>
      </c>
      <c r="AX15">
        <f>IF(Z15&gt;0, (R15*SUMPRODUCT(K15:$K$98, X15:$X$98)-K15*$AZ$3)/Z15, 0)</f>
        <v>16449.443284601279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2000000</v>
      </c>
      <c r="S16">
        <f t="shared" si="1"/>
        <v>18261.202874468952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14364.26459545893</v>
      </c>
      <c r="AC16">
        <f t="shared" si="2"/>
        <v>15762.366827888512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-2686.5594297077482</v>
      </c>
      <c r="AI16">
        <f t="shared" si="7"/>
        <v>-2729.7175035111063</v>
      </c>
      <c r="AJ16">
        <f t="shared" si="8"/>
        <v>-1398.1022324295827</v>
      </c>
      <c r="AK16">
        <f t="shared" si="30"/>
        <v>1005.4985216821252</v>
      </c>
      <c r="AL16">
        <f t="shared" si="9"/>
        <v>-3122.3212142585644</v>
      </c>
      <c r="AN16">
        <f t="shared" si="10"/>
        <v>0</v>
      </c>
      <c r="AO16">
        <f t="shared" si="11"/>
        <v>0</v>
      </c>
      <c r="AP16">
        <f t="shared" si="12"/>
        <v>-16.122992737120793</v>
      </c>
      <c r="AQ16">
        <f t="shared" si="13"/>
        <v>-1003.6448422230349</v>
      </c>
      <c r="AR16">
        <f t="shared" si="14"/>
        <v>-1019.7678349601557</v>
      </c>
      <c r="AS16">
        <f t="shared" si="15"/>
        <v>-522.30301662491252</v>
      </c>
      <c r="AT16">
        <f t="shared" si="16"/>
        <v>375.63412667886939</v>
      </c>
      <c r="AU16">
        <f t="shared" si="17"/>
        <v>-1166.4367249061991</v>
      </c>
      <c r="AW16">
        <v>13</v>
      </c>
      <c r="AX16">
        <f>IF(Z16&gt;0, (R16*SUMPRODUCT(K16:$K$98, X16:$X$98)-K16*$AZ$3)/Z16, 0)</f>
        <v>18261.202874468952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2000000</v>
      </c>
      <c r="S17">
        <f t="shared" si="1"/>
        <v>19890.647677015884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15762.366827888512</v>
      </c>
      <c r="AC17">
        <f t="shared" si="2"/>
        <v>16969.333041220463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-2797.2301322613289</v>
      </c>
      <c r="AI17">
        <f t="shared" si="7"/>
        <v>-2839.8866945733466</v>
      </c>
      <c r="AJ17">
        <f t="shared" si="8"/>
        <v>-1206.9662133319507</v>
      </c>
      <c r="AK17">
        <f t="shared" si="30"/>
        <v>1103.3656779521959</v>
      </c>
      <c r="AL17">
        <f t="shared" si="9"/>
        <v>-2943.4872299531016</v>
      </c>
      <c r="AN17">
        <f t="shared" si="10"/>
        <v>0</v>
      </c>
      <c r="AO17">
        <f t="shared" si="11"/>
        <v>0</v>
      </c>
      <c r="AP17">
        <f t="shared" si="12"/>
        <v>-14.228248285444568</v>
      </c>
      <c r="AQ17">
        <f t="shared" si="13"/>
        <v>-933.02607327379667</v>
      </c>
      <c r="AR17">
        <f t="shared" si="14"/>
        <v>-947.25432155924113</v>
      </c>
      <c r="AS17">
        <f t="shared" si="15"/>
        <v>-402.58787920637405</v>
      </c>
      <c r="AT17">
        <f t="shared" si="16"/>
        <v>368.03155164519035</v>
      </c>
      <c r="AU17">
        <f t="shared" si="17"/>
        <v>-981.81064912042496</v>
      </c>
      <c r="AW17">
        <v>14</v>
      </c>
      <c r="AX17">
        <f>IF(Z17&gt;0, (R17*SUMPRODUCT(K17:$K$98, X17:$X$98)-K17*$AZ$3)/Z17, 0)</f>
        <v>19890.647677015884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2000000</v>
      </c>
      <c r="S18">
        <f t="shared" si="1"/>
        <v>21360.613314024627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16969.333041220463</v>
      </c>
      <c r="AC18">
        <f t="shared" si="2"/>
        <v>18010.066838977913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-2912.4399235652477</v>
      </c>
      <c r="AI18">
        <f t="shared" si="7"/>
        <v>-2954.5971092560562</v>
      </c>
      <c r="AJ18">
        <f t="shared" si="8"/>
        <v>-1040.7337977574498</v>
      </c>
      <c r="AK18">
        <f t="shared" si="30"/>
        <v>1187.8533128854326</v>
      </c>
      <c r="AL18">
        <f t="shared" si="9"/>
        <v>-2807.4775941280732</v>
      </c>
      <c r="AN18">
        <f t="shared" si="10"/>
        <v>0</v>
      </c>
      <c r="AO18">
        <f t="shared" si="11"/>
        <v>0</v>
      </c>
      <c r="AP18">
        <f t="shared" si="12"/>
        <v>-12.555070923975642</v>
      </c>
      <c r="AQ18">
        <f t="shared" si="13"/>
        <v>-867.37027633588434</v>
      </c>
      <c r="AR18">
        <f t="shared" si="14"/>
        <v>-879.9253472598599</v>
      </c>
      <c r="AS18">
        <f t="shared" si="15"/>
        <v>-309.94684369246534</v>
      </c>
      <c r="AT18">
        <f t="shared" si="16"/>
        <v>353.7613421336041</v>
      </c>
      <c r="AU18">
        <f t="shared" si="17"/>
        <v>-836.11084881872114</v>
      </c>
      <c r="AW18">
        <v>15</v>
      </c>
      <c r="AX18">
        <f>IF(Z18&gt;0, (R18*SUMPRODUCT(K18:$K$98, X18:$X$98)-K18*$AZ$3)/Z18, 0)</f>
        <v>21360.613314024627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50</v>
      </c>
      <c r="R19">
        <f t="shared" si="0"/>
        <v>2000000</v>
      </c>
      <c r="S19">
        <f t="shared" si="1"/>
        <v>22689.916496227554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18010.066838977913</v>
      </c>
      <c r="AC19">
        <f t="shared" si="2"/>
        <v>18904.982161777058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-3047.1416171807805</v>
      </c>
      <c r="AI19">
        <f t="shared" si="7"/>
        <v>-3088.8010524742517</v>
      </c>
      <c r="AJ19">
        <f t="shared" si="8"/>
        <v>-894.91532279914463</v>
      </c>
      <c r="AK19">
        <f t="shared" si="30"/>
        <v>1260.7046787284539</v>
      </c>
      <c r="AL19">
        <f t="shared" si="9"/>
        <v>-2723.0116965449424</v>
      </c>
      <c r="AN19">
        <f t="shared" si="10"/>
        <v>0</v>
      </c>
      <c r="AO19">
        <f t="shared" si="11"/>
        <v>0</v>
      </c>
      <c r="AP19">
        <f t="shared" si="12"/>
        <v>-11.077529509745901</v>
      </c>
      <c r="AQ19">
        <f t="shared" si="13"/>
        <v>-810.25585073125251</v>
      </c>
      <c r="AR19">
        <f t="shared" si="14"/>
        <v>-821.33338024099839</v>
      </c>
      <c r="AS19">
        <f t="shared" si="15"/>
        <v>-237.96412090552175</v>
      </c>
      <c r="AT19">
        <f t="shared" si="16"/>
        <v>335.23001892149694</v>
      </c>
      <c r="AU19">
        <f t="shared" si="17"/>
        <v>-724.06748222502324</v>
      </c>
      <c r="AW19">
        <v>16</v>
      </c>
      <c r="AX19">
        <f>IF(Z19&gt;0, (R19*SUMPRODUCT(K19:$K$98, X19:$X$98)-K19*$AZ$3)/Z19, 0)</f>
        <v>22689.916496227554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50</v>
      </c>
      <c r="R20">
        <f t="shared" si="0"/>
        <v>2000000</v>
      </c>
      <c r="S20">
        <f t="shared" si="1"/>
        <v>23890.375421152181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18904.982161777058</v>
      </c>
      <c r="AC20">
        <f t="shared" si="2"/>
        <v>19668.195595987796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-3176.4652860306974</v>
      </c>
      <c r="AI20">
        <f t="shared" si="7"/>
        <v>-3217.6287153390831</v>
      </c>
      <c r="AJ20">
        <f t="shared" si="8"/>
        <v>-763.21343421073834</v>
      </c>
      <c r="AK20">
        <f t="shared" si="30"/>
        <v>1323.3487513243942</v>
      </c>
      <c r="AL20">
        <f t="shared" si="9"/>
        <v>-2657.493398225427</v>
      </c>
      <c r="AN20">
        <f t="shared" si="10"/>
        <v>0</v>
      </c>
      <c r="AO20">
        <f t="shared" si="11"/>
        <v>0</v>
      </c>
      <c r="AP20">
        <f t="shared" si="12"/>
        <v>-9.7728911760014885</v>
      </c>
      <c r="AQ20">
        <f t="shared" si="13"/>
        <v>-754.14634024188331</v>
      </c>
      <c r="AR20">
        <f t="shared" si="14"/>
        <v>-763.91923141788482</v>
      </c>
      <c r="AS20">
        <f t="shared" si="15"/>
        <v>-181.1997193121239</v>
      </c>
      <c r="AT20">
        <f t="shared" si="16"/>
        <v>314.18527445078882</v>
      </c>
      <c r="AU20">
        <f t="shared" si="17"/>
        <v>-630.93367627921987</v>
      </c>
      <c r="AW20">
        <v>17</v>
      </c>
      <c r="AX20">
        <f>IF(Z20&gt;0, (R20*SUMPRODUCT(K20:$K$98, X20:$X$98)-K20*$AZ$3)/Z20, 0)</f>
        <v>23890.375421152181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2000000</v>
      </c>
      <c r="S21">
        <f t="shared" si="1"/>
        <v>24981.074767717189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19668.195595987796</v>
      </c>
      <c r="AC21">
        <f t="shared" si="2"/>
        <v>20318.932545872689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-3325.7350560212908</v>
      </c>
      <c r="AI21">
        <f t="shared" si="7"/>
        <v>-3366.4037076601921</v>
      </c>
      <c r="AJ21">
        <f t="shared" si="8"/>
        <v>-650.73694988489297</v>
      </c>
      <c r="AK21">
        <f t="shared" si="30"/>
        <v>1376.7736917191457</v>
      </c>
      <c r="AL21">
        <f t="shared" si="9"/>
        <v>-2640.3669658259396</v>
      </c>
      <c r="AN21">
        <f t="shared" si="10"/>
        <v>0</v>
      </c>
      <c r="AO21">
        <f t="shared" si="11"/>
        <v>0</v>
      </c>
      <c r="AP21">
        <f t="shared" si="12"/>
        <v>-8.6209130596608077</v>
      </c>
      <c r="AQ21">
        <f t="shared" si="13"/>
        <v>-704.98705076321949</v>
      </c>
      <c r="AR21">
        <f t="shared" si="14"/>
        <v>-713.60796382288038</v>
      </c>
      <c r="AS21">
        <f t="shared" si="15"/>
        <v>-137.9427751742912</v>
      </c>
      <c r="AT21">
        <f t="shared" si="16"/>
        <v>291.84754893092628</v>
      </c>
      <c r="AU21">
        <f t="shared" si="17"/>
        <v>-559.70319006624527</v>
      </c>
      <c r="AW21">
        <v>18</v>
      </c>
      <c r="AX21">
        <f>IF(Z21&gt;0, (R21*SUMPRODUCT(K21:$K$98, X21:$X$98)-K21*$AZ$3)/Z21, 0)</f>
        <v>24981.074767717189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2000000</v>
      </c>
      <c r="S22">
        <f t="shared" si="1"/>
        <v>25971.86329938452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20318.932545872689</v>
      </c>
      <c r="AC22">
        <f t="shared" si="2"/>
        <v>20868.30557557982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-3485.2725372785849</v>
      </c>
      <c r="AI22">
        <f t="shared" si="7"/>
        <v>-3525.4473705876649</v>
      </c>
      <c r="AJ22">
        <f t="shared" si="8"/>
        <v>-549.37302970713063</v>
      </c>
      <c r="AK22">
        <f t="shared" si="30"/>
        <v>1422.3252782110883</v>
      </c>
      <c r="AL22">
        <f t="shared" si="9"/>
        <v>-2652.4951220837074</v>
      </c>
      <c r="AN22">
        <f t="shared" si="10"/>
        <v>0</v>
      </c>
      <c r="AO22">
        <f t="shared" si="11"/>
        <v>0</v>
      </c>
      <c r="AP22">
        <f t="shared" si="12"/>
        <v>-7.6037801666350227</v>
      </c>
      <c r="AQ22">
        <f t="shared" si="13"/>
        <v>-659.64794403482654</v>
      </c>
      <c r="AR22">
        <f t="shared" si="14"/>
        <v>-667.25172420146157</v>
      </c>
      <c r="AS22">
        <f t="shared" si="15"/>
        <v>-103.97832183231806</v>
      </c>
      <c r="AT22">
        <f t="shared" si="16"/>
        <v>269.19959213672024</v>
      </c>
      <c r="AU22">
        <f t="shared" si="17"/>
        <v>-502.03045389705943</v>
      </c>
      <c r="AW22">
        <v>19</v>
      </c>
      <c r="AX22">
        <f>IF(Z22&gt;0, (R22*SUMPRODUCT(K22:$K$98, X22:$X$98)-K22*$AZ$3)/Z22, 0)</f>
        <v>25971.86329938452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50</v>
      </c>
      <c r="R23">
        <f t="shared" si="0"/>
        <v>2000000</v>
      </c>
      <c r="S23">
        <f t="shared" si="1"/>
        <v>26874.666788498162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20868.30557557982</v>
      </c>
      <c r="AC23">
        <f t="shared" si="2"/>
        <v>21328.6219891078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-3657.4316538120465</v>
      </c>
      <c r="AI23">
        <f t="shared" si="7"/>
        <v>-3697.1133029966904</v>
      </c>
      <c r="AJ23">
        <f t="shared" si="8"/>
        <v>-460.31641352798033</v>
      </c>
      <c r="AK23">
        <f t="shared" si="30"/>
        <v>1460.7813902905875</v>
      </c>
      <c r="AL23">
        <f t="shared" si="9"/>
        <v>-2696.6483262340835</v>
      </c>
      <c r="AN23">
        <f t="shared" si="10"/>
        <v>0</v>
      </c>
      <c r="AO23">
        <f t="shared" si="11"/>
        <v>0</v>
      </c>
      <c r="AP23">
        <f t="shared" si="12"/>
        <v>-6.7057469324194283</v>
      </c>
      <c r="AQ23">
        <f t="shared" si="13"/>
        <v>-618.06430924687425</v>
      </c>
      <c r="AR23">
        <f t="shared" si="14"/>
        <v>-624.77005617929365</v>
      </c>
      <c r="AS23">
        <f t="shared" si="15"/>
        <v>-77.788233135029969</v>
      </c>
      <c r="AT23">
        <f t="shared" si="16"/>
        <v>246.85542380802011</v>
      </c>
      <c r="AU23">
        <f t="shared" si="17"/>
        <v>-455.70286550630351</v>
      </c>
      <c r="AW23">
        <v>20</v>
      </c>
      <c r="AX23">
        <f>IF(Z23&gt;0, (R23*SUMPRODUCT(K23:$K$98, X23:$X$98)-K23*$AZ$3)/Z23, 0)</f>
        <v>26874.666788498162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2000000</v>
      </c>
      <c r="S24">
        <f t="shared" si="1"/>
        <v>27699.840054586497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21328.6219891078</v>
      </c>
      <c r="AC24">
        <f t="shared" si="2"/>
        <v>21710.525856256274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-3837.2630941341063</v>
      </c>
      <c r="AI24">
        <f t="shared" si="7"/>
        <v>-3876.4519952495507</v>
      </c>
      <c r="AJ24">
        <f t="shared" si="8"/>
        <v>-381.90386714847409</v>
      </c>
      <c r="AK24">
        <f t="shared" si="30"/>
        <v>1493.0035392375462</v>
      </c>
      <c r="AL24">
        <f t="shared" si="9"/>
        <v>-2765.3523231604781</v>
      </c>
      <c r="AN24">
        <f t="shared" si="10"/>
        <v>0</v>
      </c>
      <c r="AO24">
        <f t="shared" si="11"/>
        <v>0</v>
      </c>
      <c r="AP24">
        <f t="shared" si="12"/>
        <v>-5.912926891708663</v>
      </c>
      <c r="AQ24">
        <f t="shared" si="13"/>
        <v>-578.97658505471213</v>
      </c>
      <c r="AR24">
        <f t="shared" si="14"/>
        <v>-584.88951194642084</v>
      </c>
      <c r="AS24">
        <f t="shared" si="15"/>
        <v>-57.622683510760716</v>
      </c>
      <c r="AT24">
        <f t="shared" si="16"/>
        <v>225.26839297095734</v>
      </c>
      <c r="AU24">
        <f t="shared" si="17"/>
        <v>-417.24380248622418</v>
      </c>
      <c r="AW24">
        <v>21</v>
      </c>
      <c r="AX24">
        <f>IF(Z24&gt;0, (R24*SUMPRODUCT(K24:$K$98, X24:$X$98)-K24*$AZ$3)/Z24, 0)</f>
        <v>27699.840054586497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2000000</v>
      </c>
      <c r="S25">
        <f t="shared" si="1"/>
        <v>28489.131923041801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21710.525856256274</v>
      </c>
      <c r="AC25">
        <f t="shared" si="2"/>
        <v>22024.378000125995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-5720.4916789599038</v>
      </c>
      <c r="AI25">
        <f t="shared" si="7"/>
        <v>-5759.14567877222</v>
      </c>
      <c r="AJ25">
        <f t="shared" si="8"/>
        <v>-313.85214386972075</v>
      </c>
      <c r="AK25">
        <f t="shared" si="30"/>
        <v>1519.7368099379394</v>
      </c>
      <c r="AL25">
        <f t="shared" si="9"/>
        <v>-4553.2610127040016</v>
      </c>
      <c r="AN25">
        <f t="shared" si="10"/>
        <v>0</v>
      </c>
      <c r="AO25">
        <f t="shared" si="11"/>
        <v>0</v>
      </c>
      <c r="AP25">
        <f t="shared" si="12"/>
        <v>-5.2073388778643768</v>
      </c>
      <c r="AQ25">
        <f t="shared" si="13"/>
        <v>-770.64569940977754</v>
      </c>
      <c r="AR25">
        <f t="shared" si="14"/>
        <v>-775.85303828764199</v>
      </c>
      <c r="AS25">
        <f t="shared" si="15"/>
        <v>-42.281121710802928</v>
      </c>
      <c r="AT25">
        <f t="shared" si="16"/>
        <v>204.73391144349159</v>
      </c>
      <c r="AU25">
        <f t="shared" si="17"/>
        <v>-613.40024855495335</v>
      </c>
      <c r="AW25">
        <v>22</v>
      </c>
      <c r="AX25">
        <f>IF(Z25&gt;0, (R25*SUMPRODUCT(K25:$K$98, X25:$X$98)-K25*$AZ$3)/Z25, 0)</f>
        <v>28489.131923041801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2000000</v>
      </c>
      <c r="S26">
        <f t="shared" si="1"/>
        <v>28959.563892276012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22024.378000125995</v>
      </c>
      <c r="AC26">
        <f t="shared" si="2"/>
        <v>22050.900808684451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-7823.193845134555</v>
      </c>
      <c r="AI26">
        <f t="shared" si="7"/>
        <v>-7861.2657251026194</v>
      </c>
      <c r="AJ26">
        <f t="shared" si="8"/>
        <v>-26.522808558456745</v>
      </c>
      <c r="AK26">
        <f t="shared" si="30"/>
        <v>1541.7064600088197</v>
      </c>
      <c r="AL26">
        <f t="shared" si="9"/>
        <v>-6346.0820736522564</v>
      </c>
      <c r="AN26">
        <f t="shared" si="10"/>
        <v>0</v>
      </c>
      <c r="AO26">
        <f t="shared" si="11"/>
        <v>0</v>
      </c>
      <c r="AP26">
        <f t="shared" si="12"/>
        <v>-4.5793907319170417</v>
      </c>
      <c r="AQ26">
        <f t="shared" si="13"/>
        <v>-940.99533352308652</v>
      </c>
      <c r="AR26">
        <f t="shared" si="14"/>
        <v>-945.5747242550035</v>
      </c>
      <c r="AS26">
        <f t="shared" si="15"/>
        <v>-3.1902365682726752</v>
      </c>
      <c r="AT26">
        <f t="shared" si="16"/>
        <v>185.44070532432835</v>
      </c>
      <c r="AU26">
        <f t="shared" si="17"/>
        <v>-763.32425549894788</v>
      </c>
      <c r="AW26">
        <v>23</v>
      </c>
      <c r="AX26">
        <f>IF(Z26&gt;0, (R26*SUMPRODUCT(K26:$K$98, X26:$X$98)-K26*$AZ$3)/Z26, 0)</f>
        <v>28959.563892276012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2000000</v>
      </c>
      <c r="S27">
        <f t="shared" si="1"/>
        <v>29140.800222833201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22050.900808684451</v>
      </c>
      <c r="AC27">
        <f t="shared" si="2"/>
        <v>21821.663071561579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-9975.6274924865902</v>
      </c>
      <c r="AI27">
        <f t="shared" si="7"/>
        <v>-10013.069262967661</v>
      </c>
      <c r="AJ27">
        <f t="shared" si="8"/>
        <v>229.2377371228722</v>
      </c>
      <c r="AK27">
        <f t="shared" si="30"/>
        <v>1543.5630566079117</v>
      </c>
      <c r="AL27">
        <f t="shared" si="9"/>
        <v>-8240.2684692368784</v>
      </c>
      <c r="AN27">
        <f t="shared" si="10"/>
        <v>0</v>
      </c>
      <c r="AO27">
        <f t="shared" si="11"/>
        <v>0</v>
      </c>
      <c r="AP27">
        <f t="shared" si="12"/>
        <v>-4.0210709150552253</v>
      </c>
      <c r="AQ27">
        <f t="shared" si="13"/>
        <v>-1071.33570485781</v>
      </c>
      <c r="AR27">
        <f t="shared" si="14"/>
        <v>-1075.3567757728651</v>
      </c>
      <c r="AS27">
        <f t="shared" si="15"/>
        <v>24.619060090757671</v>
      </c>
      <c r="AT27">
        <f t="shared" si="16"/>
        <v>165.77144811081021</v>
      </c>
      <c r="AU27">
        <f t="shared" si="17"/>
        <v>-884.96626757129729</v>
      </c>
      <c r="AW27">
        <v>24</v>
      </c>
      <c r="AX27">
        <f>IF(Z27&gt;0, (R27*SUMPRODUCT(K27:$K$98, X27:$X$98)-K27*$AZ$3)/Z27, 0)</f>
        <v>29140.800222833201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2000000</v>
      </c>
      <c r="S28">
        <f t="shared" si="1"/>
        <v>29087.839962125614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21821.663071561579</v>
      </c>
      <c r="AC28">
        <f t="shared" si="2"/>
        <v>21385.825220632527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-12263.494787530222</v>
      </c>
      <c r="AI28">
        <f t="shared" si="7"/>
        <v>-12300.255552936795</v>
      </c>
      <c r="AJ28">
        <f t="shared" si="8"/>
        <v>435.83785092905237</v>
      </c>
      <c r="AK28">
        <f t="shared" si="30"/>
        <v>1527.5164150093108</v>
      </c>
      <c r="AL28">
        <f t="shared" si="9"/>
        <v>-10336.901286998431</v>
      </c>
      <c r="AN28">
        <f t="shared" si="10"/>
        <v>0</v>
      </c>
      <c r="AO28">
        <f t="shared" si="11"/>
        <v>0</v>
      </c>
      <c r="AP28">
        <f t="shared" si="12"/>
        <v>-3.5249412118637453</v>
      </c>
      <c r="AQ28">
        <f t="shared" si="13"/>
        <v>-1175.9303077599311</v>
      </c>
      <c r="AR28">
        <f t="shared" si="14"/>
        <v>-1179.4552489717948</v>
      </c>
      <c r="AS28">
        <f t="shared" si="15"/>
        <v>41.791915522935874</v>
      </c>
      <c r="AT28">
        <f t="shared" si="16"/>
        <v>146.47153027183677</v>
      </c>
      <c r="AU28">
        <f t="shared" si="17"/>
        <v>-991.19180317702205</v>
      </c>
      <c r="AW28">
        <v>25</v>
      </c>
      <c r="AX28">
        <f>IF(Z28&gt;0, (R28*SUMPRODUCT(K28:$K$98, X28:$X$98)-K28*$AZ$3)/Z28, 0)</f>
        <v>29087.839962125614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2000000</v>
      </c>
      <c r="S29">
        <f t="shared" si="1"/>
        <v>28835.291988823054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21385.825220632527</v>
      </c>
      <c r="AC29">
        <f t="shared" si="2"/>
        <v>20777.303711023276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-14623.94712945026</v>
      </c>
      <c r="AI29">
        <f t="shared" si="7"/>
        <v>-14659.974688524531</v>
      </c>
      <c r="AJ29">
        <f t="shared" si="8"/>
        <v>608.52150960925064</v>
      </c>
      <c r="AK29">
        <f t="shared" si="30"/>
        <v>1497.0077654442771</v>
      </c>
      <c r="AL29">
        <f t="shared" si="9"/>
        <v>-12554.445413471003</v>
      </c>
      <c r="AN29">
        <f t="shared" si="10"/>
        <v>0</v>
      </c>
      <c r="AO29">
        <f t="shared" si="11"/>
        <v>0</v>
      </c>
      <c r="AP29">
        <f t="shared" si="12"/>
        <v>-3.0844955586283023</v>
      </c>
      <c r="AQ29">
        <f t="shared" si="13"/>
        <v>-1252.0276457646107</v>
      </c>
      <c r="AR29">
        <f t="shared" si="14"/>
        <v>-1255.112141323239</v>
      </c>
      <c r="AS29">
        <f t="shared" si="15"/>
        <v>52.098502977960209</v>
      </c>
      <c r="AT29">
        <f t="shared" si="16"/>
        <v>128.16615730824219</v>
      </c>
      <c r="AU29">
        <f t="shared" si="17"/>
        <v>-1074.8474810370367</v>
      </c>
      <c r="AW29">
        <v>26</v>
      </c>
      <c r="AX29">
        <f>IF(Z29&gt;0, (R29*SUMPRODUCT(K29:$K$98, X29:$X$98)-K29*$AZ$3)/Z29, 0)</f>
        <v>28835.291988823054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2000000</v>
      </c>
      <c r="S30">
        <f t="shared" si="1"/>
        <v>28425.249564657403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20777.303711023276</v>
      </c>
      <c r="AC30">
        <f t="shared" si="2"/>
        <v>20031.891063607491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-17247.878305389549</v>
      </c>
      <c r="AI30">
        <f t="shared" si="7"/>
        <v>-17283.114391915442</v>
      </c>
      <c r="AJ30">
        <f t="shared" si="8"/>
        <v>745.41264741578561</v>
      </c>
      <c r="AK30">
        <f t="shared" si="30"/>
        <v>1454.4112597716294</v>
      </c>
      <c r="AL30">
        <f t="shared" si="9"/>
        <v>-15083.290484728026</v>
      </c>
      <c r="AN30">
        <f t="shared" si="10"/>
        <v>0</v>
      </c>
      <c r="AO30">
        <f t="shared" si="11"/>
        <v>0</v>
      </c>
      <c r="AP30">
        <f t="shared" si="12"/>
        <v>-2.6935122520796555</v>
      </c>
      <c r="AQ30">
        <f t="shared" si="13"/>
        <v>-1318.4600254573265</v>
      </c>
      <c r="AR30">
        <f t="shared" si="14"/>
        <v>-1321.1535377094062</v>
      </c>
      <c r="AS30">
        <f t="shared" si="15"/>
        <v>56.98073471337802</v>
      </c>
      <c r="AT30">
        <f t="shared" si="16"/>
        <v>111.17791258909371</v>
      </c>
      <c r="AU30">
        <f t="shared" si="17"/>
        <v>-1152.9948904069345</v>
      </c>
      <c r="AW30">
        <v>27</v>
      </c>
      <c r="AX30">
        <f>IF(Z30&gt;0, (R30*SUMPRODUCT(K30:$K$98, X30:$X$98)-K30*$AZ$3)/Z30, 0)</f>
        <v>28425.249564657403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2000000</v>
      </c>
      <c r="S31">
        <f t="shared" si="1"/>
        <v>27872.729799643173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20031.891063607491</v>
      </c>
      <c r="AC31">
        <f t="shared" si="2"/>
        <v>19165.765858104471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-20114.810338659074</v>
      </c>
      <c r="AI31">
        <f t="shared" si="7"/>
        <v>-20149.191194061241</v>
      </c>
      <c r="AJ31">
        <f t="shared" si="8"/>
        <v>866.12520550301997</v>
      </c>
      <c r="AK31">
        <f t="shared" si="30"/>
        <v>1402.2323744525245</v>
      </c>
      <c r="AL31">
        <f t="shared" si="9"/>
        <v>-17880.833614105697</v>
      </c>
      <c r="AN31">
        <f t="shared" si="10"/>
        <v>0</v>
      </c>
      <c r="AO31">
        <f t="shared" si="11"/>
        <v>0</v>
      </c>
      <c r="AP31">
        <f t="shared" si="12"/>
        <v>-2.3465507035427167</v>
      </c>
      <c r="AQ31">
        <f t="shared" si="13"/>
        <v>-1372.8693425362753</v>
      </c>
      <c r="AR31">
        <f t="shared" si="14"/>
        <v>-1375.2158932398179</v>
      </c>
      <c r="AS31">
        <f t="shared" si="15"/>
        <v>59.114489344585863</v>
      </c>
      <c r="AT31">
        <f t="shared" si="16"/>
        <v>95.70469746353325</v>
      </c>
      <c r="AU31">
        <f t="shared" si="17"/>
        <v>-1220.3967064316989</v>
      </c>
      <c r="AW31">
        <v>28</v>
      </c>
      <c r="AX31">
        <f>IF(Z31&gt;0, (R31*SUMPRODUCT(K31:$K$98, X31:$X$98)-K31*$AZ$3)/Z31, 0)</f>
        <v>27872.729799643173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2000000</v>
      </c>
      <c r="S32">
        <f t="shared" si="1"/>
        <v>27192.849024564341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19165.765858104471</v>
      </c>
      <c r="AC32">
        <f t="shared" si="2"/>
        <v>18196.766890527397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-23132.451686961489</v>
      </c>
      <c r="AI32">
        <f t="shared" si="7"/>
        <v>-23165.91042251746</v>
      </c>
      <c r="AJ32">
        <f t="shared" si="8"/>
        <v>968.99896757707393</v>
      </c>
      <c r="AK32">
        <f t="shared" si="30"/>
        <v>1341.6036100673132</v>
      </c>
      <c r="AL32">
        <f t="shared" si="9"/>
        <v>-20855.307844873074</v>
      </c>
      <c r="AN32">
        <f t="shared" si="10"/>
        <v>0</v>
      </c>
      <c r="AO32">
        <f t="shared" si="11"/>
        <v>0</v>
      </c>
      <c r="AP32">
        <f t="shared" si="12"/>
        <v>-2.0389415059039133</v>
      </c>
      <c r="AQ32">
        <f t="shared" si="13"/>
        <v>-1409.6682105323678</v>
      </c>
      <c r="AR32">
        <f t="shared" si="14"/>
        <v>-1411.7071520382717</v>
      </c>
      <c r="AS32">
        <f t="shared" si="15"/>
        <v>59.049817075896343</v>
      </c>
      <c r="AT32">
        <f t="shared" si="16"/>
        <v>81.755967151260933</v>
      </c>
      <c r="AU32">
        <f t="shared" si="17"/>
        <v>-1270.9013678111144</v>
      </c>
      <c r="AW32">
        <v>29</v>
      </c>
      <c r="AX32">
        <f>IF(Z32&gt;0, (R32*SUMPRODUCT(K32:$K$98, X32:$X$98)-K32*$AZ$3)/Z32, 0)</f>
        <v>27192.849024564341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2000000</v>
      </c>
      <c r="S33">
        <f t="shared" si="1"/>
        <v>26409.930195481524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18196.766890527397</v>
      </c>
      <c r="AC33">
        <f t="shared" si="2"/>
        <v>17147.697229065736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-26386.408711322649</v>
      </c>
      <c r="AI33">
        <f t="shared" si="7"/>
        <v>-26418.873199305279</v>
      </c>
      <c r="AJ33">
        <f t="shared" si="8"/>
        <v>1049.0696614616609</v>
      </c>
      <c r="AK33">
        <f t="shared" si="30"/>
        <v>1273.773682336918</v>
      </c>
      <c r="AL33">
        <f t="shared" si="9"/>
        <v>-24096.029855506698</v>
      </c>
      <c r="AN33">
        <f t="shared" si="10"/>
        <v>0</v>
      </c>
      <c r="AO33">
        <f t="shared" si="11"/>
        <v>0</v>
      </c>
      <c r="AP33">
        <f t="shared" si="12"/>
        <v>-1.7663866645786805</v>
      </c>
      <c r="AQ33">
        <f t="shared" si="13"/>
        <v>-1435.6795184554246</v>
      </c>
      <c r="AR33">
        <f t="shared" si="14"/>
        <v>-1437.4459051200033</v>
      </c>
      <c r="AS33">
        <f t="shared" si="15"/>
        <v>57.079682304290976</v>
      </c>
      <c r="AT33">
        <f t="shared" si="16"/>
        <v>69.305785674953725</v>
      </c>
      <c r="AU33">
        <f t="shared" si="17"/>
        <v>-1311.0604371407587</v>
      </c>
      <c r="AW33">
        <v>30</v>
      </c>
      <c r="AX33">
        <f>IF(Z33&gt;0, (R33*SUMPRODUCT(K33:$K$98, X33:$X$98)-K33*$AZ$3)/Z33, 0)</f>
        <v>26409.930195481524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2000000</v>
      </c>
      <c r="S34">
        <f t="shared" si="1"/>
        <v>25537.293908825974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17147.697229065736</v>
      </c>
      <c r="AC34">
        <f t="shared" si="2"/>
        <v>16033.980700852029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-29863.124143535384</v>
      </c>
      <c r="AI34">
        <f t="shared" si="7"/>
        <v>-29894.517408534597</v>
      </c>
      <c r="AJ34">
        <f t="shared" si="8"/>
        <v>1113.7165282137066</v>
      </c>
      <c r="AK34">
        <f t="shared" si="30"/>
        <v>1200.3388060346017</v>
      </c>
      <c r="AL34">
        <f t="shared" si="9"/>
        <v>-27580.46207428629</v>
      </c>
      <c r="AN34">
        <f t="shared" si="10"/>
        <v>0</v>
      </c>
      <c r="AO34">
        <f t="shared" si="11"/>
        <v>0</v>
      </c>
      <c r="AP34">
        <f t="shared" si="12"/>
        <v>-1.5250907358996464</v>
      </c>
      <c r="AQ34">
        <f t="shared" si="13"/>
        <v>-1450.7562044746339</v>
      </c>
      <c r="AR34">
        <f t="shared" si="14"/>
        <v>-1452.2812952105335</v>
      </c>
      <c r="AS34">
        <f t="shared" si="15"/>
        <v>54.104559039639149</v>
      </c>
      <c r="AT34">
        <f t="shared" si="16"/>
        <v>58.312685637190498</v>
      </c>
      <c r="AU34">
        <f t="shared" si="17"/>
        <v>-1339.8640505337039</v>
      </c>
      <c r="AW34">
        <v>31</v>
      </c>
      <c r="AX34">
        <f>IF(Z34&gt;0, (R34*SUMPRODUCT(K34:$K$98, X34:$X$98)-K34*$AZ$3)/Z34, 0)</f>
        <v>25537.293908825974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24579.661298159164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16033.980700852029</v>
      </c>
      <c r="AC35">
        <f t="shared" ref="AC35:AC66" si="33">S35*Z35</f>
        <v>14870.691451950346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-33173.589614626006</v>
      </c>
      <c r="AI35">
        <f t="shared" ref="AI35:AI66" si="38">SUM(AE35:AH35)</f>
        <v>-33203.839607234862</v>
      </c>
      <c r="AJ35">
        <f t="shared" ref="AJ35:AJ66" si="39">AB35-AC35</f>
        <v>1163.2892489016831</v>
      </c>
      <c r="AK35">
        <f t="shared" si="30"/>
        <v>1122.3786490596422</v>
      </c>
      <c r="AL35">
        <f t="shared" ref="AL35:AL66" si="40">SUM(AI35:AK35)</f>
        <v>-30918.171709273538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-1.312098524554848</v>
      </c>
      <c r="AQ35">
        <f t="shared" ref="AQ35:AQ66" si="44">AH35*$K35</f>
        <v>-1438.9100371150082</v>
      </c>
      <c r="AR35">
        <f t="shared" ref="AR35:AR66" si="45">AI35*$K35</f>
        <v>-1440.2221356395632</v>
      </c>
      <c r="AS35">
        <f t="shared" ref="AS35:AS66" si="46">AJ35*$K35</f>
        <v>50.457867109280627</v>
      </c>
      <c r="AT35">
        <f t="shared" ref="AT35:AT66" si="47">AK35*$K35</f>
        <v>48.683362950371205</v>
      </c>
      <c r="AU35">
        <f t="shared" ref="AU35:AU66" si="48">AL35*$K35</f>
        <v>-1341.0809055799114</v>
      </c>
      <c r="AW35">
        <v>32</v>
      </c>
      <c r="AX35">
        <f>IF(Z35&gt;0, (R35*SUMPRODUCT(K35:$K$98, X35:$X$98)-K35*$AZ$3)/Z35, 0)</f>
        <v>24579.661298159164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2000000</v>
      </c>
      <c r="S36">
        <f t="shared" si="32"/>
        <v>23570.183280680689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14870.691451950346</v>
      </c>
      <c r="AC36">
        <f t="shared" si="33"/>
        <v>13688.448339454046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-36394.242847599089</v>
      </c>
      <c r="AI36">
        <f t="shared" si="38"/>
        <v>-36423.280484210671</v>
      </c>
      <c r="AJ36">
        <f t="shared" si="39"/>
        <v>1182.2431124963005</v>
      </c>
      <c r="AK36">
        <f t="shared" si="30"/>
        <v>1040.9484016365243</v>
      </c>
      <c r="AL36">
        <f t="shared" si="40"/>
        <v>-34200.088970077843</v>
      </c>
      <c r="AN36">
        <f t="shared" si="41"/>
        <v>0</v>
      </c>
      <c r="AO36">
        <f t="shared" si="42"/>
        <v>0</v>
      </c>
      <c r="AP36">
        <f t="shared" si="43"/>
        <v>-1.1245646240805198</v>
      </c>
      <c r="AQ36">
        <f t="shared" si="44"/>
        <v>-1409.4700121113253</v>
      </c>
      <c r="AR36">
        <f t="shared" si="45"/>
        <v>-1410.594576735406</v>
      </c>
      <c r="AS36">
        <f t="shared" si="46"/>
        <v>45.785709049271212</v>
      </c>
      <c r="AT36">
        <f t="shared" si="47"/>
        <v>40.313671654215668</v>
      </c>
      <c r="AU36">
        <f t="shared" si="48"/>
        <v>-1324.495196031919</v>
      </c>
      <c r="AW36">
        <v>33</v>
      </c>
      <c r="AX36">
        <f>IF(Z36&gt;0, (R36*SUMPRODUCT(K36:$K$98, X36:$X$98)-K36*$AZ$3)/Z36, 0)</f>
        <v>23570.183280680689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2000000</v>
      </c>
      <c r="S37">
        <f t="shared" si="32"/>
        <v>22531.726550039886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13688.448339454046</v>
      </c>
      <c r="AC37">
        <f t="shared" si="33"/>
        <v>12508.145224323707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-39620.835354700677</v>
      </c>
      <c r="AI37">
        <f t="shared" si="38"/>
        <v>-39648.592094062275</v>
      </c>
      <c r="AJ37">
        <f t="shared" si="39"/>
        <v>1180.3031151303385</v>
      </c>
      <c r="AK37">
        <f t="shared" si="30"/>
        <v>958.1913837617833</v>
      </c>
      <c r="AL37">
        <f t="shared" si="40"/>
        <v>-37510.097595170155</v>
      </c>
      <c r="AN37">
        <f t="shared" si="41"/>
        <v>0</v>
      </c>
      <c r="AO37">
        <f t="shared" si="42"/>
        <v>0</v>
      </c>
      <c r="AP37">
        <f t="shared" si="43"/>
        <v>-0.95978415577545328</v>
      </c>
      <c r="AQ37">
        <f t="shared" si="44"/>
        <v>-1370.0258346859566</v>
      </c>
      <c r="AR37">
        <f t="shared" si="45"/>
        <v>-1370.985618841732</v>
      </c>
      <c r="AS37">
        <f t="shared" si="46"/>
        <v>40.81301532419679</v>
      </c>
      <c r="AT37">
        <f t="shared" si="47"/>
        <v>33.132742875684535</v>
      </c>
      <c r="AU37">
        <f t="shared" si="48"/>
        <v>-1297.039860641851</v>
      </c>
      <c r="AW37">
        <v>34</v>
      </c>
      <c r="AX37">
        <f>IF(Z37&gt;0, (R37*SUMPRODUCT(K37:$K$98, X37:$X$98)-K37*$AZ$3)/Z37, 0)</f>
        <v>22531.726550039886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2000000</v>
      </c>
      <c r="S38">
        <f t="shared" si="32"/>
        <v>21483.738434688774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12508.145224323707</v>
      </c>
      <c r="AC38">
        <f t="shared" si="33"/>
        <v>11342.732690513636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-43230.294404851113</v>
      </c>
      <c r="AI38">
        <f t="shared" si="38"/>
        <v>-43256.692819458971</v>
      </c>
      <c r="AJ38">
        <f t="shared" si="39"/>
        <v>1165.4125338100712</v>
      </c>
      <c r="AK38">
        <f t="shared" si="30"/>
        <v>875.57016570265955</v>
      </c>
      <c r="AL38">
        <f t="shared" si="40"/>
        <v>-41215.710119946241</v>
      </c>
      <c r="AN38">
        <f t="shared" si="41"/>
        <v>0</v>
      </c>
      <c r="AO38">
        <f t="shared" si="42"/>
        <v>0</v>
      </c>
      <c r="AP38">
        <f t="shared" si="43"/>
        <v>-0.81501378008159642</v>
      </c>
      <c r="AQ38">
        <f t="shared" si="44"/>
        <v>-1334.674304511095</v>
      </c>
      <c r="AR38">
        <f t="shared" si="45"/>
        <v>-1335.4893182911767</v>
      </c>
      <c r="AS38">
        <f t="shared" si="46"/>
        <v>35.980466578939712</v>
      </c>
      <c r="AT38">
        <f t="shared" si="47"/>
        <v>27.03199268124175</v>
      </c>
      <c r="AU38">
        <f t="shared" si="48"/>
        <v>-1272.4768590309952</v>
      </c>
      <c r="AW38">
        <v>35</v>
      </c>
      <c r="AX38">
        <f>IF(Z38&gt;0, (R38*SUMPRODUCT(K38:$K$98, X38:$X$98)-K38*$AZ$3)/Z38, 0)</f>
        <v>21483.738434688774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2000000</v>
      </c>
      <c r="S39">
        <f t="shared" si="32"/>
        <v>20405.369479842684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11342.732690513636</v>
      </c>
      <c r="AC39">
        <f t="shared" si="33"/>
        <v>10190.748833213154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-46547.097479724493</v>
      </c>
      <c r="AI39">
        <f t="shared" si="38"/>
        <v>-46572.068232749276</v>
      </c>
      <c r="AJ39">
        <f t="shared" si="39"/>
        <v>1151.9838573004818</v>
      </c>
      <c r="AK39">
        <f t="shared" si="30"/>
        <v>793.99128833595455</v>
      </c>
      <c r="AL39">
        <f t="shared" si="40"/>
        <v>-44626.093087112837</v>
      </c>
      <c r="AN39">
        <f t="shared" si="41"/>
        <v>0</v>
      </c>
      <c r="AO39">
        <f t="shared" si="42"/>
        <v>0</v>
      </c>
      <c r="AP39">
        <f t="shared" si="43"/>
        <v>-0.68833637889852317</v>
      </c>
      <c r="AQ39">
        <f t="shared" si="44"/>
        <v>-1283.10349694409</v>
      </c>
      <c r="AR39">
        <f t="shared" si="45"/>
        <v>-1283.7918333229884</v>
      </c>
      <c r="AS39">
        <f t="shared" si="46"/>
        <v>31.755245670672448</v>
      </c>
      <c r="AT39">
        <f t="shared" si="47"/>
        <v>21.88692858992497</v>
      </c>
      <c r="AU39">
        <f t="shared" si="48"/>
        <v>-1230.1496590623908</v>
      </c>
      <c r="AW39">
        <v>36</v>
      </c>
      <c r="AX39">
        <f>IF(Z39&gt;0, (R39*SUMPRODUCT(K39:$K$98, X39:$X$98)-K39*$AZ$3)/Z39, 0)</f>
        <v>20405.369479842684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2000000</v>
      </c>
      <c r="S40">
        <f t="shared" si="32"/>
        <v>19305.791866242154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10190.748833213154</v>
      </c>
      <c r="AC40">
        <f t="shared" si="33"/>
        <v>9070.7618069928249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-49148.501855122908</v>
      </c>
      <c r="AI40">
        <f t="shared" si="38"/>
        <v>-49171.994188071068</v>
      </c>
      <c r="AJ40">
        <f t="shared" si="39"/>
        <v>1119.9870262203294</v>
      </c>
      <c r="AK40">
        <f t="shared" si="30"/>
        <v>713.3524183249209</v>
      </c>
      <c r="AL40">
        <f t="shared" si="40"/>
        <v>-47338.654743525818</v>
      </c>
      <c r="AN40">
        <f t="shared" si="41"/>
        <v>0</v>
      </c>
      <c r="AO40">
        <f t="shared" si="42"/>
        <v>0</v>
      </c>
      <c r="AP40">
        <f t="shared" si="43"/>
        <v>-0.57819882958117841</v>
      </c>
      <c r="AQ40">
        <f t="shared" si="44"/>
        <v>-1209.6544992363613</v>
      </c>
      <c r="AR40">
        <f t="shared" si="45"/>
        <v>-1210.2326980659425</v>
      </c>
      <c r="AS40">
        <f t="shared" si="46"/>
        <v>27.565384380328961</v>
      </c>
      <c r="AT40">
        <f t="shared" si="47"/>
        <v>17.557197672301697</v>
      </c>
      <c r="AU40">
        <f t="shared" si="48"/>
        <v>-1165.1101160133119</v>
      </c>
      <c r="AW40">
        <v>37</v>
      </c>
      <c r="AX40">
        <f>IF(Z40&gt;0, (R40*SUMPRODUCT(K40:$K$98, X40:$X$98)-K40*$AZ$3)/Z40, 0)</f>
        <v>19305.791866242154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2000000</v>
      </c>
      <c r="S41">
        <f t="shared" si="32"/>
        <v>18222.820682980611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9070.7618069928249</v>
      </c>
      <c r="AC41">
        <f t="shared" si="33"/>
        <v>8006.7470137598175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-51535.938924632159</v>
      </c>
      <c r="AI41">
        <f t="shared" si="38"/>
        <v>-51557.907935777723</v>
      </c>
      <c r="AJ41">
        <f t="shared" si="39"/>
        <v>1064.0147932330074</v>
      </c>
      <c r="AK41">
        <f t="shared" ref="AK41:AK72" si="61">G41*SUM(AB41:AB41, AE41:AF41)</f>
        <v>634.95332648949784</v>
      </c>
      <c r="AL41">
        <f t="shared" si="40"/>
        <v>-49858.939816055215</v>
      </c>
      <c r="AN41">
        <f t="shared" si="41"/>
        <v>0</v>
      </c>
      <c r="AO41">
        <f t="shared" si="42"/>
        <v>0</v>
      </c>
      <c r="AP41">
        <f t="shared" si="43"/>
        <v>-0.48277363814559582</v>
      </c>
      <c r="AQ41">
        <f t="shared" si="44"/>
        <v>-1132.5130915106861</v>
      </c>
      <c r="AR41">
        <f t="shared" si="45"/>
        <v>-1132.9958651488319</v>
      </c>
      <c r="AS41">
        <f t="shared" si="46"/>
        <v>23.381948753464329</v>
      </c>
      <c r="AT41">
        <f t="shared" si="47"/>
        <v>13.953232826498811</v>
      </c>
      <c r="AU41">
        <f t="shared" si="48"/>
        <v>-1095.6606835688685</v>
      </c>
      <c r="AW41">
        <v>38</v>
      </c>
      <c r="AX41">
        <f>IF(Z41&gt;0, (R41*SUMPRODUCT(K41:$K$98, X41:$X$98)-K41*$AZ$3)/Z41, 0)</f>
        <v>18222.820682980611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2000000</v>
      </c>
      <c r="S42">
        <f t="shared" si="32"/>
        <v>17156.620313239739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8006.7470137598175</v>
      </c>
      <c r="AC42">
        <f t="shared" si="33"/>
        <v>7004.2693740378427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-53463.616801835698</v>
      </c>
      <c r="AI42">
        <f t="shared" si="38"/>
        <v>-53484.029532449757</v>
      </c>
      <c r="AJ42">
        <f t="shared" si="39"/>
        <v>1002.4776397219748</v>
      </c>
      <c r="AK42">
        <f t="shared" si="61"/>
        <v>560.47229096318733</v>
      </c>
      <c r="AL42">
        <f t="shared" si="40"/>
        <v>-51921.079601764592</v>
      </c>
      <c r="AN42">
        <f t="shared" si="41"/>
        <v>0</v>
      </c>
      <c r="AO42">
        <f t="shared" si="42"/>
        <v>0</v>
      </c>
      <c r="AP42">
        <f t="shared" si="43"/>
        <v>-0.40051254134991099</v>
      </c>
      <c r="AQ42">
        <f t="shared" si="44"/>
        <v>-1048.9948375799829</v>
      </c>
      <c r="AR42">
        <f t="shared" si="45"/>
        <v>-1049.3953501213327</v>
      </c>
      <c r="AS42">
        <f t="shared" si="46"/>
        <v>19.669336490186925</v>
      </c>
      <c r="AT42">
        <f t="shared" si="47"/>
        <v>10.996871797996702</v>
      </c>
      <c r="AU42">
        <f t="shared" si="48"/>
        <v>-1018.7291418331491</v>
      </c>
      <c r="AW42">
        <v>39</v>
      </c>
      <c r="AX42">
        <f>IF(Z42&gt;0, (R42*SUMPRODUCT(K42:$K$98, X42:$X$98)-K42*$AZ$3)/Z42, 0)</f>
        <v>17156.620313239739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2000000</v>
      </c>
      <c r="S43">
        <f t="shared" si="32"/>
        <v>16121.193528412834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7004.2693740378427</v>
      </c>
      <c r="AC43">
        <f t="shared" si="33"/>
        <v>6071.3776184120707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-55127.24329287187</v>
      </c>
      <c r="AI43">
        <f t="shared" si="38"/>
        <v>-55146.073715097467</v>
      </c>
      <c r="AJ43">
        <f t="shared" si="39"/>
        <v>932.89175562577202</v>
      </c>
      <c r="AK43">
        <f t="shared" si="61"/>
        <v>490.29885618264905</v>
      </c>
      <c r="AL43">
        <f t="shared" si="40"/>
        <v>-53722.883103289045</v>
      </c>
      <c r="AN43">
        <f t="shared" si="41"/>
        <v>0</v>
      </c>
      <c r="AO43">
        <f t="shared" si="42"/>
        <v>0</v>
      </c>
      <c r="AP43">
        <f t="shared" si="43"/>
        <v>-0.32988080903223532</v>
      </c>
      <c r="AQ43">
        <f t="shared" si="44"/>
        <v>-965.74677929672464</v>
      </c>
      <c r="AR43">
        <f t="shared" si="45"/>
        <v>-966.0766601057569</v>
      </c>
      <c r="AS43">
        <f t="shared" si="46"/>
        <v>16.342867058337934</v>
      </c>
      <c r="AT43">
        <f t="shared" si="47"/>
        <v>8.5893020032889424</v>
      </c>
      <c r="AU43">
        <f t="shared" si="48"/>
        <v>-941.14449104412995</v>
      </c>
      <c r="AW43">
        <v>40</v>
      </c>
      <c r="AX43">
        <f>IF(Z43&gt;0, (R43*SUMPRODUCT(K43:$K$98, X43:$X$98)-K43*$AZ$3)/Z43, 0)</f>
        <v>16121.193528412834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2000000</v>
      </c>
      <c r="S44">
        <f t="shared" si="32"/>
        <v>15120.642757309082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6071.3776184120707</v>
      </c>
      <c r="AC44">
        <f t="shared" si="33"/>
        <v>5209.2943051458888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-56653.917838245812</v>
      </c>
      <c r="AI44">
        <f t="shared" si="38"/>
        <v>-56671.143608303202</v>
      </c>
      <c r="AJ44">
        <f t="shared" si="39"/>
        <v>862.0833132661819</v>
      </c>
      <c r="AK44">
        <f t="shared" si="61"/>
        <v>424.99643328884497</v>
      </c>
      <c r="AL44">
        <f t="shared" si="40"/>
        <v>-55384.063861748175</v>
      </c>
      <c r="AN44">
        <f t="shared" si="41"/>
        <v>0</v>
      </c>
      <c r="AO44">
        <f t="shared" si="42"/>
        <v>0</v>
      </c>
      <c r="AP44">
        <f t="shared" si="43"/>
        <v>-0.26943723673467079</v>
      </c>
      <c r="AQ44">
        <f t="shared" si="44"/>
        <v>-886.15342139577444</v>
      </c>
      <c r="AR44">
        <f t="shared" si="45"/>
        <v>-886.42285863250913</v>
      </c>
      <c r="AS44">
        <f t="shared" si="46"/>
        <v>13.484293879907359</v>
      </c>
      <c r="AT44">
        <f t="shared" si="47"/>
        <v>6.6475904546475775</v>
      </c>
      <c r="AU44">
        <f t="shared" si="48"/>
        <v>-866.29097429795422</v>
      </c>
      <c r="AW44">
        <v>41</v>
      </c>
      <c r="AX44">
        <f>IF(Z44&gt;0, (R44*SUMPRODUCT(K44:$K$98, X44:$X$98)-K44*$AZ$3)/Z44, 0)</f>
        <v>15120.642757309082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2000000</v>
      </c>
      <c r="S45">
        <f t="shared" si="32"/>
        <v>14138.333284598268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5209.2943051458888</v>
      </c>
      <c r="AC45">
        <f t="shared" si="33"/>
        <v>4415.6975498488127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-57498.613088523532</v>
      </c>
      <c r="AI45">
        <f t="shared" si="38"/>
        <v>-57514.229135553134</v>
      </c>
      <c r="AJ45">
        <f t="shared" si="39"/>
        <v>793.59675529707602</v>
      </c>
      <c r="AK45">
        <f t="shared" si="61"/>
        <v>364.65060136021225</v>
      </c>
      <c r="AL45">
        <f t="shared" si="40"/>
        <v>-56355.981778895846</v>
      </c>
      <c r="AN45">
        <f t="shared" si="41"/>
        <v>0</v>
      </c>
      <c r="AO45">
        <f t="shared" si="42"/>
        <v>0</v>
      </c>
      <c r="AP45">
        <f t="shared" si="43"/>
        <v>-0.2180881436420142</v>
      </c>
      <c r="AQ45">
        <f t="shared" si="44"/>
        <v>-803.00512458100616</v>
      </c>
      <c r="AR45">
        <f t="shared" si="45"/>
        <v>-803.22321272464819</v>
      </c>
      <c r="AS45">
        <f t="shared" si="46"/>
        <v>11.083089262923552</v>
      </c>
      <c r="AT45">
        <f t="shared" si="47"/>
        <v>5.0925802527268411</v>
      </c>
      <c r="AU45">
        <f t="shared" si="48"/>
        <v>-787.04754320899781</v>
      </c>
      <c r="AW45">
        <v>42</v>
      </c>
      <c r="AX45">
        <f>IF(Z45&gt;0, (R45*SUMPRODUCT(K45:$K$98, X45:$X$98)-K45*$AZ$3)/Z45, 0)</f>
        <v>14138.333284598268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2000000</v>
      </c>
      <c r="S46">
        <f t="shared" si="32"/>
        <v>13178.614200506812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4415.6975498488127</v>
      </c>
      <c r="AC46">
        <f t="shared" si="33"/>
        <v>3695.3323057130729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-57588.04370274453</v>
      </c>
      <c r="AI46">
        <f t="shared" si="38"/>
        <v>-57602.063888211262</v>
      </c>
      <c r="AJ46">
        <f t="shared" si="39"/>
        <v>720.36524413573989</v>
      </c>
      <c r="AK46">
        <f t="shared" si="61"/>
        <v>309.09882848941692</v>
      </c>
      <c r="AL46">
        <f t="shared" si="40"/>
        <v>-56572.599815586102</v>
      </c>
      <c r="AN46">
        <f t="shared" si="41"/>
        <v>0</v>
      </c>
      <c r="AO46">
        <f t="shared" si="42"/>
        <v>0</v>
      </c>
      <c r="AP46">
        <f t="shared" si="43"/>
        <v>-0.17482224124058737</v>
      </c>
      <c r="AQ46">
        <f t="shared" si="44"/>
        <v>-718.08400057629251</v>
      </c>
      <c r="AR46">
        <f t="shared" si="45"/>
        <v>-718.25882281753309</v>
      </c>
      <c r="AS46">
        <f t="shared" si="46"/>
        <v>8.9824679416997988</v>
      </c>
      <c r="AT46">
        <f t="shared" si="47"/>
        <v>3.8542535752876717</v>
      </c>
      <c r="AU46">
        <f t="shared" si="48"/>
        <v>-705.42210130054548</v>
      </c>
      <c r="AW46">
        <v>43</v>
      </c>
      <c r="AX46">
        <f>IF(Z46&gt;0, (R46*SUMPRODUCT(K46:$K$98, X46:$X$98)-K46*$AZ$3)/Z46, 0)</f>
        <v>13178.614200506812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2000000</v>
      </c>
      <c r="S47">
        <f t="shared" si="32"/>
        <v>12253.833587933159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3695.3323057130729</v>
      </c>
      <c r="AC47">
        <f t="shared" si="33"/>
        <v>3051.0339126771969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-57227.197108081513</v>
      </c>
      <c r="AI47">
        <f t="shared" si="38"/>
        <v>-57239.646411765876</v>
      </c>
      <c r="AJ47">
        <f t="shared" si="39"/>
        <v>644.29839303587596</v>
      </c>
      <c r="AK47">
        <f t="shared" si="61"/>
        <v>258.67326139991513</v>
      </c>
      <c r="AL47">
        <f t="shared" si="40"/>
        <v>-56336.674757330089</v>
      </c>
      <c r="AN47">
        <f t="shared" si="41"/>
        <v>0</v>
      </c>
      <c r="AO47">
        <f t="shared" si="42"/>
        <v>0</v>
      </c>
      <c r="AP47">
        <f t="shared" si="43"/>
        <v>-0.13860214879043575</v>
      </c>
      <c r="AQ47">
        <f t="shared" si="44"/>
        <v>-637.12900653190798</v>
      </c>
      <c r="AR47">
        <f t="shared" si="45"/>
        <v>-637.26760868069834</v>
      </c>
      <c r="AS47">
        <f t="shared" si="46"/>
        <v>7.1731836575844152</v>
      </c>
      <c r="AT47">
        <f t="shared" si="47"/>
        <v>2.8798935887220405</v>
      </c>
      <c r="AU47">
        <f t="shared" si="48"/>
        <v>-627.21453143439192</v>
      </c>
      <c r="AW47">
        <v>44</v>
      </c>
      <c r="AX47">
        <f>IF(Z47&gt;0, (R47*SUMPRODUCT(K47:$K$98, X47:$X$98)-K47*$AZ$3)/Z47, 0)</f>
        <v>12253.833587933159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2000000</v>
      </c>
      <c r="S48">
        <f t="shared" si="32"/>
        <v>11358.333317927343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3051.0339126771969</v>
      </c>
      <c r="AC48">
        <f t="shared" si="33"/>
        <v>2479.7849128778043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-56346.51254951625</v>
      </c>
      <c r="AI48">
        <f t="shared" si="38"/>
        <v>-56357.428697350035</v>
      </c>
      <c r="AJ48">
        <f t="shared" si="39"/>
        <v>571.24899979939255</v>
      </c>
      <c r="AK48">
        <f t="shared" si="61"/>
        <v>213.57237388740381</v>
      </c>
      <c r="AL48">
        <f t="shared" si="40"/>
        <v>-55572.607323663244</v>
      </c>
      <c r="AN48">
        <f t="shared" si="41"/>
        <v>0</v>
      </c>
      <c r="AO48">
        <f t="shared" si="42"/>
        <v>0</v>
      </c>
      <c r="AP48">
        <f t="shared" si="43"/>
        <v>-0.10851163020815495</v>
      </c>
      <c r="AQ48">
        <f t="shared" si="44"/>
        <v>-560.1107667642093</v>
      </c>
      <c r="AR48">
        <f t="shared" si="45"/>
        <v>-560.21927839441753</v>
      </c>
      <c r="AS48">
        <f t="shared" si="46"/>
        <v>5.6784830296240294</v>
      </c>
      <c r="AT48">
        <f t="shared" si="47"/>
        <v>2.1230095827599387</v>
      </c>
      <c r="AU48">
        <f t="shared" si="48"/>
        <v>-552.41778578203355</v>
      </c>
      <c r="AW48">
        <v>45</v>
      </c>
      <c r="AX48">
        <f>IF(Z48&gt;0, (R48*SUMPRODUCT(K48:$K$98, X48:$X$98)-K48*$AZ$3)/Z48, 0)</f>
        <v>11358.333317927343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2000000</v>
      </c>
      <c r="S49">
        <f t="shared" si="32"/>
        <v>10487.056424181534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2479.7849128778043</v>
      </c>
      <c r="AC49">
        <f t="shared" si="33"/>
        <v>1978.4955806961966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-54958.020887122133</v>
      </c>
      <c r="AI49">
        <f t="shared" si="38"/>
        <v>-54967.453922955399</v>
      </c>
      <c r="AJ49">
        <f t="shared" si="39"/>
        <v>501.28933218160773</v>
      </c>
      <c r="AK49">
        <f t="shared" si="61"/>
        <v>173.58494390144631</v>
      </c>
      <c r="AL49">
        <f t="shared" si="40"/>
        <v>-54292.579646872342</v>
      </c>
      <c r="AN49">
        <f t="shared" si="41"/>
        <v>0</v>
      </c>
      <c r="AO49">
        <f t="shared" si="42"/>
        <v>0</v>
      </c>
      <c r="AP49">
        <f t="shared" si="43"/>
        <v>-8.3722143927259657E-2</v>
      </c>
      <c r="AQ49">
        <f t="shared" si="44"/>
        <v>-487.77545384080622</v>
      </c>
      <c r="AR49">
        <f t="shared" si="45"/>
        <v>-487.85917598473344</v>
      </c>
      <c r="AS49">
        <f t="shared" si="46"/>
        <v>4.4491527817686389</v>
      </c>
      <c r="AT49">
        <f t="shared" si="47"/>
        <v>1.5406390809698718</v>
      </c>
      <c r="AU49">
        <f t="shared" si="48"/>
        <v>-481.86938412199493</v>
      </c>
      <c r="AW49">
        <v>46</v>
      </c>
      <c r="AX49">
        <f>IF(Z49&gt;0, (R49*SUMPRODUCT(K49:$K$98, X49:$X$98)-K49*$AZ$3)/Z49, 0)</f>
        <v>10487.056424181534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2000000</v>
      </c>
      <c r="S50">
        <f t="shared" si="32"/>
        <v>9629.539241288212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1978.4955806961966</v>
      </c>
      <c r="AC50">
        <f t="shared" si="33"/>
        <v>1543.2392648755713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-53026.286180805073</v>
      </c>
      <c r="AI50">
        <f t="shared" si="38"/>
        <v>-53034.299229125485</v>
      </c>
      <c r="AJ50">
        <f t="shared" si="39"/>
        <v>435.25631582062533</v>
      </c>
      <c r="AK50">
        <f t="shared" si="61"/>
        <v>138.49469064873378</v>
      </c>
      <c r="AL50">
        <f t="shared" si="40"/>
        <v>-52460.548222656129</v>
      </c>
      <c r="AN50">
        <f t="shared" si="41"/>
        <v>0</v>
      </c>
      <c r="AO50">
        <f t="shared" si="42"/>
        <v>0</v>
      </c>
      <c r="AP50">
        <f t="shared" si="43"/>
        <v>-6.349925000624411E-2</v>
      </c>
      <c r="AQ50">
        <f t="shared" si="44"/>
        <v>-420.20580289263012</v>
      </c>
      <c r="AR50">
        <f t="shared" si="45"/>
        <v>-420.26930214263632</v>
      </c>
      <c r="AS50">
        <f t="shared" si="46"/>
        <v>3.4491804504253745</v>
      </c>
      <c r="AT50">
        <f t="shared" si="47"/>
        <v>1.0974985591482742</v>
      </c>
      <c r="AU50">
        <f t="shared" si="48"/>
        <v>-415.72262313306271</v>
      </c>
      <c r="AW50">
        <v>47</v>
      </c>
      <c r="AX50">
        <f>IF(Z50&gt;0, (R50*SUMPRODUCT(K50:$K$98, X50:$X$98)-K50*$AZ$3)/Z50, 0)</f>
        <v>9629.539241288212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2000000</v>
      </c>
      <c r="S51">
        <f t="shared" si="32"/>
        <v>8768.3371420608783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1543.2392648755713</v>
      </c>
      <c r="AC51">
        <f t="shared" si="33"/>
        <v>1169.9255495009597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-50464.394617419981</v>
      </c>
      <c r="AI51">
        <f t="shared" si="38"/>
        <v>-50471.065925391755</v>
      </c>
      <c r="AJ51">
        <f t="shared" si="39"/>
        <v>373.31371537461155</v>
      </c>
      <c r="AK51">
        <f t="shared" si="61"/>
        <v>108.02674854129</v>
      </c>
      <c r="AL51">
        <f t="shared" si="40"/>
        <v>-49989.725461475849</v>
      </c>
      <c r="AN51">
        <f t="shared" si="41"/>
        <v>0</v>
      </c>
      <c r="AO51">
        <f t="shared" si="42"/>
        <v>0</v>
      </c>
      <c r="AP51">
        <f t="shared" si="43"/>
        <v>-4.7202369612522159E-2</v>
      </c>
      <c r="AQ51">
        <f t="shared" si="44"/>
        <v>-357.05726929131606</v>
      </c>
      <c r="AR51">
        <f t="shared" si="45"/>
        <v>-357.1044716609286</v>
      </c>
      <c r="AS51">
        <f t="shared" si="46"/>
        <v>2.6413548960843385</v>
      </c>
      <c r="AT51">
        <f t="shared" si="47"/>
        <v>0.76433564965937306</v>
      </c>
      <c r="AU51">
        <f t="shared" si="48"/>
        <v>-353.69878111518489</v>
      </c>
      <c r="AW51">
        <v>48</v>
      </c>
      <c r="AX51">
        <f>IF(Z51&gt;0, (R51*SUMPRODUCT(K51:$K$98, X51:$X$98)-K51*$AZ$3)/Z51, 0)</f>
        <v>8768.3371420608783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2000000</v>
      </c>
      <c r="S52">
        <f t="shared" si="32"/>
        <v>7885.2621263245101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1169.9255495009597</v>
      </c>
      <c r="AC52">
        <f t="shared" si="33"/>
        <v>854.73621549358836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-47390.440737250319</v>
      </c>
      <c r="AI52">
        <f t="shared" si="38"/>
        <v>-47395.860571123943</v>
      </c>
      <c r="AJ52">
        <f t="shared" si="39"/>
        <v>315.18933400737137</v>
      </c>
      <c r="AK52">
        <f t="shared" si="61"/>
        <v>81.894788465067194</v>
      </c>
      <c r="AL52">
        <f t="shared" si="40"/>
        <v>-46998.776448651501</v>
      </c>
      <c r="AN52">
        <f t="shared" si="41"/>
        <v>0</v>
      </c>
      <c r="AO52">
        <f t="shared" si="42"/>
        <v>0</v>
      </c>
      <c r="AP52">
        <f t="shared" si="43"/>
        <v>-3.4238975703293546E-2</v>
      </c>
      <c r="AQ52">
        <f t="shared" si="44"/>
        <v>-299.38189745386285</v>
      </c>
      <c r="AR52">
        <f t="shared" si="45"/>
        <v>-299.41613642956617</v>
      </c>
      <c r="AS52">
        <f t="shared" si="46"/>
        <v>1.9911606519028386</v>
      </c>
      <c r="AT52">
        <f t="shared" si="47"/>
        <v>0.51735786333345479</v>
      </c>
      <c r="AU52">
        <f t="shared" si="48"/>
        <v>-296.90761791432982</v>
      </c>
      <c r="AW52">
        <v>49</v>
      </c>
      <c r="AX52">
        <f>IF(Z52&gt;0, (R52*SUMPRODUCT(K52:$K$98, X52:$X$98)-K52*$AZ$3)/Z52, 0)</f>
        <v>7885.2621263245101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2000000</v>
      </c>
      <c r="S53">
        <f t="shared" si="32"/>
        <v>6929.0323910804773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854.73621549358836</v>
      </c>
      <c r="AC53">
        <f t="shared" si="33"/>
        <v>592.73640311467625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-43537.63607145445</v>
      </c>
      <c r="AI53">
        <f t="shared" si="38"/>
        <v>-43541.913266087555</v>
      </c>
      <c r="AJ53">
        <f t="shared" si="39"/>
        <v>261.99981237891211</v>
      </c>
      <c r="AK53">
        <f t="shared" si="61"/>
        <v>59.831535084551192</v>
      </c>
      <c r="AL53">
        <f t="shared" si="40"/>
        <v>-43220.081918624091</v>
      </c>
      <c r="AN53">
        <f t="shared" si="41"/>
        <v>0</v>
      </c>
      <c r="AO53">
        <f t="shared" si="42"/>
        <v>0</v>
      </c>
      <c r="AP53">
        <f t="shared" si="43"/>
        <v>-2.412546981140096E-2</v>
      </c>
      <c r="AQ53">
        <f t="shared" si="44"/>
        <v>-245.57356276755485</v>
      </c>
      <c r="AR53">
        <f t="shared" si="45"/>
        <v>-245.59768823736624</v>
      </c>
      <c r="AS53">
        <f t="shared" si="46"/>
        <v>1.4778070923447584</v>
      </c>
      <c r="AT53">
        <f t="shared" si="47"/>
        <v>0.33747912294665716</v>
      </c>
      <c r="AU53">
        <f t="shared" si="48"/>
        <v>-243.78240202207482</v>
      </c>
      <c r="AW53">
        <v>50</v>
      </c>
      <c r="AX53">
        <f>IF(Z53&gt;0, (R53*SUMPRODUCT(K53:$K$98, X53:$X$98)-K53*$AZ$3)/Z53, 0)</f>
        <v>6929.0323910804773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2000000</v>
      </c>
      <c r="S54">
        <f t="shared" si="32"/>
        <v>5834.1217466574235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592.73640311467625</v>
      </c>
      <c r="AC54">
        <f t="shared" si="33"/>
        <v>380.53970202118472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-38923.784088911787</v>
      </c>
      <c r="AI54">
        <f t="shared" si="38"/>
        <v>-38927.045416996334</v>
      </c>
      <c r="AJ54">
        <f t="shared" si="39"/>
        <v>212.19670109349153</v>
      </c>
      <c r="AK54">
        <f t="shared" si="61"/>
        <v>41.49154821802734</v>
      </c>
      <c r="AL54">
        <f t="shared" si="40"/>
        <v>-38673.357167684815</v>
      </c>
      <c r="AN54">
        <f t="shared" si="41"/>
        <v>0</v>
      </c>
      <c r="AO54">
        <f t="shared" si="42"/>
        <v>0</v>
      </c>
      <c r="AP54">
        <f t="shared" si="43"/>
        <v>-1.6424540707444552E-2</v>
      </c>
      <c r="AQ54">
        <f t="shared" si="44"/>
        <v>-196.02605431960893</v>
      </c>
      <c r="AR54">
        <f t="shared" si="45"/>
        <v>-196.04247886031638</v>
      </c>
      <c r="AS54">
        <f t="shared" si="46"/>
        <v>1.0686546292615999</v>
      </c>
      <c r="AT54">
        <f t="shared" si="47"/>
        <v>0.20895770221653934</v>
      </c>
      <c r="AU54">
        <f t="shared" si="48"/>
        <v>-194.76486652883824</v>
      </c>
      <c r="AW54">
        <v>51</v>
      </c>
      <c r="AX54">
        <f>IF(Z54&gt;0, (R54*SUMPRODUCT(K54:$K$98, X54:$X$98)-K54*$AZ$3)/Z54, 0)</f>
        <v>5834.1217466574235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2000000</v>
      </c>
      <c r="S55">
        <f t="shared" si="32"/>
        <v>4490.6700425777599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380.53970202118472</v>
      </c>
      <c r="AC55">
        <f t="shared" si="33"/>
        <v>214.31441705341794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-33699.843956307319</v>
      </c>
      <c r="AI55">
        <f t="shared" si="38"/>
        <v>-33702.230175012119</v>
      </c>
      <c r="AJ55">
        <f t="shared" si="39"/>
        <v>166.22528496776678</v>
      </c>
      <c r="AK55">
        <f t="shared" si="61"/>
        <v>26.637779141482934</v>
      </c>
      <c r="AL55">
        <f t="shared" si="40"/>
        <v>-33509.367110902866</v>
      </c>
      <c r="AN55">
        <f t="shared" si="41"/>
        <v>0</v>
      </c>
      <c r="AO55">
        <f t="shared" si="42"/>
        <v>0</v>
      </c>
      <c r="AP55">
        <f t="shared" si="43"/>
        <v>-1.0729783683905106E-2</v>
      </c>
      <c r="AQ55">
        <f t="shared" si="44"/>
        <v>-151.53348479987096</v>
      </c>
      <c r="AR55">
        <f t="shared" si="45"/>
        <v>-151.54421458355489</v>
      </c>
      <c r="AS55">
        <f t="shared" si="46"/>
        <v>0.74744253194985344</v>
      </c>
      <c r="AT55">
        <f t="shared" si="47"/>
        <v>0.11977846265020296</v>
      </c>
      <c r="AU55">
        <f t="shared" si="48"/>
        <v>-150.67699358895482</v>
      </c>
      <c r="AW55">
        <v>52</v>
      </c>
      <c r="AX55">
        <f>IF(Z55&gt;0, (R55*SUMPRODUCT(K55:$K$98, X55:$X$98)-K55*$AZ$3)/Z55, 0)</f>
        <v>4490.6700425777599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2000000</v>
      </c>
      <c r="S56">
        <f t="shared" si="32"/>
        <v>2686.4553932092849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214.31441705341794</v>
      </c>
      <c r="AC56">
        <f t="shared" si="33"/>
        <v>89.388762031977421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-27946.524791525972</v>
      </c>
      <c r="AI56">
        <f t="shared" si="38"/>
        <v>-27948.188484923932</v>
      </c>
      <c r="AJ56">
        <f t="shared" si="39"/>
        <v>124.92565502144052</v>
      </c>
      <c r="AK56">
        <f t="shared" si="61"/>
        <v>15.002009193739257</v>
      </c>
      <c r="AL56">
        <f t="shared" si="40"/>
        <v>-27808.260820708751</v>
      </c>
      <c r="AN56">
        <f t="shared" si="41"/>
        <v>0</v>
      </c>
      <c r="AO56">
        <f t="shared" si="42"/>
        <v>0</v>
      </c>
      <c r="AP56">
        <f t="shared" si="43"/>
        <v>-6.6793775323035235E-3</v>
      </c>
      <c r="AQ56">
        <f t="shared" si="44"/>
        <v>-112.19939324593243</v>
      </c>
      <c r="AR56">
        <f t="shared" si="45"/>
        <v>-112.20607262346473</v>
      </c>
      <c r="AS56">
        <f t="shared" si="46"/>
        <v>0.50155011397003635</v>
      </c>
      <c r="AT56">
        <f t="shared" si="47"/>
        <v>6.0229897690815368E-2</v>
      </c>
      <c r="AU56">
        <f t="shared" si="48"/>
        <v>-111.64429261180386</v>
      </c>
      <c r="AW56">
        <v>53</v>
      </c>
      <c r="AX56">
        <f>IF(Z56&gt;0, (R56*SUMPRODUCT(K56:$K$98, X56:$X$98)-K56*$AZ$3)/Z56, 0)</f>
        <v>2686.4553932092849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2000000</v>
      </c>
      <c r="S57">
        <f t="shared" si="32"/>
        <v>43.168213816236197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89.388762031977421</v>
      </c>
      <c r="AC57">
        <f t="shared" si="33"/>
        <v>0.94635965964363322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-22037.050431244628</v>
      </c>
      <c r="AI57">
        <f t="shared" si="38"/>
        <v>-22038.146561447829</v>
      </c>
      <c r="AJ57">
        <f t="shared" si="39"/>
        <v>88.442402372333788</v>
      </c>
      <c r="AK57">
        <f t="shared" si="61"/>
        <v>6.25721334223842</v>
      </c>
      <c r="AL57">
        <f t="shared" si="40"/>
        <v>-21943.446945733256</v>
      </c>
      <c r="AN57">
        <f t="shared" si="41"/>
        <v>0</v>
      </c>
      <c r="AO57">
        <f t="shared" si="42"/>
        <v>0</v>
      </c>
      <c r="AP57">
        <f t="shared" si="43"/>
        <v>-3.9292242900581626E-3</v>
      </c>
      <c r="AQ57">
        <f t="shared" si="44"/>
        <v>-78.994734004119508</v>
      </c>
      <c r="AR57">
        <f t="shared" si="45"/>
        <v>-78.998663228409569</v>
      </c>
      <c r="AS57">
        <f t="shared" si="46"/>
        <v>0.31703353730961292</v>
      </c>
      <c r="AT57">
        <f t="shared" si="47"/>
        <v>2.2429812243672159E-2</v>
      </c>
      <c r="AU57">
        <f t="shared" si="48"/>
        <v>-78.659199878856285</v>
      </c>
      <c r="AW57">
        <v>54</v>
      </c>
      <c r="AX57">
        <f>IF(Z57&gt;0, (R57*SUMPRODUCT(K57:$K$98, X57:$X$98)-K57*$AZ$3)/Z57, 0)</f>
        <v>43.168213816236197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2000000</v>
      </c>
      <c r="S58">
        <f t="shared" si="32"/>
        <v>-4202.0284316240586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0.94635965964363322</v>
      </c>
      <c r="AC58">
        <f t="shared" si="33"/>
        <v>-56.836775350191346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-16354.689990990955</v>
      </c>
      <c r="AI58">
        <f t="shared" si="38"/>
        <v>-16355.366292642349</v>
      </c>
      <c r="AJ58">
        <f t="shared" si="39"/>
        <v>57.783135009834979</v>
      </c>
      <c r="AK58">
        <f t="shared" si="61"/>
        <v>6.6245176175054335E-2</v>
      </c>
      <c r="AL58">
        <f t="shared" si="40"/>
        <v>-16297.51691245634</v>
      </c>
      <c r="AN58">
        <f t="shared" si="41"/>
        <v>0</v>
      </c>
      <c r="AO58">
        <f t="shared" si="42"/>
        <v>0</v>
      </c>
      <c r="AP58">
        <f t="shared" si="43"/>
        <v>-2.1645474007292238E-3</v>
      </c>
      <c r="AQ58">
        <f t="shared" si="44"/>
        <v>-52.344248512173209</v>
      </c>
      <c r="AR58">
        <f t="shared" si="45"/>
        <v>-52.346413059573941</v>
      </c>
      <c r="AS58">
        <f t="shared" si="46"/>
        <v>0.18493868000147842</v>
      </c>
      <c r="AT58">
        <f t="shared" si="47"/>
        <v>2.1202199285647453E-4</v>
      </c>
      <c r="AU58">
        <f t="shared" si="48"/>
        <v>-52.161262357579609</v>
      </c>
      <c r="AW58">
        <v>55</v>
      </c>
      <c r="AX58">
        <f>IF(Z58&gt;0, (R58*SUMPRODUCT(K58:$K$98, X58:$X$98)-K58*$AZ$3)/Z58, 0)</f>
        <v>-4202.0284316240586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2000000</v>
      </c>
      <c r="S59">
        <f t="shared" si="32"/>
        <v>-11684.845009580427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-56.836775350191346</v>
      </c>
      <c r="AC59">
        <f t="shared" si="33"/>
        <v>-90.242096188896227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-11335.538860236042</v>
      </c>
      <c r="AI59">
        <f t="shared" si="38"/>
        <v>-11335.925010399415</v>
      </c>
      <c r="AJ59">
        <f t="shared" si="39"/>
        <v>33.405320838704881</v>
      </c>
      <c r="AK59">
        <f t="shared" si="61"/>
        <v>-3.9785742745133947</v>
      </c>
      <c r="AL59">
        <f t="shared" si="40"/>
        <v>-11306.498263835223</v>
      </c>
      <c r="AN59">
        <f t="shared" si="41"/>
        <v>0</v>
      </c>
      <c r="AO59">
        <f t="shared" si="42"/>
        <v>0</v>
      </c>
      <c r="AP59">
        <f t="shared" si="43"/>
        <v>-1.1034809830095739E-3</v>
      </c>
      <c r="AQ59">
        <f t="shared" si="44"/>
        <v>-32.392972348257445</v>
      </c>
      <c r="AR59">
        <f t="shared" si="45"/>
        <v>-32.39407582924045</v>
      </c>
      <c r="AS59">
        <f t="shared" si="46"/>
        <v>9.5460625873616617E-2</v>
      </c>
      <c r="AT59">
        <f t="shared" si="47"/>
        <v>-1.1369362149327692E-2</v>
      </c>
      <c r="AU59">
        <f t="shared" si="48"/>
        <v>-32.30998456551616</v>
      </c>
      <c r="AW59">
        <v>56</v>
      </c>
      <c r="AX59">
        <f>IF(Z59&gt;0, (R59*SUMPRODUCT(K59:$K$98, X59:$X$98)-K59*$AZ$3)/Z59, 0)</f>
        <v>-11684.845009580427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2000000</v>
      </c>
      <c r="S60">
        <f t="shared" si="32"/>
        <v>-26366.479168551668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-90.242096188896227</v>
      </c>
      <c r="AC60">
        <f t="shared" si="33"/>
        <v>-105.72531168584263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-7271.8703490195139</v>
      </c>
      <c r="AI60">
        <f t="shared" si="38"/>
        <v>-7272.0708409225281</v>
      </c>
      <c r="AJ60">
        <f t="shared" si="39"/>
        <v>15.4832154969464</v>
      </c>
      <c r="AK60">
        <f t="shared" si="61"/>
        <v>-6.3169467332227365</v>
      </c>
      <c r="AL60">
        <f t="shared" si="40"/>
        <v>-7262.9045721588045</v>
      </c>
      <c r="AN60">
        <f t="shared" si="41"/>
        <v>0</v>
      </c>
      <c r="AO60">
        <f t="shared" si="42"/>
        <v>0</v>
      </c>
      <c r="AP60">
        <f t="shared" si="43"/>
        <v>-5.1154924210912607E-4</v>
      </c>
      <c r="AQ60">
        <f t="shared" si="44"/>
        <v>-18.553965072044889</v>
      </c>
      <c r="AR60">
        <f t="shared" si="45"/>
        <v>-18.554476621286998</v>
      </c>
      <c r="AS60">
        <f t="shared" si="46"/>
        <v>3.9504972688631852E-2</v>
      </c>
      <c r="AT60">
        <f t="shared" si="47"/>
        <v>-1.6117505321857906E-2</v>
      </c>
      <c r="AU60">
        <f t="shared" si="48"/>
        <v>-18.531089153920224</v>
      </c>
      <c r="AW60">
        <v>57</v>
      </c>
      <c r="AX60">
        <f>IF(Z60&gt;0, (R60*SUMPRODUCT(K60:$K$98, X60:$X$98)-K60*$AZ$3)/Z60, 0)</f>
        <v>-26366.479168551668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2000000</v>
      </c>
      <c r="S61">
        <f t="shared" si="32"/>
        <v>-59059.675878075446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-105.72531168584263</v>
      </c>
      <c r="AC61">
        <f t="shared" si="33"/>
        <v>-109.18127956921698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-4242.1587105191147</v>
      </c>
      <c r="AI61">
        <f t="shared" si="38"/>
        <v>-4242.2511435353363</v>
      </c>
      <c r="AJ61">
        <f t="shared" si="39"/>
        <v>3.4559678833743561</v>
      </c>
      <c r="AK61">
        <f t="shared" si="61"/>
        <v>-7.4007718180089848</v>
      </c>
      <c r="AL61">
        <f t="shared" si="40"/>
        <v>-4246.1959474699706</v>
      </c>
      <c r="AN61">
        <f t="shared" si="41"/>
        <v>0</v>
      </c>
      <c r="AO61">
        <f t="shared" si="42"/>
        <v>0</v>
      </c>
      <c r="AP61">
        <f t="shared" si="43"/>
        <v>-2.1057155765989748E-4</v>
      </c>
      <c r="AQ61">
        <f t="shared" si="44"/>
        <v>-9.6640573253196305</v>
      </c>
      <c r="AR61">
        <f t="shared" si="45"/>
        <v>-9.6642678968772895</v>
      </c>
      <c r="AS61">
        <f t="shared" si="46"/>
        <v>7.8730368235813402E-3</v>
      </c>
      <c r="AT61">
        <f t="shared" si="47"/>
        <v>-1.6859690544698335E-2</v>
      </c>
      <c r="AU61">
        <f t="shared" si="48"/>
        <v>-9.673254550598406</v>
      </c>
      <c r="AW61">
        <v>58</v>
      </c>
      <c r="AX61">
        <f>IF(Z61&gt;0, (R61*SUMPRODUCT(K61:$K$98, X61:$X$98)-K61*$AZ$3)/Z61, 0)</f>
        <v>-59059.675878075446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2000000</v>
      </c>
      <c r="S62">
        <f t="shared" si="32"/>
        <v>-144138.21742361464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-109.18127956921698</v>
      </c>
      <c r="AC62">
        <f t="shared" si="33"/>
        <v>-105.36498226179506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-2198.348201007102</v>
      </c>
      <c r="AI62">
        <f t="shared" si="38"/>
        <v>-2198.3847509881357</v>
      </c>
      <c r="AJ62">
        <f t="shared" si="39"/>
        <v>-3.8162973074219195</v>
      </c>
      <c r="AK62">
        <f t="shared" si="61"/>
        <v>-7.6426895698451895</v>
      </c>
      <c r="AL62">
        <f t="shared" si="40"/>
        <v>-2209.8437378654025</v>
      </c>
      <c r="AN62">
        <f t="shared" si="41"/>
        <v>0</v>
      </c>
      <c r="AO62">
        <f t="shared" si="42"/>
        <v>0</v>
      </c>
      <c r="AP62">
        <f t="shared" si="43"/>
        <v>-7.4343279998251028E-5</v>
      </c>
      <c r="AQ62">
        <f t="shared" si="44"/>
        <v>-4.4714774459020488</v>
      </c>
      <c r="AR62">
        <f t="shared" si="45"/>
        <v>-4.4715517891820467</v>
      </c>
      <c r="AS62">
        <f t="shared" si="46"/>
        <v>-7.7624133106740266E-3</v>
      </c>
      <c r="AT62">
        <f t="shared" si="47"/>
        <v>-1.5545359930668776E-2</v>
      </c>
      <c r="AU62">
        <f t="shared" si="48"/>
        <v>-4.4948595624233887</v>
      </c>
      <c r="AW62">
        <v>59</v>
      </c>
      <c r="AX62">
        <f>IF(Z62&gt;0, (R62*SUMPRODUCT(K62:$K$98, X62:$X$98)-K62*$AZ$3)/Z62, 0)</f>
        <v>-144138.21742361464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2000000</v>
      </c>
      <c r="S63">
        <f t="shared" si="32"/>
        <v>-412236.37008101447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-105.36498226179506</v>
      </c>
      <c r="AC63">
        <f t="shared" si="33"/>
        <v>-97.800428785606428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-972.89210572125648</v>
      </c>
      <c r="AI63">
        <f t="shared" si="38"/>
        <v>-972.90396789983697</v>
      </c>
      <c r="AJ63">
        <f t="shared" si="39"/>
        <v>-7.5645534761886353</v>
      </c>
      <c r="AK63">
        <f t="shared" si="61"/>
        <v>-7.3755487583256549</v>
      </c>
      <c r="AL63">
        <f t="shared" si="40"/>
        <v>-987.84407013435123</v>
      </c>
      <c r="AN63">
        <f t="shared" si="41"/>
        <v>0</v>
      </c>
      <c r="AO63">
        <f t="shared" si="42"/>
        <v>0</v>
      </c>
      <c r="AP63">
        <f t="shared" si="43"/>
        <v>-2.1542742847664472E-5</v>
      </c>
      <c r="AQ63">
        <f t="shared" si="44"/>
        <v>-1.7668562574601532</v>
      </c>
      <c r="AR63">
        <f t="shared" si="45"/>
        <v>-1.7668778002030008</v>
      </c>
      <c r="AS63">
        <f t="shared" si="46"/>
        <v>-1.3737883744454176E-2</v>
      </c>
      <c r="AT63">
        <f t="shared" si="47"/>
        <v>-1.3394634820465707E-2</v>
      </c>
      <c r="AU63">
        <f t="shared" si="48"/>
        <v>-1.7940103187679206</v>
      </c>
      <c r="AW63">
        <v>60</v>
      </c>
      <c r="AX63">
        <f>IF(Z63&gt;0, (R63*SUMPRODUCT(K63:$K$98, X63:$X$98)-K63*$AZ$3)/Z63, 0)</f>
        <v>-412236.37008101447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2000000</v>
      </c>
      <c r="S64">
        <f t="shared" si="32"/>
        <v>-1494614.6983276787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-97.800428785606428</v>
      </c>
      <c r="AC64">
        <f t="shared" si="33"/>
        <v>-88.820828862628474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-350.88778847266997</v>
      </c>
      <c r="AI64">
        <f t="shared" si="38"/>
        <v>-350.89075983475283</v>
      </c>
      <c r="AJ64">
        <f t="shared" si="39"/>
        <v>-8.979599922977954</v>
      </c>
      <c r="AK64">
        <f t="shared" si="61"/>
        <v>-6.8460300149924507</v>
      </c>
      <c r="AL64">
        <f t="shared" si="40"/>
        <v>-366.71638977272323</v>
      </c>
      <c r="AN64">
        <f t="shared" si="41"/>
        <v>0</v>
      </c>
      <c r="AO64">
        <f t="shared" si="42"/>
        <v>0</v>
      </c>
      <c r="AP64">
        <f t="shared" si="43"/>
        <v>-4.8180809663577929E-6</v>
      </c>
      <c r="AQ64">
        <f t="shared" si="44"/>
        <v>-0.56896659774525349</v>
      </c>
      <c r="AR64">
        <f t="shared" si="45"/>
        <v>-0.56897141582621991</v>
      </c>
      <c r="AS64">
        <f t="shared" si="46"/>
        <v>-1.4560473704510938E-2</v>
      </c>
      <c r="AT64">
        <f t="shared" si="47"/>
        <v>-1.1100877641387423E-2</v>
      </c>
      <c r="AU64">
        <f t="shared" si="48"/>
        <v>-0.59463276717211822</v>
      </c>
      <c r="AW64">
        <v>61</v>
      </c>
      <c r="AX64">
        <f>IF(Z64&gt;0, (R64*SUMPRODUCT(K64:$K$98, X64:$X$98)-K64*$AZ$3)/Z64, 0)</f>
        <v>-1494614.6983276787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2000000</v>
      </c>
      <c r="S65">
        <f t="shared" si="32"/>
        <v>-5408557.0645863768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-88.820828862628474</v>
      </c>
      <c r="AC65">
        <f t="shared" si="33"/>
        <v>-79.794745299268271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-88.1590868963075</v>
      </c>
      <c r="AI65">
        <f t="shared" si="38"/>
        <v>-88.159824567597141</v>
      </c>
      <c r="AJ65">
        <f t="shared" si="39"/>
        <v>-9.0260835633602028</v>
      </c>
      <c r="AK65">
        <f t="shared" si="61"/>
        <v>-6.2174580203839938</v>
      </c>
      <c r="AL65">
        <f t="shared" si="40"/>
        <v>-103.40336615134134</v>
      </c>
      <c r="AN65">
        <f t="shared" si="41"/>
        <v>0</v>
      </c>
      <c r="AO65">
        <f t="shared" si="42"/>
        <v>0</v>
      </c>
      <c r="AP65">
        <f t="shared" si="43"/>
        <v>-1.0679806278764024E-6</v>
      </c>
      <c r="AQ65">
        <f t="shared" si="44"/>
        <v>-0.12763435190973726</v>
      </c>
      <c r="AR65">
        <f t="shared" si="45"/>
        <v>-0.12763541989036514</v>
      </c>
      <c r="AS65">
        <f t="shared" si="46"/>
        <v>-1.3067720713210608E-2</v>
      </c>
      <c r="AT65">
        <f t="shared" si="47"/>
        <v>-9.0014682875639782E-3</v>
      </c>
      <c r="AU65">
        <f t="shared" si="48"/>
        <v>-0.14970460889113973</v>
      </c>
      <c r="AW65">
        <v>62</v>
      </c>
      <c r="AX65">
        <f>IF(Z65&gt;0, (R65*SUMPRODUCT(K65:$K$98, X65:$X$98)-K65*$AZ$3)/Z65, 0)</f>
        <v>-5408557.0645863768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2000000</v>
      </c>
      <c r="S66">
        <f t="shared" si="32"/>
        <v>-19672570.675807498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-79.794745299268271</v>
      </c>
      <c r="AC66">
        <f t="shared" si="33"/>
        <v>-71.355370578762432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-21.957482475084728</v>
      </c>
      <c r="AI66">
        <f t="shared" si="38"/>
        <v>-21.9576638325996</v>
      </c>
      <c r="AJ66">
        <f t="shared" si="39"/>
        <v>-8.4393747205058389</v>
      </c>
      <c r="AK66">
        <f t="shared" si="61"/>
        <v>-5.58563217094878</v>
      </c>
      <c r="AL66">
        <f t="shared" si="40"/>
        <v>-35.982670724054216</v>
      </c>
      <c r="AN66">
        <f t="shared" si="41"/>
        <v>0</v>
      </c>
      <c r="AO66">
        <f t="shared" si="42"/>
        <v>0</v>
      </c>
      <c r="AP66">
        <f t="shared" si="43"/>
        <v>-2.3443261261465072E-7</v>
      </c>
      <c r="AQ66">
        <f t="shared" si="44"/>
        <v>-2.8383439123901056E-2</v>
      </c>
      <c r="AR66">
        <f t="shared" si="45"/>
        <v>-2.838367355651367E-2</v>
      </c>
      <c r="AS66">
        <f t="shared" si="46"/>
        <v>-1.0909195937880062E-2</v>
      </c>
      <c r="AT66">
        <f t="shared" si="47"/>
        <v>-7.2202927121778901E-3</v>
      </c>
      <c r="AU66">
        <f t="shared" si="48"/>
        <v>-4.6513162206571618E-2</v>
      </c>
      <c r="AW66">
        <v>63</v>
      </c>
      <c r="AX66">
        <f>IF(Z66&gt;0, (R66*SUMPRODUCT(K66:$K$98, X66:$X$98)-K66*$AZ$3)/Z66, 0)</f>
        <v>-19672570.675807498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-72252312.425088286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-71.355370578762432</v>
      </c>
      <c r="AC67">
        <f t="shared" ref="AC67:AC98" si="64">S67*Z67</f>
        <v>-63.734638774658137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-5.4175333964234538</v>
      </c>
      <c r="AI67">
        <f t="shared" ref="AI67:AI98" si="69">SUM(AE67:AH67)</f>
        <v>-5.4175775020282684</v>
      </c>
      <c r="AJ67">
        <f t="shared" ref="AJ67:AJ98" si="70">AB67-AC67</f>
        <v>-7.6207318041042953</v>
      </c>
      <c r="AK67">
        <f t="shared" si="61"/>
        <v>-4.9948759405133707</v>
      </c>
      <c r="AL67">
        <f t="shared" ref="AL67:AL98" si="71">SUM(AI67:AK67)</f>
        <v>-18.033185246645935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-5.090474083131563E-8</v>
      </c>
      <c r="AQ67">
        <f t="shared" ref="AQ67:AQ98" si="75">AH67*$K67</f>
        <v>-6.2526777413368095E-3</v>
      </c>
      <c r="AR67">
        <f t="shared" ref="AR67:AR98" si="76">AI67*$K67</f>
        <v>-6.2527286460776418E-3</v>
      </c>
      <c r="AS67">
        <f t="shared" ref="AS67:AS98" si="77">AJ67*$K67</f>
        <v>-8.7955120231797725E-3</v>
      </c>
      <c r="AT67">
        <f t="shared" ref="AT67:AT98" si="78">AK67*$K67</f>
        <v>-5.7648651754698965E-3</v>
      </c>
      <c r="AU67">
        <f t="shared" ref="AU67:AU98" si="79">AL67*$K67</f>
        <v>-2.0813105844727311E-2</v>
      </c>
      <c r="AW67">
        <v>64</v>
      </c>
      <c r="AX67">
        <f>IF(Z67&gt;0, (R67*SUMPRODUCT(K67:$K$98, X67:$X$98)-K67*$AZ$3)/Z67, 0)</f>
        <v>-72252312.425088286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50</v>
      </c>
      <c r="R68">
        <f t="shared" si="62"/>
        <v>2000000</v>
      </c>
      <c r="S68">
        <f t="shared" si="63"/>
        <v>-268528667.85378444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-63.734638774658137</v>
      </c>
      <c r="AC68">
        <f t="shared" si="64"/>
        <v>-56.91132427094572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-1.3227067292306136</v>
      </c>
      <c r="AI68">
        <f t="shared" si="69"/>
        <v>-1.3227173261111489</v>
      </c>
      <c r="AJ68">
        <f t="shared" si="70"/>
        <v>-6.8233145037124174</v>
      </c>
      <c r="AK68">
        <f t="shared" si="61"/>
        <v>-4.4614247142260703</v>
      </c>
      <c r="AL68">
        <f t="shared" si="71"/>
        <v>-12.607456544049636</v>
      </c>
      <c r="AN68">
        <f t="shared" si="72"/>
        <v>0</v>
      </c>
      <c r="AO68">
        <f t="shared" si="73"/>
        <v>0</v>
      </c>
      <c r="AP68">
        <f t="shared" si="74"/>
        <v>-1.0920045915564977E-8</v>
      </c>
      <c r="AQ68">
        <f t="shared" si="75"/>
        <v>-1.3630443570560604E-3</v>
      </c>
      <c r="AR68">
        <f t="shared" si="76"/>
        <v>-1.3630552771019761E-3</v>
      </c>
      <c r="AS68">
        <f t="shared" si="77"/>
        <v>-7.0314001775086208E-3</v>
      </c>
      <c r="AT68">
        <f t="shared" si="78"/>
        <v>-4.5974815480779568E-3</v>
      </c>
      <c r="AU68">
        <f t="shared" si="79"/>
        <v>-1.2991937002688555E-2</v>
      </c>
      <c r="AW68">
        <v>65</v>
      </c>
      <c r="AX68">
        <f>IF(Z68&gt;0, (R68*SUMPRODUCT(K68:$K$98, X68:$X$98)-K68*$AZ$3)/Z68, 0)</f>
        <v>-268528667.85378444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2000000</v>
      </c>
      <c r="S69">
        <f t="shared" si="63"/>
        <v>-1010184318.4002678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-56.91132427094572</v>
      </c>
      <c r="AC69">
        <f t="shared" si="64"/>
        <v>-50.814859474719078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-0.31903134486695095</v>
      </c>
      <c r="AI69">
        <f t="shared" si="69"/>
        <v>-0.31903385999505923</v>
      </c>
      <c r="AJ69">
        <f t="shared" si="70"/>
        <v>-6.0964647962266412</v>
      </c>
      <c r="AK69">
        <f t="shared" si="61"/>
        <v>-3.9837926989662007</v>
      </c>
      <c r="AL69">
        <f t="shared" si="71"/>
        <v>-10.399291355187902</v>
      </c>
      <c r="AN69">
        <f t="shared" si="72"/>
        <v>0</v>
      </c>
      <c r="AO69">
        <f t="shared" si="73"/>
        <v>0</v>
      </c>
      <c r="AP69">
        <f t="shared" si="74"/>
        <v>-2.3141340589996322E-9</v>
      </c>
      <c r="AQ69">
        <f t="shared" si="75"/>
        <v>-2.9353626108320497E-4</v>
      </c>
      <c r="AR69">
        <f t="shared" si="76"/>
        <v>-2.9353857521726399E-4</v>
      </c>
      <c r="AS69">
        <f t="shared" si="77"/>
        <v>-5.6092716621812177E-3</v>
      </c>
      <c r="AT69">
        <f t="shared" si="78"/>
        <v>-3.6654317282610294E-3</v>
      </c>
      <c r="AU69">
        <f t="shared" si="79"/>
        <v>-9.5682419656595123E-3</v>
      </c>
      <c r="AW69">
        <v>66</v>
      </c>
      <c r="AX69">
        <f>IF(Z69&gt;0, (R69*SUMPRODUCT(K69:$K$98, X69:$X$98)-K69*$AZ$3)/Z69, 0)</f>
        <v>-1010184318.4002678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2000000</v>
      </c>
      <c r="S70">
        <f t="shared" si="63"/>
        <v>-3851259955.0118494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-50.814859474719078</v>
      </c>
      <c r="AC70">
        <f t="shared" si="64"/>
        <v>-45.370663867601863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-7.603760780181508E-2</v>
      </c>
      <c r="AI70">
        <f t="shared" si="69"/>
        <v>-7.6038196838447217E-2</v>
      </c>
      <c r="AJ70">
        <f t="shared" si="70"/>
        <v>-5.4441956071172157</v>
      </c>
      <c r="AK70">
        <f t="shared" si="61"/>
        <v>-3.5570401632303357</v>
      </c>
      <c r="AL70">
        <f t="shared" si="71"/>
        <v>-9.0772739671859988</v>
      </c>
      <c r="AN70">
        <f t="shared" si="72"/>
        <v>0</v>
      </c>
      <c r="AO70">
        <f t="shared" si="73"/>
        <v>0</v>
      </c>
      <c r="AP70">
        <f t="shared" si="74"/>
        <v>-4.8389672760369857E-10</v>
      </c>
      <c r="AQ70">
        <f t="shared" si="75"/>
        <v>-6.2465299410481901E-5</v>
      </c>
      <c r="AR70">
        <f t="shared" si="76"/>
        <v>-6.2465783307209507E-5</v>
      </c>
      <c r="AS70">
        <f t="shared" si="77"/>
        <v>-4.4724356601824776E-3</v>
      </c>
      <c r="AT70">
        <f t="shared" si="78"/>
        <v>-2.9221274213467353E-3</v>
      </c>
      <c r="AU70">
        <f t="shared" si="79"/>
        <v>-7.4570288648364231E-3</v>
      </c>
      <c r="AW70">
        <v>67</v>
      </c>
      <c r="AX70">
        <f>IF(Z70&gt;0, (R70*SUMPRODUCT(K70:$K$98, X70:$X$98)-K70*$AZ$3)/Z70, 0)</f>
        <v>-3851259955.0118494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2000000</v>
      </c>
      <c r="S71">
        <f t="shared" si="63"/>
        <v>-14892398575.236578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-45.370663867601863</v>
      </c>
      <c r="AC71">
        <f t="shared" si="64"/>
        <v>-40.509575312027785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-1.7885548305542964E-2</v>
      </c>
      <c r="AI71">
        <f t="shared" si="69"/>
        <v>-1.7885684313101141E-2</v>
      </c>
      <c r="AJ71">
        <f t="shared" si="70"/>
        <v>-4.8610885555740779</v>
      </c>
      <c r="AK71">
        <f t="shared" si="61"/>
        <v>-3.1759464707321308</v>
      </c>
      <c r="AL71">
        <f t="shared" si="71"/>
        <v>-8.0549207106193101</v>
      </c>
      <c r="AN71">
        <f t="shared" si="72"/>
        <v>0</v>
      </c>
      <c r="AO71">
        <f t="shared" si="73"/>
        <v>0</v>
      </c>
      <c r="AP71">
        <f t="shared" si="74"/>
        <v>-9.9759761381295105E-11</v>
      </c>
      <c r="AQ71">
        <f t="shared" si="75"/>
        <v>-1.3118815270736111E-5</v>
      </c>
      <c r="AR71">
        <f t="shared" si="76"/>
        <v>-1.3118915030497494E-5</v>
      </c>
      <c r="AS71">
        <f t="shared" si="77"/>
        <v>-3.5655447451673635E-3</v>
      </c>
      <c r="AT71">
        <f t="shared" si="78"/>
        <v>-2.3295151117267519E-3</v>
      </c>
      <c r="AU71">
        <f t="shared" si="79"/>
        <v>-5.9081787719246137E-3</v>
      </c>
      <c r="AW71">
        <v>68</v>
      </c>
      <c r="AX71">
        <f>IF(Z71&gt;0, (R71*SUMPRODUCT(K71:$K$98, X71:$X$98)-K71*$AZ$3)/Z71, 0)</f>
        <v>-14892398575.236578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2000000</v>
      </c>
      <c r="S72">
        <f t="shared" si="63"/>
        <v>-58450111697.948219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-40.509575312027785</v>
      </c>
      <c r="AC72">
        <f t="shared" si="64"/>
        <v>-36.169275019348873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-4.1482874680118858E-3</v>
      </c>
      <c r="AI72">
        <f t="shared" si="69"/>
        <v>-4.1483184083077797E-3</v>
      </c>
      <c r="AJ72">
        <f t="shared" si="70"/>
        <v>-4.3403002926789114</v>
      </c>
      <c r="AK72">
        <f t="shared" si="61"/>
        <v>-2.8356702718419453</v>
      </c>
      <c r="AL72">
        <f t="shared" si="71"/>
        <v>-7.1801188829291647</v>
      </c>
      <c r="AN72">
        <f t="shared" si="72"/>
        <v>0</v>
      </c>
      <c r="AO72">
        <f t="shared" si="73"/>
        <v>0</v>
      </c>
      <c r="AP72">
        <f t="shared" si="74"/>
        <v>-2.026276922216272E-11</v>
      </c>
      <c r="AQ72">
        <f t="shared" si="75"/>
        <v>-2.7167093656664245E-6</v>
      </c>
      <c r="AR72">
        <f t="shared" si="76"/>
        <v>-2.7167296284356469E-6</v>
      </c>
      <c r="AS72">
        <f t="shared" si="77"/>
        <v>-2.8424583748957624E-3</v>
      </c>
      <c r="AT72">
        <f t="shared" si="78"/>
        <v>-1.8570776603259252E-3</v>
      </c>
      <c r="AU72">
        <f t="shared" si="79"/>
        <v>-4.7022527648501239E-3</v>
      </c>
      <c r="AW72">
        <v>69</v>
      </c>
      <c r="AX72">
        <f>IF(Z72&gt;0, (R72*SUMPRODUCT(K72:$K$98, X72:$X$98)-K72*$AZ$3)/Z72, 0)</f>
        <v>-58450111697.948219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2000000</v>
      </c>
      <c r="S73">
        <f t="shared" si="63"/>
        <v>-233155244540.31995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-36.169275019348873</v>
      </c>
      <c r="AC73">
        <f t="shared" si="64"/>
        <v>-32.293997904367004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-9.482185911663069E-4</v>
      </c>
      <c r="AI73">
        <f t="shared" si="69"/>
        <v>-9.4822551659446276E-4</v>
      </c>
      <c r="AJ73">
        <f t="shared" si="70"/>
        <v>-3.8752771149818699</v>
      </c>
      <c r="AK73">
        <f t="shared" ref="AK73:AK98" si="92">G73*SUM(AB73:AB73, AE73:AF73)</f>
        <v>-2.5318492513544215</v>
      </c>
      <c r="AL73">
        <f t="shared" si="71"/>
        <v>-6.4080745918528859</v>
      </c>
      <c r="AN73">
        <f t="shared" si="72"/>
        <v>0</v>
      </c>
      <c r="AO73">
        <f t="shared" si="73"/>
        <v>0</v>
      </c>
      <c r="AP73">
        <f t="shared" si="74"/>
        <v>-4.0495143385904271E-12</v>
      </c>
      <c r="AQ73">
        <f t="shared" si="75"/>
        <v>-5.5445305252570761E-7</v>
      </c>
      <c r="AR73">
        <f t="shared" si="76"/>
        <v>-5.5445710204004621E-7</v>
      </c>
      <c r="AS73">
        <f t="shared" si="77"/>
        <v>-2.2659956742061647E-3</v>
      </c>
      <c r="AT73">
        <f t="shared" si="78"/>
        <v>-1.480451405431448E-3</v>
      </c>
      <c r="AU73">
        <f t="shared" si="79"/>
        <v>-3.747001536739653E-3</v>
      </c>
      <c r="AW73">
        <v>70</v>
      </c>
      <c r="AX73">
        <f>IF(Z73&gt;0, (R73*SUMPRODUCT(K73:$K$98, X73:$X$98)-K73*$AZ$3)/Z73, 0)</f>
        <v>-233155244540.31995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2000000</v>
      </c>
      <c r="S74">
        <f t="shared" si="63"/>
        <v>-945943632943.81458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-32.293997904367004</v>
      </c>
      <c r="AC74">
        <f t="shared" si="64"/>
        <v>-28.833927180524316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-2.1328364558034749E-4</v>
      </c>
      <c r="AI74">
        <f t="shared" si="69"/>
        <v>-2.1328516966308226E-4</v>
      </c>
      <c r="AJ74">
        <f t="shared" si="70"/>
        <v>-3.4600707238426871</v>
      </c>
      <c r="AK74">
        <f t="shared" si="92"/>
        <v>-2.2605798533056904</v>
      </c>
      <c r="AL74">
        <f t="shared" si="71"/>
        <v>-5.7208638623180406</v>
      </c>
      <c r="AN74">
        <f t="shared" si="72"/>
        <v>0</v>
      </c>
      <c r="AO74">
        <f t="shared" si="73"/>
        <v>0</v>
      </c>
      <c r="AP74">
        <f t="shared" si="74"/>
        <v>-7.9569537444632202E-13</v>
      </c>
      <c r="AQ74">
        <f t="shared" si="75"/>
        <v>-1.113514419937372E-7</v>
      </c>
      <c r="AR74">
        <f t="shared" si="76"/>
        <v>-1.1135223768911165E-7</v>
      </c>
      <c r="AS74">
        <f t="shared" si="77"/>
        <v>-1.806438854942839E-3</v>
      </c>
      <c r="AT74">
        <f t="shared" si="78"/>
        <v>-1.1802068823544788E-3</v>
      </c>
      <c r="AU74">
        <f t="shared" si="79"/>
        <v>-2.9867570895350071E-3</v>
      </c>
      <c r="AW74">
        <v>71</v>
      </c>
      <c r="AX74">
        <f>IF(Z74&gt;0, (R74*SUMPRODUCT(K74:$K$98, X74:$X$98)-K74*$AZ$3)/Z74, 0)</f>
        <v>-945943632943.81458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2000000</v>
      </c>
      <c r="S75">
        <f t="shared" si="63"/>
        <v>-3908583977337.8506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-28.833927180524316</v>
      </c>
      <c r="AC75">
        <f t="shared" si="64"/>
        <v>-25.744577936254554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-4.7180323447745501E-5</v>
      </c>
      <c r="AI75">
        <f t="shared" si="69"/>
        <v>-4.7180652781566722E-5</v>
      </c>
      <c r="AJ75">
        <f t="shared" si="70"/>
        <v>-3.0893492442697621</v>
      </c>
      <c r="AK75">
        <f t="shared" si="92"/>
        <v>-2.0183749026367024</v>
      </c>
      <c r="AL75">
        <f t="shared" si="71"/>
        <v>-5.107771327559246</v>
      </c>
      <c r="AN75">
        <f t="shared" si="72"/>
        <v>0</v>
      </c>
      <c r="AO75">
        <f t="shared" si="73"/>
        <v>0</v>
      </c>
      <c r="AP75">
        <f t="shared" si="74"/>
        <v>-1.5351704446324913E-13</v>
      </c>
      <c r="AQ75">
        <f t="shared" si="75"/>
        <v>-2.199283324653642E-8</v>
      </c>
      <c r="AR75">
        <f t="shared" si="76"/>
        <v>-2.1992986763580885E-8</v>
      </c>
      <c r="AS75">
        <f t="shared" si="77"/>
        <v>-1.4400821741883344E-3</v>
      </c>
      <c r="AT75">
        <f t="shared" si="78"/>
        <v>-9.4085371652542868E-4</v>
      </c>
      <c r="AU75">
        <f t="shared" si="79"/>
        <v>-2.3809578837005268E-3</v>
      </c>
      <c r="AW75">
        <v>72</v>
      </c>
      <c r="AX75">
        <f>IF(Z75&gt;0, (R75*SUMPRODUCT(K75:$K$98, X75:$X$98)-K75*$AZ$3)/Z75, 0)</f>
        <v>-3908583977337.8506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2000000</v>
      </c>
      <c r="S76">
        <f t="shared" si="63"/>
        <v>-16471526232365.711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-25.744577936254554</v>
      </c>
      <c r="AC76">
        <f t="shared" si="64"/>
        <v>-22.986230319299889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-1.025059315852243E-5</v>
      </c>
      <c r="AI76">
        <f t="shared" si="69"/>
        <v>-1.0250662934176474E-5</v>
      </c>
      <c r="AJ76">
        <f t="shared" si="70"/>
        <v>-2.7583476169546657</v>
      </c>
      <c r="AK76">
        <f t="shared" si="92"/>
        <v>-1.802120455537819</v>
      </c>
      <c r="AL76">
        <f t="shared" si="71"/>
        <v>-4.5604783231554187</v>
      </c>
      <c r="AN76">
        <f t="shared" si="72"/>
        <v>0</v>
      </c>
      <c r="AO76">
        <f t="shared" si="73"/>
        <v>0</v>
      </c>
      <c r="AP76">
        <f t="shared" si="74"/>
        <v>-2.9040638507379229E-14</v>
      </c>
      <c r="AQ76">
        <f t="shared" si="75"/>
        <v>-4.2662985317982827E-9</v>
      </c>
      <c r="AR76">
        <f t="shared" si="76"/>
        <v>-4.2663275724367895E-9</v>
      </c>
      <c r="AS76">
        <f t="shared" si="77"/>
        <v>-1.1480247246588868E-3</v>
      </c>
      <c r="AT76">
        <f t="shared" si="78"/>
        <v>-7.5004282529664745E-4</v>
      </c>
      <c r="AU76">
        <f t="shared" si="79"/>
        <v>-1.8980718162831067E-3</v>
      </c>
      <c r="AW76">
        <v>73</v>
      </c>
      <c r="AX76">
        <f>IF(Z76&gt;0, (R76*SUMPRODUCT(K76:$K$98, X76:$X$98)-K76*$AZ$3)/Z76, 0)</f>
        <v>-16471526232365.711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2000000</v>
      </c>
      <c r="S77">
        <f t="shared" si="63"/>
        <v>-70850579568152.766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-22.986230319299889</v>
      </c>
      <c r="AC77">
        <f t="shared" si="64"/>
        <v>-20.523419931648778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-2.183772158514676E-6</v>
      </c>
      <c r="AI77">
        <f t="shared" si="69"/>
        <v>-2.1837866421082167E-6</v>
      </c>
      <c r="AJ77">
        <f t="shared" si="70"/>
        <v>-2.4628103876511105</v>
      </c>
      <c r="AK77">
        <f t="shared" si="92"/>
        <v>-1.6090361223509924</v>
      </c>
      <c r="AL77">
        <f t="shared" si="71"/>
        <v>-4.0718486937887448</v>
      </c>
      <c r="AN77">
        <f t="shared" si="72"/>
        <v>0</v>
      </c>
      <c r="AO77">
        <f t="shared" si="73"/>
        <v>0</v>
      </c>
      <c r="AP77">
        <f t="shared" si="74"/>
        <v>-5.3822089071476452E-15</v>
      </c>
      <c r="AQ77">
        <f t="shared" si="75"/>
        <v>-8.1150564808214533E-10</v>
      </c>
      <c r="AR77">
        <f t="shared" si="76"/>
        <v>-8.1151103029105245E-10</v>
      </c>
      <c r="AS77">
        <f t="shared" si="77"/>
        <v>-9.1519828748692347E-4</v>
      </c>
      <c r="AT77">
        <f t="shared" si="78"/>
        <v>-5.9792954872368333E-4</v>
      </c>
      <c r="AU77">
        <f t="shared" si="79"/>
        <v>-1.513128647721637E-3</v>
      </c>
      <c r="AW77">
        <v>74</v>
      </c>
      <c r="AX77">
        <f>IF(Z77&gt;0, (R77*SUMPRODUCT(K77:$K$98, X77:$X$98)-K77*$AZ$3)/Z77, 0)</f>
        <v>-70850579568152.766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2000000</v>
      </c>
      <c r="S78">
        <f t="shared" si="63"/>
        <v>-311492620095780.44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-20.523419931648778</v>
      </c>
      <c r="AC78">
        <f t="shared" si="64"/>
        <v>-18.324482082534022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-4.5589434127175375E-7</v>
      </c>
      <c r="AI78">
        <f t="shared" si="69"/>
        <v>-4.5589728267082716E-7</v>
      </c>
      <c r="AJ78">
        <f t="shared" si="70"/>
        <v>-2.1989378491147562</v>
      </c>
      <c r="AK78">
        <f t="shared" si="92"/>
        <v>-1.4366393952154146</v>
      </c>
      <c r="AL78">
        <f t="shared" si="71"/>
        <v>-3.6355777002274534</v>
      </c>
      <c r="AN78">
        <f t="shared" si="72"/>
        <v>0</v>
      </c>
      <c r="AO78">
        <f t="shared" si="73"/>
        <v>0</v>
      </c>
      <c r="AP78">
        <f t="shared" si="74"/>
        <v>-9.7593333105012893E-16</v>
      </c>
      <c r="AQ78">
        <f t="shared" si="75"/>
        <v>-1.5126219597500085E-10</v>
      </c>
      <c r="AR78">
        <f t="shared" si="76"/>
        <v>-1.5126317190833189E-10</v>
      </c>
      <c r="AS78">
        <f t="shared" si="77"/>
        <v>-7.2959047252436535E-4</v>
      </c>
      <c r="AT78">
        <f t="shared" si="78"/>
        <v>-4.7666577553535596E-4</v>
      </c>
      <c r="AU78">
        <f t="shared" si="79"/>
        <v>-1.2062563993228931E-3</v>
      </c>
      <c r="AW78">
        <v>75</v>
      </c>
      <c r="AX78">
        <f>IF(Z78&gt;0, (R78*SUMPRODUCT(K78:$K$98, X78:$X$98)-K78*$AZ$3)/Z78, 0)</f>
        <v>-311492620095780.44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2000000</v>
      </c>
      <c r="S79">
        <f t="shared" si="63"/>
        <v>-1400636325238469.5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-18.324482082534022</v>
      </c>
      <c r="AC79">
        <f t="shared" si="64"/>
        <v>-16.361144716679696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-9.3116958078958445E-8</v>
      </c>
      <c r="AI79">
        <f t="shared" si="69"/>
        <v>-9.3117542140089158E-8</v>
      </c>
      <c r="AJ79">
        <f t="shared" si="70"/>
        <v>-1.9633373658543256</v>
      </c>
      <c r="AK79">
        <f t="shared" si="92"/>
        <v>-1.2827137457773816</v>
      </c>
      <c r="AL79">
        <f t="shared" si="71"/>
        <v>-3.2460512047492491</v>
      </c>
      <c r="AN79">
        <f t="shared" si="72"/>
        <v>0</v>
      </c>
      <c r="AO79">
        <f t="shared" si="73"/>
        <v>0</v>
      </c>
      <c r="AP79">
        <f t="shared" si="74"/>
        <v>-1.7302405329068498E-16</v>
      </c>
      <c r="AQ79">
        <f t="shared" si="75"/>
        <v>-2.7585252073359302E-11</v>
      </c>
      <c r="AR79">
        <f t="shared" si="76"/>
        <v>-2.7585425097412593E-11</v>
      </c>
      <c r="AS79">
        <f t="shared" si="77"/>
        <v>-5.8162505798581407E-4</v>
      </c>
      <c r="AT79">
        <f t="shared" si="78"/>
        <v>-3.7999503790950919E-4</v>
      </c>
      <c r="AU79">
        <f t="shared" si="79"/>
        <v>-9.6162012348074836E-4</v>
      </c>
      <c r="AW79">
        <v>76</v>
      </c>
      <c r="AX79">
        <f>IF(Z79&gt;0, (R79*SUMPRODUCT(K79:$K$98, X79:$X$98)-K79*$AZ$3)/Z79, 0)</f>
        <v>-1400636325238469.5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2000000</v>
      </c>
      <c r="S80">
        <f t="shared" si="63"/>
        <v>-6442222627415696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-16.361144716679696</v>
      </c>
      <c r="AC80">
        <f t="shared" si="64"/>
        <v>-14.608164925630861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-1.859368879750083E-8</v>
      </c>
      <c r="AI80">
        <f t="shared" si="69"/>
        <v>-1.8593802175800296E-8</v>
      </c>
      <c r="AJ80">
        <f t="shared" si="70"/>
        <v>-1.7529797910488352</v>
      </c>
      <c r="AK80">
        <f t="shared" si="92"/>
        <v>-1.1452801301675788</v>
      </c>
      <c r="AL80">
        <f t="shared" si="71"/>
        <v>-2.8982599398102162</v>
      </c>
      <c r="AN80">
        <f t="shared" si="72"/>
        <v>0</v>
      </c>
      <c r="AO80">
        <f t="shared" si="73"/>
        <v>0</v>
      </c>
      <c r="AP80">
        <f t="shared" si="74"/>
        <v>-2.9988869402960665E-17</v>
      </c>
      <c r="AQ80">
        <f t="shared" si="75"/>
        <v>-4.9180813938022216E-12</v>
      </c>
      <c r="AR80">
        <f t="shared" si="76"/>
        <v>-4.9181113826716239E-12</v>
      </c>
      <c r="AS80">
        <f t="shared" si="77"/>
        <v>-4.6366793528497514E-4</v>
      </c>
      <c r="AT80">
        <f t="shared" si="78"/>
        <v>-3.0292971772366269E-4</v>
      </c>
      <c r="AU80">
        <f t="shared" si="79"/>
        <v>-7.6659765792674915E-4</v>
      </c>
      <c r="AW80">
        <v>77</v>
      </c>
      <c r="AX80">
        <f>IF(Z80&gt;0, (R80*SUMPRODUCT(K80:$K$98, X80:$X$98)-K80*$AZ$3)/Z80, 0)</f>
        <v>-6442222627415696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2000000</v>
      </c>
      <c r="S81">
        <f t="shared" si="63"/>
        <v>-3.034240765483774E+16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-14.608164925630861</v>
      </c>
      <c r="AC81">
        <f t="shared" si="64"/>
        <v>-13.043004397888977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-3.6300595354734441E-9</v>
      </c>
      <c r="AI81">
        <f t="shared" si="69"/>
        <v>-3.6300810285015294E-9</v>
      </c>
      <c r="AJ81">
        <f t="shared" si="70"/>
        <v>-1.5651605277418845</v>
      </c>
      <c r="AK81">
        <f t="shared" si="92"/>
        <v>-1.0225715447941603</v>
      </c>
      <c r="AL81">
        <f t="shared" si="71"/>
        <v>-2.5877320761661258</v>
      </c>
      <c r="AN81">
        <f t="shared" si="72"/>
        <v>0</v>
      </c>
      <c r="AO81">
        <f t="shared" si="73"/>
        <v>0</v>
      </c>
      <c r="AP81">
        <f t="shared" si="74"/>
        <v>-5.0758611983553582E-18</v>
      </c>
      <c r="AQ81">
        <f t="shared" si="75"/>
        <v>-8.5728629167046618E-13</v>
      </c>
      <c r="AR81">
        <f t="shared" si="76"/>
        <v>-8.572913675316646E-13</v>
      </c>
      <c r="AS81">
        <f t="shared" si="77"/>
        <v>-3.696332392305597E-4</v>
      </c>
      <c r="AT81">
        <f t="shared" si="78"/>
        <v>-2.4149371629795927E-4</v>
      </c>
      <c r="AU81">
        <f t="shared" si="79"/>
        <v>-6.1112695638581031E-4</v>
      </c>
      <c r="AW81">
        <v>78</v>
      </c>
      <c r="AX81">
        <f>IF(Z81&gt;0, (R81*SUMPRODUCT(K81:$K$98, X81:$X$98)-K81*$AZ$3)/Z81, 0)</f>
        <v>-3.034240765483774E+16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2000000</v>
      </c>
      <c r="S82">
        <f t="shared" si="63"/>
        <v>-1.4648926845662986E+17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-13.043004397888977</v>
      </c>
      <c r="AC82">
        <f t="shared" si="64"/>
        <v>-11.645539640973047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-6.9212878899516287E-10</v>
      </c>
      <c r="AI82">
        <f t="shared" si="69"/>
        <v>-6.9213276387324226E-10</v>
      </c>
      <c r="AJ82">
        <f t="shared" si="70"/>
        <v>-1.3974647569159302</v>
      </c>
      <c r="AK82">
        <f t="shared" si="92"/>
        <v>-0.91301030785222848</v>
      </c>
      <c r="AL82">
        <f t="shared" si="71"/>
        <v>-2.3104750654602917</v>
      </c>
      <c r="AN82">
        <f t="shared" si="72"/>
        <v>0</v>
      </c>
      <c r="AO82">
        <f t="shared" si="73"/>
        <v>0</v>
      </c>
      <c r="AP82">
        <f t="shared" si="74"/>
        <v>-8.381426115129721E-19</v>
      </c>
      <c r="AQ82">
        <f t="shared" si="75"/>
        <v>-1.4594224505275985E-13</v>
      </c>
      <c r="AR82">
        <f t="shared" si="76"/>
        <v>-1.4594308319537138E-13</v>
      </c>
      <c r="AS82">
        <f t="shared" si="77"/>
        <v>-2.9466935525469888E-4</v>
      </c>
      <c r="AT82">
        <f t="shared" si="78"/>
        <v>-1.9251731209983937E-4</v>
      </c>
      <c r="AU82">
        <f t="shared" si="79"/>
        <v>-4.871866675004814E-4</v>
      </c>
      <c r="AW82">
        <v>79</v>
      </c>
      <c r="AX82">
        <f>IF(Z82&gt;0, (R82*SUMPRODUCT(K82:$K$98, X82:$X$98)-K82*$AZ$3)/Z82, 0)</f>
        <v>-1.4648926845662986E+17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2000000</v>
      </c>
      <c r="S83">
        <f t="shared" si="63"/>
        <v>-7.255967329239287E+17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-11.645539640973047</v>
      </c>
      <c r="AC83">
        <f t="shared" si="64"/>
        <v>-10.397803250868918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-1.2874516624203574E-10</v>
      </c>
      <c r="AI83">
        <f t="shared" si="69"/>
        <v>-1.2874588274217825E-10</v>
      </c>
      <c r="AJ83">
        <f t="shared" si="70"/>
        <v>-1.2477363901041283</v>
      </c>
      <c r="AK83">
        <f t="shared" si="92"/>
        <v>-0.81518777486811334</v>
      </c>
      <c r="AL83">
        <f t="shared" si="71"/>
        <v>-2.0629241651009878</v>
      </c>
      <c r="AN83">
        <f t="shared" si="72"/>
        <v>0</v>
      </c>
      <c r="AO83">
        <f t="shared" si="73"/>
        <v>0</v>
      </c>
      <c r="AP83">
        <f t="shared" si="74"/>
        <v>-1.3489391745449257E-19</v>
      </c>
      <c r="AQ83">
        <f t="shared" si="75"/>
        <v>-2.423857135174324E-14</v>
      </c>
      <c r="AR83">
        <f t="shared" si="76"/>
        <v>-2.4238706245660694E-14</v>
      </c>
      <c r="AS83">
        <f t="shared" si="77"/>
        <v>-2.349086059110691E-4</v>
      </c>
      <c r="AT83">
        <f t="shared" si="78"/>
        <v>-1.5347362252858074E-4</v>
      </c>
      <c r="AU83">
        <f t="shared" si="79"/>
        <v>-3.8838222846388859E-4</v>
      </c>
      <c r="AW83">
        <v>80</v>
      </c>
      <c r="AX83">
        <f>IF(Z83&gt;0, (R83*SUMPRODUCT(K83:$K$98, X83:$X$98)-K83*$AZ$3)/Z83, 0)</f>
        <v>-7.255967329239287E+17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2000000</v>
      </c>
      <c r="S84">
        <f t="shared" si="63"/>
        <v>-3.6902983405747005E+18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-10.397803250868918</v>
      </c>
      <c r="AC84">
        <f t="shared" si="64"/>
        <v>-9.2837529025615542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-2.3341968048976116E-11</v>
      </c>
      <c r="AI84">
        <f t="shared" si="69"/>
        <v>-2.3342093834915976E-11</v>
      </c>
      <c r="AJ84">
        <f t="shared" si="70"/>
        <v>-1.114050348307364</v>
      </c>
      <c r="AK84">
        <f t="shared" si="92"/>
        <v>-0.7278462275608244</v>
      </c>
      <c r="AL84">
        <f t="shared" si="71"/>
        <v>-1.8418965758915304</v>
      </c>
      <c r="AN84">
        <f t="shared" si="72"/>
        <v>0</v>
      </c>
      <c r="AO84">
        <f t="shared" si="73"/>
        <v>0</v>
      </c>
      <c r="AP84">
        <f t="shared" si="74"/>
        <v>-2.1144146662137678E-20</v>
      </c>
      <c r="AQ84">
        <f t="shared" si="75"/>
        <v>-3.9236976435126231E-15</v>
      </c>
      <c r="AR84">
        <f t="shared" si="76"/>
        <v>-3.9237187876592856E-15</v>
      </c>
      <c r="AS84">
        <f t="shared" si="77"/>
        <v>-1.8726770241636766E-4</v>
      </c>
      <c r="AT84">
        <f t="shared" si="78"/>
        <v>-1.2234823224536242E-4</v>
      </c>
      <c r="AU84">
        <f t="shared" si="79"/>
        <v>-3.096159346656538E-4</v>
      </c>
      <c r="AW84">
        <v>81</v>
      </c>
      <c r="AX84">
        <f>IF(Z84&gt;0, (R84*SUMPRODUCT(K84:$K$98, X84:$X$98)-K84*$AZ$3)/Z84, 0)</f>
        <v>-3.6902983405747005E+18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2000000</v>
      </c>
      <c r="S85">
        <f t="shared" si="63"/>
        <v>-1.9287648998154838E+19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-9.2837529025615542</v>
      </c>
      <c r="AC85">
        <f t="shared" si="64"/>
        <v>-8.2890650915728212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-4.1216026939095553E-12</v>
      </c>
      <c r="AI85">
        <f t="shared" si="69"/>
        <v>-4.1216241819226672E-12</v>
      </c>
      <c r="AJ85">
        <f t="shared" si="70"/>
        <v>-0.99468781098873293</v>
      </c>
      <c r="AK85">
        <f t="shared" si="92"/>
        <v>-0.64986270317930883</v>
      </c>
      <c r="AL85">
        <f t="shared" si="71"/>
        <v>-1.6445505141721632</v>
      </c>
      <c r="AN85">
        <f t="shared" si="72"/>
        <v>0</v>
      </c>
      <c r="AO85">
        <f t="shared" si="73"/>
        <v>0</v>
      </c>
      <c r="AP85">
        <f t="shared" si="74"/>
        <v>-3.2250488780769235E-21</v>
      </c>
      <c r="AQ85">
        <f t="shared" si="75"/>
        <v>-6.1859465900250512E-16</v>
      </c>
      <c r="AR85">
        <f t="shared" si="76"/>
        <v>-6.1859788405138315E-16</v>
      </c>
      <c r="AS85">
        <f t="shared" si="77"/>
        <v>-1.4928866582937698E-4</v>
      </c>
      <c r="AT85">
        <f t="shared" si="78"/>
        <v>-9.7535261675193457E-5</v>
      </c>
      <c r="AU85">
        <f t="shared" si="79"/>
        <v>-2.4682392750518899E-4</v>
      </c>
      <c r="AW85">
        <v>82</v>
      </c>
      <c r="AX85">
        <f>IF(Z85&gt;0, (R85*SUMPRODUCT(K85:$K$98, X85:$X$98)-K85*$AZ$3)/Z85, 0)</f>
        <v>-1.9287648998154838E+19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2000000</v>
      </c>
      <c r="S86">
        <f t="shared" si="63"/>
        <v>-1.0369770360905191E+20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-8.2890650915728212</v>
      </c>
      <c r="AC86">
        <f t="shared" si="64"/>
        <v>-7.4009509746185902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-7.0818443459971601E-13</v>
      </c>
      <c r="AI86">
        <f t="shared" si="69"/>
        <v>-7.0818800312183223E-13</v>
      </c>
      <c r="AJ86">
        <f t="shared" si="70"/>
        <v>-0.88811411695423104</v>
      </c>
      <c r="AK86">
        <f t="shared" si="92"/>
        <v>-0.58023455641009758</v>
      </c>
      <c r="AL86">
        <f t="shared" si="71"/>
        <v>-1.4683486733650368</v>
      </c>
      <c r="AN86">
        <f t="shared" si="72"/>
        <v>0</v>
      </c>
      <c r="AO86">
        <f t="shared" si="73"/>
        <v>0</v>
      </c>
      <c r="AP86">
        <f t="shared" si="74"/>
        <v>-4.7820092379457916E-22</v>
      </c>
      <c r="AQ86">
        <f t="shared" si="75"/>
        <v>-9.4900476951650914E-17</v>
      </c>
      <c r="AR86">
        <f t="shared" si="76"/>
        <v>-9.4900955152574709E-17</v>
      </c>
      <c r="AS86">
        <f t="shared" si="77"/>
        <v>-1.1901201038694026E-4</v>
      </c>
      <c r="AT86">
        <f t="shared" si="78"/>
        <v>-7.7754513452800962E-5</v>
      </c>
      <c r="AU86">
        <f t="shared" si="79"/>
        <v>-1.9676652383983611E-4</v>
      </c>
      <c r="AW86">
        <v>83</v>
      </c>
      <c r="AX86">
        <f>IF(Z86&gt;0, (R86*SUMPRODUCT(K86:$K$98, X86:$X$98)-K86*$AZ$3)/Z86, 0)</f>
        <v>-1.0369770360905191E+20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2000000</v>
      </c>
      <c r="S87">
        <f t="shared" si="63"/>
        <v>-5.7399180397325471E+20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-7.4009509746185902</v>
      </c>
      <c r="AC87">
        <f t="shared" si="64"/>
        <v>-6.60799194162374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-1.1828878487190343E-13</v>
      </c>
      <c r="AI87">
        <f t="shared" si="69"/>
        <v>-1.1828936048917669E-13</v>
      </c>
      <c r="AJ87">
        <f t="shared" si="70"/>
        <v>-0.79295903299485015</v>
      </c>
      <c r="AK87">
        <f t="shared" si="92"/>
        <v>-0.51806656822330133</v>
      </c>
      <c r="AL87">
        <f t="shared" si="71"/>
        <v>-1.3110256012182697</v>
      </c>
      <c r="AN87">
        <f t="shared" si="72"/>
        <v>0</v>
      </c>
      <c r="AO87">
        <f t="shared" si="73"/>
        <v>0</v>
      </c>
      <c r="AP87">
        <f t="shared" si="74"/>
        <v>-6.8871225874338957E-23</v>
      </c>
      <c r="AQ87">
        <f t="shared" si="75"/>
        <v>-1.4152969342049059E-17</v>
      </c>
      <c r="AR87">
        <f t="shared" si="76"/>
        <v>-1.4153038213274935E-17</v>
      </c>
      <c r="AS87">
        <f t="shared" si="77"/>
        <v>-9.4875646035507319E-5</v>
      </c>
      <c r="AT87">
        <f t="shared" si="78"/>
        <v>-6.1985422076531356E-5</v>
      </c>
      <c r="AU87">
        <f t="shared" si="79"/>
        <v>-1.5686106811205284E-4</v>
      </c>
      <c r="AW87">
        <v>84</v>
      </c>
      <c r="AX87">
        <f>IF(Z87&gt;0, (R87*SUMPRODUCT(K87:$K$98, X87:$X$98)-K87*$AZ$3)/Z87, 0)</f>
        <v>-5.7399180397325471E+20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2000000</v>
      </c>
      <c r="S88">
        <f t="shared" si="63"/>
        <v>-3.2734802851593805E+21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-6.60799194162374</v>
      </c>
      <c r="AC88">
        <f t="shared" si="64"/>
        <v>-5.8999928050211965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-1.9189722262874537E-14</v>
      </c>
      <c r="AI88">
        <f t="shared" si="69"/>
        <v>-1.91898123809185E-14</v>
      </c>
      <c r="AJ88">
        <f t="shared" si="70"/>
        <v>-0.70799913660254354</v>
      </c>
      <c r="AK88">
        <f t="shared" si="92"/>
        <v>-0.46255943591366183</v>
      </c>
      <c r="AL88">
        <f t="shared" si="71"/>
        <v>-1.1705585725162246</v>
      </c>
      <c r="AN88">
        <f t="shared" si="72"/>
        <v>0</v>
      </c>
      <c r="AO88">
        <f t="shared" si="73"/>
        <v>0</v>
      </c>
      <c r="AP88">
        <f t="shared" si="74"/>
        <v>-9.6271497966933099E-24</v>
      </c>
      <c r="AQ88">
        <f t="shared" si="75"/>
        <v>-2.0500037801178238E-18</v>
      </c>
      <c r="AR88">
        <f t="shared" si="76"/>
        <v>-2.0500134072676205E-18</v>
      </c>
      <c r="AS88">
        <f t="shared" si="77"/>
        <v>-7.5634284148204045E-5</v>
      </c>
      <c r="AT88">
        <f t="shared" si="78"/>
        <v>-4.9414398976826645E-5</v>
      </c>
      <c r="AU88">
        <f t="shared" si="79"/>
        <v>-1.2504868312503275E-4</v>
      </c>
      <c r="AW88">
        <v>85</v>
      </c>
      <c r="AX88">
        <f>IF(Z88&gt;0, (R88*SUMPRODUCT(K88:$K$98, X88:$X$98)-K88*$AZ$3)/Z88, 0)</f>
        <v>-3.2734802851593805E+21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2000000</v>
      </c>
      <c r="S89">
        <f t="shared" si="63"/>
        <v>-1.9349568648527007E+22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-5.8999928050211965</v>
      </c>
      <c r="AC89">
        <f t="shared" si="64"/>
        <v>-5.2678507187689263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-3.0241817086310986E-15</v>
      </c>
      <c r="AI89">
        <f t="shared" si="69"/>
        <v>-3.0241953209519064E-15</v>
      </c>
      <c r="AJ89">
        <f t="shared" si="70"/>
        <v>-0.6321420862522702</v>
      </c>
      <c r="AK89">
        <f t="shared" si="92"/>
        <v>-0.41299949635148381</v>
      </c>
      <c r="AL89">
        <f t="shared" si="71"/>
        <v>-1.0451415826037569</v>
      </c>
      <c r="AN89">
        <f t="shared" si="72"/>
        <v>0</v>
      </c>
      <c r="AO89">
        <f t="shared" si="73"/>
        <v>0</v>
      </c>
      <c r="AP89">
        <f t="shared" si="74"/>
        <v>-1.2983749438020947E-24</v>
      </c>
      <c r="AQ89">
        <f t="shared" si="75"/>
        <v>-2.8845351291671531E-19</v>
      </c>
      <c r="AR89">
        <f t="shared" si="76"/>
        <v>-2.8845481129165913E-19</v>
      </c>
      <c r="AS89">
        <f t="shared" si="77"/>
        <v>-6.0295188255902374E-5</v>
      </c>
      <c r="AT89">
        <f t="shared" si="78"/>
        <v>-3.939285632718961E-5</v>
      </c>
      <c r="AU89">
        <f t="shared" si="79"/>
        <v>-9.9688044583092262E-5</v>
      </c>
      <c r="AW89">
        <v>86</v>
      </c>
      <c r="AX89">
        <f>IF(Z89&gt;0, (R89*SUMPRODUCT(K89:$K$98, X89:$X$98)-K89*$AZ$3)/Z89, 0)</f>
        <v>-1.9349568648527007E+22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2000000</v>
      </c>
      <c r="S90">
        <f t="shared" si="63"/>
        <v>-1.1868044351247881E+23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-5.2678507187689263</v>
      </c>
      <c r="AC90">
        <f t="shared" si="64"/>
        <v>-4.7034381417579683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-4.5978567674581092E-16</v>
      </c>
      <c r="AI90">
        <f t="shared" si="69"/>
        <v>-4.597876583014921E-16</v>
      </c>
      <c r="AJ90">
        <f t="shared" si="70"/>
        <v>-0.56441257701095804</v>
      </c>
      <c r="AK90">
        <f t="shared" si="92"/>
        <v>-0.36874955031382489</v>
      </c>
      <c r="AL90">
        <f t="shared" si="71"/>
        <v>-0.93316212732478343</v>
      </c>
      <c r="AN90">
        <f t="shared" si="72"/>
        <v>0</v>
      </c>
      <c r="AO90">
        <f t="shared" si="73"/>
        <v>0</v>
      </c>
      <c r="AP90">
        <f t="shared" si="74"/>
        <v>-1.6875482844518228E-25</v>
      </c>
      <c r="AQ90">
        <f t="shared" si="75"/>
        <v>-3.9156635232338193E-20</v>
      </c>
      <c r="AR90">
        <f t="shared" si="76"/>
        <v>-3.9156803987166637E-20</v>
      </c>
      <c r="AS90">
        <f t="shared" si="77"/>
        <v>-4.8066954923391775E-5</v>
      </c>
      <c r="AT90">
        <f t="shared" si="78"/>
        <v>-3.1403743883282539E-5</v>
      </c>
      <c r="AU90">
        <f t="shared" si="79"/>
        <v>-7.9470698806674347E-5</v>
      </c>
      <c r="AW90">
        <v>87</v>
      </c>
      <c r="AX90">
        <f>IF(Z90&gt;0, (R90*SUMPRODUCT(K90:$K$98, X90:$X$98)-K90*$AZ$3)/Z90, 0)</f>
        <v>-1.1868044351247881E+23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2000000</v>
      </c>
      <c r="S91">
        <f t="shared" si="63"/>
        <v>-7.5619749081529599E+23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-4.7034381417579683</v>
      </c>
      <c r="AC91">
        <f t="shared" si="64"/>
        <v>-4.199498340855329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-6.7362722469130876E-17</v>
      </c>
      <c r="AI91">
        <f t="shared" si="69"/>
        <v>-6.7363000141193518E-17</v>
      </c>
      <c r="AJ91">
        <f t="shared" si="70"/>
        <v>-0.50393980090263923</v>
      </c>
      <c r="AK91">
        <f t="shared" si="92"/>
        <v>-0.32924066992305778</v>
      </c>
      <c r="AL91">
        <f t="shared" si="71"/>
        <v>-0.83318047082569713</v>
      </c>
      <c r="AN91">
        <f t="shared" si="72"/>
        <v>0</v>
      </c>
      <c r="AO91">
        <f t="shared" si="73"/>
        <v>0</v>
      </c>
      <c r="AP91">
        <f t="shared" si="74"/>
        <v>-2.1113687585399206E-26</v>
      </c>
      <c r="AQ91">
        <f t="shared" si="75"/>
        <v>-5.1221410737529751E-21</v>
      </c>
      <c r="AR91">
        <f t="shared" si="76"/>
        <v>-5.1221621874405606E-21</v>
      </c>
      <c r="AS91">
        <f t="shared" si="77"/>
        <v>-3.8318682177448653E-5</v>
      </c>
      <c r="AT91">
        <f t="shared" si="78"/>
        <v>-2.5034872355933131E-5</v>
      </c>
      <c r="AU91">
        <f t="shared" si="79"/>
        <v>-6.3353554533381794E-5</v>
      </c>
      <c r="AW91">
        <v>88</v>
      </c>
      <c r="AX91">
        <f>IF(Z91&gt;0, (R91*SUMPRODUCT(K91:$K$98, X91:$X$98)-K91*$AZ$3)/Z91, 0)</f>
        <v>-7.5619749081529599E+23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2000000</v>
      </c>
      <c r="S92">
        <f t="shared" si="63"/>
        <v>-5.0113510939240748E+24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-4.199498340855329</v>
      </c>
      <c r="AC92">
        <f t="shared" si="64"/>
        <v>-3.7495520900493999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-9.4993900538083926E-18</v>
      </c>
      <c r="AI92">
        <f t="shared" si="69"/>
        <v>-9.499427464399068E-18</v>
      </c>
      <c r="AJ92">
        <f t="shared" si="70"/>
        <v>-0.44994625080592909</v>
      </c>
      <c r="AK92">
        <f t="shared" si="92"/>
        <v>-0.29396488385987307</v>
      </c>
      <c r="AL92">
        <f t="shared" si="71"/>
        <v>-0.74391113466580217</v>
      </c>
      <c r="AN92">
        <f t="shared" si="72"/>
        <v>0</v>
      </c>
      <c r="AO92">
        <f t="shared" si="73"/>
        <v>0</v>
      </c>
      <c r="AP92">
        <f t="shared" si="74"/>
        <v>-2.5398522154303324E-27</v>
      </c>
      <c r="AQ92">
        <f t="shared" si="75"/>
        <v>-6.4492557958083006E-22</v>
      </c>
      <c r="AR92">
        <f t="shared" si="76"/>
        <v>-6.4492811943304546E-22</v>
      </c>
      <c r="AS92">
        <f t="shared" si="77"/>
        <v>-3.054741882768555E-5</v>
      </c>
      <c r="AT92">
        <f t="shared" si="78"/>
        <v>-1.9957646967421184E-5</v>
      </c>
      <c r="AU92">
        <f t="shared" si="79"/>
        <v>-5.0505065795106734E-5</v>
      </c>
      <c r="AW92">
        <v>89</v>
      </c>
      <c r="AX92">
        <f>IF(Z92&gt;0, (R92*SUMPRODUCT(K92:$K$98, X92:$X$98)-K92*$AZ$3)/Z92, 0)</f>
        <v>-5.0113510939240748E+24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2000000</v>
      </c>
      <c r="S93">
        <f t="shared" si="63"/>
        <v>-3.4583395398213392E+25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-3.7495520900493999</v>
      </c>
      <c r="AC93">
        <f t="shared" si="64"/>
        <v>-3.3478143661155357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-1.2878511965253217E-18</v>
      </c>
      <c r="AI93">
        <f t="shared" si="69"/>
        <v>-1.2878560367301767E-18</v>
      </c>
      <c r="AJ93">
        <f t="shared" si="70"/>
        <v>-0.4017377239338642</v>
      </c>
      <c r="AK93">
        <f t="shared" si="92"/>
        <v>-0.26246864630345801</v>
      </c>
      <c r="AL93">
        <f t="shared" si="71"/>
        <v>-0.66420637023732221</v>
      </c>
      <c r="AN93">
        <f t="shared" si="72"/>
        <v>0</v>
      </c>
      <c r="AO93">
        <f t="shared" si="73"/>
        <v>0</v>
      </c>
      <c r="AP93">
        <f t="shared" si="74"/>
        <v>-2.9339965735979185E-28</v>
      </c>
      <c r="AQ93">
        <f t="shared" si="75"/>
        <v>-7.8065931322609357E-23</v>
      </c>
      <c r="AR93">
        <f t="shared" si="76"/>
        <v>-7.8066224722266716E-23</v>
      </c>
      <c r="AS93">
        <f t="shared" si="77"/>
        <v>-2.4352215264417623E-5</v>
      </c>
      <c r="AT93">
        <f t="shared" si="78"/>
        <v>-1.5910113972752851E-5</v>
      </c>
      <c r="AU93">
        <f t="shared" si="79"/>
        <v>-4.0262329237170474E-5</v>
      </c>
      <c r="AW93">
        <v>90</v>
      </c>
      <c r="AX93">
        <f>IF(Z93&gt;0, (R93*SUMPRODUCT(K93:$K$98, X93:$X$98)-K93*$AZ$3)/Z93, 0)</f>
        <v>-3.4583395398213392E+25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2000000</v>
      </c>
      <c r="S94">
        <f t="shared" si="63"/>
        <v>-2.4889799478159232E+26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-3.3478143661155357</v>
      </c>
      <c r="AC94">
        <f t="shared" si="64"/>
        <v>-2.9891199697460138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-1.6765327696925279E-19</v>
      </c>
      <c r="AI94">
        <f t="shared" si="69"/>
        <v>-1.6765387744013491E-19</v>
      </c>
      <c r="AJ94">
        <f t="shared" si="70"/>
        <v>-0.35869439636952194</v>
      </c>
      <c r="AK94">
        <f t="shared" si="92"/>
        <v>-0.23434700562808752</v>
      </c>
      <c r="AL94">
        <f t="shared" si="71"/>
        <v>-0.59304140199760946</v>
      </c>
      <c r="AN94">
        <f t="shared" si="72"/>
        <v>0</v>
      </c>
      <c r="AO94">
        <f t="shared" si="73"/>
        <v>0</v>
      </c>
      <c r="AP94">
        <f t="shared" si="74"/>
        <v>-3.2498984390897266E-29</v>
      </c>
      <c r="AQ94">
        <f t="shared" si="75"/>
        <v>-9.073814223871035E-24</v>
      </c>
      <c r="AR94">
        <f t="shared" si="76"/>
        <v>-9.0738467228554257E-24</v>
      </c>
      <c r="AS94">
        <f t="shared" si="77"/>
        <v>-1.9413436913598249E-5</v>
      </c>
      <c r="AT94">
        <f t="shared" si="78"/>
        <v>-1.2683445450217515E-5</v>
      </c>
      <c r="AU94">
        <f t="shared" si="79"/>
        <v>-3.2096882363815767E-5</v>
      </c>
      <c r="AW94">
        <v>91</v>
      </c>
      <c r="AX94">
        <f>IF(Z94&gt;0, (R94*SUMPRODUCT(K94:$K$98, X94:$X$98)-K94*$AZ$3)/Z94, 0)</f>
        <v>-2.4889799478159232E+26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2000000</v>
      </c>
      <c r="S95">
        <f t="shared" si="63"/>
        <v>-1.8716098757272926E+27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-2.9891199697460138</v>
      </c>
      <c r="AC95">
        <f t="shared" si="64"/>
        <v>-2.6688571158446548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-2.0926709516975533E-20</v>
      </c>
      <c r="AI95">
        <f t="shared" si="69"/>
        <v>-2.0926780815410919E-20</v>
      </c>
      <c r="AJ95">
        <f t="shared" si="70"/>
        <v>-0.320262853901359</v>
      </c>
      <c r="AK95">
        <f t="shared" si="92"/>
        <v>-0.20923839788222098</v>
      </c>
      <c r="AL95">
        <f t="shared" si="71"/>
        <v>-0.52950125178357998</v>
      </c>
      <c r="AN95">
        <f t="shared" si="72"/>
        <v>0</v>
      </c>
      <c r="AO95">
        <f t="shared" si="73"/>
        <v>0</v>
      </c>
      <c r="AP95">
        <f t="shared" si="74"/>
        <v>-3.4454013027442331E-30</v>
      </c>
      <c r="AQ95">
        <f t="shared" si="75"/>
        <v>-1.0112551817112408E-24</v>
      </c>
      <c r="AR95">
        <f t="shared" si="76"/>
        <v>-1.0112586271125436E-24</v>
      </c>
      <c r="AS95">
        <f t="shared" si="77"/>
        <v>-1.5476273049743506E-5</v>
      </c>
      <c r="AT95">
        <f t="shared" si="78"/>
        <v>-1.0111165059165746E-5</v>
      </c>
      <c r="AU95">
        <f t="shared" si="79"/>
        <v>-2.5587438108909252E-5</v>
      </c>
      <c r="AW95">
        <v>92</v>
      </c>
      <c r="AX95">
        <f>IF(Z95&gt;0, (R95*SUMPRODUCT(K95:$K$98, X95:$X$98)-K95*$AZ$3)/Z95, 0)</f>
        <v>-1.8716098757272926E+27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2000000</v>
      </c>
      <c r="S96">
        <f t="shared" si="63"/>
        <v>-1.4734089404039932E+28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-2.6688571158446548</v>
      </c>
      <c r="AC96">
        <f t="shared" si="64"/>
        <v>-2.3829081391470135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-2.4999629469367555E-21</v>
      </c>
      <c r="AI96">
        <f t="shared" si="69"/>
        <v>-2.4999710333141141E-21</v>
      </c>
      <c r="AJ96">
        <f t="shared" si="70"/>
        <v>-0.2859489766976413</v>
      </c>
      <c r="AK96">
        <f t="shared" si="92"/>
        <v>-0.18681999810912586</v>
      </c>
      <c r="AL96">
        <f t="shared" si="71"/>
        <v>-0.47276897480676716</v>
      </c>
      <c r="AN96">
        <f t="shared" si="72"/>
        <v>0</v>
      </c>
      <c r="AO96">
        <f t="shared" si="73"/>
        <v>0</v>
      </c>
      <c r="AP96">
        <f t="shared" si="74"/>
        <v>-3.4889584351636652E-31</v>
      </c>
      <c r="AQ96">
        <f t="shared" si="75"/>
        <v>-1.0786371232065928E-25</v>
      </c>
      <c r="AR96">
        <f t="shared" si="76"/>
        <v>-1.0786406121650279E-25</v>
      </c>
      <c r="AS96">
        <f t="shared" si="77"/>
        <v>-1.2337590122563353E-5</v>
      </c>
      <c r="AT96">
        <f t="shared" si="78"/>
        <v>-8.060558880074734E-6</v>
      </c>
      <c r="AU96">
        <f t="shared" si="79"/>
        <v>-2.0398149002638085E-5</v>
      </c>
      <c r="AW96">
        <v>93</v>
      </c>
      <c r="AX96">
        <f>IF(Z96&gt;0, (R96*SUMPRODUCT(K96:$K$98, X96:$X$98)-K96*$AZ$3)/Z96, 0)</f>
        <v>-1.4734089404039932E+28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2000000</v>
      </c>
      <c r="S97">
        <f t="shared" si="63"/>
        <v>-1.2170334439296252E+29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-2.3829081391470135</v>
      </c>
      <c r="AC97">
        <f t="shared" si="64"/>
        <v>-2.1275965528098331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-2.8525689366243324E-22</v>
      </c>
      <c r="AI97">
        <f t="shared" si="69"/>
        <v>-2.8525776775367675E-22</v>
      </c>
      <c r="AJ97">
        <f t="shared" si="70"/>
        <v>-0.25531158633718043</v>
      </c>
      <c r="AK97">
        <f t="shared" si="92"/>
        <v>-0.16680356974029095</v>
      </c>
      <c r="AL97">
        <f t="shared" si="71"/>
        <v>-0.42211515607747141</v>
      </c>
      <c r="AN97">
        <f t="shared" si="72"/>
        <v>0</v>
      </c>
      <c r="AO97">
        <f t="shared" si="73"/>
        <v>0</v>
      </c>
      <c r="AP97">
        <f t="shared" si="74"/>
        <v>-3.3672901371018084E-32</v>
      </c>
      <c r="AQ97">
        <f t="shared" si="75"/>
        <v>-1.0989044126630807E-26</v>
      </c>
      <c r="AR97">
        <f t="shared" si="76"/>
        <v>-1.0989077799532177E-26</v>
      </c>
      <c r="AS97">
        <f t="shared" si="77"/>
        <v>-9.8354513094414748E-6</v>
      </c>
      <c r="AT97">
        <f t="shared" si="78"/>
        <v>-6.425828188835087E-6</v>
      </c>
      <c r="AU97">
        <f t="shared" si="79"/>
        <v>-1.6261279498276563E-5</v>
      </c>
      <c r="AW97">
        <v>94</v>
      </c>
      <c r="AX97">
        <f>IF(Z97&gt;0, (R97*SUMPRODUCT(K97:$K$98, X97:$X$98)-K97*$AZ$3)/Z97, 0)</f>
        <v>-1.2170334439296252E+29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-2.1275965528098331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-2.1275965528098331</v>
      </c>
      <c r="AK98">
        <f t="shared" si="92"/>
        <v>-0.14893175869668832</v>
      </c>
      <c r="AL98">
        <f t="shared" si="71"/>
        <v>-2.2765283115065214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-1.202603620393503E-27</v>
      </c>
      <c r="AR98">
        <f t="shared" si="76"/>
        <v>-1.202603620393503E-27</v>
      </c>
      <c r="AS98">
        <f t="shared" si="77"/>
        <v>-7.3180441290487036E-5</v>
      </c>
      <c r="AT98">
        <f t="shared" si="78"/>
        <v>-5.1226308903340926E-6</v>
      </c>
      <c r="AU98">
        <f t="shared" si="79"/>
        <v>-7.8303072180821133E-5</v>
      </c>
      <c r="AW98">
        <v>95</v>
      </c>
    </row>
    <row r="100" spans="5:50" x14ac:dyDescent="0.25">
      <c r="AN100" s="6">
        <f t="shared" ref="AN100:AU100" si="93">SUM(AN3:AN98)</f>
        <v>95924.840631101091</v>
      </c>
      <c r="AO100" s="6">
        <f t="shared" si="93"/>
        <v>-9592.4840631101088</v>
      </c>
      <c r="AP100" s="6">
        <f t="shared" si="93"/>
        <v>-2991.2731632725586</v>
      </c>
      <c r="AQ100" s="6">
        <f t="shared" si="93"/>
        <v>-55228.78756584903</v>
      </c>
      <c r="AR100" s="6">
        <f t="shared" si="93"/>
        <v>28112.295838869359</v>
      </c>
      <c r="AS100" s="6">
        <f t="shared" si="93"/>
        <v>-11060.091587737938</v>
      </c>
      <c r="AT100" s="6">
        <f t="shared" si="93"/>
        <v>5708.167910305282</v>
      </c>
      <c r="AU100" s="6">
        <f t="shared" si="93"/>
        <v>22760.372161436713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204533.94628944166</v>
      </c>
      <c r="K3">
        <v>1</v>
      </c>
      <c r="L3" s="2">
        <v>0</v>
      </c>
      <c r="O3">
        <f>$C$3</f>
        <v>204533.94628944166</v>
      </c>
      <c r="P3">
        <f>O3*C5</f>
        <v>20453.394628944166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204533.94628944166</v>
      </c>
      <c r="AF3">
        <f t="shared" ref="AF3:AF34" si="4">-$Z3*P3</f>
        <v>-20453.394628944166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181560.64345649749</v>
      </c>
      <c r="AJ3">
        <f t="shared" ref="AJ3:AJ34" si="8">AB3-AC3</f>
        <v>0</v>
      </c>
      <c r="AL3">
        <f t="shared" ref="AL3:AL34" si="9">SUM(AI3:AK3)</f>
        <v>181560.64345649749</v>
      </c>
      <c r="AN3">
        <f t="shared" ref="AN3:AN34" si="10">AE3*$K3</f>
        <v>204533.94628944166</v>
      </c>
      <c r="AO3">
        <f t="shared" ref="AO3:AO34" si="11">AF3*$K3</f>
        <v>-20453.394628944166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181560.64345649749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181560.64345649749</v>
      </c>
      <c r="AW3">
        <v>0</v>
      </c>
      <c r="AX3">
        <f>IF(Z3&gt;0, (R3*SUMPRODUCT(K3:$K$98, X3:$X$98)-K3*$AZ$3)/Z3, 0)</f>
        <v>0</v>
      </c>
      <c r="AZ3">
        <f>C6*SUMPRODUCT(X4:X89, K4:K89)/1</f>
        <v>117114.05052600762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5833.883965760424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5767.7389401475666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-5767.7389401475666</v>
      </c>
      <c r="AK4">
        <f>G4*SUM(AB4, AE4:AF4)</f>
        <v>0</v>
      </c>
      <c r="AL4">
        <f t="shared" si="9"/>
        <v>-8443.8929401475671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-2544.3563415097924</v>
      </c>
      <c r="AR4">
        <f t="shared" si="14"/>
        <v>-2544.3563415097924</v>
      </c>
      <c r="AS4">
        <f t="shared" si="15"/>
        <v>-5483.684103582018</v>
      </c>
      <c r="AT4">
        <f t="shared" si="16"/>
        <v>0</v>
      </c>
      <c r="AU4">
        <f t="shared" si="17"/>
        <v>-8028.0404450918104</v>
      </c>
      <c r="AW4">
        <v>1</v>
      </c>
      <c r="AX4">
        <f>IF(Z4&gt;0, (R4*SUMPRODUCT(K4:$K$98, X4:$X$98)-K4*$AZ$3)/Z4, 0)</f>
        <v>5833.883965760424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2000000</v>
      </c>
      <c r="S5">
        <f t="shared" si="1"/>
        <v>9144.7019879128984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5767.7389401475666</v>
      </c>
      <c r="AC5">
        <f t="shared" si="2"/>
        <v>8938.0543155479536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-2745.6664141071424</v>
      </c>
      <c r="AI5">
        <f t="shared" si="7"/>
        <v>-2794.5365376352897</v>
      </c>
      <c r="AJ5">
        <f t="shared" si="8"/>
        <v>-3170.315375400387</v>
      </c>
      <c r="AK5">
        <f>G5*SUM(AB5, AE5:AF5)</f>
        <v>23.647729654605026</v>
      </c>
      <c r="AL5">
        <f t="shared" si="9"/>
        <v>-5941.2041833810708</v>
      </c>
      <c r="AN5">
        <f t="shared" si="10"/>
        <v>0</v>
      </c>
      <c r="AO5">
        <f t="shared" si="11"/>
        <v>0</v>
      </c>
      <c r="AP5">
        <f t="shared" si="12"/>
        <v>-44.078667467230758</v>
      </c>
      <c r="AQ5">
        <f t="shared" si="13"/>
        <v>-2476.4684045389549</v>
      </c>
      <c r="AR5">
        <f t="shared" si="14"/>
        <v>-2520.5470720061858</v>
      </c>
      <c r="AS5">
        <f t="shared" si="15"/>
        <v>-2859.4827905036036</v>
      </c>
      <c r="AT5">
        <f t="shared" si="16"/>
        <v>21.329195355930437</v>
      </c>
      <c r="AU5">
        <f t="shared" si="17"/>
        <v>-5358.7006671538584</v>
      </c>
      <c r="AW5">
        <v>2</v>
      </c>
      <c r="AX5">
        <f>IF(Z5&gt;0, (R5*SUMPRODUCT(K5:$K$98, X5:$X$98)-K5*$AZ$3)/Z5, 0)</f>
        <v>9144.7019879128984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2000000</v>
      </c>
      <c r="S6">
        <f t="shared" si="1"/>
        <v>12592.952496136735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8938.0543155479536</v>
      </c>
      <c r="AC6">
        <f t="shared" si="2"/>
        <v>12167.353233416594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-2850.1368810406093</v>
      </c>
      <c r="AI6">
        <f t="shared" si="7"/>
        <v>-2898.4470499114491</v>
      </c>
      <c r="AJ6">
        <f t="shared" si="8"/>
        <v>-3229.2989178686403</v>
      </c>
      <c r="AK6">
        <f>G6*SUM(AB6, AE6:AF6)</f>
        <v>63.460185640390478</v>
      </c>
      <c r="AL6">
        <f t="shared" si="9"/>
        <v>-6064.2857821396983</v>
      </c>
      <c r="AN6">
        <f t="shared" si="10"/>
        <v>0</v>
      </c>
      <c r="AO6">
        <f t="shared" si="11"/>
        <v>0</v>
      </c>
      <c r="AP6">
        <f t="shared" si="12"/>
        <v>-41.219954015828733</v>
      </c>
      <c r="AQ6">
        <f t="shared" si="13"/>
        <v>-2431.8381392830165</v>
      </c>
      <c r="AR6">
        <f t="shared" si="14"/>
        <v>-2473.0580932988451</v>
      </c>
      <c r="AS6">
        <f t="shared" si="15"/>
        <v>-2755.3526723078253</v>
      </c>
      <c r="AT6">
        <f t="shared" si="16"/>
        <v>54.146487066241058</v>
      </c>
      <c r="AU6">
        <f t="shared" si="17"/>
        <v>-5174.2642785404287</v>
      </c>
      <c r="AW6">
        <v>3</v>
      </c>
      <c r="AX6">
        <f>IF(Z6&gt;0, (R6*SUMPRODUCT(K6:$K$98, X6:$X$98)-K6*$AZ$3)/Z6, 0)</f>
        <v>12592.952496136735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2000000</v>
      </c>
      <c r="S7">
        <f t="shared" si="1"/>
        <v>16468.618455665553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12167.353233416594</v>
      </c>
      <c r="AC7">
        <f t="shared" si="2"/>
        <v>15728.437324317261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-2972.5749331984007</v>
      </c>
      <c r="AI7">
        <f t="shared" si="7"/>
        <v>-3020.3276860072024</v>
      </c>
      <c r="AJ7">
        <f t="shared" si="8"/>
        <v>-3561.0840909006674</v>
      </c>
      <c r="AK7">
        <f>G7*SUM(AB7, AE7:AF7)</f>
        <v>167.909474621149</v>
      </c>
      <c r="AL7">
        <f t="shared" si="9"/>
        <v>-6413.5023022867208</v>
      </c>
      <c r="AN7">
        <f t="shared" si="10"/>
        <v>0</v>
      </c>
      <c r="AO7">
        <f t="shared" si="11"/>
        <v>0</v>
      </c>
      <c r="AP7">
        <f t="shared" si="12"/>
        <v>-38.30075842234141</v>
      </c>
      <c r="AQ7">
        <f t="shared" si="13"/>
        <v>-2384.1949984453076</v>
      </c>
      <c r="AR7">
        <f t="shared" si="14"/>
        <v>-2422.4957568676491</v>
      </c>
      <c r="AS7">
        <f t="shared" si="15"/>
        <v>-2856.2169396460599</v>
      </c>
      <c r="AT7">
        <f t="shared" si="16"/>
        <v>134.67412549044843</v>
      </c>
      <c r="AU7">
        <f t="shared" si="17"/>
        <v>-5144.0385710232604</v>
      </c>
      <c r="AW7">
        <v>4</v>
      </c>
      <c r="AX7">
        <f>IF(Z7&gt;0, (R7*SUMPRODUCT(K7:$K$98, X7:$X$98)-K7*$AZ$3)/Z7, 0)</f>
        <v>16468.618455665553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2000000</v>
      </c>
      <c r="S8">
        <f t="shared" si="1"/>
        <v>20785.336898419457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15728.437324317261</v>
      </c>
      <c r="AC8">
        <f t="shared" si="2"/>
        <v>19620.464090197507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-3095.0278194485354</v>
      </c>
      <c r="AI8">
        <f t="shared" si="7"/>
        <v>-3142.2256690337626</v>
      </c>
      <c r="AJ8">
        <f t="shared" si="8"/>
        <v>-3892.0267658802459</v>
      </c>
      <c r="AK8">
        <f t="shared" ref="AK8:AK39" si="30">G8*SUM(AB8:AB8, AE8:AF8)</f>
        <v>339.73424620525287</v>
      </c>
      <c r="AL8">
        <f t="shared" si="9"/>
        <v>-6694.5181887087556</v>
      </c>
      <c r="AN8">
        <f t="shared" si="10"/>
        <v>0</v>
      </c>
      <c r="AO8">
        <f t="shared" si="11"/>
        <v>0</v>
      </c>
      <c r="AP8">
        <f t="shared" si="12"/>
        <v>-35.326325669294448</v>
      </c>
      <c r="AQ8">
        <f t="shared" si="13"/>
        <v>-2316.5453864149563</v>
      </c>
      <c r="AR8">
        <f t="shared" si="14"/>
        <v>-2351.8717120842507</v>
      </c>
      <c r="AS8">
        <f t="shared" si="15"/>
        <v>-2913.0777409005213</v>
      </c>
      <c r="AT8">
        <f t="shared" si="16"/>
        <v>254.2819795378023</v>
      </c>
      <c r="AU8">
        <f t="shared" si="17"/>
        <v>-5010.6674734469698</v>
      </c>
      <c r="AW8">
        <v>5</v>
      </c>
      <c r="AX8">
        <f>IF(Z8&gt;0, (R8*SUMPRODUCT(K8:$K$98, X8:$X$98)-K8*$AZ$3)/Z8, 0)</f>
        <v>20785.336898419457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2000000</v>
      </c>
      <c r="S9">
        <f t="shared" si="1"/>
        <v>24883.732649047954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19620.464090197507</v>
      </c>
      <c r="AC9">
        <f t="shared" si="2"/>
        <v>23214.187727667668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-3222.5030332487768</v>
      </c>
      <c r="AI9">
        <f t="shared" si="7"/>
        <v>-3269.1483417623203</v>
      </c>
      <c r="AJ9">
        <f t="shared" si="8"/>
        <v>-3593.7236374701606</v>
      </c>
      <c r="AK9">
        <f t="shared" si="30"/>
        <v>437.5363492114044</v>
      </c>
      <c r="AL9">
        <f t="shared" si="9"/>
        <v>-6425.3356300210762</v>
      </c>
      <c r="AN9">
        <f t="shared" si="10"/>
        <v>0</v>
      </c>
      <c r="AO9">
        <f t="shared" si="11"/>
        <v>0</v>
      </c>
      <c r="AP9">
        <f t="shared" si="12"/>
        <v>-32.558764789145464</v>
      </c>
      <c r="AQ9">
        <f t="shared" si="13"/>
        <v>-2249.3305679689165</v>
      </c>
      <c r="AR9">
        <f t="shared" si="14"/>
        <v>-2281.8893327580622</v>
      </c>
      <c r="AS9">
        <f t="shared" si="15"/>
        <v>-2508.4452511576687</v>
      </c>
      <c r="AT9">
        <f t="shared" si="16"/>
        <v>305.40355578394804</v>
      </c>
      <c r="AU9">
        <f t="shared" si="17"/>
        <v>-4484.931028131783</v>
      </c>
      <c r="AW9">
        <v>6</v>
      </c>
      <c r="AX9">
        <f>IF(Z9&gt;0, (R9*SUMPRODUCT(K9:$K$98, X9:$X$98)-K9*$AZ$3)/Z9, 0)</f>
        <v>24883.732649047954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50</v>
      </c>
      <c r="R10">
        <f t="shared" si="0"/>
        <v>2000000</v>
      </c>
      <c r="S10">
        <f t="shared" si="1"/>
        <v>27308.072110075747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23214.187727667668</v>
      </c>
      <c r="AC10">
        <f t="shared" si="2"/>
        <v>25175.075079056085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-3371.545289107029</v>
      </c>
      <c r="AI10">
        <f t="shared" si="7"/>
        <v>-3417.6398559032095</v>
      </c>
      <c r="AJ10">
        <f t="shared" si="8"/>
        <v>-1960.8873513884173</v>
      </c>
      <c r="AK10">
        <f t="shared" si="30"/>
        <v>99.82100722897097</v>
      </c>
      <c r="AL10">
        <f t="shared" si="9"/>
        <v>-5278.7062000626556</v>
      </c>
      <c r="AN10">
        <f t="shared" si="10"/>
        <v>0</v>
      </c>
      <c r="AO10">
        <f t="shared" si="11"/>
        <v>0</v>
      </c>
      <c r="AP10">
        <f t="shared" si="12"/>
        <v>-30.51725605859323</v>
      </c>
      <c r="AQ10">
        <f t="shared" si="13"/>
        <v>-2232.1570209300316</v>
      </c>
      <c r="AR10">
        <f t="shared" si="14"/>
        <v>-2262.674276988625</v>
      </c>
      <c r="AS10">
        <f t="shared" si="15"/>
        <v>-1298.2202798212516</v>
      </c>
      <c r="AT10">
        <f t="shared" si="16"/>
        <v>66.087251695043676</v>
      </c>
      <c r="AU10">
        <f t="shared" si="17"/>
        <v>-3494.8073051148326</v>
      </c>
      <c r="AW10">
        <v>7</v>
      </c>
      <c r="AX10">
        <f>IF(Z10&gt;0, (R10*SUMPRODUCT(K10:$K$98, X10:$X$98)-K10*$AZ$3)/Z10, 0)</f>
        <v>27308.072110075747</v>
      </c>
    </row>
    <row r="11" spans="1:52" x14ac:dyDescent="0.25">
      <c r="A11" t="s">
        <v>33</v>
      </c>
      <c r="C11" s="25">
        <f>AU91</f>
        <v>49912.74960195594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50</v>
      </c>
      <c r="R11">
        <f t="shared" si="0"/>
        <v>2000000</v>
      </c>
      <c r="S11">
        <f t="shared" si="1"/>
        <v>29363.299571921194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25175.075079056085</v>
      </c>
      <c r="AC11">
        <f t="shared" si="2"/>
        <v>26747.473085716003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-3514.6369669019005</v>
      </c>
      <c r="AI11">
        <f t="shared" si="7"/>
        <v>-3560.1827221059466</v>
      </c>
      <c r="AJ11">
        <f t="shared" si="8"/>
        <v>-1572.3980066599179</v>
      </c>
      <c r="AK11">
        <f t="shared" si="30"/>
        <v>40.280120126489741</v>
      </c>
      <c r="AL11">
        <f t="shared" si="9"/>
        <v>-5092.3006086393743</v>
      </c>
      <c r="AN11">
        <f t="shared" si="10"/>
        <v>0</v>
      </c>
      <c r="AO11">
        <f t="shared" si="11"/>
        <v>0</v>
      </c>
      <c r="AP11">
        <f t="shared" si="12"/>
        <v>-28.674316469509176</v>
      </c>
      <c r="AQ11">
        <f t="shared" si="13"/>
        <v>-2212.7158110099281</v>
      </c>
      <c r="AR11">
        <f t="shared" si="14"/>
        <v>-2241.3901274794371</v>
      </c>
      <c r="AS11">
        <f t="shared" si="15"/>
        <v>-989.93721493910607</v>
      </c>
      <c r="AT11">
        <f t="shared" si="16"/>
        <v>25.359221880554131</v>
      </c>
      <c r="AU11">
        <f t="shared" si="17"/>
        <v>-3205.9681205379889</v>
      </c>
      <c r="AW11">
        <v>8</v>
      </c>
      <c r="AX11">
        <f>IF(Z11&gt;0, (R11*SUMPRODUCT(K11:$K$98, X11:$X$98)-K11*$AZ$3)/Z11, 0)</f>
        <v>29363.299571921194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2000000</v>
      </c>
      <c r="S12">
        <f t="shared" si="1"/>
        <v>32693.083708327289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26747.473085716003</v>
      </c>
      <c r="AC12">
        <f t="shared" si="2"/>
        <v>29422.665535457927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-3679.7982403328024</v>
      </c>
      <c r="AI12">
        <f t="shared" si="7"/>
        <v>-3724.7965430288</v>
      </c>
      <c r="AJ12">
        <f t="shared" si="8"/>
        <v>-2675.1924497419241</v>
      </c>
      <c r="AK12">
        <f t="shared" si="30"/>
        <v>561.69693480003605</v>
      </c>
      <c r="AL12">
        <f t="shared" si="9"/>
        <v>-5838.2920579706888</v>
      </c>
      <c r="AN12">
        <f t="shared" si="10"/>
        <v>0</v>
      </c>
      <c r="AO12">
        <f t="shared" si="11"/>
        <v>0</v>
      </c>
      <c r="AP12">
        <f t="shared" si="12"/>
        <v>-26.451592799377764</v>
      </c>
      <c r="AQ12">
        <f t="shared" si="13"/>
        <v>-2163.115468926519</v>
      </c>
      <c r="AR12">
        <f t="shared" si="14"/>
        <v>-2189.567061725897</v>
      </c>
      <c r="AS12">
        <f t="shared" si="15"/>
        <v>-1572.5726772098324</v>
      </c>
      <c r="AT12">
        <f t="shared" si="16"/>
        <v>330.18531157422422</v>
      </c>
      <c r="AU12">
        <f t="shared" si="17"/>
        <v>-3431.9544273615056</v>
      </c>
      <c r="AW12">
        <v>9</v>
      </c>
      <c r="AX12">
        <f>IF(Z12&gt;0, (R12*SUMPRODUCT(K12:$K$98, X12:$X$98)-K12*$AZ$3)/Z12, 0)</f>
        <v>32693.083708327289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2000000</v>
      </c>
      <c r="S13">
        <f t="shared" si="1"/>
        <v>38958.58229544638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29422.665535457927</v>
      </c>
      <c r="AC13">
        <f t="shared" si="2"/>
        <v>34635.669172293761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-3856.3203423369382</v>
      </c>
      <c r="AI13">
        <f t="shared" si="7"/>
        <v>-3900.7722539974175</v>
      </c>
      <c r="AJ13">
        <f t="shared" si="8"/>
        <v>-5213.0036368358342</v>
      </c>
      <c r="AK13">
        <f t="shared" si="30"/>
        <v>2059.5865874820552</v>
      </c>
      <c r="AL13">
        <f t="shared" si="9"/>
        <v>-7054.1893033511951</v>
      </c>
      <c r="AN13">
        <f t="shared" si="10"/>
        <v>0</v>
      </c>
      <c r="AO13">
        <f t="shared" si="11"/>
        <v>0</v>
      </c>
      <c r="AP13">
        <f t="shared" si="12"/>
        <v>-23.330718603921049</v>
      </c>
      <c r="AQ13">
        <f t="shared" si="13"/>
        <v>-2024.0012497287021</v>
      </c>
      <c r="AR13">
        <f t="shared" si="14"/>
        <v>-2047.3319683326233</v>
      </c>
      <c r="AS13">
        <f t="shared" si="15"/>
        <v>-2736.0605289865503</v>
      </c>
      <c r="AT13">
        <f t="shared" si="16"/>
        <v>1080.9801720108057</v>
      </c>
      <c r="AU13">
        <f t="shared" si="17"/>
        <v>-3702.4123253083671</v>
      </c>
      <c r="AW13">
        <v>10</v>
      </c>
      <c r="AX13">
        <f>IF(Z13&gt;0, (R13*SUMPRODUCT(K13:$K$98, X13:$X$98)-K13*$AZ$3)/Z13, 0)</f>
        <v>38958.58229544638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50</v>
      </c>
      <c r="R14">
        <f t="shared" si="0"/>
        <v>2000000</v>
      </c>
      <c r="S14">
        <f t="shared" si="1"/>
        <v>44637.737495656154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34635.669172293761</v>
      </c>
      <c r="AC14">
        <f t="shared" si="2"/>
        <v>39197.488552710049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-4046.807799517298</v>
      </c>
      <c r="AI14">
        <f t="shared" si="7"/>
        <v>-4090.7140218661843</v>
      </c>
      <c r="AJ14">
        <f t="shared" si="8"/>
        <v>-4561.8193804162875</v>
      </c>
      <c r="AK14">
        <f t="shared" si="30"/>
        <v>2424.4968420605637</v>
      </c>
      <c r="AL14">
        <f t="shared" si="9"/>
        <v>-6228.0365602219081</v>
      </c>
      <c r="AN14">
        <f t="shared" si="10"/>
        <v>0</v>
      </c>
      <c r="AO14">
        <f t="shared" si="11"/>
        <v>0</v>
      </c>
      <c r="AP14">
        <f t="shared" si="12"/>
        <v>-20.575278516845895</v>
      </c>
      <c r="AQ14">
        <f t="shared" si="13"/>
        <v>-1896.4099648013676</v>
      </c>
      <c r="AR14">
        <f t="shared" si="14"/>
        <v>-1916.9852433182134</v>
      </c>
      <c r="AS14">
        <f t="shared" si="15"/>
        <v>-2137.7540420074674</v>
      </c>
      <c r="AT14">
        <f t="shared" si="16"/>
        <v>1136.1646509284501</v>
      </c>
      <c r="AU14">
        <f t="shared" si="17"/>
        <v>-2918.5746343972305</v>
      </c>
      <c r="AW14">
        <v>11</v>
      </c>
      <c r="AX14">
        <f>IF(Z14&gt;0, (R14*SUMPRODUCT(K14:$K$98, X14:$X$98)-K14*$AZ$3)/Z14, 0)</f>
        <v>44637.737495656154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2000000</v>
      </c>
      <c r="S15">
        <f t="shared" si="1"/>
        <v>49792.740167134849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39197.488552710049</v>
      </c>
      <c r="AC15">
        <f t="shared" si="2"/>
        <v>43181.275579109555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-4245.7843886041328</v>
      </c>
      <c r="AI15">
        <f t="shared" si="7"/>
        <v>-4289.1454041198149</v>
      </c>
      <c r="AJ15">
        <f t="shared" si="8"/>
        <v>-3983.7870263995064</v>
      </c>
      <c r="AK15">
        <f t="shared" si="30"/>
        <v>2743.8241986897037</v>
      </c>
      <c r="AL15">
        <f t="shared" si="9"/>
        <v>-5529.1082318296185</v>
      </c>
      <c r="AN15">
        <f t="shared" si="10"/>
        <v>0</v>
      </c>
      <c r="AO15">
        <f t="shared" si="11"/>
        <v>0</v>
      </c>
      <c r="AP15">
        <f t="shared" si="12"/>
        <v>-18.142664623754108</v>
      </c>
      <c r="AQ15">
        <f t="shared" si="13"/>
        <v>-1776.47689545823</v>
      </c>
      <c r="AR15">
        <f t="shared" si="14"/>
        <v>-1794.6195600819842</v>
      </c>
      <c r="AS15">
        <f t="shared" si="15"/>
        <v>-1666.8546871622177</v>
      </c>
      <c r="AT15">
        <f t="shared" si="16"/>
        <v>1148.0423516687256</v>
      </c>
      <c r="AU15">
        <f t="shared" si="17"/>
        <v>-2313.4318955754766</v>
      </c>
      <c r="AW15">
        <v>12</v>
      </c>
      <c r="AX15">
        <f>IF(Z15&gt;0, (R15*SUMPRODUCT(K15:$K$98, X15:$X$98)-K15*$AZ$3)/Z15, 0)</f>
        <v>49792.740167134849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2000000</v>
      </c>
      <c r="S16">
        <f t="shared" si="1"/>
        <v>54542.766468185007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43181.275579109555</v>
      </c>
      <c r="AC16">
        <f t="shared" si="2"/>
        <v>46654.974568652106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-6329.5045634989192</v>
      </c>
      <c r="AI16">
        <f t="shared" si="7"/>
        <v>-6372.2737312453573</v>
      </c>
      <c r="AJ16">
        <f t="shared" si="8"/>
        <v>-3473.6989895425504</v>
      </c>
      <c r="AK16">
        <f t="shared" si="30"/>
        <v>3022.689290537669</v>
      </c>
      <c r="AL16">
        <f t="shared" si="9"/>
        <v>-6823.2834302502388</v>
      </c>
      <c r="AN16">
        <f t="shared" si="10"/>
        <v>0</v>
      </c>
      <c r="AO16">
        <f t="shared" si="11"/>
        <v>0</v>
      </c>
      <c r="AP16">
        <f t="shared" si="12"/>
        <v>-15.977705216650994</v>
      </c>
      <c r="AQ16">
        <f t="shared" si="13"/>
        <v>-2364.5762452662002</v>
      </c>
      <c r="AR16">
        <f t="shared" si="14"/>
        <v>-2380.5539504828516</v>
      </c>
      <c r="AS16">
        <f t="shared" si="15"/>
        <v>-1297.7044303349005</v>
      </c>
      <c r="AT16">
        <f t="shared" si="16"/>
        <v>1129.216231937572</v>
      </c>
      <c r="AU16">
        <f t="shared" si="17"/>
        <v>-2549.0421488801799</v>
      </c>
      <c r="AW16">
        <v>13</v>
      </c>
      <c r="AX16">
        <f>IF(Z16&gt;0, (R16*SUMPRODUCT(K16:$K$98, X16:$X$98)-K16*$AZ$3)/Z16, 0)</f>
        <v>54542.766468185007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2000000</v>
      </c>
      <c r="S17">
        <f t="shared" si="1"/>
        <v>58134.087566847265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46654.974568652106</v>
      </c>
      <c r="AC17">
        <f t="shared" si="2"/>
        <v>48978.055363565174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-8656.0638355685824</v>
      </c>
      <c r="AI17">
        <f t="shared" si="7"/>
        <v>-8698.1889100416665</v>
      </c>
      <c r="AJ17">
        <f t="shared" si="8"/>
        <v>-2323.0807949130685</v>
      </c>
      <c r="AK17">
        <f t="shared" si="30"/>
        <v>3265.8482198056477</v>
      </c>
      <c r="AL17">
        <f t="shared" si="9"/>
        <v>-7755.4214851490869</v>
      </c>
      <c r="AN17">
        <f t="shared" si="10"/>
        <v>0</v>
      </c>
      <c r="AO17">
        <f t="shared" si="11"/>
        <v>0</v>
      </c>
      <c r="AP17">
        <f t="shared" si="12"/>
        <v>-14.050968623813031</v>
      </c>
      <c r="AQ17">
        <f t="shared" si="13"/>
        <v>-2887.2609219245137</v>
      </c>
      <c r="AR17">
        <f t="shared" si="14"/>
        <v>-2901.3118905483266</v>
      </c>
      <c r="AS17">
        <f t="shared" si="15"/>
        <v>-774.87187306368332</v>
      </c>
      <c r="AT17">
        <f t="shared" si="16"/>
        <v>1089.3353054116205</v>
      </c>
      <c r="AU17">
        <f t="shared" si="17"/>
        <v>-2586.8484582003889</v>
      </c>
      <c r="AW17">
        <v>14</v>
      </c>
      <c r="AX17">
        <f>IF(Z17&gt;0, (R17*SUMPRODUCT(K17:$K$98, X17:$X$98)-K17*$AZ$3)/Z17, 0)</f>
        <v>58134.087566847265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2000000</v>
      </c>
      <c r="S18">
        <f t="shared" si="1"/>
        <v>60679.184498136892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48978.055363565174</v>
      </c>
      <c r="AC18">
        <f t="shared" si="2"/>
        <v>50276.202513229262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-11037.649083503145</v>
      </c>
      <c r="AI18">
        <f t="shared" si="7"/>
        <v>-11079.076966004412</v>
      </c>
      <c r="AJ18">
        <f t="shared" si="8"/>
        <v>-1298.1471496640879</v>
      </c>
      <c r="AK18">
        <f t="shared" si="30"/>
        <v>3428.4638754495627</v>
      </c>
      <c r="AL18">
        <f t="shared" si="9"/>
        <v>-8948.7602402189368</v>
      </c>
      <c r="AN18">
        <f t="shared" si="10"/>
        <v>0</v>
      </c>
      <c r="AO18">
        <f t="shared" si="11"/>
        <v>0</v>
      </c>
      <c r="AP18">
        <f t="shared" si="12"/>
        <v>-12.337872998645809</v>
      </c>
      <c r="AQ18">
        <f t="shared" si="13"/>
        <v>-3287.1849675570352</v>
      </c>
      <c r="AR18">
        <f t="shared" si="14"/>
        <v>-3299.5228405556813</v>
      </c>
      <c r="AS18">
        <f t="shared" si="15"/>
        <v>-386.6085761351689</v>
      </c>
      <c r="AT18">
        <f t="shared" si="16"/>
        <v>1021.050300469713</v>
      </c>
      <c r="AU18">
        <f t="shared" si="17"/>
        <v>-2665.0811162211371</v>
      </c>
      <c r="AW18">
        <v>15</v>
      </c>
      <c r="AX18">
        <f>IF(Z18&gt;0, (R18*SUMPRODUCT(K18:$K$98, X18:$X$98)-K18*$AZ$3)/Z18, 0)</f>
        <v>60679.184498136892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2000000</v>
      </c>
      <c r="S19">
        <f t="shared" si="1"/>
        <v>62356.197420705612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50276.202513229262</v>
      </c>
      <c r="AC19">
        <f t="shared" si="2"/>
        <v>50725.989038162086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-13569.086466398096</v>
      </c>
      <c r="AI19">
        <f t="shared" si="7"/>
        <v>-13609.760842912689</v>
      </c>
      <c r="AJ19">
        <f t="shared" si="8"/>
        <v>-449.78652493282425</v>
      </c>
      <c r="AK19">
        <f t="shared" si="30"/>
        <v>3519.3341759260488</v>
      </c>
      <c r="AL19">
        <f t="shared" si="9"/>
        <v>-10540.213191919463</v>
      </c>
      <c r="AN19">
        <f t="shared" si="10"/>
        <v>0</v>
      </c>
      <c r="AO19">
        <f t="shared" si="11"/>
        <v>0</v>
      </c>
      <c r="AP19">
        <f t="shared" si="12"/>
        <v>-10.815595625741469</v>
      </c>
      <c r="AQ19">
        <f t="shared" si="13"/>
        <v>-3608.1131367466196</v>
      </c>
      <c r="AR19">
        <f t="shared" si="14"/>
        <v>-3618.9287323723611</v>
      </c>
      <c r="AS19">
        <f t="shared" si="15"/>
        <v>-119.60132123563118</v>
      </c>
      <c r="AT19">
        <f t="shared" si="16"/>
        <v>935.81508999926302</v>
      </c>
      <c r="AU19">
        <f t="shared" si="17"/>
        <v>-2802.7149636087288</v>
      </c>
      <c r="AW19">
        <v>16</v>
      </c>
      <c r="AX19">
        <f>IF(Z19&gt;0, (R19*SUMPRODUCT(K19:$K$98, X19:$X$98)-K19*$AZ$3)/Z19, 0)</f>
        <v>62356.197420705612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2000000</v>
      </c>
      <c r="S20">
        <f t="shared" si="1"/>
        <v>63284.644955645635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50725.989038162086</v>
      </c>
      <c r="AC20">
        <f t="shared" si="2"/>
        <v>50454.457591138533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-16180.8364187765</v>
      </c>
      <c r="AI20">
        <f t="shared" si="7"/>
        <v>-16220.699530615479</v>
      </c>
      <c r="AJ20">
        <f t="shared" si="8"/>
        <v>271.53144702355348</v>
      </c>
      <c r="AK20">
        <f t="shared" si="30"/>
        <v>3550.8192326713465</v>
      </c>
      <c r="AL20">
        <f t="shared" si="9"/>
        <v>-12398.348850920578</v>
      </c>
      <c r="AN20">
        <f t="shared" si="10"/>
        <v>0</v>
      </c>
      <c r="AO20">
        <f t="shared" si="11"/>
        <v>0</v>
      </c>
      <c r="AP20">
        <f t="shared" si="12"/>
        <v>-9.4641739156496296</v>
      </c>
      <c r="AQ20">
        <f t="shared" si="13"/>
        <v>-3841.6029984452825</v>
      </c>
      <c r="AR20">
        <f t="shared" si="14"/>
        <v>-3851.0671723609325</v>
      </c>
      <c r="AS20">
        <f t="shared" si="15"/>
        <v>64.466137229310405</v>
      </c>
      <c r="AT20">
        <f t="shared" si="16"/>
        <v>843.02427007656888</v>
      </c>
      <c r="AU20">
        <f t="shared" si="17"/>
        <v>-2943.5767650550529</v>
      </c>
      <c r="AW20">
        <v>17</v>
      </c>
      <c r="AX20">
        <f>IF(Z20&gt;0, (R20*SUMPRODUCT(K20:$K$98, X20:$X$98)-K20*$AZ$3)/Z20, 0)</f>
        <v>63284.644955645635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2000000</v>
      </c>
      <c r="S21">
        <f t="shared" si="1"/>
        <v>63600.001008438812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50454.457591138533</v>
      </c>
      <c r="AC21">
        <f t="shared" si="2"/>
        <v>49591.945387088883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-19084.115592051079</v>
      </c>
      <c r="AI21">
        <f t="shared" si="7"/>
        <v>-19123.102969881867</v>
      </c>
      <c r="AJ21">
        <f t="shared" si="8"/>
        <v>862.51220404964988</v>
      </c>
      <c r="AK21">
        <f t="shared" si="30"/>
        <v>3531.8120313796976</v>
      </c>
      <c r="AL21">
        <f t="shared" si="9"/>
        <v>-14728.77873445252</v>
      </c>
      <c r="AN21">
        <f t="shared" si="10"/>
        <v>0</v>
      </c>
      <c r="AO21">
        <f t="shared" si="11"/>
        <v>0</v>
      </c>
      <c r="AP21">
        <f t="shared" si="12"/>
        <v>-8.2645177835663297</v>
      </c>
      <c r="AQ21">
        <f t="shared" si="13"/>
        <v>-4045.4378178158559</v>
      </c>
      <c r="AR21">
        <f t="shared" si="14"/>
        <v>-4053.7023355994224</v>
      </c>
      <c r="AS21">
        <f t="shared" si="15"/>
        <v>182.83474923215718</v>
      </c>
      <c r="AT21">
        <f t="shared" si="16"/>
        <v>748.67110756296177</v>
      </c>
      <c r="AU21">
        <f t="shared" si="17"/>
        <v>-3122.1964788043033</v>
      </c>
      <c r="AW21">
        <v>18</v>
      </c>
      <c r="AX21">
        <f>IF(Z21&gt;0, (R21*SUMPRODUCT(K21:$K$98, X21:$X$98)-K21*$AZ$3)/Z21, 0)</f>
        <v>63600.001008438812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50</v>
      </c>
      <c r="R22">
        <f t="shared" si="0"/>
        <v>2000000</v>
      </c>
      <c r="S22">
        <f t="shared" si="1"/>
        <v>63360.961371299236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49591.945387088883</v>
      </c>
      <c r="AC22">
        <f t="shared" si="2"/>
        <v>48206.41006426909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-22256.265890698138</v>
      </c>
      <c r="AI22">
        <f t="shared" si="7"/>
        <v>-22294.306988103348</v>
      </c>
      <c r="AJ22">
        <f t="shared" si="8"/>
        <v>1385.5353228197928</v>
      </c>
      <c r="AK22">
        <f t="shared" si="30"/>
        <v>3471.4361770962223</v>
      </c>
      <c r="AL22">
        <f t="shared" si="9"/>
        <v>-17437.335488187331</v>
      </c>
      <c r="AN22">
        <f t="shared" si="10"/>
        <v>0</v>
      </c>
      <c r="AO22">
        <f t="shared" si="11"/>
        <v>0</v>
      </c>
      <c r="AP22">
        <f t="shared" si="12"/>
        <v>-7.1999338426975728</v>
      </c>
      <c r="AQ22">
        <f t="shared" si="13"/>
        <v>-4212.382211049442</v>
      </c>
      <c r="AR22">
        <f t="shared" si="14"/>
        <v>-4219.5821448921397</v>
      </c>
      <c r="AS22">
        <f t="shared" si="15"/>
        <v>262.23645850070602</v>
      </c>
      <c r="AT22">
        <f t="shared" si="16"/>
        <v>657.02917421134885</v>
      </c>
      <c r="AU22">
        <f t="shared" si="17"/>
        <v>-3300.3165121800844</v>
      </c>
      <c r="AW22">
        <v>19</v>
      </c>
      <c r="AX22">
        <f>IF(Z22&gt;0, (R22*SUMPRODUCT(K22:$K$98, X22:$X$98)-K22*$AZ$3)/Z22, 0)</f>
        <v>63360.961371299236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2000000</v>
      </c>
      <c r="S23">
        <f t="shared" si="1"/>
        <v>62625.512967001087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48206.41006426909</v>
      </c>
      <c r="AC23">
        <f t="shared" si="2"/>
        <v>46368.940795180446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-25595.170264134085</v>
      </c>
      <c r="AI23">
        <f t="shared" si="7"/>
        <v>-25632.19107130864</v>
      </c>
      <c r="AJ23">
        <f t="shared" si="8"/>
        <v>1837.4692690886441</v>
      </c>
      <c r="AK23">
        <f t="shared" si="30"/>
        <v>3374.4487044988368</v>
      </c>
      <c r="AL23">
        <f t="shared" si="9"/>
        <v>-20420.273097721158</v>
      </c>
      <c r="AN23">
        <f t="shared" si="10"/>
        <v>0</v>
      </c>
      <c r="AO23">
        <f t="shared" si="11"/>
        <v>0</v>
      </c>
      <c r="AP23">
        <f t="shared" si="12"/>
        <v>-6.2560949266831383</v>
      </c>
      <c r="AQ23">
        <f t="shared" si="13"/>
        <v>-4325.2923709100496</v>
      </c>
      <c r="AR23">
        <f t="shared" si="14"/>
        <v>-4331.5484658367322</v>
      </c>
      <c r="AS23">
        <f t="shared" si="15"/>
        <v>310.5113866934322</v>
      </c>
      <c r="AT23">
        <f t="shared" si="16"/>
        <v>570.24341260383881</v>
      </c>
      <c r="AU23">
        <f t="shared" si="17"/>
        <v>-3450.7936665394609</v>
      </c>
      <c r="AW23">
        <v>20</v>
      </c>
      <c r="AX23">
        <f>IF(Z23&gt;0, (R23*SUMPRODUCT(K23:$K$98, X23:$X$98)-K23*$AZ$3)/Z23, 0)</f>
        <v>62625.512967001087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2000000</v>
      </c>
      <c r="S24">
        <f t="shared" si="1"/>
        <v>61474.433466852613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46368.940795180446</v>
      </c>
      <c r="AC24">
        <f t="shared" si="2"/>
        <v>44164.106408163963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-29195.548866357327</v>
      </c>
      <c r="AI24">
        <f t="shared" si="7"/>
        <v>-29231.46957673848</v>
      </c>
      <c r="AJ24">
        <f t="shared" si="8"/>
        <v>2204.8343870164827</v>
      </c>
      <c r="AK24">
        <f t="shared" si="30"/>
        <v>3245.8258556626315</v>
      </c>
      <c r="AL24">
        <f t="shared" si="9"/>
        <v>-23780.809334059366</v>
      </c>
      <c r="AN24">
        <f t="shared" si="10"/>
        <v>0</v>
      </c>
      <c r="AO24">
        <f t="shared" si="11"/>
        <v>0</v>
      </c>
      <c r="AP24">
        <f t="shared" si="12"/>
        <v>-5.4198134761754195</v>
      </c>
      <c r="AQ24">
        <f t="shared" si="13"/>
        <v>-4405.1030035655895</v>
      </c>
      <c r="AR24">
        <f t="shared" si="14"/>
        <v>-4410.5228170417649</v>
      </c>
      <c r="AS24">
        <f t="shared" si="15"/>
        <v>332.67134743964192</v>
      </c>
      <c r="AT24">
        <f t="shared" si="16"/>
        <v>489.73894244223078</v>
      </c>
      <c r="AU24">
        <f t="shared" si="17"/>
        <v>-3588.1125271598921</v>
      </c>
      <c r="AW24">
        <v>21</v>
      </c>
      <c r="AX24">
        <f>IF(Z24&gt;0, (R24*SUMPRODUCT(K24:$K$98, X24:$X$98)-K24*$AZ$3)/Z24, 0)</f>
        <v>61474.433466852613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50</v>
      </c>
      <c r="R25">
        <f t="shared" si="0"/>
        <v>2000000</v>
      </c>
      <c r="S25">
        <f t="shared" si="1"/>
        <v>59956.438675710917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44164.106408163963</v>
      </c>
      <c r="AC25">
        <f t="shared" si="2"/>
        <v>41652.269461646189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-33042.401100251089</v>
      </c>
      <c r="AI25">
        <f t="shared" si="7"/>
        <v>-33077.136543500921</v>
      </c>
      <c r="AJ25">
        <f t="shared" si="8"/>
        <v>2511.8369465177748</v>
      </c>
      <c r="AK25">
        <f t="shared" si="30"/>
        <v>3091.4874485714777</v>
      </c>
      <c r="AL25">
        <f t="shared" si="9"/>
        <v>-27473.812148411667</v>
      </c>
      <c r="AN25">
        <f t="shared" si="10"/>
        <v>0</v>
      </c>
      <c r="AO25">
        <f t="shared" si="11"/>
        <v>0</v>
      </c>
      <c r="AP25">
        <f t="shared" si="12"/>
        <v>-4.6794439114443458</v>
      </c>
      <c r="AQ25">
        <f t="shared" si="13"/>
        <v>-4451.3628784285283</v>
      </c>
      <c r="AR25">
        <f t="shared" si="14"/>
        <v>-4456.042322339973</v>
      </c>
      <c r="AS25">
        <f t="shared" si="15"/>
        <v>338.3863571678973</v>
      </c>
      <c r="AT25">
        <f t="shared" si="16"/>
        <v>416.47495367987131</v>
      </c>
      <c r="AU25">
        <f t="shared" si="17"/>
        <v>-3701.1810114922037</v>
      </c>
      <c r="AW25">
        <v>22</v>
      </c>
      <c r="AX25">
        <f>IF(Z25&gt;0, (R25*SUMPRODUCT(K25:$K$98, X25:$X$98)-K25*$AZ$3)/Z25, 0)</f>
        <v>59956.438675710917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2000000</v>
      </c>
      <c r="S26">
        <f t="shared" si="1"/>
        <v>58097.987157455325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41652.269461646189</v>
      </c>
      <c r="AC26">
        <f t="shared" si="2"/>
        <v>38891.322705581784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-36705.304130709395</v>
      </c>
      <c r="AI26">
        <f t="shared" si="7"/>
        <v>-36738.774586923464</v>
      </c>
      <c r="AJ26">
        <f t="shared" si="8"/>
        <v>2760.9467560644043</v>
      </c>
      <c r="AK26">
        <f t="shared" si="30"/>
        <v>2915.6588623152334</v>
      </c>
      <c r="AL26">
        <f t="shared" si="9"/>
        <v>-31062.168968543825</v>
      </c>
      <c r="AN26">
        <f t="shared" si="10"/>
        <v>0</v>
      </c>
      <c r="AO26">
        <f t="shared" si="11"/>
        <v>0</v>
      </c>
      <c r="AP26">
        <f t="shared" si="12"/>
        <v>-4.0259187911999144</v>
      </c>
      <c r="AQ26">
        <f t="shared" si="13"/>
        <v>-4415.0152209284988</v>
      </c>
      <c r="AR26">
        <f t="shared" si="14"/>
        <v>-4419.0411397196995</v>
      </c>
      <c r="AS26">
        <f t="shared" si="15"/>
        <v>332.09429102643219</v>
      </c>
      <c r="AT26">
        <f t="shared" si="16"/>
        <v>350.70348989117718</v>
      </c>
      <c r="AU26">
        <f t="shared" si="17"/>
        <v>-3736.2433588020895</v>
      </c>
      <c r="AW26">
        <v>23</v>
      </c>
      <c r="AX26">
        <f>IF(Z26&gt;0, (R26*SUMPRODUCT(K26:$K$98, X26:$X$98)-K26*$AZ$3)/Z26, 0)</f>
        <v>58097.987157455325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2000000</v>
      </c>
      <c r="S27">
        <f t="shared" si="1"/>
        <v>56001.70107525128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38891.322705581784</v>
      </c>
      <c r="AC27">
        <f t="shared" si="2"/>
        <v>35985.607593906971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-40268.833365535058</v>
      </c>
      <c r="AI27">
        <f t="shared" si="7"/>
        <v>-40300.96239635285</v>
      </c>
      <c r="AJ27">
        <f t="shared" si="8"/>
        <v>2905.7151116748137</v>
      </c>
      <c r="AK27">
        <f t="shared" si="30"/>
        <v>2722.3925893907253</v>
      </c>
      <c r="AL27">
        <f t="shared" si="9"/>
        <v>-34672.854695287315</v>
      </c>
      <c r="AN27">
        <f t="shared" si="10"/>
        <v>0</v>
      </c>
      <c r="AO27">
        <f t="shared" si="11"/>
        <v>0</v>
      </c>
      <c r="AP27">
        <f t="shared" si="12"/>
        <v>-3.4505075398514244</v>
      </c>
      <c r="AQ27">
        <f t="shared" si="13"/>
        <v>-4324.6842376542545</v>
      </c>
      <c r="AR27">
        <f t="shared" si="14"/>
        <v>-4328.1347451941065</v>
      </c>
      <c r="AS27">
        <f t="shared" si="15"/>
        <v>312.06020369412977</v>
      </c>
      <c r="AT27">
        <f t="shared" si="16"/>
        <v>292.37222278511337</v>
      </c>
      <c r="AU27">
        <f t="shared" si="17"/>
        <v>-3723.7023187148638</v>
      </c>
      <c r="AW27">
        <v>24</v>
      </c>
      <c r="AX27">
        <f>IF(Z27&gt;0, (R27*SUMPRODUCT(K27:$K$98, X27:$X$98)-K27*$AZ$3)/Z27, 0)</f>
        <v>56001.70107525128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2000000</v>
      </c>
      <c r="S28">
        <f t="shared" si="1"/>
        <v>53739.194773107025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35985.607593906971</v>
      </c>
      <c r="AC28">
        <f t="shared" si="2"/>
        <v>33008.512739514925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-43838.9341793106</v>
      </c>
      <c r="AI28">
        <f t="shared" si="7"/>
        <v>-43869.645946465731</v>
      </c>
      <c r="AJ28">
        <f t="shared" si="8"/>
        <v>2977.0948543920458</v>
      </c>
      <c r="AK28">
        <f t="shared" si="30"/>
        <v>2518.9925315734881</v>
      </c>
      <c r="AL28">
        <f t="shared" si="9"/>
        <v>-38373.558560500198</v>
      </c>
      <c r="AN28">
        <f t="shared" si="10"/>
        <v>0</v>
      </c>
      <c r="AO28">
        <f t="shared" si="11"/>
        <v>0</v>
      </c>
      <c r="AP28">
        <f t="shared" si="12"/>
        <v>-2.9449107638797751</v>
      </c>
      <c r="AQ28">
        <f t="shared" si="13"/>
        <v>-4203.6574609843474</v>
      </c>
      <c r="AR28">
        <f t="shared" si="14"/>
        <v>-4206.6023717482276</v>
      </c>
      <c r="AS28">
        <f t="shared" si="15"/>
        <v>285.46969106355306</v>
      </c>
      <c r="AT28">
        <f t="shared" si="16"/>
        <v>241.54286475582521</v>
      </c>
      <c r="AU28">
        <f t="shared" si="17"/>
        <v>-3679.5898159288495</v>
      </c>
      <c r="AW28">
        <v>25</v>
      </c>
      <c r="AX28">
        <f>IF(Z28&gt;0, (R28*SUMPRODUCT(K28:$K$98, X28:$X$98)-K28*$AZ$3)/Z28, 0)</f>
        <v>53739.194773107025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2000000</v>
      </c>
      <c r="S29">
        <f t="shared" si="1"/>
        <v>51368.125793801533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33008.512739514925</v>
      </c>
      <c r="AC29">
        <f t="shared" si="2"/>
        <v>30008.060085014695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-47832.662133450976</v>
      </c>
      <c r="AI29">
        <f t="shared" si="7"/>
        <v>-47861.870966381219</v>
      </c>
      <c r="AJ29">
        <f t="shared" si="8"/>
        <v>3000.45265450023</v>
      </c>
      <c r="AK29">
        <f t="shared" si="30"/>
        <v>2310.595891766045</v>
      </c>
      <c r="AL29">
        <f t="shared" si="9"/>
        <v>-42550.822420114942</v>
      </c>
      <c r="AN29">
        <f t="shared" si="10"/>
        <v>0</v>
      </c>
      <c r="AO29">
        <f t="shared" si="11"/>
        <v>0</v>
      </c>
      <c r="AP29">
        <f t="shared" si="12"/>
        <v>-2.5007110601168994</v>
      </c>
      <c r="AQ29">
        <f t="shared" si="13"/>
        <v>-4095.1881753589159</v>
      </c>
      <c r="AR29">
        <f t="shared" si="14"/>
        <v>-4097.6888864190332</v>
      </c>
      <c r="AS29">
        <f t="shared" si="15"/>
        <v>256.88342825561892</v>
      </c>
      <c r="AT29">
        <f t="shared" si="16"/>
        <v>197.82141641194329</v>
      </c>
      <c r="AU29">
        <f t="shared" si="17"/>
        <v>-3642.9840417514706</v>
      </c>
      <c r="AW29">
        <v>26</v>
      </c>
      <c r="AX29">
        <f>IF(Z29&gt;0, (R29*SUMPRODUCT(K29:$K$98, X29:$X$98)-K29*$AZ$3)/Z29, 0)</f>
        <v>51368.125793801533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2000000</v>
      </c>
      <c r="S30">
        <f t="shared" si="1"/>
        <v>48838.151829515387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30008.060085014695</v>
      </c>
      <c r="AC30">
        <f t="shared" si="2"/>
        <v>26987.161915445169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-51502.577479338754</v>
      </c>
      <c r="AI30">
        <f t="shared" si="7"/>
        <v>-51530.206659502706</v>
      </c>
      <c r="AJ30">
        <f t="shared" si="8"/>
        <v>3020.8981695695256</v>
      </c>
      <c r="AK30">
        <f t="shared" si="30"/>
        <v>2100.5642059510287</v>
      </c>
      <c r="AL30">
        <f t="shared" si="9"/>
        <v>-46408.744283982152</v>
      </c>
      <c r="AN30">
        <f t="shared" si="10"/>
        <v>0</v>
      </c>
      <c r="AO30">
        <f t="shared" si="11"/>
        <v>0</v>
      </c>
      <c r="AP30">
        <f t="shared" si="12"/>
        <v>-2.1120261250306953</v>
      </c>
      <c r="AQ30">
        <f t="shared" si="13"/>
        <v>-3936.9531957625481</v>
      </c>
      <c r="AR30">
        <f t="shared" si="14"/>
        <v>-3939.0652218875789</v>
      </c>
      <c r="AS30">
        <f t="shared" si="15"/>
        <v>230.92309715045107</v>
      </c>
      <c r="AT30">
        <f t="shared" si="16"/>
        <v>160.57105038754457</v>
      </c>
      <c r="AU30">
        <f t="shared" si="17"/>
        <v>-3547.5710743495829</v>
      </c>
      <c r="AW30">
        <v>27</v>
      </c>
      <c r="AX30">
        <f>IF(Z30&gt;0, (R30*SUMPRODUCT(K30:$K$98, X30:$X$98)-K30*$AZ$3)/Z30, 0)</f>
        <v>48838.151829515387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2000000</v>
      </c>
      <c r="S31">
        <f t="shared" si="1"/>
        <v>46183.70141444858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26987.161915445169</v>
      </c>
      <c r="AC31">
        <f t="shared" si="2"/>
        <v>24009.396224851735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-54380.931612105196</v>
      </c>
      <c r="AI31">
        <f t="shared" si="7"/>
        <v>-54406.924977177208</v>
      </c>
      <c r="AJ31">
        <f t="shared" si="8"/>
        <v>2977.7656905934346</v>
      </c>
      <c r="AK31">
        <f t="shared" si="30"/>
        <v>1889.1013340811621</v>
      </c>
      <c r="AL31">
        <f t="shared" si="9"/>
        <v>-49540.057952502611</v>
      </c>
      <c r="AN31">
        <f t="shared" si="10"/>
        <v>0</v>
      </c>
      <c r="AO31">
        <f t="shared" si="11"/>
        <v>0</v>
      </c>
      <c r="AP31">
        <f t="shared" si="12"/>
        <v>-1.7740905042556943</v>
      </c>
      <c r="AQ31">
        <f t="shared" si="13"/>
        <v>-3711.589250500384</v>
      </c>
      <c r="AR31">
        <f t="shared" si="14"/>
        <v>-3713.3633410046396</v>
      </c>
      <c r="AS31">
        <f t="shared" si="15"/>
        <v>203.23747313764693</v>
      </c>
      <c r="AT31">
        <f t="shared" si="16"/>
        <v>128.93431570269018</v>
      </c>
      <c r="AU31">
        <f t="shared" si="17"/>
        <v>-3381.1915521643027</v>
      </c>
      <c r="AW31">
        <v>28</v>
      </c>
      <c r="AX31">
        <f>IF(Z31&gt;0, (R31*SUMPRODUCT(K31:$K$98, X31:$X$98)-K31*$AZ$3)/Z31, 0)</f>
        <v>46183.70141444858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2000000</v>
      </c>
      <c r="S32">
        <f t="shared" si="1"/>
        <v>43513.121840331587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24009.396224851735</v>
      </c>
      <c r="AC32">
        <f t="shared" si="2"/>
        <v>21154.224389680894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-57022.539130232522</v>
      </c>
      <c r="AI32">
        <f t="shared" si="7"/>
        <v>-57046.846998175562</v>
      </c>
      <c r="AJ32">
        <f t="shared" si="8"/>
        <v>2855.1718351708405</v>
      </c>
      <c r="AK32">
        <f t="shared" si="30"/>
        <v>1680.6577357396216</v>
      </c>
      <c r="AL32">
        <f t="shared" si="9"/>
        <v>-52511.017427265098</v>
      </c>
      <c r="AN32">
        <f t="shared" si="10"/>
        <v>0</v>
      </c>
      <c r="AO32">
        <f t="shared" si="11"/>
        <v>0</v>
      </c>
      <c r="AP32">
        <f t="shared" si="12"/>
        <v>-1.4812968884068398</v>
      </c>
      <c r="AQ32">
        <f t="shared" si="13"/>
        <v>-3474.895864195591</v>
      </c>
      <c r="AR32">
        <f t="shared" si="14"/>
        <v>-3476.3771610839981</v>
      </c>
      <c r="AS32">
        <f t="shared" si="15"/>
        <v>173.99128402443753</v>
      </c>
      <c r="AT32">
        <f t="shared" si="16"/>
        <v>102.41758266344186</v>
      </c>
      <c r="AU32">
        <f t="shared" si="17"/>
        <v>-3199.9682943961184</v>
      </c>
      <c r="AW32">
        <v>29</v>
      </c>
      <c r="AX32">
        <f>IF(Z32&gt;0, (R32*SUMPRODUCT(K32:$K$98, X32:$X$98)-K32*$AZ$3)/Z32, 0)</f>
        <v>43513.121840331587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2000000</v>
      </c>
      <c r="S33">
        <f t="shared" si="1"/>
        <v>40830.749011690532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21154.224389680894</v>
      </c>
      <c r="AC33">
        <f t="shared" si="2"/>
        <v>18443.986932029547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-59155.440741748229</v>
      </c>
      <c r="AI33">
        <f t="shared" si="7"/>
        <v>-59178.02664499329</v>
      </c>
      <c r="AJ33">
        <f t="shared" si="8"/>
        <v>2710.2374576513466</v>
      </c>
      <c r="AK33">
        <f t="shared" si="30"/>
        <v>1480.7957072776628</v>
      </c>
      <c r="AL33">
        <f t="shared" si="9"/>
        <v>-54986.99348006428</v>
      </c>
      <c r="AN33">
        <f t="shared" si="10"/>
        <v>0</v>
      </c>
      <c r="AO33">
        <f t="shared" si="11"/>
        <v>0</v>
      </c>
      <c r="AP33">
        <f t="shared" si="12"/>
        <v>-1.2288947332509836</v>
      </c>
      <c r="AQ33">
        <f t="shared" si="13"/>
        <v>-3218.6363672024841</v>
      </c>
      <c r="AR33">
        <f t="shared" si="14"/>
        <v>-3219.8652619357349</v>
      </c>
      <c r="AS33">
        <f t="shared" si="15"/>
        <v>147.46350860665106</v>
      </c>
      <c r="AT33">
        <f t="shared" si="16"/>
        <v>80.569814983688602</v>
      </c>
      <c r="AU33">
        <f t="shared" si="17"/>
        <v>-2991.8319383453954</v>
      </c>
      <c r="AW33">
        <v>30</v>
      </c>
      <c r="AX33">
        <f>IF(Z33&gt;0, (R33*SUMPRODUCT(K33:$K$98, X33:$X$98)-K33*$AZ$3)/Z33, 0)</f>
        <v>40830.749011690532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2000000</v>
      </c>
      <c r="S34">
        <f t="shared" si="1"/>
        <v>38176.084963269146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18443.986932029547</v>
      </c>
      <c r="AC34">
        <f t="shared" si="2"/>
        <v>15908.081284955853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-60996.179625383076</v>
      </c>
      <c r="AI34">
        <f t="shared" si="7"/>
        <v>-61017.01476510505</v>
      </c>
      <c r="AJ34">
        <f t="shared" si="8"/>
        <v>2535.9056470736941</v>
      </c>
      <c r="AK34">
        <f t="shared" si="30"/>
        <v>1291.0790852420685</v>
      </c>
      <c r="AL34">
        <f t="shared" si="9"/>
        <v>-57190.030032789284</v>
      </c>
      <c r="AN34">
        <f t="shared" si="10"/>
        <v>0</v>
      </c>
      <c r="AO34">
        <f t="shared" si="11"/>
        <v>0</v>
      </c>
      <c r="AP34">
        <f t="shared" si="12"/>
        <v>-1.0121750181753142</v>
      </c>
      <c r="AQ34">
        <f t="shared" si="13"/>
        <v>-2963.205912932915</v>
      </c>
      <c r="AR34">
        <f t="shared" si="14"/>
        <v>-2964.2180879510902</v>
      </c>
      <c r="AS34">
        <f t="shared" si="15"/>
        <v>123.19477472523015</v>
      </c>
      <c r="AT34">
        <f t="shared" si="16"/>
        <v>62.720865518949125</v>
      </c>
      <c r="AU34">
        <f t="shared" si="17"/>
        <v>-2778.3024477069107</v>
      </c>
      <c r="AW34">
        <v>31</v>
      </c>
      <c r="AX34">
        <f>IF(Z34&gt;0, (R34*SUMPRODUCT(K34:$K$98, X34:$X$98)-K34*$AZ$3)/Z34, 0)</f>
        <v>38176.084963269146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35557.981826904681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15908.081284955853</v>
      </c>
      <c r="AC35">
        <f t="shared" ref="AC35:AC66" si="33">S35*Z35</f>
        <v>13554.456372137931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-62685.386435605891</v>
      </c>
      <c r="AI35">
        <f t="shared" ref="AI35:AI66" si="38">SUM(AE35:AH35)</f>
        <v>-62704.446089269761</v>
      </c>
      <c r="AJ35">
        <f t="shared" ref="AJ35:AJ66" si="39">AB35-AC35</f>
        <v>2353.6249128179224</v>
      </c>
      <c r="AK35">
        <f t="shared" si="30"/>
        <v>1113.5656899469097</v>
      </c>
      <c r="AL35">
        <f t="shared" ref="AL35:AL66" si="40">SUM(AI35:AK35)</f>
        <v>-59237.255486504924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-0.82671568797556927</v>
      </c>
      <c r="AQ35">
        <f t="shared" ref="AQ35:AQ66" si="44">AH35*$K35</f>
        <v>-2718.9891950329775</v>
      </c>
      <c r="AR35">
        <f t="shared" ref="AR35:AR66" si="45">AI35*$K35</f>
        <v>-2719.8159107209535</v>
      </c>
      <c r="AS35">
        <f t="shared" ref="AS35:AS66" si="46">AJ35*$K35</f>
        <v>102.08887702536998</v>
      </c>
      <c r="AT35">
        <f t="shared" ref="AT35:AT66" si="47">AK35*$K35</f>
        <v>48.301099364449108</v>
      </c>
      <c r="AU35">
        <f t="shared" ref="AU35:AU66" si="48">AL35*$K35</f>
        <v>-2569.4259343311342</v>
      </c>
      <c r="AW35">
        <v>32</v>
      </c>
      <c r="AX35">
        <f>IF(Z35&gt;0, (R35*SUMPRODUCT(K35:$K$98, X35:$X$98)-K35*$AZ$3)/Z35, 0)</f>
        <v>35557.981826904681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2000000</v>
      </c>
      <c r="S36">
        <f t="shared" si="32"/>
        <v>32930.226745476459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13554.456372137931</v>
      </c>
      <c r="AC36">
        <f t="shared" si="33"/>
        <v>11379.735927207628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-63620.009321443336</v>
      </c>
      <c r="AI36">
        <f t="shared" si="38"/>
        <v>-63637.287878337527</v>
      </c>
      <c r="AJ36">
        <f t="shared" si="39"/>
        <v>2174.7204449303026</v>
      </c>
      <c r="AK36">
        <f t="shared" si="30"/>
        <v>948.81194604965526</v>
      </c>
      <c r="AL36">
        <f t="shared" si="40"/>
        <v>-60513.755487357572</v>
      </c>
      <c r="AN36">
        <f t="shared" si="41"/>
        <v>0</v>
      </c>
      <c r="AO36">
        <f t="shared" si="42"/>
        <v>0</v>
      </c>
      <c r="AP36">
        <f t="shared" si="43"/>
        <v>-0.66916099606481094</v>
      </c>
      <c r="AQ36">
        <f t="shared" si="44"/>
        <v>-2463.8648394009083</v>
      </c>
      <c r="AR36">
        <f t="shared" si="45"/>
        <v>-2464.5340003969727</v>
      </c>
      <c r="AS36">
        <f t="shared" si="46"/>
        <v>84.222201425928844</v>
      </c>
      <c r="AT36">
        <f t="shared" si="47"/>
        <v>36.745426761315365</v>
      </c>
      <c r="AU36">
        <f t="shared" si="48"/>
        <v>-2343.5663722097288</v>
      </c>
      <c r="AW36">
        <v>33</v>
      </c>
      <c r="AX36">
        <f>IF(Z36&gt;0, (R36*SUMPRODUCT(K36:$K$98, X36:$X$98)-K36*$AZ$3)/Z36, 0)</f>
        <v>32930.226745476459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2000000</v>
      </c>
      <c r="S37">
        <f t="shared" si="32"/>
        <v>30303.449290768676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11379.735927207628</v>
      </c>
      <c r="AC37">
        <f t="shared" si="33"/>
        <v>9401.8253289698132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-63718.960864876273</v>
      </c>
      <c r="AI37">
        <f t="shared" si="38"/>
        <v>-63734.473662179902</v>
      </c>
      <c r="AJ37">
        <f t="shared" si="39"/>
        <v>1977.9105982378151</v>
      </c>
      <c r="AK37">
        <f t="shared" si="30"/>
        <v>796.58151490453406</v>
      </c>
      <c r="AL37">
        <f t="shared" si="40"/>
        <v>-60959.981549037548</v>
      </c>
      <c r="AN37">
        <f t="shared" si="41"/>
        <v>0</v>
      </c>
      <c r="AO37">
        <f t="shared" si="42"/>
        <v>0</v>
      </c>
      <c r="AP37">
        <f t="shared" si="43"/>
        <v>-0.53640800058741633</v>
      </c>
      <c r="AQ37">
        <f t="shared" si="44"/>
        <v>-2203.3009087948699</v>
      </c>
      <c r="AR37">
        <f t="shared" si="45"/>
        <v>-2203.8373167954574</v>
      </c>
      <c r="AS37">
        <f t="shared" si="46"/>
        <v>68.393020844359071</v>
      </c>
      <c r="AT37">
        <f t="shared" si="47"/>
        <v>27.544529162053877</v>
      </c>
      <c r="AU37">
        <f t="shared" si="48"/>
        <v>-2107.8997667890444</v>
      </c>
      <c r="AW37">
        <v>34</v>
      </c>
      <c r="AX37">
        <f>IF(Z37&gt;0, (R37*SUMPRODUCT(K37:$K$98, X37:$X$98)-K37*$AZ$3)/Z37, 0)</f>
        <v>30303.449290768676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2000000</v>
      </c>
      <c r="S38">
        <f t="shared" si="32"/>
        <v>27704.505161915615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9401.8253289698132</v>
      </c>
      <c r="AC38">
        <f t="shared" si="33"/>
        <v>7632.4121354991394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-63319.697952556489</v>
      </c>
      <c r="AI38">
        <f t="shared" si="38"/>
        <v>-63333.472629438271</v>
      </c>
      <c r="AJ38">
        <f t="shared" si="39"/>
        <v>1769.4131934706738</v>
      </c>
      <c r="AK38">
        <f t="shared" si="30"/>
        <v>658.12777302788697</v>
      </c>
      <c r="AL38">
        <f t="shared" si="40"/>
        <v>-60905.931662939707</v>
      </c>
      <c r="AN38">
        <f t="shared" si="41"/>
        <v>0</v>
      </c>
      <c r="AO38">
        <f t="shared" si="42"/>
        <v>0</v>
      </c>
      <c r="AP38">
        <f t="shared" si="43"/>
        <v>-0.42527370077289972</v>
      </c>
      <c r="AQ38">
        <f t="shared" si="44"/>
        <v>-1954.90627556766</v>
      </c>
      <c r="AR38">
        <f t="shared" si="45"/>
        <v>-1955.331549268433</v>
      </c>
      <c r="AS38">
        <f t="shared" si="46"/>
        <v>54.62813417997959</v>
      </c>
      <c r="AT38">
        <f t="shared" si="47"/>
        <v>20.318765806204233</v>
      </c>
      <c r="AU38">
        <f t="shared" si="48"/>
        <v>-1880.3846492822493</v>
      </c>
      <c r="AW38">
        <v>35</v>
      </c>
      <c r="AX38">
        <f>IF(Z38&gt;0, (R38*SUMPRODUCT(K38:$K$98, X38:$X$98)-K38*$AZ$3)/Z38, 0)</f>
        <v>27704.505161915615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2000000</v>
      </c>
      <c r="S39">
        <f t="shared" si="32"/>
        <v>25106.62191865901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7632.4121354991394</v>
      </c>
      <c r="AC39">
        <f t="shared" si="33"/>
        <v>6064.9056057566513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-62345.254277908003</v>
      </c>
      <c r="AI39">
        <f t="shared" si="38"/>
        <v>-62357.332576664019</v>
      </c>
      <c r="AJ39">
        <f t="shared" si="39"/>
        <v>1567.5065297424881</v>
      </c>
      <c r="AK39">
        <f t="shared" si="30"/>
        <v>534.26884948493978</v>
      </c>
      <c r="AL39">
        <f t="shared" si="40"/>
        <v>-60255.557197436588</v>
      </c>
      <c r="AN39">
        <f t="shared" si="41"/>
        <v>0</v>
      </c>
      <c r="AO39">
        <f t="shared" si="42"/>
        <v>0</v>
      </c>
      <c r="AP39">
        <f t="shared" si="43"/>
        <v>-0.33294680463645748</v>
      </c>
      <c r="AQ39">
        <f t="shared" si="44"/>
        <v>-1718.5908061549389</v>
      </c>
      <c r="AR39">
        <f t="shared" si="45"/>
        <v>-1718.9237529595755</v>
      </c>
      <c r="AS39">
        <f t="shared" si="46"/>
        <v>43.209420537368082</v>
      </c>
      <c r="AT39">
        <f t="shared" si="47"/>
        <v>14.727496797862194</v>
      </c>
      <c r="AU39">
        <f t="shared" si="48"/>
        <v>-1660.9868356243451</v>
      </c>
      <c r="AW39">
        <v>36</v>
      </c>
      <c r="AX39">
        <f>IF(Z39&gt;0, (R39*SUMPRODUCT(K39:$K$98, X39:$X$98)-K39*$AZ$3)/Z39, 0)</f>
        <v>25106.62191865901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2000000</v>
      </c>
      <c r="S40">
        <f t="shared" si="32"/>
        <v>22478.087832875819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6064.9056057566513</v>
      </c>
      <c r="AC40">
        <f t="shared" si="33"/>
        <v>4692.2074298027592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-60808.94152601152</v>
      </c>
      <c r="AI40">
        <f t="shared" si="38"/>
        <v>-60819.378818241821</v>
      </c>
      <c r="AJ40">
        <f t="shared" si="39"/>
        <v>1372.6981759538921</v>
      </c>
      <c r="AK40">
        <f t="shared" ref="AK40:AK71" si="61">G40*SUM(AB40:AB40, AE40:AF40)</f>
        <v>424.54339240296565</v>
      </c>
      <c r="AL40">
        <f t="shared" si="40"/>
        <v>-59022.137249884967</v>
      </c>
      <c r="AN40">
        <f t="shared" si="41"/>
        <v>0</v>
      </c>
      <c r="AO40">
        <f t="shared" si="42"/>
        <v>0</v>
      </c>
      <c r="AP40">
        <f t="shared" si="43"/>
        <v>-0.25688509373993179</v>
      </c>
      <c r="AQ40">
        <f t="shared" si="44"/>
        <v>-1496.643985763189</v>
      </c>
      <c r="AR40">
        <f t="shared" si="45"/>
        <v>-1496.9008708569288</v>
      </c>
      <c r="AS40">
        <f t="shared" si="46"/>
        <v>33.785170696166269</v>
      </c>
      <c r="AT40">
        <f t="shared" si="47"/>
        <v>10.448961928791455</v>
      </c>
      <c r="AU40">
        <f t="shared" si="48"/>
        <v>-1452.6667382319713</v>
      </c>
      <c r="AW40">
        <v>37</v>
      </c>
      <c r="AX40">
        <f>IF(Z40&gt;0, (R40*SUMPRODUCT(K40:$K$98, X40:$X$98)-K40*$AZ$3)/Z40, 0)</f>
        <v>22478.087832875819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2000000</v>
      </c>
      <c r="S41">
        <f t="shared" si="32"/>
        <v>19762.827416073931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4692.2074298027592</v>
      </c>
      <c r="AC41">
        <f t="shared" si="33"/>
        <v>3504.3961495762205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-58671.551188730904</v>
      </c>
      <c r="AI41">
        <f t="shared" si="38"/>
        <v>-58680.417319259184</v>
      </c>
      <c r="AJ41">
        <f t="shared" si="39"/>
        <v>1187.8112802265387</v>
      </c>
      <c r="AK41">
        <f t="shared" si="61"/>
        <v>328.45452008619316</v>
      </c>
      <c r="AL41">
        <f t="shared" si="40"/>
        <v>-57164.151518946455</v>
      </c>
      <c r="AN41">
        <f t="shared" si="41"/>
        <v>0</v>
      </c>
      <c r="AO41">
        <f t="shared" si="42"/>
        <v>0</v>
      </c>
      <c r="AP41">
        <f t="shared" si="43"/>
        <v>-0.19483508215510764</v>
      </c>
      <c r="AQ41">
        <f t="shared" si="44"/>
        <v>-1289.3196710289949</v>
      </c>
      <c r="AR41">
        <f t="shared" si="45"/>
        <v>-1289.51450611115</v>
      </c>
      <c r="AS41">
        <f t="shared" si="46"/>
        <v>26.102402579060506</v>
      </c>
      <c r="AT41">
        <f t="shared" si="47"/>
        <v>7.2178571250534054</v>
      </c>
      <c r="AU41">
        <f t="shared" si="48"/>
        <v>-1256.1942464070362</v>
      </c>
      <c r="AW41">
        <v>38</v>
      </c>
      <c r="AX41">
        <f>IF(Z41&gt;0, (R41*SUMPRODUCT(K41:$K$98, X41:$X$98)-K41*$AZ$3)/Z41, 0)</f>
        <v>19762.827416073931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2000000</v>
      </c>
      <c r="S42">
        <f t="shared" si="32"/>
        <v>16871.938890418769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3504.3961495762205</v>
      </c>
      <c r="AC42">
        <f t="shared" si="33"/>
        <v>2490.8199656335205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-55836.91646646108</v>
      </c>
      <c r="AI42">
        <f t="shared" si="38"/>
        <v>-55844.298012772415</v>
      </c>
      <c r="AJ42">
        <f t="shared" si="39"/>
        <v>1013.5761839427</v>
      </c>
      <c r="AK42">
        <f t="shared" si="61"/>
        <v>245.30773047033546</v>
      </c>
      <c r="AL42">
        <f t="shared" si="40"/>
        <v>-54585.414098359382</v>
      </c>
      <c r="AN42">
        <f t="shared" si="41"/>
        <v>0</v>
      </c>
      <c r="AO42">
        <f t="shared" si="42"/>
        <v>0</v>
      </c>
      <c r="AP42">
        <f t="shared" si="43"/>
        <v>-0.14483127848702415</v>
      </c>
      <c r="AQ42">
        <f t="shared" si="44"/>
        <v>-1095.5606938603394</v>
      </c>
      <c r="AR42">
        <f t="shared" si="45"/>
        <v>-1095.7055251388265</v>
      </c>
      <c r="AS42">
        <f t="shared" si="46"/>
        <v>19.887097956556595</v>
      </c>
      <c r="AT42">
        <f t="shared" si="47"/>
        <v>4.8131151290349727</v>
      </c>
      <c r="AU42">
        <f t="shared" si="48"/>
        <v>-1071.0053120532348</v>
      </c>
      <c r="AW42">
        <v>39</v>
      </c>
      <c r="AX42">
        <f>IF(Z42&gt;0, (R42*SUMPRODUCT(K42:$K$98, X42:$X$98)-K42*$AZ$3)/Z42, 0)</f>
        <v>16871.938890418769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2000000</v>
      </c>
      <c r="S43">
        <f t="shared" si="32"/>
        <v>13686.035447859365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2490.8199656335205</v>
      </c>
      <c r="AC43">
        <f t="shared" si="33"/>
        <v>1641.4588138145159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-52435.704437068409</v>
      </c>
      <c r="AI43">
        <f t="shared" si="38"/>
        <v>-52441.701275305706</v>
      </c>
      <c r="AJ43">
        <f t="shared" si="39"/>
        <v>849.36115181900459</v>
      </c>
      <c r="AK43">
        <f t="shared" si="61"/>
        <v>174.35739759434645</v>
      </c>
      <c r="AL43">
        <f t="shared" si="40"/>
        <v>-51417.982725892361</v>
      </c>
      <c r="AN43">
        <f t="shared" si="41"/>
        <v>0</v>
      </c>
      <c r="AO43">
        <f t="shared" si="42"/>
        <v>0</v>
      </c>
      <c r="AP43">
        <f t="shared" si="43"/>
        <v>-0.1050556288995847</v>
      </c>
      <c r="AQ43">
        <f t="shared" si="44"/>
        <v>-918.59504766496559</v>
      </c>
      <c r="AR43">
        <f t="shared" si="45"/>
        <v>-918.70010329386514</v>
      </c>
      <c r="AS43">
        <f t="shared" si="46"/>
        <v>14.879535921489172</v>
      </c>
      <c r="AT43">
        <f t="shared" si="47"/>
        <v>3.0544806000678673</v>
      </c>
      <c r="AU43">
        <f t="shared" si="48"/>
        <v>-900.7660867723082</v>
      </c>
      <c r="AW43">
        <v>40</v>
      </c>
      <c r="AX43">
        <f>IF(Z43&gt;0, (R43*SUMPRODUCT(K43:$K$98, X43:$X$98)-K43*$AZ$3)/Z43, 0)</f>
        <v>13686.035447859365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2000000</v>
      </c>
      <c r="S44">
        <f t="shared" si="32"/>
        <v>9959.5824211443924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1641.4588138145159</v>
      </c>
      <c r="AC44">
        <f t="shared" si="33"/>
        <v>942.68478582931311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-48172.72389570719</v>
      </c>
      <c r="AI44">
        <f t="shared" si="38"/>
        <v>-48177.45644746472</v>
      </c>
      <c r="AJ44">
        <f t="shared" si="39"/>
        <v>698.77402798520279</v>
      </c>
      <c r="AK44">
        <f t="shared" si="61"/>
        <v>114.90211696701613</v>
      </c>
      <c r="AL44">
        <f t="shared" si="40"/>
        <v>-47363.780302512503</v>
      </c>
      <c r="AN44">
        <f t="shared" si="41"/>
        <v>0</v>
      </c>
      <c r="AO44">
        <f t="shared" si="42"/>
        <v>0</v>
      </c>
      <c r="AP44">
        <f t="shared" si="43"/>
        <v>-7.4024305677195534E-2</v>
      </c>
      <c r="AQ44">
        <f t="shared" si="44"/>
        <v>-753.49465186177986</v>
      </c>
      <c r="AR44">
        <f t="shared" si="45"/>
        <v>-753.56867616745694</v>
      </c>
      <c r="AS44">
        <f t="shared" si="46"/>
        <v>10.929888334458163</v>
      </c>
      <c r="AT44">
        <f t="shared" si="47"/>
        <v>1.7972438263960935</v>
      </c>
      <c r="AU44">
        <f t="shared" si="48"/>
        <v>-740.84154400660282</v>
      </c>
      <c r="AW44">
        <v>41</v>
      </c>
      <c r="AX44">
        <f>IF(Z44&gt;0, (R44*SUMPRODUCT(K44:$K$98, X44:$X$98)-K44*$AZ$3)/Z44, 0)</f>
        <v>9959.5824211443924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2000000</v>
      </c>
      <c r="S45">
        <f t="shared" si="32"/>
        <v>5340.9342835160669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942.68478582931311</v>
      </c>
      <c r="AC45">
        <f t="shared" si="33"/>
        <v>385.45890153875058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-43067.673697623162</v>
      </c>
      <c r="AI45">
        <f t="shared" si="38"/>
        <v>-43071.282232020676</v>
      </c>
      <c r="AJ45">
        <f t="shared" si="39"/>
        <v>557.22588429056259</v>
      </c>
      <c r="AK45">
        <f t="shared" si="61"/>
        <v>65.98793500805192</v>
      </c>
      <c r="AL45">
        <f t="shared" si="40"/>
        <v>-42448.068412722059</v>
      </c>
      <c r="AN45">
        <f t="shared" si="41"/>
        <v>0</v>
      </c>
      <c r="AO45">
        <f t="shared" si="42"/>
        <v>0</v>
      </c>
      <c r="AP45">
        <f t="shared" si="43"/>
        <v>-5.039550447887485E-2</v>
      </c>
      <c r="AQ45">
        <f t="shared" si="44"/>
        <v>-601.46777157441966</v>
      </c>
      <c r="AR45">
        <f t="shared" si="45"/>
        <v>-601.5181670788985</v>
      </c>
      <c r="AS45">
        <f t="shared" si="46"/>
        <v>7.78201797573122</v>
      </c>
      <c r="AT45">
        <f t="shared" si="47"/>
        <v>0.92156396695001963</v>
      </c>
      <c r="AU45">
        <f t="shared" si="48"/>
        <v>-592.81458513621726</v>
      </c>
      <c r="AW45">
        <v>42</v>
      </c>
      <c r="AX45">
        <f>IF(Z45&gt;0, (R45*SUMPRODUCT(K45:$K$98, X45:$X$98)-K45*$AZ$3)/Z45, 0)</f>
        <v>5340.9342835160669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2000000</v>
      </c>
      <c r="S46">
        <f t="shared" si="32"/>
        <v>-772.06236450866572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385.45890153875058</v>
      </c>
      <c r="AC46">
        <f t="shared" si="33"/>
        <v>-40.76889898993818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-37287.584368872143</v>
      </c>
      <c r="AI46">
        <f t="shared" si="38"/>
        <v>-37290.224628316464</v>
      </c>
      <c r="AJ46">
        <f t="shared" si="39"/>
        <v>426.22780052868876</v>
      </c>
      <c r="AK46">
        <f t="shared" si="61"/>
        <v>26.982123107712543</v>
      </c>
      <c r="AL46">
        <f t="shared" si="40"/>
        <v>-36837.014704680063</v>
      </c>
      <c r="AN46">
        <f t="shared" si="41"/>
        <v>0</v>
      </c>
      <c r="AO46">
        <f t="shared" si="42"/>
        <v>0</v>
      </c>
      <c r="AP46">
        <f t="shared" si="43"/>
        <v>-3.2922251606981416E-2</v>
      </c>
      <c r="AQ46">
        <f t="shared" si="44"/>
        <v>-464.95098693810411</v>
      </c>
      <c r="AR46">
        <f t="shared" si="45"/>
        <v>-464.98390918971108</v>
      </c>
      <c r="AS46">
        <f t="shared" si="46"/>
        <v>5.3147727285253881</v>
      </c>
      <c r="AT46">
        <f t="shared" si="47"/>
        <v>0.33644884700788774</v>
      </c>
      <c r="AU46">
        <f t="shared" si="48"/>
        <v>-459.33268761417781</v>
      </c>
      <c r="AW46">
        <v>43</v>
      </c>
      <c r="AX46">
        <f>IF(Z46&gt;0, (R46*SUMPRODUCT(K46:$K$98, X46:$X$98)-K46*$AZ$3)/Z46, 0)</f>
        <v>-772.06236450866572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2000000</v>
      </c>
      <c r="S47">
        <f t="shared" si="32"/>
        <v>-9486.4508905073035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-40.76889898993818</v>
      </c>
      <c r="AC47">
        <f t="shared" si="33"/>
        <v>-349.25562606578376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-30921.757451810645</v>
      </c>
      <c r="AI47">
        <f t="shared" si="38"/>
        <v>-30923.598264724224</v>
      </c>
      <c r="AJ47">
        <f t="shared" si="39"/>
        <v>308.48672707584558</v>
      </c>
      <c r="AK47">
        <f t="shared" si="61"/>
        <v>-2.8538229292956729</v>
      </c>
      <c r="AL47">
        <f t="shared" si="40"/>
        <v>-30617.965360577677</v>
      </c>
      <c r="AN47">
        <f t="shared" si="41"/>
        <v>0</v>
      </c>
      <c r="AO47">
        <f t="shared" si="42"/>
        <v>0</v>
      </c>
      <c r="AP47">
        <f t="shared" si="43"/>
        <v>-2.0494369148035107E-2</v>
      </c>
      <c r="AQ47">
        <f t="shared" si="44"/>
        <v>-344.26198732543867</v>
      </c>
      <c r="AR47">
        <f t="shared" si="45"/>
        <v>-344.28248169458664</v>
      </c>
      <c r="AS47">
        <f t="shared" si="46"/>
        <v>3.4344831108696305</v>
      </c>
      <c r="AT47">
        <f t="shared" si="47"/>
        <v>-3.1772539275794119E-2</v>
      </c>
      <c r="AU47">
        <f t="shared" si="48"/>
        <v>-340.87977112299285</v>
      </c>
      <c r="AW47">
        <v>44</v>
      </c>
      <c r="AX47">
        <f>IF(Z47&gt;0, (R47*SUMPRODUCT(K47:$K$98, X47:$X$98)-K47*$AZ$3)/Z47, 0)</f>
        <v>-9486.4508905073035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2000000</v>
      </c>
      <c r="S48">
        <f t="shared" si="32"/>
        <v>-22831.691223651691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-349.25562606578376</v>
      </c>
      <c r="AC48">
        <f t="shared" si="33"/>
        <v>-553.81738137134892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-24383.15080216662</v>
      </c>
      <c r="AI48">
        <f t="shared" si="38"/>
        <v>-24384.36362818101</v>
      </c>
      <c r="AJ48">
        <f t="shared" si="39"/>
        <v>204.56175530556516</v>
      </c>
      <c r="AK48">
        <f t="shared" si="61"/>
        <v>-24.447893824604865</v>
      </c>
      <c r="AL48">
        <f t="shared" si="40"/>
        <v>-24204.249766700053</v>
      </c>
      <c r="AN48">
        <f t="shared" si="41"/>
        <v>0</v>
      </c>
      <c r="AO48">
        <f t="shared" si="42"/>
        <v>0</v>
      </c>
      <c r="AP48">
        <f t="shared" si="43"/>
        <v>-1.2056059516987166E-2</v>
      </c>
      <c r="AQ48">
        <f t="shared" si="44"/>
        <v>-242.37995705461176</v>
      </c>
      <c r="AR48">
        <f t="shared" si="45"/>
        <v>-242.39201311412876</v>
      </c>
      <c r="AS48">
        <f t="shared" si="46"/>
        <v>2.0334398071955979</v>
      </c>
      <c r="AT48">
        <f t="shared" si="47"/>
        <v>-0.24302353306845381</v>
      </c>
      <c r="AU48">
        <f t="shared" si="48"/>
        <v>-240.60159684000163</v>
      </c>
      <c r="AW48">
        <v>45</v>
      </c>
      <c r="AX48">
        <f>IF(Z48&gt;0, (R48*SUMPRODUCT(K48:$K$98, X48:$X$98)-K48*$AZ$3)/Z48, 0)</f>
        <v>-22831.691223651691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2000000</v>
      </c>
      <c r="S49">
        <f t="shared" si="32"/>
        <v>-44865.919203323894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-553.81738137134892</v>
      </c>
      <c r="AC49">
        <f t="shared" si="33"/>
        <v>-671.46498840821641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-18095.836991307133</v>
      </c>
      <c r="AI49">
        <f t="shared" si="38"/>
        <v>-18096.585293136595</v>
      </c>
      <c r="AJ49">
        <f t="shared" si="39"/>
        <v>117.6476070368675</v>
      </c>
      <c r="AK49">
        <f t="shared" si="61"/>
        <v>-38.767216695994428</v>
      </c>
      <c r="AL49">
        <f t="shared" si="40"/>
        <v>-18017.704902795722</v>
      </c>
      <c r="AN49">
        <f t="shared" si="41"/>
        <v>0</v>
      </c>
      <c r="AO49">
        <f t="shared" si="42"/>
        <v>0</v>
      </c>
      <c r="AP49">
        <f t="shared" si="43"/>
        <v>-6.6414921531865794E-3</v>
      </c>
      <c r="AQ49">
        <f t="shared" si="44"/>
        <v>-160.60813250886872</v>
      </c>
      <c r="AR49">
        <f t="shared" si="45"/>
        <v>-160.61477400102189</v>
      </c>
      <c r="AS49">
        <f t="shared" si="46"/>
        <v>1.0441717876551042</v>
      </c>
      <c r="AT49">
        <f t="shared" si="47"/>
        <v>-0.34407528533227288</v>
      </c>
      <c r="AU49">
        <f t="shared" si="48"/>
        <v>-159.91467749869906</v>
      </c>
      <c r="AW49">
        <v>46</v>
      </c>
      <c r="AX49">
        <f>IF(Z49&gt;0, (R49*SUMPRODUCT(K49:$K$98, X49:$X$98)-K49*$AZ$3)/Z49, 0)</f>
        <v>-44865.919203323894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2000000</v>
      </c>
      <c r="S50">
        <f t="shared" si="32"/>
        <v>-84340.258541369491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-671.46498840821641</v>
      </c>
      <c r="AC50">
        <f t="shared" si="33"/>
        <v>-720.70495125838465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-12542.33883592128</v>
      </c>
      <c r="AI50">
        <f t="shared" si="38"/>
        <v>-12542.766096261552</v>
      </c>
      <c r="AJ50">
        <f t="shared" si="39"/>
        <v>49.23996285016824</v>
      </c>
      <c r="AK50">
        <f t="shared" si="61"/>
        <v>-47.002549188575152</v>
      </c>
      <c r="AL50">
        <f t="shared" si="40"/>
        <v>-12540.528682599959</v>
      </c>
      <c r="AN50">
        <f t="shared" si="41"/>
        <v>0</v>
      </c>
      <c r="AO50">
        <f t="shared" si="42"/>
        <v>0</v>
      </c>
      <c r="AP50">
        <f t="shared" si="43"/>
        <v>-3.385816493267683E-3</v>
      </c>
      <c r="AQ50">
        <f t="shared" si="44"/>
        <v>-99.391527114103837</v>
      </c>
      <c r="AR50">
        <f t="shared" si="45"/>
        <v>-99.394912930597116</v>
      </c>
      <c r="AS50">
        <f t="shared" si="46"/>
        <v>0.39020115520268339</v>
      </c>
      <c r="AT50">
        <f t="shared" si="47"/>
        <v>-0.37247081291797335</v>
      </c>
      <c r="AU50">
        <f t="shared" si="48"/>
        <v>-99.377182588312408</v>
      </c>
      <c r="AW50">
        <v>47</v>
      </c>
      <c r="AX50">
        <f>IF(Z50&gt;0, (R50*SUMPRODUCT(K50:$K$98, X50:$X$98)-K50*$AZ$3)/Z50, 0)</f>
        <v>-84340.258541369491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2000000</v>
      </c>
      <c r="S51">
        <f t="shared" si="32"/>
        <v>-162430.50468125296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-720.70495125838465</v>
      </c>
      <c r="AC51">
        <f t="shared" si="33"/>
        <v>-720.66061260579193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-8046.0455398582326</v>
      </c>
      <c r="AI51">
        <f t="shared" si="38"/>
        <v>-8046.2673764566043</v>
      </c>
      <c r="AJ51">
        <f t="shared" si="39"/>
        <v>-4.4338652592728067E-2</v>
      </c>
      <c r="AK51">
        <f t="shared" si="61"/>
        <v>-50.449346588086932</v>
      </c>
      <c r="AL51">
        <f t="shared" si="40"/>
        <v>-8096.7610616972843</v>
      </c>
      <c r="AN51">
        <f t="shared" si="41"/>
        <v>0</v>
      </c>
      <c r="AO51">
        <f t="shared" si="42"/>
        <v>0</v>
      </c>
      <c r="AP51">
        <f t="shared" si="43"/>
        <v>-1.5695892251154774E-3</v>
      </c>
      <c r="AQ51">
        <f t="shared" si="44"/>
        <v>-56.929228435916826</v>
      </c>
      <c r="AR51">
        <f t="shared" si="45"/>
        <v>-56.930798025141947</v>
      </c>
      <c r="AS51">
        <f t="shared" si="46"/>
        <v>-3.1371501310650633E-4</v>
      </c>
      <c r="AT51">
        <f t="shared" si="47"/>
        <v>-0.3569507980197868</v>
      </c>
      <c r="AU51">
        <f t="shared" si="48"/>
        <v>-57.288062538174842</v>
      </c>
      <c r="AW51">
        <v>48</v>
      </c>
      <c r="AX51">
        <f>IF(Z51&gt;0, (R51*SUMPRODUCT(K51:$K$98, X51:$X$98)-K51*$AZ$3)/Z51, 0)</f>
        <v>-162430.50468125296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2000000</v>
      </c>
      <c r="S52">
        <f t="shared" si="32"/>
        <v>-336747.66116171592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-720.66061260579193</v>
      </c>
      <c r="AC52">
        <f t="shared" si="33"/>
        <v>-688.8078180357295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-4693.7858534215038</v>
      </c>
      <c r="AI52">
        <f t="shared" si="38"/>
        <v>-4693.8881270075562</v>
      </c>
      <c r="AJ52">
        <f t="shared" si="39"/>
        <v>-31.852794570062429</v>
      </c>
      <c r="AK52">
        <f t="shared" si="61"/>
        <v>-50.446242882405443</v>
      </c>
      <c r="AL52">
        <f t="shared" si="40"/>
        <v>-4776.1871644600242</v>
      </c>
      <c r="AN52">
        <f t="shared" si="41"/>
        <v>0</v>
      </c>
      <c r="AO52">
        <f t="shared" si="42"/>
        <v>0</v>
      </c>
      <c r="AP52">
        <f t="shared" si="43"/>
        <v>-6.4609781583500306E-4</v>
      </c>
      <c r="AQ52">
        <f t="shared" si="44"/>
        <v>-29.65227782603997</v>
      </c>
      <c r="AR52">
        <f t="shared" si="45"/>
        <v>-29.652923923855802</v>
      </c>
      <c r="AS52">
        <f t="shared" si="46"/>
        <v>-0.20122518232031736</v>
      </c>
      <c r="AT52">
        <f t="shared" si="47"/>
        <v>-0.31868646247220472</v>
      </c>
      <c r="AU52">
        <f t="shared" si="48"/>
        <v>-30.172835568648328</v>
      </c>
      <c r="AW52">
        <v>49</v>
      </c>
      <c r="AX52">
        <f>IF(Z52&gt;0, (R52*SUMPRODUCT(K52:$K$98, X52:$X$98)-K52*$AZ$3)/Z52, 0)</f>
        <v>-336747.66116171592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2000000</v>
      </c>
      <c r="S53">
        <f t="shared" si="32"/>
        <v>-790272.29158722411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-688.8078180357295</v>
      </c>
      <c r="AC53">
        <f t="shared" si="33"/>
        <v>-639.19043246357376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-2432.3879399408565</v>
      </c>
      <c r="AI53">
        <f t="shared" si="38"/>
        <v>-2432.4283810925499</v>
      </c>
      <c r="AJ53">
        <f t="shared" si="39"/>
        <v>-49.61738557215574</v>
      </c>
      <c r="AK53">
        <f t="shared" si="61"/>
        <v>-48.216547262501066</v>
      </c>
      <c r="AL53">
        <f t="shared" si="40"/>
        <v>-2530.2623139272068</v>
      </c>
      <c r="AN53">
        <f t="shared" si="41"/>
        <v>0</v>
      </c>
      <c r="AO53">
        <f t="shared" si="42"/>
        <v>0</v>
      </c>
      <c r="AP53">
        <f t="shared" si="43"/>
        <v>-2.2810787630901276E-4</v>
      </c>
      <c r="AQ53">
        <f t="shared" si="44"/>
        <v>-13.719857721805669</v>
      </c>
      <c r="AR53">
        <f t="shared" si="45"/>
        <v>-13.720085829681977</v>
      </c>
      <c r="AS53">
        <f t="shared" si="46"/>
        <v>-0.27986632370595554</v>
      </c>
      <c r="AT53">
        <f t="shared" si="47"/>
        <v>-0.27196491045516291</v>
      </c>
      <c r="AU53">
        <f t="shared" si="48"/>
        <v>-14.271917063843096</v>
      </c>
      <c r="AW53">
        <v>50</v>
      </c>
      <c r="AX53">
        <f>IF(Z53&gt;0, (R53*SUMPRODUCT(K53:$K$98, X53:$X$98)-K53*$AZ$3)/Z53, 0)</f>
        <v>-790272.29158722411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2000000</v>
      </c>
      <c r="S54">
        <f t="shared" si="32"/>
        <v>-2217644.9059325904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-639.19043246357376</v>
      </c>
      <c r="AC54">
        <f t="shared" si="33"/>
        <v>-582.13380500841902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-1076.4677878308521</v>
      </c>
      <c r="AI54">
        <f t="shared" si="38"/>
        <v>-1076.4809128763327</v>
      </c>
      <c r="AJ54">
        <f t="shared" si="39"/>
        <v>-57.056627455154739</v>
      </c>
      <c r="AK54">
        <f t="shared" si="61"/>
        <v>-44.743330272450166</v>
      </c>
      <c r="AL54">
        <f t="shared" si="40"/>
        <v>-1178.2808706039375</v>
      </c>
      <c r="AN54">
        <f t="shared" si="41"/>
        <v>0</v>
      </c>
      <c r="AO54">
        <f t="shared" si="42"/>
        <v>0</v>
      </c>
      <c r="AP54">
        <f t="shared" si="43"/>
        <v>-6.6099710975457698E-5</v>
      </c>
      <c r="AQ54">
        <f t="shared" si="44"/>
        <v>-5.4212543304789298</v>
      </c>
      <c r="AR54">
        <f t="shared" si="45"/>
        <v>-5.4213204301899047</v>
      </c>
      <c r="AS54">
        <f t="shared" si="46"/>
        <v>-0.28734579164424062</v>
      </c>
      <c r="AT54">
        <f t="shared" si="47"/>
        <v>-0.22533416767477324</v>
      </c>
      <c r="AU54">
        <f t="shared" si="48"/>
        <v>-5.9340003895089177</v>
      </c>
      <c r="AW54">
        <v>51</v>
      </c>
      <c r="AX54">
        <f>IF(Z54&gt;0, (R54*SUMPRODUCT(K54:$K$98, X54:$X$98)-K54*$AZ$3)/Z54, 0)</f>
        <v>-2217644.9059325904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2000000</v>
      </c>
      <c r="S55">
        <f t="shared" si="32"/>
        <v>-7974603.2995945532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-582.13380500841902</v>
      </c>
      <c r="AC55">
        <f t="shared" si="33"/>
        <v>-524.36176900232624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-388.2438753617098</v>
      </c>
      <c r="AI55">
        <f t="shared" si="38"/>
        <v>-388.24716305985163</v>
      </c>
      <c r="AJ55">
        <f t="shared" si="39"/>
        <v>-57.772036006092776</v>
      </c>
      <c r="AK55">
        <f t="shared" si="61"/>
        <v>-40.749366350589334</v>
      </c>
      <c r="AL55">
        <f t="shared" si="40"/>
        <v>-486.76856541653376</v>
      </c>
      <c r="AN55">
        <f t="shared" si="41"/>
        <v>0</v>
      </c>
      <c r="AO55">
        <f t="shared" si="42"/>
        <v>0</v>
      </c>
      <c r="AP55">
        <f t="shared" si="43"/>
        <v>-1.4783343123233301E-5</v>
      </c>
      <c r="AQ55">
        <f t="shared" si="44"/>
        <v>-1.7457631988457789</v>
      </c>
      <c r="AR55">
        <f t="shared" si="45"/>
        <v>-1.7457779821889019</v>
      </c>
      <c r="AS55">
        <f t="shared" si="46"/>
        <v>-0.25977562244315289</v>
      </c>
      <c r="AT55">
        <f t="shared" si="47"/>
        <v>-0.18323210916042534</v>
      </c>
      <c r="AU55">
        <f t="shared" si="48"/>
        <v>-2.1887857137924804</v>
      </c>
      <c r="AW55">
        <v>52</v>
      </c>
      <c r="AX55">
        <f>IF(Z55&gt;0, (R55*SUMPRODUCT(K55:$K$98, X55:$X$98)-K55*$AZ$3)/Z55, 0)</f>
        <v>-7974603.2995945532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2000000</v>
      </c>
      <c r="S56">
        <f t="shared" si="32"/>
        <v>-28772487.504796803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-524.36176900232624</v>
      </c>
      <c r="AC56">
        <f t="shared" si="33"/>
        <v>-469.68495154351865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-97.544647233108407</v>
      </c>
      <c r="AI56">
        <f t="shared" si="38"/>
        <v>-97.545463438088021</v>
      </c>
      <c r="AJ56">
        <f t="shared" si="39"/>
        <v>-54.676817458807591</v>
      </c>
      <c r="AK56">
        <f t="shared" si="61"/>
        <v>-36.70532383016284</v>
      </c>
      <c r="AL56">
        <f t="shared" si="40"/>
        <v>-188.92760472705845</v>
      </c>
      <c r="AN56">
        <f t="shared" si="41"/>
        <v>0</v>
      </c>
      <c r="AO56">
        <f t="shared" si="42"/>
        <v>0</v>
      </c>
      <c r="AP56">
        <f t="shared" si="43"/>
        <v>-3.2768905672413621E-6</v>
      </c>
      <c r="AQ56">
        <f t="shared" si="44"/>
        <v>-0.3916211520246658</v>
      </c>
      <c r="AR56">
        <f t="shared" si="45"/>
        <v>-0.39162442891523308</v>
      </c>
      <c r="AS56">
        <f t="shared" si="46"/>
        <v>-0.21951587144591947</v>
      </c>
      <c r="AT56">
        <f t="shared" si="47"/>
        <v>-0.14736412106196842</v>
      </c>
      <c r="AU56">
        <f t="shared" si="48"/>
        <v>-0.75850442142312091</v>
      </c>
      <c r="AW56">
        <v>53</v>
      </c>
      <c r="AX56">
        <f>IF(Z56&gt;0, (R56*SUMPRODUCT(K56:$K$98, X56:$X$98)-K56*$AZ$3)/Z56, 0)</f>
        <v>-28772487.504796803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2000000</v>
      </c>
      <c r="S57">
        <f t="shared" si="32"/>
        <v>-104577029.47636349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-469.68495154351865</v>
      </c>
      <c r="AC57">
        <f t="shared" si="33"/>
        <v>-419.69926853692414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-24.295111911475679</v>
      </c>
      <c r="AI57">
        <f t="shared" si="38"/>
        <v>-24.295312576607706</v>
      </c>
      <c r="AJ57">
        <f t="shared" si="39"/>
        <v>-49.985683006594513</v>
      </c>
      <c r="AK57">
        <f t="shared" si="61"/>
        <v>-32.877946608046308</v>
      </c>
      <c r="AL57">
        <f t="shared" si="40"/>
        <v>-107.15894219124851</v>
      </c>
      <c r="AN57">
        <f t="shared" si="41"/>
        <v>0</v>
      </c>
      <c r="AO57">
        <f t="shared" si="42"/>
        <v>0</v>
      </c>
      <c r="AP57">
        <f t="shared" si="43"/>
        <v>-7.1931081601941039E-7</v>
      </c>
      <c r="AQ57">
        <f t="shared" si="44"/>
        <v>-8.7089055272400323E-2</v>
      </c>
      <c r="AR57">
        <f t="shared" si="45"/>
        <v>-8.7089774583216345E-2</v>
      </c>
      <c r="AS57">
        <f t="shared" si="46"/>
        <v>-0.17918031931903863</v>
      </c>
      <c r="AT57">
        <f t="shared" si="47"/>
        <v>-0.11785536612567325</v>
      </c>
      <c r="AU57">
        <f t="shared" si="48"/>
        <v>-0.38412546002792819</v>
      </c>
      <c r="AW57">
        <v>54</v>
      </c>
      <c r="AX57">
        <f>IF(Z57&gt;0, (R57*SUMPRODUCT(K57:$K$98, X57:$X$98)-K57*$AZ$3)/Z57, 0)</f>
        <v>-104577029.47636349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2000000</v>
      </c>
      <c r="S58">
        <f t="shared" si="32"/>
        <v>-384014053.59708375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-419.69926853692414</v>
      </c>
      <c r="AC58">
        <f t="shared" si="33"/>
        <v>-374.80662173628667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-5.9942928475345107</v>
      </c>
      <c r="AI58">
        <f t="shared" si="38"/>
        <v>-5.9943416486940286</v>
      </c>
      <c r="AJ58">
        <f t="shared" si="39"/>
        <v>-44.892646800637465</v>
      </c>
      <c r="AK58">
        <f t="shared" si="61"/>
        <v>-29.378948797584691</v>
      </c>
      <c r="AL58">
        <f t="shared" si="40"/>
        <v>-80.265937246916195</v>
      </c>
      <c r="AN58">
        <f t="shared" si="41"/>
        <v>0</v>
      </c>
      <c r="AO58">
        <f t="shared" si="42"/>
        <v>0</v>
      </c>
      <c r="AP58">
        <f t="shared" si="43"/>
        <v>-1.5619128353450738E-7</v>
      </c>
      <c r="AQ58">
        <f t="shared" si="44"/>
        <v>-1.9185123939305999E-2</v>
      </c>
      <c r="AR58">
        <f t="shared" si="45"/>
        <v>-1.9185280130589535E-2</v>
      </c>
      <c r="AS58">
        <f t="shared" si="46"/>
        <v>-0.14368183449495045</v>
      </c>
      <c r="AT58">
        <f t="shared" si="47"/>
        <v>-9.4029235511911197E-2</v>
      </c>
      <c r="AU58">
        <f t="shared" si="48"/>
        <v>-0.25689635013745121</v>
      </c>
      <c r="AW58">
        <v>55</v>
      </c>
      <c r="AX58">
        <f>IF(Z58&gt;0, (R58*SUMPRODUCT(K58:$K$98, X58:$X$98)-K58*$AZ$3)/Z58, 0)</f>
        <v>-384014053.59708375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2000000</v>
      </c>
      <c r="S59">
        <f t="shared" si="32"/>
        <v>-1427139177.1957607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-374.80662173628667</v>
      </c>
      <c r="AC59">
        <f t="shared" si="33"/>
        <v>-334.66532841744925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-1.4635242473349945</v>
      </c>
      <c r="AI59">
        <f t="shared" si="38"/>
        <v>-1.4635359723767341</v>
      </c>
      <c r="AJ59">
        <f t="shared" si="39"/>
        <v>-40.141293318837427</v>
      </c>
      <c r="AK59">
        <f t="shared" si="61"/>
        <v>-26.23646352154007</v>
      </c>
      <c r="AL59">
        <f t="shared" si="40"/>
        <v>-67.841292812754233</v>
      </c>
      <c r="AN59">
        <f t="shared" si="41"/>
        <v>0</v>
      </c>
      <c r="AO59">
        <f t="shared" si="42"/>
        <v>0</v>
      </c>
      <c r="AP59">
        <f t="shared" si="43"/>
        <v>-3.3506034211229794E-8</v>
      </c>
      <c r="AQ59">
        <f t="shared" si="44"/>
        <v>-4.1822361565208898E-3</v>
      </c>
      <c r="AR59">
        <f t="shared" si="45"/>
        <v>-4.1822696625550999E-3</v>
      </c>
      <c r="AS59">
        <f t="shared" si="46"/>
        <v>-0.11470965964059301</v>
      </c>
      <c r="AT59">
        <f t="shared" si="47"/>
        <v>-7.4974559908272023E-2</v>
      </c>
      <c r="AU59">
        <f t="shared" si="48"/>
        <v>-0.19386648921142013</v>
      </c>
      <c r="AW59">
        <v>56</v>
      </c>
      <c r="AX59">
        <f>IF(Z59&gt;0, (R59*SUMPRODUCT(K59:$K$98, X59:$X$98)-K59*$AZ$3)/Z59, 0)</f>
        <v>-1427139177.1957607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2000000</v>
      </c>
      <c r="S60">
        <f t="shared" si="32"/>
        <v>-5368729000.6863871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-334.66532841744925</v>
      </c>
      <c r="AC60">
        <f t="shared" si="33"/>
        <v>-298.81194061541225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-0.35299594275464635</v>
      </c>
      <c r="AI60">
        <f t="shared" si="38"/>
        <v>-0.3529987256473997</v>
      </c>
      <c r="AJ60">
        <f t="shared" si="39"/>
        <v>-35.853387802036991</v>
      </c>
      <c r="AK60">
        <f t="shared" si="61"/>
        <v>-23.426572989221448</v>
      </c>
      <c r="AL60">
        <f t="shared" si="40"/>
        <v>-59.632959516905842</v>
      </c>
      <c r="AN60">
        <f t="shared" si="41"/>
        <v>0</v>
      </c>
      <c r="AO60">
        <f t="shared" si="42"/>
        <v>0</v>
      </c>
      <c r="AP60">
        <f t="shared" si="43"/>
        <v>-7.1004696820637976E-9</v>
      </c>
      <c r="AQ60">
        <f t="shared" si="44"/>
        <v>-9.0065885090021567E-4</v>
      </c>
      <c r="AR60">
        <f t="shared" si="45"/>
        <v>-9.0066595136989772E-4</v>
      </c>
      <c r="AS60">
        <f t="shared" si="46"/>
        <v>-9.1478873118683746E-2</v>
      </c>
      <c r="AT60">
        <f t="shared" si="47"/>
        <v>-5.9772217619134371E-2</v>
      </c>
      <c r="AU60">
        <f t="shared" si="48"/>
        <v>-0.15215175668918804</v>
      </c>
      <c r="AW60">
        <v>57</v>
      </c>
      <c r="AX60">
        <f>IF(Z60&gt;0, (R60*SUMPRODUCT(K60:$K$98, X60:$X$98)-K60*$AZ$3)/Z60, 0)</f>
        <v>-5368729000.6863871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2000000</v>
      </c>
      <c r="S61">
        <f t="shared" si="32"/>
        <v>-20467864488.106255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-298.81194061541225</v>
      </c>
      <c r="AC61">
        <f t="shared" si="33"/>
        <v>-266.79715374016189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-8.4132695682311548E-2</v>
      </c>
      <c r="AI61">
        <f t="shared" si="38"/>
        <v>-8.4133347428745314E-2</v>
      </c>
      <c r="AJ61">
        <f t="shared" si="39"/>
        <v>-32.014786875250365</v>
      </c>
      <c r="AK61">
        <f t="shared" si="61"/>
        <v>-20.916835843078861</v>
      </c>
      <c r="AL61">
        <f t="shared" si="40"/>
        <v>-53.015756065757969</v>
      </c>
      <c r="AN61">
        <f t="shared" si="41"/>
        <v>0</v>
      </c>
      <c r="AO61">
        <f t="shared" si="42"/>
        <v>0</v>
      </c>
      <c r="AP61">
        <f t="shared" si="43"/>
        <v>-1.4847428696871755E-9</v>
      </c>
      <c r="AQ61">
        <f t="shared" si="44"/>
        <v>-1.9166260611405442E-4</v>
      </c>
      <c r="AR61">
        <f t="shared" si="45"/>
        <v>-1.9166409085692409E-4</v>
      </c>
      <c r="AS61">
        <f t="shared" si="46"/>
        <v>-7.2932852524617009E-2</v>
      </c>
      <c r="AT61">
        <f t="shared" si="47"/>
        <v>-4.7650621875737958E-2</v>
      </c>
      <c r="AU61">
        <f t="shared" si="48"/>
        <v>-0.12077513849121188</v>
      </c>
      <c r="AW61">
        <v>58</v>
      </c>
      <c r="AX61">
        <f>IF(Z61&gt;0, (R61*SUMPRODUCT(K61:$K$98, X61:$X$98)-K61*$AZ$3)/Z61, 0)</f>
        <v>-20467864488.106255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2000000</v>
      </c>
      <c r="S62">
        <f t="shared" si="32"/>
        <v>-79146929884.075378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-266.79715374016189</v>
      </c>
      <c r="AC62">
        <f t="shared" si="33"/>
        <v>-238.2119101044633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-1.978967298160593E-2</v>
      </c>
      <c r="AI62">
        <f t="shared" si="38"/>
        <v>-1.9789823468750821E-2</v>
      </c>
      <c r="AJ62">
        <f t="shared" si="39"/>
        <v>-28.585243635698589</v>
      </c>
      <c r="AK62">
        <f t="shared" si="61"/>
        <v>-18.675800761811335</v>
      </c>
      <c r="AL62">
        <f t="shared" si="40"/>
        <v>-47.280834220978676</v>
      </c>
      <c r="AN62">
        <f t="shared" si="41"/>
        <v>0</v>
      </c>
      <c r="AO62">
        <f t="shared" si="42"/>
        <v>0</v>
      </c>
      <c r="AP62">
        <f t="shared" si="43"/>
        <v>-3.0609339956908576E-10</v>
      </c>
      <c r="AQ62">
        <f t="shared" si="44"/>
        <v>-4.0252529766890275E-5</v>
      </c>
      <c r="AR62">
        <f t="shared" si="45"/>
        <v>-4.0252835860289844E-5</v>
      </c>
      <c r="AS62">
        <f t="shared" si="46"/>
        <v>-5.8142869334387295E-2</v>
      </c>
      <c r="AT62">
        <f t="shared" si="47"/>
        <v>-3.79868948205489E-2</v>
      </c>
      <c r="AU62">
        <f t="shared" si="48"/>
        <v>-9.6170016990796484E-2</v>
      </c>
      <c r="AW62">
        <v>59</v>
      </c>
      <c r="AX62">
        <f>IF(Z62&gt;0, (R62*SUMPRODUCT(K62:$K$98, X62:$X$98)-K62*$AZ$3)/Z62, 0)</f>
        <v>-79146929884.075378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2000000</v>
      </c>
      <c r="S63">
        <f t="shared" si="32"/>
        <v>-310638086592.35504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-238.2119101044633</v>
      </c>
      <c r="AC63">
        <f t="shared" si="33"/>
        <v>-212.68924026922099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-4.5899209251643435E-3</v>
      </c>
      <c r="AI63">
        <f t="shared" si="38"/>
        <v>-4.5899551594146574E-3</v>
      </c>
      <c r="AJ63">
        <f t="shared" si="39"/>
        <v>-25.522669835242311</v>
      </c>
      <c r="AK63">
        <f t="shared" si="61"/>
        <v>-16.674833707312434</v>
      </c>
      <c r="AL63">
        <f t="shared" si="40"/>
        <v>-42.202093497714159</v>
      </c>
      <c r="AN63">
        <f t="shared" si="41"/>
        <v>0</v>
      </c>
      <c r="AO63">
        <f t="shared" si="42"/>
        <v>0</v>
      </c>
      <c r="AP63">
        <f t="shared" si="43"/>
        <v>-6.2172361180672947E-11</v>
      </c>
      <c r="AQ63">
        <f t="shared" si="44"/>
        <v>-8.3356936089657567E-6</v>
      </c>
      <c r="AR63">
        <f t="shared" si="45"/>
        <v>-8.3357557813269372E-6</v>
      </c>
      <c r="AS63">
        <f t="shared" si="46"/>
        <v>-4.6351377136579955E-2</v>
      </c>
      <c r="AT63">
        <f t="shared" si="47"/>
        <v>-3.028294104209088E-2</v>
      </c>
      <c r="AU63">
        <f t="shared" si="48"/>
        <v>-7.664265393445216E-2</v>
      </c>
      <c r="AW63">
        <v>60</v>
      </c>
      <c r="AX63">
        <f>IF(Z63&gt;0, (R63*SUMPRODUCT(K63:$K$98, X63:$X$98)-K63*$AZ$3)/Z63, 0)</f>
        <v>-310638086592.35504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2000000</v>
      </c>
      <c r="S64">
        <f t="shared" si="32"/>
        <v>-1239123321019.3015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-212.68924026922099</v>
      </c>
      <c r="AC64">
        <f t="shared" si="33"/>
        <v>-189.90111459797515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-1.049167490629561E-3</v>
      </c>
      <c r="AI64">
        <f t="shared" si="38"/>
        <v>-1.0491751533501061E-3</v>
      </c>
      <c r="AJ64">
        <f t="shared" si="39"/>
        <v>-22.788125671245837</v>
      </c>
      <c r="AK64">
        <f t="shared" si="61"/>
        <v>-14.88824681884547</v>
      </c>
      <c r="AL64">
        <f t="shared" si="40"/>
        <v>-37.677421665244658</v>
      </c>
      <c r="AN64">
        <f t="shared" si="41"/>
        <v>0</v>
      </c>
      <c r="AO64">
        <f t="shared" si="42"/>
        <v>0</v>
      </c>
      <c r="AP64">
        <f t="shared" si="43"/>
        <v>-1.2425146104402302E-11</v>
      </c>
      <c r="AQ64">
        <f t="shared" si="44"/>
        <v>-1.701231211854844E-6</v>
      </c>
      <c r="AR64">
        <f t="shared" si="45"/>
        <v>-1.7012436370009484E-6</v>
      </c>
      <c r="AS64">
        <f t="shared" si="46"/>
        <v>-3.6951078829492778E-2</v>
      </c>
      <c r="AT64">
        <f t="shared" si="47"/>
        <v>-2.4141379145116319E-2</v>
      </c>
      <c r="AU64">
        <f t="shared" si="48"/>
        <v>-6.1094159218246104E-2</v>
      </c>
      <c r="AW64">
        <v>61</v>
      </c>
      <c r="AX64">
        <f>IF(Z64&gt;0, (R64*SUMPRODUCT(K64:$K$98, X64:$X$98)-K64*$AZ$3)/Z64, 0)</f>
        <v>-1239123321019.3015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2000000</v>
      </c>
      <c r="S65">
        <f t="shared" si="32"/>
        <v>-5027297622776.1689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-189.90111459797515</v>
      </c>
      <c r="AC65">
        <f t="shared" si="33"/>
        <v>-169.5545680787248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-2.3599017073755213E-4</v>
      </c>
      <c r="AI65">
        <f t="shared" si="38"/>
        <v>-2.3599185707662336E-4</v>
      </c>
      <c r="AJ65">
        <f t="shared" si="39"/>
        <v>-20.346546519250353</v>
      </c>
      <c r="AK65">
        <f t="shared" si="61"/>
        <v>-13.293078021858262</v>
      </c>
      <c r="AL65">
        <f t="shared" si="40"/>
        <v>-33.639860532965692</v>
      </c>
      <c r="AN65">
        <f t="shared" si="41"/>
        <v>0</v>
      </c>
      <c r="AO65">
        <f t="shared" si="42"/>
        <v>0</v>
      </c>
      <c r="AP65">
        <f t="shared" si="43"/>
        <v>-2.4414362946876325E-12</v>
      </c>
      <c r="AQ65">
        <f t="shared" si="44"/>
        <v>-3.4166021404671888E-7</v>
      </c>
      <c r="AR65">
        <f t="shared" si="45"/>
        <v>-3.416626554830136E-7</v>
      </c>
      <c r="AS65">
        <f t="shared" si="46"/>
        <v>-2.9457182123951989E-2</v>
      </c>
      <c r="AT65">
        <f t="shared" si="47"/>
        <v>-1.9245360381296272E-2</v>
      </c>
      <c r="AU65">
        <f t="shared" si="48"/>
        <v>-4.8702884167903741E-2</v>
      </c>
      <c r="AW65">
        <v>62</v>
      </c>
      <c r="AX65">
        <f>IF(Z65&gt;0, (R65*SUMPRODUCT(K65:$K$98, X65:$X$98)-K65*$AZ$3)/Z65, 0)</f>
        <v>-5027297622776.1689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2000000</v>
      </c>
      <c r="S66">
        <f t="shared" si="32"/>
        <v>-20772500832125.359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-169.5545680787248</v>
      </c>
      <c r="AC66">
        <f t="shared" si="33"/>
        <v>-151.38800750924079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-5.2203217717844189E-5</v>
      </c>
      <c r="AI66">
        <f t="shared" si="38"/>
        <v>-5.2203582113081751E-5</v>
      </c>
      <c r="AJ66">
        <f t="shared" si="39"/>
        <v>-18.166560569484005</v>
      </c>
      <c r="AK66">
        <f t="shared" si="61"/>
        <v>-11.868819765510738</v>
      </c>
      <c r="AL66">
        <f t="shared" si="40"/>
        <v>-30.035432538576856</v>
      </c>
      <c r="AN66">
        <f t="shared" si="41"/>
        <v>0</v>
      </c>
      <c r="AO66">
        <f t="shared" si="42"/>
        <v>0</v>
      </c>
      <c r="AP66">
        <f t="shared" si="43"/>
        <v>-4.7103715346661949E-13</v>
      </c>
      <c r="AQ66">
        <f t="shared" si="44"/>
        <v>-6.7480725709219365E-8</v>
      </c>
      <c r="AR66">
        <f t="shared" si="45"/>
        <v>-6.7481196746372826E-8</v>
      </c>
      <c r="AS66">
        <f t="shared" si="46"/>
        <v>-2.3483086760957138E-2</v>
      </c>
      <c r="AT66">
        <f t="shared" si="47"/>
        <v>-1.5342283600553243E-2</v>
      </c>
      <c r="AU66">
        <f t="shared" si="48"/>
        <v>-3.8825437842707131E-2</v>
      </c>
      <c r="AW66">
        <v>63</v>
      </c>
      <c r="AX66">
        <f>IF(Z66&gt;0, (R66*SUMPRODUCT(K66:$K$98, X66:$X$98)-K66*$AZ$3)/Z66, 0)</f>
        <v>-20772500832125.359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-87539322224175.266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-151.38800750924079</v>
      </c>
      <c r="AC67">
        <f t="shared" ref="AC67:AC89" si="64">S67*Z67</f>
        <v>-135.16786390605697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-1.1341888043308038E-5</v>
      </c>
      <c r="AI67">
        <f t="shared" ref="AI67:AI89" si="69">SUM(AE67:AH67)</f>
        <v>-1.1341965247392142E-5</v>
      </c>
      <c r="AJ67">
        <f t="shared" ref="AJ67:AJ89" si="70">AB67-AC67</f>
        <v>-16.220143603183828</v>
      </c>
      <c r="AK67">
        <f t="shared" si="61"/>
        <v>-10.597160525646856</v>
      </c>
      <c r="AL67">
        <f t="shared" ref="AL67:AL89" si="71">SUM(AI67:AK67)</f>
        <v>-26.817315470795933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-8.9105543590918399E-14</v>
      </c>
      <c r="AQ67">
        <f t="shared" ref="AQ67:AQ89" si="75">AH67*$K67</f>
        <v>-1.3090306182504452E-8</v>
      </c>
      <c r="AR67">
        <f t="shared" ref="AR67:AR89" si="76">AI67*$K67</f>
        <v>-1.3090395288048043E-8</v>
      </c>
      <c r="AS67">
        <f t="shared" ref="AS67:AS89" si="77">AJ67*$K67</f>
        <v>-1.872057326603084E-2</v>
      </c>
      <c r="AT67">
        <f t="shared" ref="AT67:AT89" si="78">AK67*$K67</f>
        <v>-1.2230774577934141E-2</v>
      </c>
      <c r="AU67">
        <f t="shared" ref="AU67:AU89" si="79">AL67*$K67</f>
        <v>-3.095136093436027E-2</v>
      </c>
      <c r="AW67">
        <v>64</v>
      </c>
      <c r="AX67">
        <f>IF(Z67&gt;0, (R67*SUMPRODUCT(K67:$K$98, X67:$X$98)-K67*$AZ$3)/Z67, 0)</f>
        <v>-87539322224175.266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2000000</v>
      </c>
      <c r="S68">
        <f t="shared" si="63"/>
        <v>-376541410101026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-135.16786390605697</v>
      </c>
      <c r="AC68">
        <f t="shared" si="64"/>
        <v>-120.68559278462537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-2.4162601081649772E-6</v>
      </c>
      <c r="AI68">
        <f t="shared" si="69"/>
        <v>-2.416276133705535E-6</v>
      </c>
      <c r="AJ68">
        <f t="shared" si="70"/>
        <v>-14.482271121431594</v>
      </c>
      <c r="AK68">
        <f t="shared" si="61"/>
        <v>-9.4617504734239883</v>
      </c>
      <c r="AL68">
        <f t="shared" si="71"/>
        <v>-23.944024011131717</v>
      </c>
      <c r="AN68">
        <f t="shared" si="72"/>
        <v>0</v>
      </c>
      <c r="AO68">
        <f t="shared" si="73"/>
        <v>0</v>
      </c>
      <c r="AP68">
        <f t="shared" si="74"/>
        <v>-1.6514259845540634E-14</v>
      </c>
      <c r="AQ68">
        <f t="shared" si="75"/>
        <v>-2.489947040285846E-9</v>
      </c>
      <c r="AR68">
        <f t="shared" si="76"/>
        <v>-2.4899635545456919E-9</v>
      </c>
      <c r="AS68">
        <f t="shared" si="77"/>
        <v>-1.4923926440523627E-2</v>
      </c>
      <c r="AT68">
        <f t="shared" si="78"/>
        <v>-9.7502986154571255E-3</v>
      </c>
      <c r="AU68">
        <f t="shared" si="79"/>
        <v>-2.4674227545944307E-2</v>
      </c>
      <c r="AW68">
        <v>65</v>
      </c>
      <c r="AX68">
        <f>IF(Z68&gt;0, (R68*SUMPRODUCT(K68:$K$98, X68:$X$98)-K68*$AZ$3)/Z68, 0)</f>
        <v>-376541410101026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2000000</v>
      </c>
      <c r="S69">
        <f t="shared" si="63"/>
        <v>-1655453930224345.3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-120.68559278462537</v>
      </c>
      <c r="AC69">
        <f t="shared" si="64"/>
        <v>-107.75499355986364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-5.0442959722608177E-7</v>
      </c>
      <c r="AI69">
        <f t="shared" si="69"/>
        <v>-5.0443285177130327E-7</v>
      </c>
      <c r="AJ69">
        <f t="shared" si="70"/>
        <v>-12.930599224761735</v>
      </c>
      <c r="AK69">
        <f t="shared" si="61"/>
        <v>-8.4479914949237767</v>
      </c>
      <c r="AL69">
        <f t="shared" si="71"/>
        <v>-21.378591224118363</v>
      </c>
      <c r="AN69">
        <f t="shared" si="72"/>
        <v>0</v>
      </c>
      <c r="AO69">
        <f t="shared" si="73"/>
        <v>0</v>
      </c>
      <c r="AP69">
        <f t="shared" si="74"/>
        <v>-2.9944613631556577E-15</v>
      </c>
      <c r="AQ69">
        <f t="shared" si="75"/>
        <v>-4.6411859001253186E-10</v>
      </c>
      <c r="AR69">
        <f t="shared" si="76"/>
        <v>-4.6412158447389501E-10</v>
      </c>
      <c r="AS69">
        <f t="shared" si="77"/>
        <v>-1.1897262795870004E-2</v>
      </c>
      <c r="AT69">
        <f t="shared" si="78"/>
        <v>-7.7728783612682787E-3</v>
      </c>
      <c r="AU69">
        <f t="shared" si="79"/>
        <v>-1.9670141621259869E-2</v>
      </c>
      <c r="AW69">
        <v>66</v>
      </c>
      <c r="AX69">
        <f>IF(Z69&gt;0, (R69*SUMPRODUCT(K69:$K$98, X69:$X$98)-K69*$AZ$3)/Z69, 0)</f>
        <v>-1655453930224345.3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2000000</v>
      </c>
      <c r="S70">
        <f t="shared" si="63"/>
        <v>-7443800462139774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-107.75499355986364</v>
      </c>
      <c r="AC70">
        <f t="shared" si="64"/>
        <v>-96.209815678853033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-1.0303034147705742E-7</v>
      </c>
      <c r="AI70">
        <f t="shared" si="69"/>
        <v>-1.0303098771828976E-7</v>
      </c>
      <c r="AJ70">
        <f t="shared" si="70"/>
        <v>-11.545177881010602</v>
      </c>
      <c r="AK70">
        <f t="shared" si="61"/>
        <v>-7.5428495491904552</v>
      </c>
      <c r="AL70">
        <f t="shared" si="71"/>
        <v>-19.088027533232044</v>
      </c>
      <c r="AN70">
        <f t="shared" si="72"/>
        <v>0</v>
      </c>
      <c r="AO70">
        <f t="shared" si="73"/>
        <v>0</v>
      </c>
      <c r="AP70">
        <f t="shared" si="74"/>
        <v>-5.3089061106053003E-16</v>
      </c>
      <c r="AQ70">
        <f t="shared" si="75"/>
        <v>-8.4639973754868117E-11</v>
      </c>
      <c r="AR70">
        <f t="shared" si="76"/>
        <v>-8.4640504645479171E-11</v>
      </c>
      <c r="AS70">
        <f t="shared" si="77"/>
        <v>-9.4844250619281738E-3</v>
      </c>
      <c r="AT70">
        <f t="shared" si="78"/>
        <v>-6.1964910406762308E-3</v>
      </c>
      <c r="AU70">
        <f t="shared" si="79"/>
        <v>-1.5680916187244907E-2</v>
      </c>
      <c r="AW70">
        <v>67</v>
      </c>
      <c r="AX70">
        <f>IF(Z70&gt;0, (R70*SUMPRODUCT(K70:$K$98, X70:$X$98)-K70*$AZ$3)/Z70, 0)</f>
        <v>-7443800462139774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2000000</v>
      </c>
      <c r="S71">
        <f t="shared" si="63"/>
        <v>-3.4237738167301888E+16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-96.209815678853033</v>
      </c>
      <c r="AC71">
        <f t="shared" si="64"/>
        <v>-85.901621141906674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-2.0573203266586726E-8</v>
      </c>
      <c r="AI71">
        <f t="shared" si="69"/>
        <v>-2.0573328715325078E-8</v>
      </c>
      <c r="AJ71">
        <f t="shared" si="70"/>
        <v>-10.30819453694636</v>
      </c>
      <c r="AK71">
        <f t="shared" si="61"/>
        <v>-6.7346870975197133</v>
      </c>
      <c r="AL71">
        <f t="shared" si="71"/>
        <v>-17.042881655039402</v>
      </c>
      <c r="AN71">
        <f t="shared" si="72"/>
        <v>0</v>
      </c>
      <c r="AO71">
        <f t="shared" si="73"/>
        <v>0</v>
      </c>
      <c r="AP71">
        <f t="shared" si="74"/>
        <v>-9.20150054258921E-17</v>
      </c>
      <c r="AQ71">
        <f t="shared" si="75"/>
        <v>-1.5090174959747347E-11</v>
      </c>
      <c r="AR71">
        <f t="shared" si="76"/>
        <v>-1.5090266974752773E-11</v>
      </c>
      <c r="AS71">
        <f t="shared" si="77"/>
        <v>-7.5609255917024653E-3</v>
      </c>
      <c r="AT71">
        <f t="shared" si="78"/>
        <v>-4.939804719947552E-3</v>
      </c>
      <c r="AU71">
        <f t="shared" si="79"/>
        <v>-1.2500730326740284E-2</v>
      </c>
      <c r="AW71">
        <v>68</v>
      </c>
      <c r="AX71">
        <f>IF(Z71&gt;0, (R71*SUMPRODUCT(K71:$K$98, X71:$X$98)-K71*$AZ$3)/Z71, 0)</f>
        <v>-3.4237738167301888E+16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2000000</v>
      </c>
      <c r="S72">
        <f t="shared" si="63"/>
        <v>-1.6125729716801885E+17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-85.901621141906674</v>
      </c>
      <c r="AC72">
        <f t="shared" si="64"/>
        <v>-76.697876019572661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-4.0165216007672731E-9</v>
      </c>
      <c r="AI72">
        <f t="shared" si="69"/>
        <v>-4.0165453819782221E-9</v>
      </c>
      <c r="AJ72">
        <f t="shared" si="70"/>
        <v>-9.2037451223340128</v>
      </c>
      <c r="AK72">
        <f t="shared" ref="AK72:AK89" si="92">G72*SUM(AB72:AB72, AE72:AF72)</f>
        <v>-6.0131134799334678</v>
      </c>
      <c r="AL72">
        <f t="shared" si="71"/>
        <v>-15.216858606284026</v>
      </c>
      <c r="AN72">
        <f t="shared" si="72"/>
        <v>0</v>
      </c>
      <c r="AO72">
        <f t="shared" si="73"/>
        <v>0</v>
      </c>
      <c r="AP72">
        <f t="shared" si="74"/>
        <v>-1.5574291562376581E-17</v>
      </c>
      <c r="AQ72">
        <f t="shared" si="75"/>
        <v>-2.6304160293489781E-12</v>
      </c>
      <c r="AR72">
        <f t="shared" si="76"/>
        <v>-2.6304316036405409E-12</v>
      </c>
      <c r="AS72">
        <f t="shared" si="77"/>
        <v>-6.0275235903636372E-3</v>
      </c>
      <c r="AT72">
        <f t="shared" si="78"/>
        <v>-3.9379820790431952E-3</v>
      </c>
      <c r="AU72">
        <f t="shared" si="79"/>
        <v>-9.9655056720372639E-3</v>
      </c>
      <c r="AW72">
        <v>69</v>
      </c>
      <c r="AX72">
        <f>IF(Z72&gt;0, (R72*SUMPRODUCT(K72:$K$98, X72:$X$98)-K72*$AZ$3)/Z72, 0)</f>
        <v>-1.6125729716801885E+17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2000000</v>
      </c>
      <c r="S73">
        <f t="shared" si="63"/>
        <v>-7.7852963298610906E+17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-76.697876019572661</v>
      </c>
      <c r="AC73">
        <f t="shared" si="64"/>
        <v>-68.480246446049307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-7.6581394997682766E-10</v>
      </c>
      <c r="AI73">
        <f t="shared" si="69"/>
        <v>-7.6581834802691754E-10</v>
      </c>
      <c r="AJ73">
        <f t="shared" si="70"/>
        <v>-8.2176295735233538</v>
      </c>
      <c r="AK73">
        <f t="shared" si="92"/>
        <v>-5.3688513213700864</v>
      </c>
      <c r="AL73">
        <f t="shared" si="71"/>
        <v>-13.586480895659257</v>
      </c>
      <c r="AN73">
        <f t="shared" si="72"/>
        <v>0</v>
      </c>
      <c r="AO73">
        <f t="shared" si="73"/>
        <v>0</v>
      </c>
      <c r="AP73">
        <f t="shared" si="74"/>
        <v>-2.5716773750204669E-18</v>
      </c>
      <c r="AQ73">
        <f t="shared" si="75"/>
        <v>-4.4779535666892469E-13</v>
      </c>
      <c r="AR73">
        <f t="shared" si="76"/>
        <v>-4.4779792834629973E-13</v>
      </c>
      <c r="AS73">
        <f t="shared" si="77"/>
        <v>-4.8051049030385764E-3</v>
      </c>
      <c r="AT73">
        <f t="shared" si="78"/>
        <v>-3.1393352033194108E-3</v>
      </c>
      <c r="AU73">
        <f t="shared" si="79"/>
        <v>-7.9444401068057835E-3</v>
      </c>
      <c r="AW73">
        <v>70</v>
      </c>
      <c r="AX73">
        <f>IF(Z73&gt;0, (R73*SUMPRODUCT(K73:$K$98, X73:$X$98)-K73*$AZ$3)/Z73, 0)</f>
        <v>-7.7852963298610906E+17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2000000</v>
      </c>
      <c r="S74">
        <f t="shared" si="63"/>
        <v>-3.8562453354487798E+18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-68.480246446049307</v>
      </c>
      <c r="AC74">
        <f t="shared" si="64"/>
        <v>-61.143077183972991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-1.424515868547779E-10</v>
      </c>
      <c r="AI74">
        <f t="shared" si="69"/>
        <v>-1.4245237963469547E-10</v>
      </c>
      <c r="AJ74">
        <f t="shared" si="70"/>
        <v>-7.3371692620763156</v>
      </c>
      <c r="AK74">
        <f t="shared" si="92"/>
        <v>-4.7936172512234521</v>
      </c>
      <c r="AL74">
        <f t="shared" si="71"/>
        <v>-12.130786513442221</v>
      </c>
      <c r="AN74">
        <f t="shared" si="72"/>
        <v>0</v>
      </c>
      <c r="AO74">
        <f t="shared" si="73"/>
        <v>0</v>
      </c>
      <c r="AP74">
        <f t="shared" si="74"/>
        <v>-4.1389571509720075E-19</v>
      </c>
      <c r="AQ74">
        <f t="shared" si="75"/>
        <v>-7.4371335727192766E-14</v>
      </c>
      <c r="AR74">
        <f t="shared" si="76"/>
        <v>-7.4371749622907868E-14</v>
      </c>
      <c r="AS74">
        <f t="shared" si="77"/>
        <v>-3.8306002096937307E-3</v>
      </c>
      <c r="AT74">
        <f t="shared" si="78"/>
        <v>-2.5026588036667062E-3</v>
      </c>
      <c r="AU74">
        <f t="shared" si="79"/>
        <v>-6.3332590134348088E-3</v>
      </c>
      <c r="AW74">
        <v>71</v>
      </c>
      <c r="AX74">
        <f>IF(Z74&gt;0, (R74*SUMPRODUCT(K74:$K$98, X74:$X$98)-K74*$AZ$3)/Z74, 0)</f>
        <v>-3.8562453354487798E+18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2000000</v>
      </c>
      <c r="S75">
        <f t="shared" si="63"/>
        <v>-1.9612403304119464E+19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-61.143077183972991</v>
      </c>
      <c r="AC75">
        <f t="shared" si="64"/>
        <v>-54.592033199975937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-2.5826992080146258E-11</v>
      </c>
      <c r="AI75">
        <f t="shared" si="69"/>
        <v>-2.5827131257462658E-11</v>
      </c>
      <c r="AJ75">
        <f t="shared" si="70"/>
        <v>-6.5510439839970545</v>
      </c>
      <c r="AK75">
        <f t="shared" si="92"/>
        <v>-4.2800154028781101</v>
      </c>
      <c r="AL75">
        <f t="shared" si="71"/>
        <v>-10.831059386900993</v>
      </c>
      <c r="AN75">
        <f t="shared" si="72"/>
        <v>0</v>
      </c>
      <c r="AO75">
        <f t="shared" si="73"/>
        <v>0</v>
      </c>
      <c r="AP75">
        <f t="shared" si="74"/>
        <v>-6.4876696206839239E-20</v>
      </c>
      <c r="AQ75">
        <f t="shared" si="75"/>
        <v>-1.2039102078377456E-14</v>
      </c>
      <c r="AR75">
        <f t="shared" si="76"/>
        <v>-1.2039166955073663E-14</v>
      </c>
      <c r="AS75">
        <f t="shared" si="77"/>
        <v>-3.0537310345136572E-3</v>
      </c>
      <c r="AT75">
        <f t="shared" si="78"/>
        <v>-1.995104275882272E-3</v>
      </c>
      <c r="AU75">
        <f t="shared" si="79"/>
        <v>-5.0488353104079691E-3</v>
      </c>
      <c r="AW75">
        <v>72</v>
      </c>
      <c r="AX75">
        <f>IF(Z75&gt;0, (R75*SUMPRODUCT(K75:$K$98, X75:$X$98)-K75*$AZ$3)/Z75, 0)</f>
        <v>-1.9612403304119464E+19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2000000</v>
      </c>
      <c r="S76">
        <f t="shared" si="63"/>
        <v>-1.0250584533531191E+20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-54.592033199975937</v>
      </c>
      <c r="AC76">
        <f t="shared" si="64"/>
        <v>-48.742886785692818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-4.5603952464402803E-12</v>
      </c>
      <c r="AI76">
        <f t="shared" si="69"/>
        <v>-4.5604190221023543E-12</v>
      </c>
      <c r="AJ76">
        <f t="shared" si="70"/>
        <v>-5.8491464142831191</v>
      </c>
      <c r="AK76">
        <f t="shared" si="92"/>
        <v>-3.821442323998316</v>
      </c>
      <c r="AL76">
        <f t="shared" si="71"/>
        <v>-9.6705887382859963</v>
      </c>
      <c r="AN76">
        <f t="shared" si="72"/>
        <v>0</v>
      </c>
      <c r="AO76">
        <f t="shared" si="73"/>
        <v>0</v>
      </c>
      <c r="AP76">
        <f t="shared" si="74"/>
        <v>-9.895434403596354E-21</v>
      </c>
      <c r="AQ76">
        <f t="shared" si="75"/>
        <v>-1.8980372397408186E-15</v>
      </c>
      <c r="AR76">
        <f t="shared" si="76"/>
        <v>-1.8980471351752224E-15</v>
      </c>
      <c r="AS76">
        <f t="shared" si="77"/>
        <v>-2.4344156844018456E-3</v>
      </c>
      <c r="AT76">
        <f t="shared" si="78"/>
        <v>-1.5904849138092107E-3</v>
      </c>
      <c r="AU76">
        <f t="shared" si="79"/>
        <v>-4.0249005982129545E-3</v>
      </c>
      <c r="AW76">
        <v>73</v>
      </c>
      <c r="AX76">
        <f>IF(Z76&gt;0, (R76*SUMPRODUCT(K76:$K$98, X76:$X$98)-K76*$AZ$3)/Z76, 0)</f>
        <v>-1.0250584533531191E+20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2000000</v>
      </c>
      <c r="S77">
        <f t="shared" si="63"/>
        <v>-5.511102347825479E+20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-48.742886785692818</v>
      </c>
      <c r="AC77">
        <f t="shared" si="64"/>
        <v>-43.520434630082867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-7.8357890582803727E-13</v>
      </c>
      <c r="AI77">
        <f t="shared" si="69"/>
        <v>-7.835828542608447E-13</v>
      </c>
      <c r="AJ77">
        <f t="shared" si="70"/>
        <v>-5.2224521556099504</v>
      </c>
      <c r="AK77">
        <f t="shared" si="92"/>
        <v>-3.4120020749984974</v>
      </c>
      <c r="AL77">
        <f t="shared" si="71"/>
        <v>-8.6344542306092311</v>
      </c>
      <c r="AN77">
        <f t="shared" si="72"/>
        <v>0</v>
      </c>
      <c r="AO77">
        <f t="shared" si="73"/>
        <v>0</v>
      </c>
      <c r="AP77">
        <f t="shared" si="74"/>
        <v>-1.4672664049575905E-21</v>
      </c>
      <c r="AQ77">
        <f t="shared" si="75"/>
        <v>-2.9118363164313886E-16</v>
      </c>
      <c r="AR77">
        <f t="shared" si="76"/>
        <v>-2.9118509890954386E-16</v>
      </c>
      <c r="AS77">
        <f t="shared" si="77"/>
        <v>-1.9407012790193367E-3</v>
      </c>
      <c r="AT77">
        <f t="shared" si="78"/>
        <v>-1.2679248356259655E-3</v>
      </c>
      <c r="AU77">
        <f t="shared" si="79"/>
        <v>-3.2086261146455934E-3</v>
      </c>
      <c r="AW77">
        <v>74</v>
      </c>
      <c r="AX77">
        <f>IF(Z77&gt;0, (R77*SUMPRODUCT(K77:$K$98, X77:$X$98)-K77*$AZ$3)/Z77, 0)</f>
        <v>-5.511102347825479E+20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2000000</v>
      </c>
      <c r="S78">
        <f t="shared" si="63"/>
        <v>-3.0505280911866352E+21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-43.520434630082867</v>
      </c>
      <c r="AC78">
        <f t="shared" si="64"/>
        <v>-38.857530919716844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-1.3088200205084169E-13</v>
      </c>
      <c r="AI78">
        <f t="shared" si="69"/>
        <v>-1.3088263894926974E-13</v>
      </c>
      <c r="AJ78">
        <f t="shared" si="70"/>
        <v>-4.6629037103660238</v>
      </c>
      <c r="AK78">
        <f t="shared" si="92"/>
        <v>-3.0464304241058011</v>
      </c>
      <c r="AL78">
        <f t="shared" si="71"/>
        <v>-7.7093341344719555</v>
      </c>
      <c r="AN78">
        <f t="shared" si="72"/>
        <v>0</v>
      </c>
      <c r="AO78">
        <f t="shared" si="73"/>
        <v>0</v>
      </c>
      <c r="AP78">
        <f t="shared" si="74"/>
        <v>-2.1131794391320049E-22</v>
      </c>
      <c r="AQ78">
        <f t="shared" si="75"/>
        <v>-4.342563013304392E-17</v>
      </c>
      <c r="AR78">
        <f t="shared" si="76"/>
        <v>-4.3425841450987831E-17</v>
      </c>
      <c r="AS78">
        <f t="shared" si="77"/>
        <v>-1.5471151777896486E-3</v>
      </c>
      <c r="AT78">
        <f t="shared" si="78"/>
        <v>-1.0107819161559034E-3</v>
      </c>
      <c r="AU78">
        <f t="shared" si="79"/>
        <v>-2.5578970939455952E-3</v>
      </c>
      <c r="AW78">
        <v>75</v>
      </c>
      <c r="AX78">
        <f>IF(Z78&gt;0, (R78*SUMPRODUCT(K78:$K$98, X78:$X$98)-K78*$AZ$3)/Z78, 0)</f>
        <v>-3.0505280911866352E+21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2000000</v>
      </c>
      <c r="S79">
        <f t="shared" si="63"/>
        <v>-1.7397188420985929E+22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-38.857530919716844</v>
      </c>
      <c r="AC79">
        <f t="shared" si="64"/>
        <v>-34.694224035461467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-2.123269142788527E-14</v>
      </c>
      <c r="AI79">
        <f t="shared" si="69"/>
        <v>-2.1232791140043337E-14</v>
      </c>
      <c r="AJ79">
        <f t="shared" si="70"/>
        <v>-4.1633068842553769</v>
      </c>
      <c r="AK79">
        <f t="shared" si="92"/>
        <v>-2.7200271643801792</v>
      </c>
      <c r="AL79">
        <f t="shared" si="71"/>
        <v>-6.883334048635577</v>
      </c>
      <c r="AN79">
        <f t="shared" si="72"/>
        <v>0</v>
      </c>
      <c r="AO79">
        <f t="shared" si="73"/>
        <v>0</v>
      </c>
      <c r="AP79">
        <f t="shared" si="74"/>
        <v>-2.9539034262197117E-23</v>
      </c>
      <c r="AQ79">
        <f t="shared" si="75"/>
        <v>-6.2900373607288465E-18</v>
      </c>
      <c r="AR79">
        <f t="shared" si="76"/>
        <v>-6.2900668997631087E-18</v>
      </c>
      <c r="AS79">
        <f t="shared" si="77"/>
        <v>-1.2333507476001658E-3</v>
      </c>
      <c r="AT79">
        <f t="shared" si="78"/>
        <v>-8.0578915509877487E-4</v>
      </c>
      <c r="AU79">
        <f t="shared" si="79"/>
        <v>-2.039139902698947E-3</v>
      </c>
      <c r="AW79">
        <v>76</v>
      </c>
      <c r="AX79">
        <f>IF(Z79&gt;0, (R79*SUMPRODUCT(K79:$K$98, X79:$X$98)-K79*$AZ$3)/Z79, 0)</f>
        <v>-1.7397188420985929E+22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2000000</v>
      </c>
      <c r="S80">
        <f t="shared" si="63"/>
        <v>-1.0283492256524665E+23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-34.694224035461467</v>
      </c>
      <c r="AC80">
        <f t="shared" si="64"/>
        <v>-30.976985745947736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-3.3461410312042898E-15</v>
      </c>
      <c r="AI80">
        <f t="shared" si="69"/>
        <v>-3.3461560927149972E-15</v>
      </c>
      <c r="AJ80">
        <f t="shared" si="70"/>
        <v>-3.7172382895137304</v>
      </c>
      <c r="AK80">
        <f t="shared" si="92"/>
        <v>-2.4285956824823027</v>
      </c>
      <c r="AL80">
        <f t="shared" si="71"/>
        <v>-6.1458339719960371</v>
      </c>
      <c r="AN80">
        <f t="shared" si="72"/>
        <v>0</v>
      </c>
      <c r="AO80">
        <f t="shared" si="73"/>
        <v>0</v>
      </c>
      <c r="AP80">
        <f t="shared" si="74"/>
        <v>-3.983810656329618E-24</v>
      </c>
      <c r="AQ80">
        <f t="shared" si="75"/>
        <v>-8.8506342801735598E-19</v>
      </c>
      <c r="AR80">
        <f t="shared" si="76"/>
        <v>-8.8506741182801234E-19</v>
      </c>
      <c r="AS80">
        <f t="shared" si="77"/>
        <v>-9.8321966485982628E-4</v>
      </c>
      <c r="AT80">
        <f t="shared" si="78"/>
        <v>-6.4237018104175284E-4</v>
      </c>
      <c r="AU80">
        <f t="shared" si="79"/>
        <v>-1.6255898459015801E-3</v>
      </c>
      <c r="AW80">
        <v>77</v>
      </c>
      <c r="AX80">
        <f>IF(Z80&gt;0, (R80*SUMPRODUCT(K80:$K$98, X80:$X$98)-K80*$AZ$3)/Z80, 0)</f>
        <v>-1.0283492256524665E+23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2000000</v>
      </c>
      <c r="S81">
        <f t="shared" si="63"/>
        <v>-6.3073727586914237E+23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-30.976985745947736</v>
      </c>
      <c r="AC81">
        <f t="shared" si="64"/>
        <v>-27.658022987453332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-5.0873521062846392E-16</v>
      </c>
      <c r="AI81">
        <f t="shared" si="69"/>
        <v>-5.0873740314379839E-16</v>
      </c>
      <c r="AJ81">
        <f t="shared" si="70"/>
        <v>-3.3189627584944041</v>
      </c>
      <c r="AK81">
        <f t="shared" si="92"/>
        <v>-2.1683890022163417</v>
      </c>
      <c r="AL81">
        <f t="shared" si="71"/>
        <v>-5.4873517607107463</v>
      </c>
      <c r="AN81">
        <f t="shared" si="72"/>
        <v>0</v>
      </c>
      <c r="AO81">
        <f t="shared" si="73"/>
        <v>0</v>
      </c>
      <c r="AP81">
        <f t="shared" si="74"/>
        <v>-5.1779132605432304E-25</v>
      </c>
      <c r="AQ81">
        <f t="shared" si="75"/>
        <v>-1.2014450944948144E-19</v>
      </c>
      <c r="AR81">
        <f t="shared" si="76"/>
        <v>-1.2014502724080749E-19</v>
      </c>
      <c r="AS81">
        <f t="shared" si="77"/>
        <v>-7.8381669711402005E-4</v>
      </c>
      <c r="AT81">
        <f t="shared" si="78"/>
        <v>-5.1209357544782592E-4</v>
      </c>
      <c r="AU81">
        <f t="shared" si="79"/>
        <v>-1.2959102725618461E-3</v>
      </c>
      <c r="AW81">
        <v>78</v>
      </c>
      <c r="AX81">
        <f>IF(Z81&gt;0, (R81*SUMPRODUCT(K81:$K$98, X81:$X$98)-K81*$AZ$3)/Z81, 0)</f>
        <v>-6.3073727586914237E+23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2000000</v>
      </c>
      <c r="S82">
        <f t="shared" si="63"/>
        <v>-4.018875656845433E+24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-27.658022987453332</v>
      </c>
      <c r="AC82">
        <f t="shared" si="64"/>
        <v>-24.69466338165476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-7.4534267892790086E-17</v>
      </c>
      <c r="AI82">
        <f t="shared" si="69"/>
        <v>-7.4534575126273904E-17</v>
      </c>
      <c r="AJ82">
        <f t="shared" si="70"/>
        <v>-2.9633596057985727</v>
      </c>
      <c r="AK82">
        <f t="shared" si="92"/>
        <v>-1.9360616091217335</v>
      </c>
      <c r="AL82">
        <f t="shared" si="71"/>
        <v>-4.8994212149203058</v>
      </c>
      <c r="AN82">
        <f t="shared" si="72"/>
        <v>0</v>
      </c>
      <c r="AO82">
        <f t="shared" si="73"/>
        <v>0</v>
      </c>
      <c r="AP82">
        <f t="shared" si="74"/>
        <v>-6.4783238461777254E-26</v>
      </c>
      <c r="AQ82">
        <f t="shared" si="75"/>
        <v>-1.5716292347021046E-20</v>
      </c>
      <c r="AR82">
        <f t="shared" si="76"/>
        <v>-1.5716357130259507E-20</v>
      </c>
      <c r="AS82">
        <f t="shared" si="77"/>
        <v>-6.2485387206155879E-4</v>
      </c>
      <c r="AT82">
        <f t="shared" si="78"/>
        <v>-4.0823786308021828E-4</v>
      </c>
      <c r="AU82">
        <f t="shared" si="79"/>
        <v>-1.033091735141777E-3</v>
      </c>
      <c r="AW82">
        <v>79</v>
      </c>
      <c r="AX82">
        <f>IF(Z82&gt;0, (R82*SUMPRODUCT(K82:$K$98, X82:$X$98)-K82*$AZ$3)/Z82, 0)</f>
        <v>-4.018875656845433E+24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2000000</v>
      </c>
      <c r="S83">
        <f t="shared" si="63"/>
        <v>-2.6633250128300782E+25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-24.69466338165476</v>
      </c>
      <c r="AC83">
        <f t="shared" si="64"/>
        <v>-22.048806590763178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-1.0510710629504573E-17</v>
      </c>
      <c r="AI83">
        <f t="shared" si="69"/>
        <v>-1.0510752022887815E-17</v>
      </c>
      <c r="AJ83">
        <f t="shared" si="70"/>
        <v>-2.6458567908915818</v>
      </c>
      <c r="AK83">
        <f t="shared" si="92"/>
        <v>-1.7286264367158333</v>
      </c>
      <c r="AL83">
        <f t="shared" si="71"/>
        <v>-4.3744832276074153</v>
      </c>
      <c r="AN83">
        <f t="shared" si="72"/>
        <v>0</v>
      </c>
      <c r="AO83">
        <f t="shared" si="73"/>
        <v>0</v>
      </c>
      <c r="AP83">
        <f t="shared" si="74"/>
        <v>-7.7930418864244707E-27</v>
      </c>
      <c r="AQ83">
        <f t="shared" si="75"/>
        <v>-1.9788285415844308E-21</v>
      </c>
      <c r="AR83">
        <f t="shared" si="76"/>
        <v>-1.9788363346263174E-21</v>
      </c>
      <c r="AS83">
        <f t="shared" si="77"/>
        <v>-4.9812968117152309E-4</v>
      </c>
      <c r="AT83">
        <f t="shared" si="78"/>
        <v>-3.2544472503206171E-4</v>
      </c>
      <c r="AU83">
        <f t="shared" si="79"/>
        <v>-8.2357440620358486E-4</v>
      </c>
      <c r="AW83">
        <v>80</v>
      </c>
      <c r="AX83">
        <f>IF(Z83&gt;0, (R83*SUMPRODUCT(K83:$K$98, X83:$X$98)-K83*$AZ$3)/Z83, 0)</f>
        <v>-2.6633250128300782E+25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2000000</v>
      </c>
      <c r="S84">
        <f t="shared" si="63"/>
        <v>-1.8379638597728203E+26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-22.048806590763178</v>
      </c>
      <c r="AC84">
        <f t="shared" si="64"/>
        <v>-19.686434456038551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-1.4249579377059133E-18</v>
      </c>
      <c r="AI84">
        <f t="shared" si="69"/>
        <v>-1.4249632932068801E-18</v>
      </c>
      <c r="AJ84">
        <f t="shared" si="70"/>
        <v>-2.3623721347246267</v>
      </c>
      <c r="AK84">
        <f t="shared" si="92"/>
        <v>-1.5434164613534227</v>
      </c>
      <c r="AL84">
        <f t="shared" si="71"/>
        <v>-3.9057885960780494</v>
      </c>
      <c r="AN84">
        <f t="shared" si="72"/>
        <v>0</v>
      </c>
      <c r="AO84">
        <f t="shared" si="73"/>
        <v>0</v>
      </c>
      <c r="AP84">
        <f t="shared" si="74"/>
        <v>-9.0023970897851734E-28</v>
      </c>
      <c r="AQ84">
        <f t="shared" si="75"/>
        <v>-2.3953010691086733E-22</v>
      </c>
      <c r="AR84">
        <f t="shared" si="76"/>
        <v>-2.3953100715057634E-22</v>
      </c>
      <c r="AS84">
        <f t="shared" si="77"/>
        <v>-3.9710593205638002E-4</v>
      </c>
      <c r="AT84">
        <f t="shared" si="78"/>
        <v>-2.594425422768349E-4</v>
      </c>
      <c r="AU84">
        <f t="shared" si="79"/>
        <v>-6.5654847433321492E-4</v>
      </c>
      <c r="AW84">
        <v>81</v>
      </c>
      <c r="AX84">
        <f>IF(Z84&gt;0, (R84*SUMPRODUCT(K84:$K$98, X84:$X$98)-K84*$AZ$3)/Z84, 0)</f>
        <v>-1.8379638597728203E+26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2000000</v>
      </c>
      <c r="S85">
        <f t="shared" si="63"/>
        <v>-1.3227894887444277E+27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-19.686434456038551</v>
      </c>
      <c r="AC85">
        <f t="shared" si="64"/>
        <v>-17.57717362146299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-1.8550191857902851E-19</v>
      </c>
      <c r="AI85">
        <f t="shared" si="69"/>
        <v>-1.855025829770212E-19</v>
      </c>
      <c r="AJ85">
        <f t="shared" si="70"/>
        <v>-2.1092608345755615</v>
      </c>
      <c r="AK85">
        <f t="shared" si="92"/>
        <v>-1.3780504119226986</v>
      </c>
      <c r="AL85">
        <f t="shared" si="71"/>
        <v>-3.4873112464982601</v>
      </c>
      <c r="AN85">
        <f t="shared" si="72"/>
        <v>0</v>
      </c>
      <c r="AO85">
        <f t="shared" si="73"/>
        <v>0</v>
      </c>
      <c r="AP85">
        <f t="shared" si="74"/>
        <v>-9.9716804421081602E-29</v>
      </c>
      <c r="AQ85">
        <f t="shared" si="75"/>
        <v>-2.7841231819182886E-23</v>
      </c>
      <c r="AR85">
        <f t="shared" si="76"/>
        <v>-2.7841331535987307E-23</v>
      </c>
      <c r="AS85">
        <f t="shared" si="77"/>
        <v>-3.165704177745379E-4</v>
      </c>
      <c r="AT85">
        <f t="shared" si="78"/>
        <v>-2.0682600627936455E-4</v>
      </c>
      <c r="AU85">
        <f t="shared" si="79"/>
        <v>-5.2339642405390243E-4</v>
      </c>
      <c r="AW85">
        <v>82</v>
      </c>
      <c r="AX85">
        <f>IF(Z85&gt;0, (R85*SUMPRODUCT(K85:$K$98, X85:$X$98)-K85*$AZ$3)/Z85, 0)</f>
        <v>-1.3227894887444277E+27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2000000</v>
      </c>
      <c r="S86">
        <f t="shared" si="63"/>
        <v>-9.9468293138110287E+27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-17.57717362146299</v>
      </c>
      <c r="AC86">
        <f t="shared" si="64"/>
        <v>-15.693905019163383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-2.3154601181203956E-20</v>
      </c>
      <c r="AI86">
        <f t="shared" si="69"/>
        <v>-2.3154680070187189E-20</v>
      </c>
      <c r="AJ86">
        <f t="shared" si="70"/>
        <v>-1.8832686022996068</v>
      </c>
      <c r="AK86">
        <f t="shared" si="92"/>
        <v>-1.2304021535024094</v>
      </c>
      <c r="AL86">
        <f t="shared" si="71"/>
        <v>-3.1136707558020165</v>
      </c>
      <c r="AN86">
        <f t="shared" si="72"/>
        <v>0</v>
      </c>
      <c r="AO86">
        <f t="shared" si="73"/>
        <v>0</v>
      </c>
      <c r="AP86">
        <f t="shared" si="74"/>
        <v>-1.057154290501818E-29</v>
      </c>
      <c r="AQ86">
        <f t="shared" si="75"/>
        <v>-3.1028395829732294E-24</v>
      </c>
      <c r="AR86">
        <f t="shared" si="76"/>
        <v>-3.1028501545161345E-24</v>
      </c>
      <c r="AS86">
        <f t="shared" si="77"/>
        <v>-2.5236799886363013E-4</v>
      </c>
      <c r="AT86">
        <f t="shared" si="78"/>
        <v>-1.648804259242383E-4</v>
      </c>
      <c r="AU86">
        <f t="shared" si="79"/>
        <v>-4.1724842478786846E-4</v>
      </c>
      <c r="AW86">
        <v>83</v>
      </c>
      <c r="AX86">
        <f>IF(Z86&gt;0, (R86*SUMPRODUCT(K86:$K$98, X86:$X$98)-K86*$AZ$3)/Z86, 0)</f>
        <v>-9.9468293138110287E+27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2000000</v>
      </c>
      <c r="S87">
        <f t="shared" si="63"/>
        <v>-7.8305566933101215E+28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-15.693905019163383</v>
      </c>
      <c r="AC87">
        <f t="shared" si="64"/>
        <v>-14.012415195681593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-2.7661130841975747E-21</v>
      </c>
      <c r="AI87">
        <f t="shared" si="69"/>
        <v>-2.7661220314638704E-21</v>
      </c>
      <c r="AJ87">
        <f t="shared" si="70"/>
        <v>-1.6814898234817903</v>
      </c>
      <c r="AK87">
        <f t="shared" si="92"/>
        <v>-1.0985733513414369</v>
      </c>
      <c r="AL87">
        <f t="shared" si="71"/>
        <v>-2.7800631748232272</v>
      </c>
      <c r="AN87">
        <f t="shared" si="72"/>
        <v>0</v>
      </c>
      <c r="AO87">
        <f t="shared" si="73"/>
        <v>0</v>
      </c>
      <c r="AP87">
        <f t="shared" si="74"/>
        <v>-1.0705189483088737E-30</v>
      </c>
      <c r="AQ87">
        <f t="shared" si="75"/>
        <v>-3.309587947807878E-25</v>
      </c>
      <c r="AR87">
        <f t="shared" si="76"/>
        <v>-3.3095986529973611E-25</v>
      </c>
      <c r="AS87">
        <f t="shared" si="77"/>
        <v>-2.0118622358388861E-4</v>
      </c>
      <c r="AT87">
        <f t="shared" si="78"/>
        <v>-1.3144166607480728E-4</v>
      </c>
      <c r="AU87">
        <f t="shared" si="79"/>
        <v>-3.3262788965869589E-4</v>
      </c>
      <c r="AW87">
        <v>84</v>
      </c>
      <c r="AX87">
        <f>IF(Z87&gt;0, (R87*SUMPRODUCT(K87:$K$98, X87:$X$98)-K87*$AZ$3)/Z87, 0)</f>
        <v>-7.8305566933101215E+28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2000000</v>
      </c>
      <c r="S88">
        <f t="shared" si="63"/>
        <v>-6.4680273880599345E+29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-14.012415195681593</v>
      </c>
      <c r="AC88">
        <f t="shared" si="64"/>
        <v>-12.511084996144278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-3.1562580832810038E-22</v>
      </c>
      <c r="AI88">
        <f t="shared" si="69"/>
        <v>-3.1562677547652489E-22</v>
      </c>
      <c r="AJ88">
        <f t="shared" si="70"/>
        <v>-1.5013301995373141</v>
      </c>
      <c r="AK88">
        <f t="shared" si="92"/>
        <v>-0.98086906369771154</v>
      </c>
      <c r="AL88">
        <f t="shared" si="71"/>
        <v>-2.4821992632350254</v>
      </c>
      <c r="AN88">
        <f t="shared" si="72"/>
        <v>0</v>
      </c>
      <c r="AO88">
        <f t="shared" si="73"/>
        <v>0</v>
      </c>
      <c r="AP88">
        <f t="shared" si="74"/>
        <v>-1.0331874005406359E-31</v>
      </c>
      <c r="AQ88">
        <f t="shared" si="75"/>
        <v>-3.3717741784472633E-26</v>
      </c>
      <c r="AR88">
        <f t="shared" si="76"/>
        <v>-3.3717845103212685E-26</v>
      </c>
      <c r="AS88">
        <f t="shared" si="77"/>
        <v>-1.6038442568868684E-4</v>
      </c>
      <c r="AT88">
        <f t="shared" si="78"/>
        <v>-1.0478449144994204E-4</v>
      </c>
      <c r="AU88">
        <f t="shared" si="79"/>
        <v>-2.6516891713862886E-4</v>
      </c>
      <c r="AW88">
        <v>85</v>
      </c>
      <c r="AX88">
        <f>IF(Z88&gt;0, (R88*SUMPRODUCT(K88:$K$98, X88:$X$98)-K88*$AZ$3)/Z88, 0)</f>
        <v>-6.4680273880599345E+29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-12.511084996144278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-12.511084996144278</v>
      </c>
      <c r="AK89">
        <f t="shared" si="92"/>
        <v>-0.87577594973009953</v>
      </c>
      <c r="AL89">
        <f t="shared" si="71"/>
        <v>-13.386860945874378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-3.689955001930842E-27</v>
      </c>
      <c r="AR89">
        <f t="shared" si="76"/>
        <v>-3.689955001930842E-27</v>
      </c>
      <c r="AS89">
        <f t="shared" si="77"/>
        <v>-1.1933365006598718E-3</v>
      </c>
      <c r="AT89">
        <f t="shared" si="78"/>
        <v>-8.353355504619103E-5</v>
      </c>
      <c r="AU89">
        <f t="shared" si="79"/>
        <v>-1.2768700557060629E-3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204533.94628944166</v>
      </c>
      <c r="AO91" s="6">
        <f t="shared" si="93"/>
        <v>-20453.394628944166</v>
      </c>
      <c r="AP91" s="6">
        <f t="shared" si="93"/>
        <v>-2977.7757141263073</v>
      </c>
      <c r="AQ91" s="6">
        <f t="shared" si="93"/>
        <v>-117114.05052600766</v>
      </c>
      <c r="AR91" s="6">
        <f t="shared" si="93"/>
        <v>63988.725420363531</v>
      </c>
      <c r="AS91" s="6">
        <f t="shared" si="93"/>
        <v>-28324.03338724732</v>
      </c>
      <c r="AT91" s="6">
        <f t="shared" si="93"/>
        <v>14248.057568839728</v>
      </c>
      <c r="AU91" s="6">
        <f t="shared" si="93"/>
        <v>49912.74960195594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521208.73703234654</v>
      </c>
      <c r="K3">
        <v>1</v>
      </c>
      <c r="L3" s="2">
        <v>0</v>
      </c>
      <c r="O3">
        <f>$C$3</f>
        <v>521208.73703234654</v>
      </c>
      <c r="P3">
        <f>O3*C5</f>
        <v>52120.873703234654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521208.73703234654</v>
      </c>
      <c r="AF3">
        <f t="shared" ref="AF3:AF34" si="4">-$Z3*P3</f>
        <v>-52120.873703234654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466567.95512511191</v>
      </c>
      <c r="AJ3">
        <f t="shared" ref="AJ3:AJ34" si="8">AB3-AC3</f>
        <v>0</v>
      </c>
      <c r="AL3">
        <f t="shared" ref="AL3:AL34" si="9">SUM(AI3:AK3)</f>
        <v>466567.95512511191</v>
      </c>
      <c r="AN3">
        <f t="shared" ref="AN3:AN34" si="10">AE3*$K3</f>
        <v>521208.73703234654</v>
      </c>
      <c r="AO3">
        <f t="shared" ref="AO3:AO34" si="11">AF3*$K3</f>
        <v>-52120.873703234654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466567.95512511191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466567.95512511191</v>
      </c>
      <c r="AW3">
        <v>0</v>
      </c>
      <c r="AX3">
        <f>IF(Z3&gt;0, (R3*SUMPRODUCT(K3:$K$98, X3:$X$98)-K3*$AZ$3)/Z3, 0)</f>
        <v>0</v>
      </c>
      <c r="AZ3">
        <f>C6*ABS(SUMPRODUCT(X4:X79, K4:K79))/1</f>
        <v>313874.04765339312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15650.073136794961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15457.953668421542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-15457.953668421542</v>
      </c>
      <c r="AK4">
        <f>G4*SUM(AB4, AE4:AF4)</f>
        <v>0</v>
      </c>
      <c r="AL4">
        <f t="shared" si="9"/>
        <v>-20009.847668421542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-4327.718197375927</v>
      </c>
      <c r="AR4">
        <f t="shared" si="14"/>
        <v>-4327.718197375927</v>
      </c>
      <c r="AS4">
        <f t="shared" si="15"/>
        <v>-14696.666351418084</v>
      </c>
      <c r="AT4">
        <f t="shared" si="16"/>
        <v>0</v>
      </c>
      <c r="AU4">
        <f t="shared" si="17"/>
        <v>-19024.384548794013</v>
      </c>
      <c r="AW4">
        <v>1</v>
      </c>
      <c r="AX4">
        <f>IF(Z4&gt;0, (R4*SUMPRODUCT(K4:$K$98, X4:$X$98)-K4*$AZ$3)/Z4, 0)</f>
        <v>15650.073136794961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2000000</v>
      </c>
      <c r="S5">
        <f t="shared" si="1"/>
        <v>27111.304795523167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15457.953668421542</v>
      </c>
      <c r="AC5">
        <f t="shared" si="2"/>
        <v>26445.965178461454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-4775.7050596981799</v>
      </c>
      <c r="AI5">
        <f t="shared" si="7"/>
        <v>-4824.4780076951874</v>
      </c>
      <c r="AJ5">
        <f t="shared" si="8"/>
        <v>-10988.011510039913</v>
      </c>
      <c r="AK5">
        <f>G5*SUM(AB5, AE5:AF5)</f>
        <v>63.377610040528324</v>
      </c>
      <c r="AL5">
        <f t="shared" si="9"/>
        <v>-15749.111907694571</v>
      </c>
      <c r="AN5">
        <f t="shared" si="10"/>
        <v>0</v>
      </c>
      <c r="AO5">
        <f t="shared" si="11"/>
        <v>0</v>
      </c>
      <c r="AP5">
        <f t="shared" si="12"/>
        <v>-43.991019480816426</v>
      </c>
      <c r="AQ5">
        <f t="shared" si="13"/>
        <v>-4307.4725425394863</v>
      </c>
      <c r="AR5">
        <f t="shared" si="14"/>
        <v>-4351.4635620203026</v>
      </c>
      <c r="AS5">
        <f t="shared" si="15"/>
        <v>-9910.6953392125943</v>
      </c>
      <c r="AT5">
        <f t="shared" si="16"/>
        <v>57.163771976865711</v>
      </c>
      <c r="AU5">
        <f t="shared" si="17"/>
        <v>-14204.995129256031</v>
      </c>
      <c r="AW5">
        <v>2</v>
      </c>
      <c r="AX5">
        <f>IF(Z5&gt;0, (R5*SUMPRODUCT(K5:$K$98, X5:$X$98)-K5*$AZ$3)/Z5, 0)</f>
        <v>27111.304795523167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2000000</v>
      </c>
      <c r="S6">
        <f t="shared" si="1"/>
        <v>38903.047492053011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26445.965178461454</v>
      </c>
      <c r="AC6">
        <f t="shared" si="2"/>
        <v>37430.357927993115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-7119.4964705267048</v>
      </c>
      <c r="AI6">
        <f t="shared" si="7"/>
        <v>-7167.6037016319788</v>
      </c>
      <c r="AJ6">
        <f t="shared" si="8"/>
        <v>-10984.39274953166</v>
      </c>
      <c r="AK6">
        <f>G6*SUM(AB6, AE6:AF6)</f>
        <v>187.76635276707634</v>
      </c>
      <c r="AL6">
        <f t="shared" si="9"/>
        <v>-17964.230098396562</v>
      </c>
      <c r="AN6">
        <f t="shared" si="10"/>
        <v>0</v>
      </c>
      <c r="AO6">
        <f t="shared" si="11"/>
        <v>0</v>
      </c>
      <c r="AP6">
        <f t="shared" si="12"/>
        <v>-41.046800297673641</v>
      </c>
      <c r="AQ6">
        <f t="shared" si="13"/>
        <v>-6074.607561723973</v>
      </c>
      <c r="AR6">
        <f t="shared" si="14"/>
        <v>-6115.6543620216462</v>
      </c>
      <c r="AS6">
        <f t="shared" si="15"/>
        <v>-9372.274504732577</v>
      </c>
      <c r="AT6">
        <f t="shared" si="16"/>
        <v>160.20892925196299</v>
      </c>
      <c r="AU6">
        <f t="shared" si="17"/>
        <v>-15327.719937502261</v>
      </c>
      <c r="AW6">
        <v>3</v>
      </c>
      <c r="AX6">
        <f>IF(Z6&gt;0, (R6*SUMPRODUCT(K6:$K$98, X6:$X$98)-K6*$AZ$3)/Z6, 0)</f>
        <v>38903.047492053011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2000000</v>
      </c>
      <c r="S7">
        <f t="shared" si="1"/>
        <v>50036.36713253276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37430.357927993115</v>
      </c>
      <c r="AC7">
        <f t="shared" si="2"/>
        <v>47417.211388335214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-9736.4359734211739</v>
      </c>
      <c r="AI7">
        <f t="shared" si="7"/>
        <v>-9783.81872131606</v>
      </c>
      <c r="AJ7">
        <f t="shared" si="8"/>
        <v>-9986.8534603420994</v>
      </c>
      <c r="AK7">
        <f>G7*SUM(AB7, AE7:AF7)</f>
        <v>516.53893940630496</v>
      </c>
      <c r="AL7">
        <f t="shared" si="9"/>
        <v>-19254.133242251854</v>
      </c>
      <c r="AN7">
        <f t="shared" si="10"/>
        <v>0</v>
      </c>
      <c r="AO7">
        <f t="shared" si="11"/>
        <v>0</v>
      </c>
      <c r="AP7">
        <f t="shared" si="12"/>
        <v>-38.003990843732979</v>
      </c>
      <c r="AQ7">
        <f t="shared" si="13"/>
        <v>-7809.2436598517106</v>
      </c>
      <c r="AR7">
        <f t="shared" si="14"/>
        <v>-7847.2476506954436</v>
      </c>
      <c r="AS7">
        <f t="shared" si="15"/>
        <v>-8010.0944822051488</v>
      </c>
      <c r="AT7">
        <f t="shared" si="16"/>
        <v>414.29722833249741</v>
      </c>
      <c r="AU7">
        <f t="shared" si="17"/>
        <v>-15443.044904568094</v>
      </c>
      <c r="AW7">
        <v>4</v>
      </c>
      <c r="AX7">
        <f>IF(Z7&gt;0, (R7*SUMPRODUCT(K7:$K$98, X7:$X$98)-K7*$AZ$3)/Z7, 0)</f>
        <v>50036.36713253276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2000000</v>
      </c>
      <c r="S8">
        <f t="shared" si="1"/>
        <v>60547.705354328689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47417.211388335214</v>
      </c>
      <c r="AC8">
        <f t="shared" si="2"/>
        <v>56428.691802933667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-12415.269300236183</v>
      </c>
      <c r="AI8">
        <f t="shared" si="7"/>
        <v>-12461.867838919614</v>
      </c>
      <c r="AJ8">
        <f t="shared" si="8"/>
        <v>-9011.4804145984526</v>
      </c>
      <c r="AK8">
        <f t="shared" ref="AK8:AK39" si="30">G8*SUM(AB8:AB8, AE8:AF8)</f>
        <v>1024.2117659880407</v>
      </c>
      <c r="AL8">
        <f t="shared" si="9"/>
        <v>-20449.136487530024</v>
      </c>
      <c r="AN8">
        <f t="shared" si="10"/>
        <v>0</v>
      </c>
      <c r="AO8">
        <f t="shared" si="11"/>
        <v>0</v>
      </c>
      <c r="AP8">
        <f t="shared" si="12"/>
        <v>-34.877757518837228</v>
      </c>
      <c r="AQ8">
        <f t="shared" si="13"/>
        <v>-9292.4963833397305</v>
      </c>
      <c r="AR8">
        <f t="shared" si="14"/>
        <v>-9327.3741408585684</v>
      </c>
      <c r="AS8">
        <f t="shared" si="15"/>
        <v>-6744.8516126508766</v>
      </c>
      <c r="AT8">
        <f t="shared" si="16"/>
        <v>766.59506137630149</v>
      </c>
      <c r="AU8">
        <f t="shared" si="17"/>
        <v>-15305.630692133143</v>
      </c>
      <c r="AW8">
        <v>5</v>
      </c>
      <c r="AX8">
        <f>IF(Z8&gt;0, (R8*SUMPRODUCT(K8:$K$98, X8:$X$98)-K8*$AZ$3)/Z8, 0)</f>
        <v>60547.705354328689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2000000</v>
      </c>
      <c r="S9">
        <f t="shared" si="1"/>
        <v>68824.897849440647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56428.691802933667</v>
      </c>
      <c r="AC9">
        <f t="shared" si="2"/>
        <v>62976.139925956377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-15262.657959502298</v>
      </c>
      <c r="AI9">
        <f t="shared" si="7"/>
        <v>-15308.408946349908</v>
      </c>
      <c r="AJ9">
        <f t="shared" si="8"/>
        <v>-6547.4481230227102</v>
      </c>
      <c r="AK9">
        <f t="shared" si="30"/>
        <v>1258.3598272054207</v>
      </c>
      <c r="AL9">
        <f t="shared" si="9"/>
        <v>-20597.497242167196</v>
      </c>
      <c r="AN9">
        <f t="shared" si="10"/>
        <v>0</v>
      </c>
      <c r="AO9">
        <f t="shared" si="11"/>
        <v>0</v>
      </c>
      <c r="AP9">
        <f t="shared" si="12"/>
        <v>-31.934521758176139</v>
      </c>
      <c r="AQ9">
        <f t="shared" si="13"/>
        <v>-10653.446324968061</v>
      </c>
      <c r="AR9">
        <f t="shared" si="14"/>
        <v>-10685.380846726237</v>
      </c>
      <c r="AS9">
        <f t="shared" si="15"/>
        <v>-4570.166436882525</v>
      </c>
      <c r="AT9">
        <f t="shared" si="16"/>
        <v>878.34431671075652</v>
      </c>
      <c r="AU9">
        <f t="shared" si="17"/>
        <v>-14377.202966898005</v>
      </c>
      <c r="AW9">
        <v>6</v>
      </c>
      <c r="AX9">
        <f>IF(Z9&gt;0, (R9*SUMPRODUCT(K9:$K$98, X9:$X$98)-K9*$AZ$3)/Z9, 0)</f>
        <v>68824.897849440647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2000000</v>
      </c>
      <c r="S10">
        <f t="shared" si="1"/>
        <v>70928.360188284409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62976.139925956377</v>
      </c>
      <c r="AC10">
        <f t="shared" si="2"/>
        <v>63606.379323719535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-18200.38308179488</v>
      </c>
      <c r="AI10">
        <f t="shared" si="7"/>
        <v>-18245.221549196969</v>
      </c>
      <c r="AJ10">
        <f t="shared" si="8"/>
        <v>-630.23939776315819</v>
      </c>
      <c r="AK10">
        <f t="shared" si="30"/>
        <v>270.79740168161243</v>
      </c>
      <c r="AL10">
        <f t="shared" si="9"/>
        <v>-18604.663545278516</v>
      </c>
      <c r="AN10">
        <f t="shared" si="10"/>
        <v>0</v>
      </c>
      <c r="AO10">
        <f t="shared" si="11"/>
        <v>0</v>
      </c>
      <c r="AP10">
        <f t="shared" si="12"/>
        <v>-29.685645968535233</v>
      </c>
      <c r="AQ10">
        <f t="shared" si="13"/>
        <v>-12049.701070574865</v>
      </c>
      <c r="AR10">
        <f t="shared" si="14"/>
        <v>-12079.3867165434</v>
      </c>
      <c r="AS10">
        <f t="shared" si="15"/>
        <v>-417.25475292557763</v>
      </c>
      <c r="AT10">
        <f t="shared" si="16"/>
        <v>179.28346487474178</v>
      </c>
      <c r="AU10">
        <f t="shared" si="17"/>
        <v>-12317.358004594238</v>
      </c>
      <c r="AW10">
        <v>7</v>
      </c>
      <c r="AX10">
        <f>IF(Z10&gt;0, (R10*SUMPRODUCT(K10:$K$98, X10:$X$98)-K10*$AZ$3)/Z10, 0)</f>
        <v>70928.360188284409</v>
      </c>
    </row>
    <row r="11" spans="1:52" x14ac:dyDescent="0.25">
      <c r="A11" t="s">
        <v>33</v>
      </c>
      <c r="C11" s="25">
        <f>AU81</f>
        <v>127840.27291220472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2000000</v>
      </c>
      <c r="S11">
        <f t="shared" si="1"/>
        <v>70408.580744762119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63606.379323719535</v>
      </c>
      <c r="AC11">
        <f t="shared" si="2"/>
        <v>61753.15835665309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-21466.023483775389</v>
      </c>
      <c r="AI11">
        <f t="shared" si="7"/>
        <v>-21509.87691591636</v>
      </c>
      <c r="AJ11">
        <f t="shared" si="8"/>
        <v>1853.2209670664452</v>
      </c>
      <c r="AK11">
        <f t="shared" si="30"/>
        <v>101.77020691795126</v>
      </c>
      <c r="AL11">
        <f t="shared" si="9"/>
        <v>-19554.885741931965</v>
      </c>
      <c r="AN11">
        <f t="shared" si="10"/>
        <v>0</v>
      </c>
      <c r="AO11">
        <f t="shared" si="11"/>
        <v>0</v>
      </c>
      <c r="AP11">
        <f t="shared" si="12"/>
        <v>-27.608877838361014</v>
      </c>
      <c r="AQ11">
        <f t="shared" si="13"/>
        <v>-13514.399925045225</v>
      </c>
      <c r="AR11">
        <f t="shared" si="14"/>
        <v>-13542.008802883585</v>
      </c>
      <c r="AS11">
        <f t="shared" si="15"/>
        <v>1166.735390807004</v>
      </c>
      <c r="AT11">
        <f t="shared" si="16"/>
        <v>64.07163757103568</v>
      </c>
      <c r="AU11">
        <f t="shared" si="17"/>
        <v>-12311.201774505545</v>
      </c>
      <c r="AW11">
        <v>8</v>
      </c>
      <c r="AX11">
        <f>IF(Z11&gt;0, (R11*SUMPRODUCT(K11:$K$98, X11:$X$98)-K11*$AZ$3)/Z11, 0)</f>
        <v>70408.580744762119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50</v>
      </c>
      <c r="R12">
        <f t="shared" si="0"/>
        <v>2000000</v>
      </c>
      <c r="S12">
        <f t="shared" si="1"/>
        <v>71675.708263602457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61753.15835665309</v>
      </c>
      <c r="AC12">
        <f t="shared" si="2"/>
        <v>61338.702831703013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-25034.093089955368</v>
      </c>
      <c r="AI12">
        <f t="shared" si="7"/>
        <v>-25076.882135447682</v>
      </c>
      <c r="AJ12">
        <f t="shared" si="8"/>
        <v>414.45552495007723</v>
      </c>
      <c r="AK12">
        <f t="shared" si="30"/>
        <v>1296.8163254897149</v>
      </c>
      <c r="AL12">
        <f t="shared" si="9"/>
        <v>-23365.61028500789</v>
      </c>
      <c r="AN12">
        <f t="shared" si="10"/>
        <v>0</v>
      </c>
      <c r="AO12">
        <f t="shared" si="11"/>
        <v>0</v>
      </c>
      <c r="AP12">
        <f t="shared" si="12"/>
        <v>-25.152913328382692</v>
      </c>
      <c r="AQ12">
        <f t="shared" si="13"/>
        <v>-14715.924753671126</v>
      </c>
      <c r="AR12">
        <f t="shared" si="14"/>
        <v>-14741.077666999508</v>
      </c>
      <c r="AS12">
        <f t="shared" si="15"/>
        <v>243.63160658517293</v>
      </c>
      <c r="AT12">
        <f t="shared" si="16"/>
        <v>762.31447237431962</v>
      </c>
      <c r="AU12">
        <f t="shared" si="17"/>
        <v>-13735.131588040016</v>
      </c>
      <c r="AW12">
        <v>9</v>
      </c>
      <c r="AX12">
        <f>IF(Z12&gt;0, (R12*SUMPRODUCT(K12:$K$98, X12:$X$98)-K12*$AZ$3)/Z12, 0)</f>
        <v>71675.708263602457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2000000</v>
      </c>
      <c r="S13">
        <f t="shared" si="1"/>
        <v>79717.88536431799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61338.702831703013</v>
      </c>
      <c r="AC13">
        <f t="shared" si="2"/>
        <v>66391.305844775226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-28789.729516728516</v>
      </c>
      <c r="AI13">
        <f t="shared" si="7"/>
        <v>-28831.370928527987</v>
      </c>
      <c r="AJ13">
        <f t="shared" si="8"/>
        <v>-5052.6030130722138</v>
      </c>
      <c r="AK13">
        <f t="shared" si="30"/>
        <v>4293.7091982192114</v>
      </c>
      <c r="AL13">
        <f t="shared" si="9"/>
        <v>-29590.264743380987</v>
      </c>
      <c r="AN13">
        <f t="shared" si="10"/>
        <v>0</v>
      </c>
      <c r="AO13">
        <f t="shared" si="11"/>
        <v>0</v>
      </c>
      <c r="AP13">
        <f t="shared" si="12"/>
        <v>-21.855619357474332</v>
      </c>
      <c r="AQ13">
        <f t="shared" si="13"/>
        <v>-15110.375525985946</v>
      </c>
      <c r="AR13">
        <f t="shared" si="14"/>
        <v>-15132.231145343421</v>
      </c>
      <c r="AS13">
        <f t="shared" si="15"/>
        <v>-2651.8737825198154</v>
      </c>
      <c r="AT13">
        <f t="shared" si="16"/>
        <v>2253.5660971310444</v>
      </c>
      <c r="AU13">
        <f t="shared" si="17"/>
        <v>-15530.53883073219</v>
      </c>
      <c r="AW13">
        <v>10</v>
      </c>
      <c r="AX13">
        <f>IF(Z13&gt;0, (R13*SUMPRODUCT(K13:$K$98, X13:$X$98)-K13*$AZ$3)/Z13, 0)</f>
        <v>79717.88536431799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2000000</v>
      </c>
      <c r="S14">
        <f t="shared" si="1"/>
        <v>85302.671894170169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66391.305844775226</v>
      </c>
      <c r="AC14">
        <f t="shared" si="2"/>
        <v>68931.401539095852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-32839.475036924254</v>
      </c>
      <c r="AI14">
        <f t="shared" si="7"/>
        <v>-32879.87904772981</v>
      </c>
      <c r="AJ14">
        <f t="shared" si="8"/>
        <v>-2540.0956943206256</v>
      </c>
      <c r="AK14">
        <f t="shared" si="30"/>
        <v>4647.3914091342667</v>
      </c>
      <c r="AL14">
        <f t="shared" si="9"/>
        <v>-30772.583332916169</v>
      </c>
      <c r="AN14">
        <f t="shared" si="10"/>
        <v>0</v>
      </c>
      <c r="AO14">
        <f t="shared" si="11"/>
        <v>0</v>
      </c>
      <c r="AP14">
        <f t="shared" si="12"/>
        <v>-18.934076562454187</v>
      </c>
      <c r="AQ14">
        <f t="shared" si="13"/>
        <v>-15389.19335538923</v>
      </c>
      <c r="AR14">
        <f t="shared" si="14"/>
        <v>-15408.127431951685</v>
      </c>
      <c r="AS14">
        <f t="shared" si="15"/>
        <v>-1190.3364392134613</v>
      </c>
      <c r="AT14">
        <f t="shared" si="16"/>
        <v>2177.8546981316354</v>
      </c>
      <c r="AU14">
        <f t="shared" si="17"/>
        <v>-14420.60917303351</v>
      </c>
      <c r="AW14">
        <v>11</v>
      </c>
      <c r="AX14">
        <f>IF(Z14&gt;0, (R14*SUMPRODUCT(K14:$K$98, X14:$X$98)-K14*$AZ$3)/Z14, 0)</f>
        <v>85302.671894170169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50</v>
      </c>
      <c r="R15">
        <f t="shared" si="0"/>
        <v>2000000</v>
      </c>
      <c r="S15">
        <f t="shared" si="1"/>
        <v>88687.12828027572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68931.401539095852</v>
      </c>
      <c r="AC15">
        <f t="shared" si="2"/>
        <v>69301.557487551734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-37166.456813631368</v>
      </c>
      <c r="AI15">
        <f t="shared" si="7"/>
        <v>-37205.527622908528</v>
      </c>
      <c r="AJ15">
        <f t="shared" si="8"/>
        <v>-370.15594845588203</v>
      </c>
      <c r="AK15">
        <f t="shared" si="30"/>
        <v>4825.19810773671</v>
      </c>
      <c r="AL15">
        <f t="shared" si="9"/>
        <v>-32750.485463627701</v>
      </c>
      <c r="AN15">
        <f t="shared" si="10"/>
        <v>0</v>
      </c>
      <c r="AO15">
        <f t="shared" si="11"/>
        <v>0</v>
      </c>
      <c r="AP15">
        <f t="shared" si="12"/>
        <v>-16.347601200386698</v>
      </c>
      <c r="AQ15">
        <f t="shared" si="13"/>
        <v>-15550.80187130489</v>
      </c>
      <c r="AR15">
        <f t="shared" si="14"/>
        <v>-15567.149472505278</v>
      </c>
      <c r="AS15">
        <f t="shared" si="15"/>
        <v>-154.87679777457785</v>
      </c>
      <c r="AT15">
        <f t="shared" si="16"/>
        <v>2018.9091507826581</v>
      </c>
      <c r="AU15">
        <f t="shared" si="17"/>
        <v>-13703.117119497198</v>
      </c>
      <c r="AW15">
        <v>12</v>
      </c>
      <c r="AX15">
        <f>IF(Z15&gt;0, (R15*SUMPRODUCT(K15:$K$98, X15:$X$98)-K15*$AZ$3)/Z15, 0)</f>
        <v>88687.12828027572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2000000</v>
      </c>
      <c r="S16">
        <f t="shared" si="1"/>
        <v>90073.463451922202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69301.557487551734</v>
      </c>
      <c r="AC16">
        <f t="shared" si="2"/>
        <v>67821.603208965666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-41286.530499590393</v>
      </c>
      <c r="AI16">
        <f t="shared" si="7"/>
        <v>-41324.178437512288</v>
      </c>
      <c r="AJ16">
        <f t="shared" si="8"/>
        <v>1479.9542785860685</v>
      </c>
      <c r="AK16">
        <f t="shared" si="30"/>
        <v>4851.109024128622</v>
      </c>
      <c r="AL16">
        <f t="shared" si="9"/>
        <v>-34993.115134797597</v>
      </c>
      <c r="AN16">
        <f t="shared" si="10"/>
        <v>0</v>
      </c>
      <c r="AO16">
        <f t="shared" si="11"/>
        <v>0</v>
      </c>
      <c r="AP16">
        <f t="shared" si="12"/>
        <v>-14.064516235085092</v>
      </c>
      <c r="AQ16">
        <f t="shared" si="13"/>
        <v>-15423.821610268848</v>
      </c>
      <c r="AR16">
        <f t="shared" si="14"/>
        <v>-15437.88612650393</v>
      </c>
      <c r="AS16">
        <f t="shared" si="15"/>
        <v>552.88130312844066</v>
      </c>
      <c r="AT16">
        <f t="shared" si="16"/>
        <v>1812.2772559168559</v>
      </c>
      <c r="AU16">
        <f t="shared" si="17"/>
        <v>-13072.727567458634</v>
      </c>
      <c r="AW16">
        <v>13</v>
      </c>
      <c r="AX16">
        <f>IF(Z16&gt;0, (R16*SUMPRODUCT(K16:$K$98, X16:$X$98)-K16*$AZ$3)/Z16, 0)</f>
        <v>90073.463451922202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2000000</v>
      </c>
      <c r="S17">
        <f t="shared" si="1"/>
        <v>89876.422221521076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67821.603208965666</v>
      </c>
      <c r="AC17">
        <f t="shared" si="2"/>
        <v>64961.038377910125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-45294.827445336705</v>
      </c>
      <c r="AI17">
        <f t="shared" si="7"/>
        <v>-45330.966533193248</v>
      </c>
      <c r="AJ17">
        <f t="shared" si="8"/>
        <v>2860.5648310555407</v>
      </c>
      <c r="AK17">
        <f t="shared" si="30"/>
        <v>4747.5122246275969</v>
      </c>
      <c r="AL17">
        <f t="shared" si="9"/>
        <v>-37722.889477510107</v>
      </c>
      <c r="AN17">
        <f t="shared" si="10"/>
        <v>0</v>
      </c>
      <c r="AO17">
        <f t="shared" si="11"/>
        <v>0</v>
      </c>
      <c r="AP17">
        <f t="shared" si="12"/>
        <v>-12.054321468083993</v>
      </c>
      <c r="AQ17">
        <f t="shared" si="13"/>
        <v>-15108.251017148874</v>
      </c>
      <c r="AR17">
        <f t="shared" si="14"/>
        <v>-15120.305338616958</v>
      </c>
      <c r="AS17">
        <f t="shared" si="15"/>
        <v>954.15158763044712</v>
      </c>
      <c r="AT17">
        <f t="shared" si="16"/>
        <v>1583.5496113373792</v>
      </c>
      <c r="AU17">
        <f t="shared" si="17"/>
        <v>-12582.604139649129</v>
      </c>
      <c r="AW17">
        <v>14</v>
      </c>
      <c r="AX17">
        <f>IF(Z17&gt;0, (R17*SUMPRODUCT(K17:$K$98, X17:$X$98)-K17*$AZ$3)/Z17, 0)</f>
        <v>89876.422221521076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2000000</v>
      </c>
      <c r="S18">
        <f t="shared" si="1"/>
        <v>88392.093589656652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64961.038377910125</v>
      </c>
      <c r="AC18">
        <f t="shared" si="2"/>
        <v>61069.980913630214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-49310.516175490484</v>
      </c>
      <c r="AI18">
        <f t="shared" si="7"/>
        <v>-49345.061109564078</v>
      </c>
      <c r="AJ18">
        <f t="shared" si="8"/>
        <v>3891.0574642799111</v>
      </c>
      <c r="AK18">
        <f t="shared" si="30"/>
        <v>4547.272686453709</v>
      </c>
      <c r="AL18">
        <f t="shared" si="9"/>
        <v>-40906.730958830456</v>
      </c>
      <c r="AN18">
        <f t="shared" si="10"/>
        <v>0</v>
      </c>
      <c r="AO18">
        <f t="shared" si="11"/>
        <v>0</v>
      </c>
      <c r="AP18">
        <f t="shared" si="12"/>
        <v>-10.288023032158382</v>
      </c>
      <c r="AQ18">
        <f t="shared" si="13"/>
        <v>-14685.444906634511</v>
      </c>
      <c r="AR18">
        <f t="shared" si="14"/>
        <v>-14695.73292966667</v>
      </c>
      <c r="AS18">
        <f t="shared" si="15"/>
        <v>1158.8179246972411</v>
      </c>
      <c r="AT18">
        <f t="shared" si="16"/>
        <v>1354.2491073243286</v>
      </c>
      <c r="AU18">
        <f t="shared" si="17"/>
        <v>-12182.6658976451</v>
      </c>
      <c r="AW18">
        <v>15</v>
      </c>
      <c r="AX18">
        <f>IF(Z18&gt;0, (R18*SUMPRODUCT(K18:$K$98, X18:$X$98)-K18*$AZ$3)/Z18, 0)</f>
        <v>88392.093589656652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2000000</v>
      </c>
      <c r="S19">
        <f t="shared" si="1"/>
        <v>85833.036125197483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61069.980913630214</v>
      </c>
      <c r="AC19">
        <f t="shared" si="2"/>
        <v>56399.887393485871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-53802.705380584986</v>
      </c>
      <c r="AI19">
        <f t="shared" si="7"/>
        <v>-53835.559797683331</v>
      </c>
      <c r="AJ19">
        <f t="shared" si="8"/>
        <v>4670.0935201443426</v>
      </c>
      <c r="AK19">
        <f t="shared" si="30"/>
        <v>4274.8986639541154</v>
      </c>
      <c r="AL19">
        <f t="shared" si="9"/>
        <v>-44890.56761358487</v>
      </c>
      <c r="AN19">
        <f t="shared" si="10"/>
        <v>0</v>
      </c>
      <c r="AO19">
        <f t="shared" si="11"/>
        <v>0</v>
      </c>
      <c r="AP19">
        <f t="shared" si="12"/>
        <v>-8.736214794285079</v>
      </c>
      <c r="AQ19">
        <f t="shared" si="13"/>
        <v>-14306.508294196714</v>
      </c>
      <c r="AR19">
        <f t="shared" si="14"/>
        <v>-14315.244508991</v>
      </c>
      <c r="AS19">
        <f t="shared" si="15"/>
        <v>1241.8098905622899</v>
      </c>
      <c r="AT19">
        <f t="shared" si="16"/>
        <v>1136.7248683888586</v>
      </c>
      <c r="AU19">
        <f t="shared" si="17"/>
        <v>-11936.70975003985</v>
      </c>
      <c r="AW19">
        <v>16</v>
      </c>
      <c r="AX19">
        <f>IF(Z19&gt;0, (R19*SUMPRODUCT(K19:$K$98, X19:$X$98)-K19*$AZ$3)/Z19, 0)</f>
        <v>85833.036125197483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2000000</v>
      </c>
      <c r="S20">
        <f t="shared" si="1"/>
        <v>82110.019497543908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56399.887393485871</v>
      </c>
      <c r="AC20">
        <f t="shared" si="2"/>
        <v>51035.65712294112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-57930.666596199691</v>
      </c>
      <c r="AI20">
        <f t="shared" si="7"/>
        <v>-57961.744202462141</v>
      </c>
      <c r="AJ20">
        <f t="shared" si="8"/>
        <v>5364.230270544751</v>
      </c>
      <c r="AK20">
        <f t="shared" si="30"/>
        <v>3947.9921175440113</v>
      </c>
      <c r="AL20">
        <f t="shared" si="9"/>
        <v>-48649.52181437338</v>
      </c>
      <c r="AN20">
        <f t="shared" si="10"/>
        <v>0</v>
      </c>
      <c r="AO20">
        <f t="shared" si="11"/>
        <v>0</v>
      </c>
      <c r="AP20">
        <f t="shared" si="12"/>
        <v>-7.378346972459596</v>
      </c>
      <c r="AQ20">
        <f t="shared" si="13"/>
        <v>-13753.715613838607</v>
      </c>
      <c r="AR20">
        <f t="shared" si="14"/>
        <v>-13761.093960811066</v>
      </c>
      <c r="AS20">
        <f t="shared" si="15"/>
        <v>1273.5585824081809</v>
      </c>
      <c r="AT20">
        <f t="shared" si="16"/>
        <v>937.31980004419484</v>
      </c>
      <c r="AU20">
        <f t="shared" si="17"/>
        <v>-11550.21557835869</v>
      </c>
      <c r="AW20">
        <v>17</v>
      </c>
      <c r="AX20">
        <f>IF(Z20&gt;0, (R20*SUMPRODUCT(K20:$K$98, X20:$X$98)-K20*$AZ$3)/Z20, 0)</f>
        <v>82110.019497543908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2000000</v>
      </c>
      <c r="S21">
        <f t="shared" si="1"/>
        <v>77410.734894007401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51035.65712294112</v>
      </c>
      <c r="AC21">
        <f t="shared" si="2"/>
        <v>45266.118315934575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-61168.271037996412</v>
      </c>
      <c r="AI21">
        <f t="shared" si="7"/>
        <v>-61197.508661420288</v>
      </c>
      <c r="AJ21">
        <f t="shared" si="8"/>
        <v>5769.5388070065455</v>
      </c>
      <c r="AK21">
        <f t="shared" si="30"/>
        <v>3572.4959986058789</v>
      </c>
      <c r="AL21">
        <f t="shared" si="9"/>
        <v>-51855.473855807861</v>
      </c>
      <c r="AN21">
        <f t="shared" si="10"/>
        <v>0</v>
      </c>
      <c r="AO21">
        <f t="shared" si="11"/>
        <v>0</v>
      </c>
      <c r="AP21">
        <f t="shared" si="12"/>
        <v>-6.1977714886240225</v>
      </c>
      <c r="AQ21">
        <f t="shared" si="13"/>
        <v>-12966.4084098605</v>
      </c>
      <c r="AR21">
        <f t="shared" si="14"/>
        <v>-12972.606181349123</v>
      </c>
      <c r="AS21">
        <f t="shared" si="15"/>
        <v>1223.0229045008598</v>
      </c>
      <c r="AT21">
        <f t="shared" si="16"/>
        <v>757.29526721037689</v>
      </c>
      <c r="AU21">
        <f t="shared" si="17"/>
        <v>-10992.288009637887</v>
      </c>
      <c r="AW21">
        <v>18</v>
      </c>
      <c r="AX21">
        <f>IF(Z21&gt;0, (R21*SUMPRODUCT(K21:$K$98, X21:$X$98)-K21*$AZ$3)/Z21, 0)</f>
        <v>77410.734894007401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2000000</v>
      </c>
      <c r="S22">
        <f t="shared" si="1"/>
        <v>72102.970949255381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45266.118315934575</v>
      </c>
      <c r="AC22">
        <f t="shared" si="2"/>
        <v>39428.439197888438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-64139.580279209433</v>
      </c>
      <c r="AI22">
        <f t="shared" si="7"/>
        <v>-64166.922036892094</v>
      </c>
      <c r="AJ22">
        <f t="shared" si="8"/>
        <v>5837.6791180461369</v>
      </c>
      <c r="AK22">
        <f t="shared" si="30"/>
        <v>3168.6282821154205</v>
      </c>
      <c r="AL22">
        <f t="shared" si="9"/>
        <v>-55160.614636730534</v>
      </c>
      <c r="AN22">
        <f t="shared" si="10"/>
        <v>0</v>
      </c>
      <c r="AO22">
        <f t="shared" si="11"/>
        <v>0</v>
      </c>
      <c r="AP22">
        <f t="shared" si="12"/>
        <v>-5.1748992507048568</v>
      </c>
      <c r="AQ22">
        <f t="shared" si="13"/>
        <v>-12139.521891012257</v>
      </c>
      <c r="AR22">
        <f t="shared" si="14"/>
        <v>-12144.696790262962</v>
      </c>
      <c r="AS22">
        <f t="shared" si="15"/>
        <v>1104.8814653562258</v>
      </c>
      <c r="AT22">
        <f t="shared" si="16"/>
        <v>599.71755704938994</v>
      </c>
      <c r="AU22">
        <f t="shared" si="17"/>
        <v>-10440.097767857345</v>
      </c>
      <c r="AW22">
        <v>19</v>
      </c>
      <c r="AX22">
        <f>IF(Z22&gt;0, (R22*SUMPRODUCT(K22:$K$98, X22:$X$98)-K22*$AZ$3)/Z22, 0)</f>
        <v>72102.970949255381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2000000</v>
      </c>
      <c r="S23">
        <f t="shared" si="1"/>
        <v>66235.037694565224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39428.439197888438</v>
      </c>
      <c r="AC23">
        <f t="shared" si="2"/>
        <v>33653.854174567568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-66538.691511822632</v>
      </c>
      <c r="AI23">
        <f t="shared" si="7"/>
        <v>-66564.096384640667</v>
      </c>
      <c r="AJ23">
        <f t="shared" si="8"/>
        <v>5774.5850233208694</v>
      </c>
      <c r="AK23">
        <f t="shared" si="30"/>
        <v>2759.9907438521909</v>
      </c>
      <c r="AL23">
        <f t="shared" si="9"/>
        <v>-58029.520617467606</v>
      </c>
      <c r="AN23">
        <f t="shared" si="10"/>
        <v>0</v>
      </c>
      <c r="AO23">
        <f t="shared" si="11"/>
        <v>0</v>
      </c>
      <c r="AP23">
        <f t="shared" si="12"/>
        <v>-4.2931342690764112</v>
      </c>
      <c r="AQ23">
        <f t="shared" si="13"/>
        <v>-11244.28131543669</v>
      </c>
      <c r="AR23">
        <f t="shared" si="14"/>
        <v>-11248.574449705766</v>
      </c>
      <c r="AS23">
        <f t="shared" si="15"/>
        <v>975.83912467816424</v>
      </c>
      <c r="AT23">
        <f t="shared" si="16"/>
        <v>466.40701292361973</v>
      </c>
      <c r="AU23">
        <f t="shared" si="17"/>
        <v>-9806.3283121039822</v>
      </c>
      <c r="AW23">
        <v>20</v>
      </c>
      <c r="AX23">
        <f>IF(Z23&gt;0, (R23*SUMPRODUCT(K23:$K$98, X23:$X$98)-K23*$AZ$3)/Z23, 0)</f>
        <v>66235.037694565224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2000000</v>
      </c>
      <c r="S24">
        <f t="shared" si="1"/>
        <v>59935.650329690339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33653.854174567568</v>
      </c>
      <c r="AC24">
        <f t="shared" si="2"/>
        <v>28092.552205283915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-68609.174889111673</v>
      </c>
      <c r="AI24">
        <f t="shared" si="7"/>
        <v>-68632.610483829296</v>
      </c>
      <c r="AJ24">
        <f t="shared" si="8"/>
        <v>5561.3019692836533</v>
      </c>
      <c r="AK24">
        <f t="shared" si="30"/>
        <v>2355.7697922197299</v>
      </c>
      <c r="AL24">
        <f t="shared" si="9"/>
        <v>-60715.538722325909</v>
      </c>
      <c r="AN24">
        <f t="shared" si="10"/>
        <v>0</v>
      </c>
      <c r="AO24">
        <f t="shared" si="11"/>
        <v>0</v>
      </c>
      <c r="AP24">
        <f t="shared" si="12"/>
        <v>-3.5360256165602735</v>
      </c>
      <c r="AQ24">
        <f t="shared" si="13"/>
        <v>-10351.93699421933</v>
      </c>
      <c r="AR24">
        <f t="shared" si="14"/>
        <v>-10355.47301983589</v>
      </c>
      <c r="AS24">
        <f t="shared" si="15"/>
        <v>839.10421142506266</v>
      </c>
      <c r="AT24">
        <f t="shared" si="16"/>
        <v>355.44488767513229</v>
      </c>
      <c r="AU24">
        <f t="shared" si="17"/>
        <v>-9160.9239207356932</v>
      </c>
      <c r="AW24">
        <v>21</v>
      </c>
      <c r="AX24">
        <f>IF(Z24&gt;0, (R24*SUMPRODUCT(K24:$K$98, X24:$X$98)-K24*$AZ$3)/Z24, 0)</f>
        <v>59935.650329690339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2000000</v>
      </c>
      <c r="S25">
        <f t="shared" si="1"/>
        <v>53209.634381902804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28092.552205283915</v>
      </c>
      <c r="AC25">
        <f t="shared" si="2"/>
        <v>22814.70391298693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-70509.213320669878</v>
      </c>
      <c r="AI25">
        <f t="shared" si="7"/>
        <v>-70530.651829107315</v>
      </c>
      <c r="AJ25">
        <f t="shared" si="8"/>
        <v>5277.8482922969852</v>
      </c>
      <c r="AK25">
        <f t="shared" si="30"/>
        <v>1966.4786543698742</v>
      </c>
      <c r="AL25">
        <f t="shared" si="9"/>
        <v>-63286.324882440458</v>
      </c>
      <c r="AN25">
        <f t="shared" si="10"/>
        <v>0</v>
      </c>
      <c r="AO25">
        <f t="shared" si="11"/>
        <v>0</v>
      </c>
      <c r="AP25">
        <f t="shared" si="12"/>
        <v>-2.8881248774187132</v>
      </c>
      <c r="AQ25">
        <f t="shared" si="13"/>
        <v>-9498.7677744897046</v>
      </c>
      <c r="AR25">
        <f t="shared" si="14"/>
        <v>-9501.6558993671242</v>
      </c>
      <c r="AS25">
        <f t="shared" si="15"/>
        <v>711.01424787588076</v>
      </c>
      <c r="AT25">
        <f t="shared" si="16"/>
        <v>264.91749363873032</v>
      </c>
      <c r="AU25">
        <f t="shared" si="17"/>
        <v>-8525.7241578525136</v>
      </c>
      <c r="AW25">
        <v>22</v>
      </c>
      <c r="AX25">
        <f>IF(Z25&gt;0, (R25*SUMPRODUCT(K25:$K$98, X25:$X$98)-K25*$AZ$3)/Z25, 0)</f>
        <v>53209.634381902804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2000000</v>
      </c>
      <c r="S26">
        <f t="shared" si="1"/>
        <v>45912.710058867073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22814.70391298693</v>
      </c>
      <c r="AC26">
        <f t="shared" si="2"/>
        <v>17846.372479499303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-71560.487440190365</v>
      </c>
      <c r="AI26">
        <f t="shared" si="7"/>
        <v>-71579.92255135742</v>
      </c>
      <c r="AJ26">
        <f t="shared" si="8"/>
        <v>4968.3314334876268</v>
      </c>
      <c r="AK26">
        <f t="shared" si="30"/>
        <v>1597.0292739090853</v>
      </c>
      <c r="AL26">
        <f t="shared" si="9"/>
        <v>-65014.561843960713</v>
      </c>
      <c r="AN26">
        <f t="shared" si="10"/>
        <v>0</v>
      </c>
      <c r="AO26">
        <f t="shared" si="11"/>
        <v>0</v>
      </c>
      <c r="AP26">
        <f t="shared" si="12"/>
        <v>-2.3377087768415223</v>
      </c>
      <c r="AQ26">
        <f t="shared" si="13"/>
        <v>-8607.4928065007443</v>
      </c>
      <c r="AR26">
        <f t="shared" si="14"/>
        <v>-8609.8305152775847</v>
      </c>
      <c r="AS26">
        <f t="shared" si="15"/>
        <v>597.6046084062632</v>
      </c>
      <c r="AT26">
        <f t="shared" si="16"/>
        <v>192.09508597090951</v>
      </c>
      <c r="AU26">
        <f t="shared" si="17"/>
        <v>-7820.1308209004128</v>
      </c>
      <c r="AW26">
        <v>23</v>
      </c>
      <c r="AX26">
        <f>IF(Z26&gt;0, (R26*SUMPRODUCT(K26:$K$98, X26:$X$98)-K26*$AZ$3)/Z26, 0)</f>
        <v>45912.710058867073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2000000</v>
      </c>
      <c r="S27">
        <f t="shared" si="1"/>
        <v>38065.042462714417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17846.372479499303</v>
      </c>
      <c r="AC27">
        <f t="shared" si="2"/>
        <v>13283.912120321853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-71671.78922647654</v>
      </c>
      <c r="AI27">
        <f t="shared" si="7"/>
        <v>-71689.238191801269</v>
      </c>
      <c r="AJ27">
        <f t="shared" si="8"/>
        <v>4562.4603591774503</v>
      </c>
      <c r="AK27">
        <f t="shared" si="30"/>
        <v>1249.2460735649513</v>
      </c>
      <c r="AL27">
        <f t="shared" si="9"/>
        <v>-65877.531759058867</v>
      </c>
      <c r="AN27">
        <f t="shared" si="10"/>
        <v>0</v>
      </c>
      <c r="AO27">
        <f t="shared" si="11"/>
        <v>0</v>
      </c>
      <c r="AP27">
        <f t="shared" si="12"/>
        <v>-1.8739372113968285</v>
      </c>
      <c r="AQ27">
        <f t="shared" si="13"/>
        <v>-7697.2147253092562</v>
      </c>
      <c r="AR27">
        <f t="shared" si="14"/>
        <v>-7699.0886625206531</v>
      </c>
      <c r="AS27">
        <f t="shared" si="15"/>
        <v>489.98688939283898</v>
      </c>
      <c r="AT27">
        <f t="shared" si="16"/>
        <v>134.16318159149202</v>
      </c>
      <c r="AU27">
        <f t="shared" si="17"/>
        <v>-7074.9385915363218</v>
      </c>
      <c r="AW27">
        <v>24</v>
      </c>
      <c r="AX27">
        <f>IF(Z27&gt;0, (R27*SUMPRODUCT(K27:$K$98, X27:$X$98)-K27*$AZ$3)/Z27, 0)</f>
        <v>38065.042462714417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2000000</v>
      </c>
      <c r="S28">
        <f t="shared" si="1"/>
        <v>29683.709611582439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13283.912120321853</v>
      </c>
      <c r="AC28">
        <f t="shared" si="2"/>
        <v>9198.3335086941224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-71222.693903682171</v>
      </c>
      <c r="AI28">
        <f t="shared" si="7"/>
        <v>-71238.187812006057</v>
      </c>
      <c r="AJ28">
        <f t="shared" si="8"/>
        <v>4085.5786116277304</v>
      </c>
      <c r="AK28">
        <f t="shared" si="30"/>
        <v>929.87384842252982</v>
      </c>
      <c r="AL28">
        <f t="shared" si="9"/>
        <v>-66222.735351955795</v>
      </c>
      <c r="AN28">
        <f t="shared" si="10"/>
        <v>0</v>
      </c>
      <c r="AO28">
        <f t="shared" si="11"/>
        <v>0</v>
      </c>
      <c r="AP28">
        <f t="shared" si="12"/>
        <v>-1.4856903924513769</v>
      </c>
      <c r="AQ28">
        <f t="shared" si="13"/>
        <v>-6829.4499906185038</v>
      </c>
      <c r="AR28">
        <f t="shared" si="14"/>
        <v>-6830.9356810109548</v>
      </c>
      <c r="AS28">
        <f t="shared" si="15"/>
        <v>391.76073357440964</v>
      </c>
      <c r="AT28">
        <f t="shared" si="16"/>
        <v>89.164374405351154</v>
      </c>
      <c r="AU28">
        <f t="shared" si="17"/>
        <v>-6350.0105730311934</v>
      </c>
      <c r="AW28">
        <v>25</v>
      </c>
      <c r="AX28">
        <f>IF(Z28&gt;0, (R28*SUMPRODUCT(K28:$K$98, X28:$X$98)-K28*$AZ$3)/Z28, 0)</f>
        <v>29683.709611582439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2000000</v>
      </c>
      <c r="S29">
        <f t="shared" si="1"/>
        <v>20586.042674375742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9198.3335086941224</v>
      </c>
      <c r="AC29">
        <f t="shared" si="2"/>
        <v>5593.5586195769683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-70126.628922167743</v>
      </c>
      <c r="AI29">
        <f t="shared" si="7"/>
        <v>-70140.214725685335</v>
      </c>
      <c r="AJ29">
        <f t="shared" si="8"/>
        <v>3604.7748891171541</v>
      </c>
      <c r="AK29">
        <f t="shared" si="30"/>
        <v>643.88334560858868</v>
      </c>
      <c r="AL29">
        <f t="shared" si="9"/>
        <v>-65891.5564909596</v>
      </c>
      <c r="AN29">
        <f t="shared" si="10"/>
        <v>0</v>
      </c>
      <c r="AO29">
        <f t="shared" si="11"/>
        <v>0</v>
      </c>
      <c r="AP29">
        <f t="shared" si="12"/>
        <v>-1.1631470931467767</v>
      </c>
      <c r="AQ29">
        <f t="shared" si="13"/>
        <v>-6003.8837215168951</v>
      </c>
      <c r="AR29">
        <f t="shared" si="14"/>
        <v>-6005.0468686100412</v>
      </c>
      <c r="AS29">
        <f t="shared" si="15"/>
        <v>308.62241076102674</v>
      </c>
      <c r="AT29">
        <f t="shared" si="16"/>
        <v>55.126002727805776</v>
      </c>
      <c r="AU29">
        <f t="shared" si="17"/>
        <v>-5641.2984551212094</v>
      </c>
      <c r="AW29">
        <v>26</v>
      </c>
      <c r="AX29">
        <f>IF(Z29&gt;0, (R29*SUMPRODUCT(K29:$K$98, X29:$X$98)-K29*$AZ$3)/Z29, 0)</f>
        <v>20586.042674375742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2000000</v>
      </c>
      <c r="S30">
        <f t="shared" si="1"/>
        <v>10514.706256113659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5593.5586195769683</v>
      </c>
      <c r="AC30">
        <f t="shared" si="2"/>
        <v>2468.8490958291477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-68398.567411978103</v>
      </c>
      <c r="AI30">
        <f t="shared" si="7"/>
        <v>-68410.307393275216</v>
      </c>
      <c r="AJ30">
        <f t="shared" si="8"/>
        <v>3124.7095237478206</v>
      </c>
      <c r="AK30">
        <f t="shared" si="30"/>
        <v>391.5491033703878</v>
      </c>
      <c r="AL30">
        <f t="shared" si="9"/>
        <v>-64894.048766157008</v>
      </c>
      <c r="AN30">
        <f t="shared" si="10"/>
        <v>0</v>
      </c>
      <c r="AO30">
        <f t="shared" si="11"/>
        <v>0</v>
      </c>
      <c r="AP30">
        <f t="shared" si="12"/>
        <v>-0.89742609298380693</v>
      </c>
      <c r="AQ30">
        <f t="shared" si="13"/>
        <v>-5228.514216908754</v>
      </c>
      <c r="AR30">
        <f t="shared" si="14"/>
        <v>-5229.4116430017375</v>
      </c>
      <c r="AS30">
        <f t="shared" si="15"/>
        <v>238.85863091577832</v>
      </c>
      <c r="AT30">
        <f t="shared" si="16"/>
        <v>29.930744620119548</v>
      </c>
      <c r="AU30">
        <f t="shared" si="17"/>
        <v>-4960.6222674658393</v>
      </c>
      <c r="AW30">
        <v>27</v>
      </c>
      <c r="AX30">
        <f>IF(Z30&gt;0, (R30*SUMPRODUCT(K30:$K$98, X30:$X$98)-K30*$AZ$3)/Z30, 0)</f>
        <v>10514.706256113659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50</v>
      </c>
      <c r="R31">
        <f t="shared" si="0"/>
        <v>2000000</v>
      </c>
      <c r="S31">
        <f t="shared" si="1"/>
        <v>-947.45389605057585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2468.8490958291477</v>
      </c>
      <c r="AC31">
        <f t="shared" si="2"/>
        <v>-188.97387307150711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-65994.407211168436</v>
      </c>
      <c r="AI31">
        <f t="shared" si="7"/>
        <v>-66004.379932472308</v>
      </c>
      <c r="AJ31">
        <f t="shared" si="8"/>
        <v>2657.8229689006548</v>
      </c>
      <c r="AK31">
        <f t="shared" si="30"/>
        <v>172.81943670804034</v>
      </c>
      <c r="AL31">
        <f t="shared" si="9"/>
        <v>-63173.73752686361</v>
      </c>
      <c r="AN31">
        <f t="shared" si="10"/>
        <v>0</v>
      </c>
      <c r="AO31">
        <f t="shared" si="11"/>
        <v>0</v>
      </c>
      <c r="AP31">
        <f t="shared" si="12"/>
        <v>-0.68065485625901678</v>
      </c>
      <c r="AQ31">
        <f t="shared" si="13"/>
        <v>-4504.2283229953573</v>
      </c>
      <c r="AR31">
        <f t="shared" si="14"/>
        <v>-4504.9089778516163</v>
      </c>
      <c r="AS31">
        <f t="shared" si="15"/>
        <v>181.40084894957545</v>
      </c>
      <c r="AT31">
        <f t="shared" si="16"/>
        <v>11.795214692870591</v>
      </c>
      <c r="AU31">
        <f t="shared" si="17"/>
        <v>-4311.7129142091708</v>
      </c>
      <c r="AW31">
        <v>28</v>
      </c>
      <c r="AX31">
        <f>IF(Z31&gt;0, (R31*SUMPRODUCT(K31:$K$98, X31:$X$98)-K31*$AZ$3)/Z31, 0)</f>
        <v>-947.45389605057585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2000000</v>
      </c>
      <c r="S32">
        <f t="shared" si="1"/>
        <v>-14440.485538562909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-188.97387307150711</v>
      </c>
      <c r="AC32">
        <f t="shared" si="2"/>
        <v>-2397.9421532024899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-62805.978843992045</v>
      </c>
      <c r="AI32">
        <f t="shared" si="7"/>
        <v>-62814.281688611773</v>
      </c>
      <c r="AJ32">
        <f t="shared" si="8"/>
        <v>2208.9682801309827</v>
      </c>
      <c r="AK32">
        <f t="shared" si="30"/>
        <v>-13.2281711150055</v>
      </c>
      <c r="AL32">
        <f t="shared" si="9"/>
        <v>-60618.541579595796</v>
      </c>
      <c r="AN32">
        <f t="shared" si="10"/>
        <v>0</v>
      </c>
      <c r="AO32">
        <f t="shared" si="11"/>
        <v>0</v>
      </c>
      <c r="AP32">
        <f t="shared" si="12"/>
        <v>-0.5059669539488566</v>
      </c>
      <c r="AQ32">
        <f t="shared" si="13"/>
        <v>-3827.3328312038252</v>
      </c>
      <c r="AR32">
        <f t="shared" si="14"/>
        <v>-3827.8387981577739</v>
      </c>
      <c r="AS32">
        <f t="shared" si="15"/>
        <v>134.61229292570613</v>
      </c>
      <c r="AT32">
        <f t="shared" si="16"/>
        <v>-0.8061113692854377</v>
      </c>
      <c r="AU32">
        <f t="shared" si="17"/>
        <v>-3694.0326166013533</v>
      </c>
      <c r="AW32">
        <v>29</v>
      </c>
      <c r="AX32">
        <f>IF(Z32&gt;0, (R32*SUMPRODUCT(K32:$K$98, X32:$X$98)-K32*$AZ$3)/Z32, 0)</f>
        <v>-14440.485538562909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2000000</v>
      </c>
      <c r="S33">
        <f t="shared" si="1"/>
        <v>-30954.365572567895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-2397.9421532024899</v>
      </c>
      <c r="AC33">
        <f t="shared" si="2"/>
        <v>-4175.9356604202712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-58980.258079302657</v>
      </c>
      <c r="AI33">
        <f t="shared" si="7"/>
        <v>-58987.003389024205</v>
      </c>
      <c r="AJ33">
        <f t="shared" si="8"/>
        <v>1777.9935072177814</v>
      </c>
      <c r="AK33">
        <f t="shared" si="30"/>
        <v>-167.85595072417431</v>
      </c>
      <c r="AL33">
        <f t="shared" si="9"/>
        <v>-57376.865832530595</v>
      </c>
      <c r="AN33">
        <f t="shared" si="10"/>
        <v>0</v>
      </c>
      <c r="AO33">
        <f t="shared" si="11"/>
        <v>0</v>
      </c>
      <c r="AP33">
        <f t="shared" si="12"/>
        <v>-0.36701102900411553</v>
      </c>
      <c r="AQ33">
        <f t="shared" si="13"/>
        <v>-3209.1047115985261</v>
      </c>
      <c r="AR33">
        <f t="shared" si="14"/>
        <v>-3209.4717226275302</v>
      </c>
      <c r="AS33">
        <f t="shared" si="15"/>
        <v>96.740291192561557</v>
      </c>
      <c r="AT33">
        <f t="shared" si="16"/>
        <v>-9.1330106018614874</v>
      </c>
      <c r="AU33">
        <f t="shared" si="17"/>
        <v>-3121.86444203683</v>
      </c>
      <c r="AW33">
        <v>30</v>
      </c>
      <c r="AX33">
        <f>IF(Z33&gt;0, (R33*SUMPRODUCT(K33:$K$98, X33:$X$98)-K33*$AZ$3)/Z33, 0)</f>
        <v>-30954.365572567895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2000000</v>
      </c>
      <c r="S34">
        <f t="shared" si="1"/>
        <v>-52179.56877463108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-4175.9356604202712</v>
      </c>
      <c r="AC34">
        <f t="shared" si="2"/>
        <v>-5555.2731184598288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-54185.210597518751</v>
      </c>
      <c r="AI34">
        <f t="shared" si="7"/>
        <v>-54190.533823878148</v>
      </c>
      <c r="AJ34">
        <f t="shared" si="8"/>
        <v>1379.3374580395575</v>
      </c>
      <c r="AK34">
        <f t="shared" si="30"/>
        <v>-292.31549622941901</v>
      </c>
      <c r="AL34">
        <f t="shared" si="9"/>
        <v>-53103.511862068015</v>
      </c>
      <c r="AN34">
        <f t="shared" si="10"/>
        <v>0</v>
      </c>
      <c r="AO34">
        <f t="shared" si="11"/>
        <v>0</v>
      </c>
      <c r="AP34">
        <f t="shared" si="12"/>
        <v>-0.25860334074883762</v>
      </c>
      <c r="AQ34">
        <f t="shared" si="13"/>
        <v>-2632.3277526920106</v>
      </c>
      <c r="AR34">
        <f t="shared" si="14"/>
        <v>-2632.5863560327593</v>
      </c>
      <c r="AS34">
        <f t="shared" si="15"/>
        <v>67.008473919107431</v>
      </c>
      <c r="AT34">
        <f t="shared" si="16"/>
        <v>-14.20074195119714</v>
      </c>
      <c r="AU34">
        <f t="shared" si="17"/>
        <v>-2579.7786240648493</v>
      </c>
      <c r="AW34">
        <v>31</v>
      </c>
      <c r="AX34">
        <f>IF(Z34&gt;0, (R34*SUMPRODUCT(K34:$K$98, X34:$X$98)-K34*$AZ$3)/Z34, 0)</f>
        <v>-52179.56877463108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-80734.300285803329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-5555.2731184598288</v>
      </c>
      <c r="AC35">
        <f t="shared" ref="AC35:AC66" si="33">S35*Z35</f>
        <v>-6553.8801090456154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-48442.993888059696</v>
      </c>
      <c r="AI35">
        <f t="shared" ref="AI35:AI66" si="38">SUM(AE35:AH35)</f>
        <v>-48447.052807308297</v>
      </c>
      <c r="AJ35">
        <f t="shared" ref="AJ35:AJ66" si="39">AB35-AC35</f>
        <v>998.60699058578666</v>
      </c>
      <c r="AK35">
        <f t="shared" si="30"/>
        <v>-388.86911829218803</v>
      </c>
      <c r="AL35">
        <f t="shared" ref="AL35:AL66" si="40">SUM(AI35:AK35)</f>
        <v>-47837.3149350147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-0.17605630607049264</v>
      </c>
      <c r="AQ35">
        <f t="shared" ref="AQ35:AQ66" si="44">AH35*$K35</f>
        <v>-2101.2230193713376</v>
      </c>
      <c r="AR35">
        <f t="shared" ref="AR35:AR66" si="45">AI35*$K35</f>
        <v>-2101.3990756774078</v>
      </c>
      <c r="AS35">
        <f t="shared" ref="AS35:AS66" si="46">AJ35*$K35</f>
        <v>43.314746416636787</v>
      </c>
      <c r="AT35">
        <f t="shared" ref="AT35:AT66" si="47">AK35*$K35</f>
        <v>-16.867263504941658</v>
      </c>
      <c r="AU35">
        <f t="shared" ref="AU35:AU66" si="48">AL35*$K35</f>
        <v>-2074.951592765713</v>
      </c>
      <c r="AW35">
        <v>32</v>
      </c>
      <c r="AX35">
        <f>IF(Z35&gt;0, (R35*SUMPRODUCT(K35:$K$98, X35:$X$98)-K35*$AZ$3)/Z35, 0)</f>
        <v>-80734.300285803329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2000000</v>
      </c>
      <c r="S36">
        <f t="shared" si="32"/>
        <v>-121160.36517529593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-6553.8801090456154</v>
      </c>
      <c r="AC36">
        <f t="shared" si="33"/>
        <v>-7196.4238765363962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-41941.485726949577</v>
      </c>
      <c r="AI36">
        <f t="shared" si="38"/>
        <v>-41944.455519862517</v>
      </c>
      <c r="AJ36">
        <f t="shared" si="39"/>
        <v>642.54376749078074</v>
      </c>
      <c r="AK36">
        <f t="shared" si="30"/>
        <v>-458.77160763319313</v>
      </c>
      <c r="AL36">
        <f t="shared" si="40"/>
        <v>-41760.683360004929</v>
      </c>
      <c r="AN36">
        <f t="shared" si="41"/>
        <v>0</v>
      </c>
      <c r="AO36">
        <f t="shared" si="42"/>
        <v>0</v>
      </c>
      <c r="AP36">
        <f t="shared" si="43"/>
        <v>-0.11501363197739528</v>
      </c>
      <c r="AQ36">
        <f t="shared" si="44"/>
        <v>-1624.3026855394633</v>
      </c>
      <c r="AR36">
        <f t="shared" si="45"/>
        <v>-1624.4176991714407</v>
      </c>
      <c r="AS36">
        <f t="shared" si="46"/>
        <v>24.884325126358068</v>
      </c>
      <c r="AT36">
        <f t="shared" si="47"/>
        <v>-17.767228351880565</v>
      </c>
      <c r="AU36">
        <f t="shared" si="48"/>
        <v>-1617.3006023969631</v>
      </c>
      <c r="AW36">
        <v>33</v>
      </c>
      <c r="AX36">
        <f>IF(Z36&gt;0, (R36*SUMPRODUCT(K36:$K$98, X36:$X$98)-K36*$AZ$3)/Z36, 0)</f>
        <v>-121160.36517529593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2000000</v>
      </c>
      <c r="S37">
        <f t="shared" si="32"/>
        <v>-181552.58088013798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-7196.4238765363962</v>
      </c>
      <c r="AC37">
        <f t="shared" si="33"/>
        <v>-7518.334372896793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-34781.133472941605</v>
      </c>
      <c r="AI37">
        <f t="shared" si="38"/>
        <v>-34783.204039588592</v>
      </c>
      <c r="AJ37">
        <f t="shared" si="39"/>
        <v>321.91049636039679</v>
      </c>
      <c r="AK37">
        <f t="shared" si="30"/>
        <v>-503.74967135754775</v>
      </c>
      <c r="AL37">
        <f t="shared" si="40"/>
        <v>-34965.043214585741</v>
      </c>
      <c r="AN37">
        <f t="shared" si="41"/>
        <v>0</v>
      </c>
      <c r="AO37">
        <f t="shared" si="42"/>
        <v>0</v>
      </c>
      <c r="AP37">
        <f t="shared" si="43"/>
        <v>-7.1596920494379115E-2</v>
      </c>
      <c r="AQ37">
        <f t="shared" si="44"/>
        <v>-1202.676596568454</v>
      </c>
      <c r="AR37">
        <f t="shared" si="45"/>
        <v>-1202.7481934889483</v>
      </c>
      <c r="AS37">
        <f t="shared" si="46"/>
        <v>11.131155931521754</v>
      </c>
      <c r="AT37">
        <f t="shared" si="47"/>
        <v>-17.418867063147882</v>
      </c>
      <c r="AU37">
        <f t="shared" si="48"/>
        <v>-1209.0359046205745</v>
      </c>
      <c r="AW37">
        <v>34</v>
      </c>
      <c r="AX37">
        <f>IF(Z37&gt;0, (R37*SUMPRODUCT(K37:$K$98, X37:$X$98)-K37*$AZ$3)/Z37, 0)</f>
        <v>-181552.58088013798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2000000</v>
      </c>
      <c r="S38">
        <f t="shared" si="32"/>
        <v>-277018.04894985683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-7518.334372896793</v>
      </c>
      <c r="AC38">
        <f t="shared" si="33"/>
        <v>-7558.1608005553644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-27426.436672064399</v>
      </c>
      <c r="AI38">
        <f t="shared" si="38"/>
        <v>-27427.800872128115</v>
      </c>
      <c r="AJ38">
        <f t="shared" si="39"/>
        <v>39.826427658571447</v>
      </c>
      <c r="AK38">
        <f t="shared" si="30"/>
        <v>-526.28340610277553</v>
      </c>
      <c r="AL38">
        <f t="shared" si="40"/>
        <v>-27914.257850572318</v>
      </c>
      <c r="AN38">
        <f t="shared" si="41"/>
        <v>0</v>
      </c>
      <c r="AO38">
        <f t="shared" si="42"/>
        <v>0</v>
      </c>
      <c r="AP38">
        <f t="shared" si="43"/>
        <v>-4.2117750904081361E-2</v>
      </c>
      <c r="AQ38">
        <f t="shared" si="44"/>
        <v>-846.75250988800701</v>
      </c>
      <c r="AR38">
        <f t="shared" si="45"/>
        <v>-846.79462763891104</v>
      </c>
      <c r="AS38">
        <f t="shared" si="46"/>
        <v>1.2295847245120874</v>
      </c>
      <c r="AT38">
        <f t="shared" si="47"/>
        <v>-16.248257123530717</v>
      </c>
      <c r="AU38">
        <f t="shared" si="48"/>
        <v>-861.81330003792971</v>
      </c>
      <c r="AW38">
        <v>35</v>
      </c>
      <c r="AX38">
        <f>IF(Z38&gt;0, (R38*SUMPRODUCT(K38:$K$98, X38:$X$98)-K38*$AZ$3)/Z38, 0)</f>
        <v>-277018.04894985683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2000000</v>
      </c>
      <c r="S39">
        <f t="shared" si="32"/>
        <v>-437606.65846174711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-7558.1608005553644</v>
      </c>
      <c r="AC39">
        <f t="shared" si="33"/>
        <v>-7366.6542310595496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-20354.396824957719</v>
      </c>
      <c r="AI39">
        <f t="shared" si="38"/>
        <v>-20355.238523100175</v>
      </c>
      <c r="AJ39">
        <f t="shared" si="39"/>
        <v>-191.5065694958148</v>
      </c>
      <c r="AK39">
        <f t="shared" si="30"/>
        <v>-529.0712560388755</v>
      </c>
      <c r="AL39">
        <f t="shared" si="40"/>
        <v>-21075.816348634864</v>
      </c>
      <c r="AN39">
        <f t="shared" si="41"/>
        <v>0</v>
      </c>
      <c r="AO39">
        <f t="shared" si="42"/>
        <v>0</v>
      </c>
      <c r="AP39">
        <f t="shared" si="43"/>
        <v>-2.3202001594732263E-2</v>
      </c>
      <c r="AQ39">
        <f t="shared" si="44"/>
        <v>-561.08327174787166</v>
      </c>
      <c r="AR39">
        <f t="shared" si="45"/>
        <v>-561.10647374946643</v>
      </c>
      <c r="AS39">
        <f t="shared" si="46"/>
        <v>-5.2790133501853909</v>
      </c>
      <c r="AT39">
        <f t="shared" si="47"/>
        <v>-14.584221477005856</v>
      </c>
      <c r="AU39">
        <f t="shared" si="48"/>
        <v>-580.96970857665769</v>
      </c>
      <c r="AW39">
        <v>36</v>
      </c>
      <c r="AX39">
        <f>IF(Z39&gt;0, (R39*SUMPRODUCT(K39:$K$98, X39:$X$98)-K39*$AZ$3)/Z39, 0)</f>
        <v>-437606.65846174711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2000000</v>
      </c>
      <c r="S40">
        <f t="shared" si="32"/>
        <v>-728350.79331279488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-7366.6542310595496</v>
      </c>
      <c r="AC40">
        <f t="shared" si="33"/>
        <v>-7000.7204676432948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-14107.760912195266</v>
      </c>
      <c r="AI40">
        <f t="shared" si="38"/>
        <v>-14108.241499333491</v>
      </c>
      <c r="AJ40">
        <f t="shared" si="39"/>
        <v>-365.93376341625481</v>
      </c>
      <c r="AK40">
        <f t="shared" ref="AK40:AK71" si="61">G40*SUM(AB40:AB40, AE40:AF40)</f>
        <v>-515.66579617416858</v>
      </c>
      <c r="AL40">
        <f t="shared" si="40"/>
        <v>-14989.841058923916</v>
      </c>
      <c r="AN40">
        <f t="shared" si="41"/>
        <v>0</v>
      </c>
      <c r="AO40">
        <f t="shared" si="42"/>
        <v>0</v>
      </c>
      <c r="AP40">
        <f t="shared" si="43"/>
        <v>-1.1828323795967401E-2</v>
      </c>
      <c r="AQ40">
        <f t="shared" si="44"/>
        <v>-347.22353311790891</v>
      </c>
      <c r="AR40">
        <f t="shared" si="45"/>
        <v>-347.23536144170487</v>
      </c>
      <c r="AS40">
        <f t="shared" si="46"/>
        <v>-9.0064479410541303</v>
      </c>
      <c r="AT40">
        <f t="shared" si="47"/>
        <v>-12.691687984368643</v>
      </c>
      <c r="AU40">
        <f t="shared" si="48"/>
        <v>-368.93349736712764</v>
      </c>
      <c r="AW40">
        <v>37</v>
      </c>
      <c r="AX40">
        <f>IF(Z40&gt;0, (R40*SUMPRODUCT(K40:$K$98, X40:$X$98)-K40*$AZ$3)/Z40, 0)</f>
        <v>-728350.79331279488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2000000</v>
      </c>
      <c r="S41">
        <f t="shared" si="32"/>
        <v>-1306536.3825574091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-7000.7204676432948</v>
      </c>
      <c r="AC41">
        <f t="shared" si="33"/>
        <v>-6520.2502193646624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-9050.28067331887</v>
      </c>
      <c r="AI41">
        <f t="shared" si="38"/>
        <v>-9050.5301975688799</v>
      </c>
      <c r="AJ41">
        <f t="shared" si="39"/>
        <v>-480.47024827863243</v>
      </c>
      <c r="AK41">
        <f t="shared" si="61"/>
        <v>-490.05043273503071</v>
      </c>
      <c r="AL41">
        <f t="shared" si="40"/>
        <v>-10021.050878582542</v>
      </c>
      <c r="AN41">
        <f t="shared" si="41"/>
        <v>0</v>
      </c>
      <c r="AO41">
        <f t="shared" si="42"/>
        <v>0</v>
      </c>
      <c r="AP41">
        <f t="shared" si="43"/>
        <v>-5.4833478477770642E-3</v>
      </c>
      <c r="AQ41">
        <f t="shared" si="44"/>
        <v>-198.88182030347912</v>
      </c>
      <c r="AR41">
        <f t="shared" si="45"/>
        <v>-198.88730365132687</v>
      </c>
      <c r="AS41">
        <f t="shared" si="46"/>
        <v>-10.558434708111312</v>
      </c>
      <c r="AT41">
        <f t="shared" si="47"/>
        <v>-10.768961275441834</v>
      </c>
      <c r="AU41">
        <f t="shared" si="48"/>
        <v>-220.21469963488002</v>
      </c>
      <c r="AW41">
        <v>38</v>
      </c>
      <c r="AX41">
        <f>IF(Z41&gt;0, (R41*SUMPRODUCT(K41:$K$98, X41:$X$98)-K41*$AZ$3)/Z41, 0)</f>
        <v>-1306536.3825574091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2000000</v>
      </c>
      <c r="S42">
        <f t="shared" si="32"/>
        <v>-2599182.8822378917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-6520.2502193646624</v>
      </c>
      <c r="AC42">
        <f t="shared" si="33"/>
        <v>-5980.119734849799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-5279.6220433356657</v>
      </c>
      <c r="AI42">
        <f t="shared" si="38"/>
        <v>-5279.7370817920919</v>
      </c>
      <c r="AJ42">
        <f t="shared" si="39"/>
        <v>-540.13048451486338</v>
      </c>
      <c r="AK42">
        <f t="shared" si="61"/>
        <v>-456.4175153555264</v>
      </c>
      <c r="AL42">
        <f t="shared" si="40"/>
        <v>-6276.2850816624814</v>
      </c>
      <c r="AN42">
        <f t="shared" si="41"/>
        <v>0</v>
      </c>
      <c r="AO42">
        <f t="shared" si="42"/>
        <v>0</v>
      </c>
      <c r="AP42">
        <f t="shared" si="43"/>
        <v>-2.2571377346526302E-3</v>
      </c>
      <c r="AQ42">
        <f t="shared" si="44"/>
        <v>-103.59000380315524</v>
      </c>
      <c r="AR42">
        <f t="shared" si="45"/>
        <v>-103.59226094088989</v>
      </c>
      <c r="AS42">
        <f t="shared" si="46"/>
        <v>-10.597750840085558</v>
      </c>
      <c r="AT42">
        <f t="shared" si="47"/>
        <v>-8.9552418266732499</v>
      </c>
      <c r="AU42">
        <f t="shared" si="48"/>
        <v>-123.1452536076487</v>
      </c>
      <c r="AW42">
        <v>39</v>
      </c>
      <c r="AX42">
        <f>IF(Z42&gt;0, (R42*SUMPRODUCT(K42:$K$98, X42:$X$98)-K42*$AZ$3)/Z42, 0)</f>
        <v>-2599182.8822378917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2000000</v>
      </c>
      <c r="S43">
        <f t="shared" si="32"/>
        <v>-5961791.5304536084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-5980.119734849799</v>
      </c>
      <c r="AC43">
        <f t="shared" si="33"/>
        <v>-5423.8773236365805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-2735.9767545198988</v>
      </c>
      <c r="AI43">
        <f t="shared" si="38"/>
        <v>-2736.022243172898</v>
      </c>
      <c r="AJ43">
        <f t="shared" si="39"/>
        <v>-556.24241121321847</v>
      </c>
      <c r="AK43">
        <f t="shared" si="61"/>
        <v>-418.60838143948598</v>
      </c>
      <c r="AL43">
        <f t="shared" si="40"/>
        <v>-3710.8730358256025</v>
      </c>
      <c r="AN43">
        <f t="shared" si="41"/>
        <v>0</v>
      </c>
      <c r="AO43">
        <f t="shared" si="42"/>
        <v>0</v>
      </c>
      <c r="AP43">
        <f t="shared" si="43"/>
        <v>-7.9689310591947958E-4</v>
      </c>
      <c r="AQ43">
        <f t="shared" si="44"/>
        <v>-47.930217095581675</v>
      </c>
      <c r="AR43">
        <f t="shared" si="45"/>
        <v>-47.931013988687596</v>
      </c>
      <c r="AS43">
        <f t="shared" si="46"/>
        <v>-9.7445343726605387</v>
      </c>
      <c r="AT43">
        <f t="shared" si="47"/>
        <v>-7.3333922034529113</v>
      </c>
      <c r="AU43">
        <f t="shared" si="48"/>
        <v>-65.008940564801051</v>
      </c>
      <c r="AW43">
        <v>40</v>
      </c>
      <c r="AX43">
        <f>IF(Z43&gt;0, (R43*SUMPRODUCT(K43:$K$98, X43:$X$98)-K43*$AZ$3)/Z43, 0)</f>
        <v>-5961791.5304536084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2000000</v>
      </c>
      <c r="S44">
        <f t="shared" si="32"/>
        <v>-16536634.523948636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-5423.8773236365805</v>
      </c>
      <c r="AC44">
        <f t="shared" si="33"/>
        <v>-4882.6714558961121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-1210.8228281078723</v>
      </c>
      <c r="AI44">
        <f t="shared" si="38"/>
        <v>-1210.8375913036386</v>
      </c>
      <c r="AJ44">
        <f t="shared" si="39"/>
        <v>-541.20586774046842</v>
      </c>
      <c r="AK44">
        <f t="shared" si="61"/>
        <v>-379.6714126545607</v>
      </c>
      <c r="AL44">
        <f t="shared" si="40"/>
        <v>-2131.7148716986676</v>
      </c>
      <c r="AN44">
        <f t="shared" si="41"/>
        <v>0</v>
      </c>
      <c r="AO44">
        <f t="shared" si="42"/>
        <v>0</v>
      </c>
      <c r="AP44">
        <f t="shared" si="43"/>
        <v>-2.3091883030051767E-4</v>
      </c>
      <c r="AQ44">
        <f t="shared" si="44"/>
        <v>-18.939110175846604</v>
      </c>
      <c r="AR44">
        <f t="shared" si="45"/>
        <v>-18.939341094676905</v>
      </c>
      <c r="AS44">
        <f t="shared" si="46"/>
        <v>-8.4652827143743181</v>
      </c>
      <c r="AT44">
        <f t="shared" si="47"/>
        <v>-5.9386382119345305</v>
      </c>
      <c r="AU44">
        <f t="shared" si="48"/>
        <v>-33.343262020985748</v>
      </c>
      <c r="AW44">
        <v>41</v>
      </c>
      <c r="AX44">
        <f>IF(Z44&gt;0, (R44*SUMPRODUCT(K44:$K$98, X44:$X$98)-K44*$AZ$3)/Z44, 0)</f>
        <v>-16536634.523948636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2000000</v>
      </c>
      <c r="S45">
        <f t="shared" si="32"/>
        <v>-59161032.295835264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-4882.6714558961121</v>
      </c>
      <c r="AC45">
        <f t="shared" si="33"/>
        <v>-4375.5962046111999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-436.70098861787108</v>
      </c>
      <c r="AI45">
        <f t="shared" si="38"/>
        <v>-436.70468665696438</v>
      </c>
      <c r="AJ45">
        <f t="shared" si="39"/>
        <v>-507.07525128491216</v>
      </c>
      <c r="AK45">
        <f t="shared" si="61"/>
        <v>-341.78700191272787</v>
      </c>
      <c r="AL45">
        <f t="shared" si="40"/>
        <v>-1285.5669398546045</v>
      </c>
      <c r="AN45">
        <f t="shared" si="41"/>
        <v>0</v>
      </c>
      <c r="AO45">
        <f t="shared" si="42"/>
        <v>0</v>
      </c>
      <c r="AP45">
        <f t="shared" si="43"/>
        <v>-5.1645495140148721E-5</v>
      </c>
      <c r="AQ45">
        <f t="shared" si="44"/>
        <v>-6.0988102657337819</v>
      </c>
      <c r="AR45">
        <f t="shared" si="45"/>
        <v>-6.098861911228922</v>
      </c>
      <c r="AS45">
        <f t="shared" si="46"/>
        <v>-7.0816321204668844</v>
      </c>
      <c r="AT45">
        <f t="shared" si="47"/>
        <v>-4.7732753767217204</v>
      </c>
      <c r="AU45">
        <f t="shared" si="48"/>
        <v>-17.953769408417529</v>
      </c>
      <c r="AW45">
        <v>42</v>
      </c>
      <c r="AX45">
        <f>IF(Z45&gt;0, (R45*SUMPRODUCT(K45:$K$98, X45:$X$98)-K45*$AZ$3)/Z45, 0)</f>
        <v>-59161032.295835264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2000000</v>
      </c>
      <c r="S46">
        <f t="shared" si="32"/>
        <v>-213056317.07237259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-4375.5962046111999</v>
      </c>
      <c r="AC46">
        <f t="shared" si="33"/>
        <v>-3912.0393350012559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-109.71929393964908</v>
      </c>
      <c r="AI46">
        <f t="shared" si="38"/>
        <v>-109.72021201600296</v>
      </c>
      <c r="AJ46">
        <f t="shared" si="39"/>
        <v>-463.55686960994399</v>
      </c>
      <c r="AK46">
        <f t="shared" si="61"/>
        <v>-306.29173432278401</v>
      </c>
      <c r="AL46">
        <f t="shared" si="40"/>
        <v>-879.56881594873096</v>
      </c>
      <c r="AN46">
        <f t="shared" si="41"/>
        <v>0</v>
      </c>
      <c r="AO46">
        <f t="shared" si="42"/>
        <v>0</v>
      </c>
      <c r="AP46">
        <f t="shared" si="43"/>
        <v>-1.1447791913812308E-5</v>
      </c>
      <c r="AQ46">
        <f t="shared" si="44"/>
        <v>-1.3681254730456229</v>
      </c>
      <c r="AR46">
        <f t="shared" si="45"/>
        <v>-1.3681369208375369</v>
      </c>
      <c r="AS46">
        <f t="shared" si="46"/>
        <v>-5.7802410018013397</v>
      </c>
      <c r="AT46">
        <f t="shared" si="47"/>
        <v>-3.8192510074009269</v>
      </c>
      <c r="AU46">
        <f t="shared" si="48"/>
        <v>-10.967628930039803</v>
      </c>
      <c r="AW46">
        <v>43</v>
      </c>
      <c r="AX46">
        <f>IF(Z46&gt;0, (R46*SUMPRODUCT(K46:$K$98, X46:$X$98)-K46*$AZ$3)/Z46, 0)</f>
        <v>-213056317.07237259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2000000</v>
      </c>
      <c r="S47">
        <f t="shared" si="32"/>
        <v>-774016789.73145735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-3912.0393350012559</v>
      </c>
      <c r="AC47">
        <f t="shared" si="33"/>
        <v>-3494.0720320138753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-27.327409557816342</v>
      </c>
      <c r="AI47">
        <f t="shared" si="38"/>
        <v>-27.327635268167743</v>
      </c>
      <c r="AJ47">
        <f t="shared" si="39"/>
        <v>-417.96730298738066</v>
      </c>
      <c r="AK47">
        <f t="shared" si="61"/>
        <v>-273.84275345008797</v>
      </c>
      <c r="AL47">
        <f t="shared" si="40"/>
        <v>-719.13769170563637</v>
      </c>
      <c r="AN47">
        <f t="shared" si="41"/>
        <v>0</v>
      </c>
      <c r="AO47">
        <f t="shared" si="42"/>
        <v>0</v>
      </c>
      <c r="AP47">
        <f t="shared" si="43"/>
        <v>-2.5129067859220386E-6</v>
      </c>
      <c r="AQ47">
        <f t="shared" si="44"/>
        <v>-0.30424494265862501</v>
      </c>
      <c r="AR47">
        <f t="shared" si="45"/>
        <v>-0.30424745556541094</v>
      </c>
      <c r="AS47">
        <f t="shared" si="46"/>
        <v>-4.6533659863198951</v>
      </c>
      <c r="AT47">
        <f t="shared" si="47"/>
        <v>-3.0487804797096727</v>
      </c>
      <c r="AU47">
        <f t="shared" si="48"/>
        <v>-8.0063939215949791</v>
      </c>
      <c r="AW47">
        <v>44</v>
      </c>
      <c r="AX47">
        <f>IF(Z47&gt;0, (R47*SUMPRODUCT(K47:$K$98, X47:$X$98)-K47*$AZ$3)/Z47, 0)</f>
        <v>-774016789.73145735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2000000</v>
      </c>
      <c r="S48">
        <f t="shared" si="32"/>
        <v>-2841912290.3154182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-3494.0720320138753</v>
      </c>
      <c r="AC48">
        <f t="shared" si="33"/>
        <v>-3119.9696444025826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-6.7424466390990583</v>
      </c>
      <c r="AI48">
        <f t="shared" si="38"/>
        <v>-6.7425015311809684</v>
      </c>
      <c r="AJ48">
        <f t="shared" si="39"/>
        <v>-374.10238761129267</v>
      </c>
      <c r="AK48">
        <f t="shared" si="61"/>
        <v>-244.58504224097129</v>
      </c>
      <c r="AL48">
        <f t="shared" si="40"/>
        <v>-625.42993138344491</v>
      </c>
      <c r="AN48">
        <f t="shared" si="41"/>
        <v>0</v>
      </c>
      <c r="AO48">
        <f t="shared" si="42"/>
        <v>0</v>
      </c>
      <c r="AP48">
        <f t="shared" si="43"/>
        <v>-5.456530439341336E-7</v>
      </c>
      <c r="AQ48">
        <f t="shared" si="44"/>
        <v>-6.7023082459163871E-2</v>
      </c>
      <c r="AR48">
        <f t="shared" si="45"/>
        <v>-6.7023628112207814E-2</v>
      </c>
      <c r="AS48">
        <f t="shared" si="46"/>
        <v>-3.718753223442957</v>
      </c>
      <c r="AT48">
        <f t="shared" si="47"/>
        <v>-2.431290054167214</v>
      </c>
      <c r="AU48">
        <f t="shared" si="48"/>
        <v>-6.2170669057223789</v>
      </c>
      <c r="AW48">
        <v>45</v>
      </c>
      <c r="AX48">
        <f>IF(Z48&gt;0, (R48*SUMPRODUCT(K48:$K$98, X48:$X$98)-K48*$AZ$3)/Z48, 0)</f>
        <v>-2841912290.3154182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50</v>
      </c>
      <c r="R49">
        <f t="shared" si="31"/>
        <v>2000000</v>
      </c>
      <c r="S49">
        <f t="shared" si="32"/>
        <v>-10561300743.21431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-3119.9696444025826</v>
      </c>
      <c r="AC49">
        <f t="shared" si="33"/>
        <v>-2785.7450312761557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-1.6461881982863875</v>
      </c>
      <c r="AI49">
        <f t="shared" si="38"/>
        <v>-1.6462013867425209</v>
      </c>
      <c r="AJ49">
        <f t="shared" si="39"/>
        <v>-334.2246131264269</v>
      </c>
      <c r="AK49">
        <f t="shared" si="61"/>
        <v>-218.39787510818081</v>
      </c>
      <c r="AL49">
        <f t="shared" si="40"/>
        <v>-554.26868962135018</v>
      </c>
      <c r="AN49">
        <f t="shared" si="41"/>
        <v>0</v>
      </c>
      <c r="AO49">
        <f t="shared" si="42"/>
        <v>0</v>
      </c>
      <c r="AP49">
        <f t="shared" si="43"/>
        <v>-1.1705307200116305E-7</v>
      </c>
      <c r="AQ49">
        <f t="shared" si="44"/>
        <v>-1.4610609744767487E-2</v>
      </c>
      <c r="AR49">
        <f t="shared" si="45"/>
        <v>-1.4610726797839488E-2</v>
      </c>
      <c r="AS49">
        <f t="shared" si="46"/>
        <v>-2.9663834272225666</v>
      </c>
      <c r="AT49">
        <f t="shared" si="47"/>
        <v>-1.9383726147555418</v>
      </c>
      <c r="AU49">
        <f t="shared" si="48"/>
        <v>-4.9193667687759479</v>
      </c>
      <c r="AW49">
        <v>46</v>
      </c>
      <c r="AX49">
        <f>IF(Z49&gt;0, (R49*SUMPRODUCT(K49:$K$98, X49:$X$98)-K49*$AZ$3)/Z49, 0)</f>
        <v>-10561300743.21431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2000000</v>
      </c>
      <c r="S50">
        <f t="shared" si="32"/>
        <v>-39730087147.848503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-2785.7450312761557</v>
      </c>
      <c r="AC50">
        <f t="shared" si="33"/>
        <v>-2487.2849666993952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-0.39705372566517205</v>
      </c>
      <c r="AI50">
        <f t="shared" si="38"/>
        <v>-0.39705685589360251</v>
      </c>
      <c r="AJ50">
        <f t="shared" si="39"/>
        <v>-298.46006457676049</v>
      </c>
      <c r="AK50">
        <f t="shared" si="61"/>
        <v>-195.00215218933093</v>
      </c>
      <c r="AL50">
        <f t="shared" si="40"/>
        <v>-493.85927362198504</v>
      </c>
      <c r="AN50">
        <f t="shared" si="41"/>
        <v>0</v>
      </c>
      <c r="AO50">
        <f t="shared" si="42"/>
        <v>0</v>
      </c>
      <c r="AP50">
        <f t="shared" si="43"/>
        <v>-2.480543605062425E-8</v>
      </c>
      <c r="AQ50">
        <f t="shared" si="44"/>
        <v>-3.1464447465875799E-3</v>
      </c>
      <c r="AR50">
        <f t="shared" si="45"/>
        <v>-3.1464695520236306E-3</v>
      </c>
      <c r="AS50">
        <f t="shared" si="46"/>
        <v>-2.3651411422484756</v>
      </c>
      <c r="AT50">
        <f t="shared" si="47"/>
        <v>-1.5452908704017518</v>
      </c>
      <c r="AU50">
        <f t="shared" si="48"/>
        <v>-3.9135784822022512</v>
      </c>
      <c r="AW50">
        <v>47</v>
      </c>
      <c r="AX50">
        <f>IF(Z50&gt;0, (R50*SUMPRODUCT(K50:$K$98, X50:$X$98)-K50*$AZ$3)/Z50, 0)</f>
        <v>-39730087147.848503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2000000</v>
      </c>
      <c r="S51">
        <f t="shared" si="32"/>
        <v>-151467631036.71652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-2487.2849666993952</v>
      </c>
      <c r="AC51">
        <f t="shared" si="33"/>
        <v>-2220.7928674419054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-9.4633383064503321E-2</v>
      </c>
      <c r="AI51">
        <f t="shared" si="38"/>
        <v>-9.4634116156072867E-2</v>
      </c>
      <c r="AJ51">
        <f t="shared" si="39"/>
        <v>-266.49209925748983</v>
      </c>
      <c r="AK51">
        <f t="shared" si="61"/>
        <v>-174.10994766895769</v>
      </c>
      <c r="AL51">
        <f t="shared" si="40"/>
        <v>-440.69668104260359</v>
      </c>
      <c r="AN51">
        <f t="shared" si="41"/>
        <v>0</v>
      </c>
      <c r="AO51">
        <f t="shared" si="42"/>
        <v>0</v>
      </c>
      <c r="AP51">
        <f t="shared" si="43"/>
        <v>-5.1869377597202527E-9</v>
      </c>
      <c r="AQ51">
        <f t="shared" si="44"/>
        <v>-6.6957183568683309E-4</v>
      </c>
      <c r="AR51">
        <f t="shared" si="45"/>
        <v>-6.6957702262459282E-4</v>
      </c>
      <c r="AS51">
        <f t="shared" si="46"/>
        <v>-1.8855460759999587</v>
      </c>
      <c r="AT51">
        <f t="shared" si="47"/>
        <v>-1.2319026700396056</v>
      </c>
      <c r="AU51">
        <f t="shared" si="48"/>
        <v>-3.1181183230621889</v>
      </c>
      <c r="AW51">
        <v>48</v>
      </c>
      <c r="AX51">
        <f>IF(Z51&gt;0, (R51*SUMPRODUCT(K51:$K$98, X51:$X$98)-K51*$AZ$3)/Z51, 0)</f>
        <v>-151467631036.71652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2000000</v>
      </c>
      <c r="S52">
        <f t="shared" si="32"/>
        <v>-585708056713.20178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-2220.7928674419054</v>
      </c>
      <c r="AC52">
        <f t="shared" si="33"/>
        <v>-1982.85135335103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-2.2259642209269001E-2</v>
      </c>
      <c r="AI52">
        <f t="shared" si="38"/>
        <v>-2.225981147886762E-2</v>
      </c>
      <c r="AJ52">
        <f t="shared" si="39"/>
        <v>-237.94151409087544</v>
      </c>
      <c r="AK52">
        <f t="shared" si="61"/>
        <v>-155.4555007209334</v>
      </c>
      <c r="AL52">
        <f t="shared" si="40"/>
        <v>-393.41927462328772</v>
      </c>
      <c r="AN52">
        <f t="shared" si="41"/>
        <v>0</v>
      </c>
      <c r="AO52">
        <f t="shared" si="42"/>
        <v>0</v>
      </c>
      <c r="AP52">
        <f t="shared" si="43"/>
        <v>-1.0693349297313306E-9</v>
      </c>
      <c r="AQ52">
        <f t="shared" si="44"/>
        <v>-1.4062190217228426E-4</v>
      </c>
      <c r="AR52">
        <f t="shared" si="45"/>
        <v>-1.40622971507214E-4</v>
      </c>
      <c r="AS52">
        <f t="shared" si="46"/>
        <v>-1.503159305196716</v>
      </c>
      <c r="AT52">
        <f t="shared" si="47"/>
        <v>-0.9820664684996504</v>
      </c>
      <c r="AU52">
        <f t="shared" si="48"/>
        <v>-2.4853663966678736</v>
      </c>
      <c r="AW52">
        <v>49</v>
      </c>
      <c r="AX52">
        <f>IF(Z52&gt;0, (R52*SUMPRODUCT(K52:$K$98, X52:$X$98)-K52*$AZ$3)/Z52, 0)</f>
        <v>-585708056713.20178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2000000</v>
      </c>
      <c r="S53">
        <f t="shared" si="32"/>
        <v>-2298803162939.2783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-1982.85135335103</v>
      </c>
      <c r="AC53">
        <f t="shared" si="33"/>
        <v>-1770.4031157026543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-5.1627936276642883E-3</v>
      </c>
      <c r="AI53">
        <f t="shared" si="38"/>
        <v>-5.1628321347262293E-3</v>
      </c>
      <c r="AJ53">
        <f t="shared" si="39"/>
        <v>-212.44823764837565</v>
      </c>
      <c r="AK53">
        <f t="shared" si="61"/>
        <v>-138.79959473457211</v>
      </c>
      <c r="AL53">
        <f t="shared" si="40"/>
        <v>-351.25299521508248</v>
      </c>
      <c r="AN53">
        <f t="shared" si="41"/>
        <v>0</v>
      </c>
      <c r="AO53">
        <f t="shared" si="42"/>
        <v>0</v>
      </c>
      <c r="AP53">
        <f t="shared" si="43"/>
        <v>-2.1719866409390019E-10</v>
      </c>
      <c r="AQ53">
        <f t="shared" si="44"/>
        <v>-2.9120681308887466E-5</v>
      </c>
      <c r="AR53">
        <f t="shared" si="45"/>
        <v>-2.912089850755156E-5</v>
      </c>
      <c r="AS53">
        <f t="shared" si="46"/>
        <v>-1.1983119739752306</v>
      </c>
      <c r="AT53">
        <f t="shared" si="47"/>
        <v>-0.78289760458560731</v>
      </c>
      <c r="AU53">
        <f t="shared" si="48"/>
        <v>-1.9812386994593454</v>
      </c>
      <c r="AW53">
        <v>50</v>
      </c>
      <c r="AX53">
        <f>IF(Z53&gt;0, (R53*SUMPRODUCT(K53:$K$98, X53:$X$98)-K53*$AZ$3)/Z53, 0)</f>
        <v>-2298803162939.2783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2000000</v>
      </c>
      <c r="S54">
        <f t="shared" si="32"/>
        <v>-9169836764311.6953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-1770.4031157026543</v>
      </c>
      <c r="AC54">
        <f t="shared" si="33"/>
        <v>-1580.7170927963018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-1.180115153025406E-3</v>
      </c>
      <c r="AI54">
        <f t="shared" si="38"/>
        <v>-1.1801237721379017E-3</v>
      </c>
      <c r="AJ54">
        <f t="shared" si="39"/>
        <v>-189.68602290635249</v>
      </c>
      <c r="AK54">
        <f t="shared" si="61"/>
        <v>-123.92821809918581</v>
      </c>
      <c r="AL54">
        <f t="shared" si="40"/>
        <v>-313.61542112931045</v>
      </c>
      <c r="AN54">
        <f t="shared" si="41"/>
        <v>0</v>
      </c>
      <c r="AO54">
        <f t="shared" si="42"/>
        <v>0</v>
      </c>
      <c r="AP54">
        <f t="shared" si="43"/>
        <v>-4.3407152049529035E-11</v>
      </c>
      <c r="AQ54">
        <f t="shared" si="44"/>
        <v>-5.9432381127674511E-6</v>
      </c>
      <c r="AR54">
        <f t="shared" si="45"/>
        <v>-5.9432815199195007E-6</v>
      </c>
      <c r="AS54">
        <f t="shared" si="46"/>
        <v>-0.95528745470828125</v>
      </c>
      <c r="AT54">
        <f t="shared" si="47"/>
        <v>-0.62412122000655457</v>
      </c>
      <c r="AU54">
        <f t="shared" si="48"/>
        <v>-1.5794146179963557</v>
      </c>
      <c r="AW54">
        <v>51</v>
      </c>
      <c r="AX54">
        <f>IF(Z54&gt;0, (R54*SUMPRODUCT(K54:$K$98, X54:$X$98)-K54*$AZ$3)/Z54, 0)</f>
        <v>-9169836764311.6953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2000000</v>
      </c>
      <c r="S55">
        <f t="shared" si="32"/>
        <v>-37203317500377.117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-1580.7170927963018</v>
      </c>
      <c r="AC55">
        <f t="shared" si="33"/>
        <v>-1411.354552286831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-2.6544434414883035E-4</v>
      </c>
      <c r="AI55">
        <f t="shared" si="38"/>
        <v>-2.6544624096159748E-4</v>
      </c>
      <c r="AJ55">
        <f t="shared" si="39"/>
        <v>-169.36254050947082</v>
      </c>
      <c r="AK55">
        <f t="shared" si="61"/>
        <v>-110.65019649574114</v>
      </c>
      <c r="AL55">
        <f t="shared" si="40"/>
        <v>-280.01300245145296</v>
      </c>
      <c r="AN55">
        <f t="shared" si="41"/>
        <v>0</v>
      </c>
      <c r="AO55">
        <f t="shared" si="42"/>
        <v>0</v>
      </c>
      <c r="AP55">
        <f t="shared" si="43"/>
        <v>-8.5291388585923312E-12</v>
      </c>
      <c r="AQ55">
        <f t="shared" si="44"/>
        <v>-1.1935873216932261E-6</v>
      </c>
      <c r="AR55">
        <f t="shared" si="45"/>
        <v>-1.1935958508320846E-6</v>
      </c>
      <c r="AS55">
        <f t="shared" si="46"/>
        <v>-0.761549400383977</v>
      </c>
      <c r="AT55">
        <f t="shared" si="47"/>
        <v>-0.49754562337229896</v>
      </c>
      <c r="AU55">
        <f t="shared" si="48"/>
        <v>-1.259096217352127</v>
      </c>
      <c r="AW55">
        <v>52</v>
      </c>
      <c r="AX55">
        <f>IF(Z55&gt;0, (R55*SUMPRODUCT(K55:$K$98, X55:$X$98)-K55*$AZ$3)/Z55, 0)</f>
        <v>-37203317500377.117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2000000</v>
      </c>
      <c r="S56">
        <f t="shared" si="32"/>
        <v>-153721939866078.13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-1411.354552286831</v>
      </c>
      <c r="AC56">
        <f t="shared" si="33"/>
        <v>-1260.137994147643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-5.871875445601655E-5</v>
      </c>
      <c r="AI56">
        <f t="shared" si="38"/>
        <v>-5.871916433179461E-5</v>
      </c>
      <c r="AJ56">
        <f t="shared" si="39"/>
        <v>-151.21655813918801</v>
      </c>
      <c r="AK56">
        <f t="shared" si="61"/>
        <v>-98.794818660078178</v>
      </c>
      <c r="AL56">
        <f t="shared" si="40"/>
        <v>-250.01143551843052</v>
      </c>
      <c r="AN56">
        <f t="shared" si="41"/>
        <v>0</v>
      </c>
      <c r="AO56">
        <f t="shared" si="42"/>
        <v>0</v>
      </c>
      <c r="AP56">
        <f t="shared" si="43"/>
        <v>-1.6455646613490224E-12</v>
      </c>
      <c r="AQ56">
        <f t="shared" si="44"/>
        <v>-2.3574339461769658E-7</v>
      </c>
      <c r="AR56">
        <f t="shared" si="45"/>
        <v>-2.3574504018235795E-7</v>
      </c>
      <c r="AS56">
        <f t="shared" si="46"/>
        <v>-0.60710253595108055</v>
      </c>
      <c r="AT56">
        <f t="shared" si="47"/>
        <v>-0.39664032620126838</v>
      </c>
      <c r="AU56">
        <f t="shared" si="48"/>
        <v>-1.0037430978973891</v>
      </c>
      <c r="AW56">
        <v>53</v>
      </c>
      <c r="AX56">
        <f>IF(Z56&gt;0, (R56*SUMPRODUCT(K56:$K$98, X56:$X$98)-K56*$AZ$3)/Z56, 0)</f>
        <v>-153721939866078.13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2000000</v>
      </c>
      <c r="S57">
        <f t="shared" si="32"/>
        <v>-647813882990427.5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-1260.137994147643</v>
      </c>
      <c r="AC57">
        <f t="shared" si="33"/>
        <v>-1125.1232092648365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-1.2757480634282586E-5</v>
      </c>
      <c r="AI57">
        <f t="shared" si="38"/>
        <v>-1.2757567474287008E-5</v>
      </c>
      <c r="AJ57">
        <f t="shared" si="39"/>
        <v>-135.01478488280645</v>
      </c>
      <c r="AK57">
        <f t="shared" si="61"/>
        <v>-88.209659590335022</v>
      </c>
      <c r="AL57">
        <f t="shared" si="40"/>
        <v>-223.22445723070894</v>
      </c>
      <c r="AN57">
        <f t="shared" si="41"/>
        <v>0</v>
      </c>
      <c r="AO57">
        <f t="shared" si="42"/>
        <v>0</v>
      </c>
      <c r="AP57">
        <f t="shared" si="43"/>
        <v>-3.1128952904115504E-13</v>
      </c>
      <c r="AQ57">
        <f t="shared" si="44"/>
        <v>-4.5730883650337081E-8</v>
      </c>
      <c r="AR57">
        <f t="shared" si="45"/>
        <v>-4.5731194939866127E-8</v>
      </c>
      <c r="AS57">
        <f t="shared" si="46"/>
        <v>-0.48397842768100152</v>
      </c>
      <c r="AT57">
        <f t="shared" si="47"/>
        <v>-0.31619923989704707</v>
      </c>
      <c r="AU57">
        <f t="shared" si="48"/>
        <v>-0.80017771330924348</v>
      </c>
      <c r="AW57">
        <v>54</v>
      </c>
      <c r="AX57">
        <f>IF(Z57&gt;0, (R57*SUMPRODUCT(K57:$K$98, X57:$X$98)-K57*$AZ$3)/Z57, 0)</f>
        <v>-647813882990427.5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2000000</v>
      </c>
      <c r="S58">
        <f t="shared" si="32"/>
        <v>-2786504930278608.5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-1125.1232092648365</v>
      </c>
      <c r="AC58">
        <f t="shared" si="33"/>
        <v>-1004.5742940261479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-2.7178359916444348E-6</v>
      </c>
      <c r="AI58">
        <f t="shared" si="38"/>
        <v>-2.717854017349021E-6</v>
      </c>
      <c r="AJ58">
        <f t="shared" si="39"/>
        <v>-120.54891523868866</v>
      </c>
      <c r="AK58">
        <f t="shared" si="61"/>
        <v>-78.758624648538571</v>
      </c>
      <c r="AL58">
        <f t="shared" si="40"/>
        <v>-199.30754260508127</v>
      </c>
      <c r="AN58">
        <f t="shared" si="41"/>
        <v>0</v>
      </c>
      <c r="AO58">
        <f t="shared" si="42"/>
        <v>0</v>
      </c>
      <c r="AP58">
        <f t="shared" si="43"/>
        <v>-5.7692439354643465E-14</v>
      </c>
      <c r="AQ58">
        <f t="shared" si="44"/>
        <v>-8.6986107740550986E-9</v>
      </c>
      <c r="AR58">
        <f t="shared" si="45"/>
        <v>-8.6986684664944529E-9</v>
      </c>
      <c r="AS58">
        <f t="shared" si="46"/>
        <v>-0.38582463994137062</v>
      </c>
      <c r="AT58">
        <f t="shared" si="47"/>
        <v>-0.25207209817801512</v>
      </c>
      <c r="AU58">
        <f t="shared" si="48"/>
        <v>-0.63789674681805431</v>
      </c>
      <c r="AW58">
        <v>55</v>
      </c>
      <c r="AX58">
        <f>IF(Z58&gt;0, (R58*SUMPRODUCT(K58:$K$98, X58:$X$98)-K58*$AZ$3)/Z58, 0)</f>
        <v>-2786504930278608.5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2000000</v>
      </c>
      <c r="S59">
        <f t="shared" si="32"/>
        <v>-1.2250792116404592E+16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-1004.5742940261479</v>
      </c>
      <c r="AC59">
        <f t="shared" si="33"/>
        <v>-896.94133395947199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-5.673879686872453E-7</v>
      </c>
      <c r="AI59">
        <f t="shared" si="38"/>
        <v>-5.6739162943556846E-7</v>
      </c>
      <c r="AJ59">
        <f t="shared" si="39"/>
        <v>-107.63296006667588</v>
      </c>
      <c r="AK59">
        <f t="shared" si="61"/>
        <v>-70.320200581830363</v>
      </c>
      <c r="AL59">
        <f t="shared" si="40"/>
        <v>-177.95316121589786</v>
      </c>
      <c r="AN59">
        <f t="shared" si="41"/>
        <v>0</v>
      </c>
      <c r="AO59">
        <f t="shared" si="42"/>
        <v>0</v>
      </c>
      <c r="AP59">
        <f t="shared" si="43"/>
        <v>-1.0461127668421104E-14</v>
      </c>
      <c r="AQ59">
        <f t="shared" si="44"/>
        <v>-1.6213947133023354E-9</v>
      </c>
      <c r="AR59">
        <f t="shared" si="45"/>
        <v>-1.6214051744300037E-9</v>
      </c>
      <c r="AS59">
        <f t="shared" si="46"/>
        <v>-0.30757704086141063</v>
      </c>
      <c r="AT59">
        <f t="shared" si="47"/>
        <v>-0.20095033337689208</v>
      </c>
      <c r="AU59">
        <f t="shared" si="48"/>
        <v>-0.50852737585970786</v>
      </c>
      <c r="AW59">
        <v>56</v>
      </c>
      <c r="AX59">
        <f>IF(Z59&gt;0, (R59*SUMPRODUCT(K59:$K$98, X59:$X$98)-K59*$AZ$3)/Z59, 0)</f>
        <v>-1.2250792116404592E+16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2000000</v>
      </c>
      <c r="S60">
        <f t="shared" si="32"/>
        <v>-5.5086070565002456E+16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-896.94133395947199</v>
      </c>
      <c r="AC60">
        <f t="shared" si="33"/>
        <v>-800.84047675093768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-1.1588966326577445E-7</v>
      </c>
      <c r="AI60">
        <f t="shared" si="38"/>
        <v>-1.1589039016503278E-7</v>
      </c>
      <c r="AJ60">
        <f t="shared" si="39"/>
        <v>-96.100857208534308</v>
      </c>
      <c r="AK60">
        <f t="shared" si="61"/>
        <v>-62.785893377163042</v>
      </c>
      <c r="AL60">
        <f t="shared" si="40"/>
        <v>-158.88675070158774</v>
      </c>
      <c r="AN60">
        <f t="shared" si="41"/>
        <v>0</v>
      </c>
      <c r="AO60">
        <f t="shared" si="42"/>
        <v>0</v>
      </c>
      <c r="AP60">
        <f t="shared" si="43"/>
        <v>-1.8546622536540661E-15</v>
      </c>
      <c r="AQ60">
        <f t="shared" si="44"/>
        <v>-2.9568909527301209E-10</v>
      </c>
      <c r="AR60">
        <f t="shared" si="45"/>
        <v>-2.9569094993526576E-10</v>
      </c>
      <c r="AS60">
        <f t="shared" si="46"/>
        <v>-0.24519853386565571</v>
      </c>
      <c r="AT60">
        <f t="shared" si="47"/>
        <v>-0.16019637546124402</v>
      </c>
      <c r="AU60">
        <f t="shared" si="48"/>
        <v>-0.40539490962259067</v>
      </c>
      <c r="AW60">
        <v>57</v>
      </c>
      <c r="AX60">
        <f>IF(Z60&gt;0, (R60*SUMPRODUCT(K60:$K$98, X60:$X$98)-K60*$AZ$3)/Z60, 0)</f>
        <v>-5.5086070565002456E+16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2000000</v>
      </c>
      <c r="S61">
        <f t="shared" si="32"/>
        <v>-2.5336821832633866E+17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-800.84047675093768</v>
      </c>
      <c r="AC61">
        <f t="shared" si="33"/>
        <v>-715.03613995645151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-2.314096570663099E-8</v>
      </c>
      <c r="AI61">
        <f t="shared" si="38"/>
        <v>-2.3141106812754062E-8</v>
      </c>
      <c r="AJ61">
        <f t="shared" si="39"/>
        <v>-85.804336794486176</v>
      </c>
      <c r="AK61">
        <f t="shared" si="61"/>
        <v>-56.058833372565644</v>
      </c>
      <c r="AL61">
        <f t="shared" si="40"/>
        <v>-141.86317019019293</v>
      </c>
      <c r="AN61">
        <f t="shared" si="41"/>
        <v>0</v>
      </c>
      <c r="AO61">
        <f t="shared" si="42"/>
        <v>0</v>
      </c>
      <c r="AP61">
        <f t="shared" si="43"/>
        <v>-3.2145371151368622E-16</v>
      </c>
      <c r="AQ61">
        <f t="shared" si="44"/>
        <v>-5.2717409793649887E-11</v>
      </c>
      <c r="AR61">
        <f t="shared" si="45"/>
        <v>-5.2717731247361404E-11</v>
      </c>
      <c r="AS61">
        <f t="shared" si="46"/>
        <v>-0.19547076998481158</v>
      </c>
      <c r="AT61">
        <f t="shared" si="47"/>
        <v>-0.12770756972379296</v>
      </c>
      <c r="AU61">
        <f t="shared" si="48"/>
        <v>-0.32317833976132232</v>
      </c>
      <c r="AW61">
        <v>58</v>
      </c>
      <c r="AX61">
        <f>IF(Z61&gt;0, (R61*SUMPRODUCT(K61:$K$98, X61:$X$98)-K61*$AZ$3)/Z61, 0)</f>
        <v>-2.5336821832633866E+17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2000000</v>
      </c>
      <c r="S62">
        <f t="shared" si="32"/>
        <v>-1.193346180636372E+18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-715.03613995645151</v>
      </c>
      <c r="AC62">
        <f t="shared" si="33"/>
        <v>-638.42512496116342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-4.5178277499573233E-9</v>
      </c>
      <c r="AI62">
        <f t="shared" si="38"/>
        <v>-4.5178544993254163E-9</v>
      </c>
      <c r="AJ62">
        <f t="shared" si="39"/>
        <v>-76.611014995288087</v>
      </c>
      <c r="AK62">
        <f t="shared" si="61"/>
        <v>-50.05252979695161</v>
      </c>
      <c r="AL62">
        <f t="shared" si="40"/>
        <v>-126.66354479675755</v>
      </c>
      <c r="AN62">
        <f t="shared" si="41"/>
        <v>0</v>
      </c>
      <c r="AO62">
        <f t="shared" si="42"/>
        <v>0</v>
      </c>
      <c r="AP62">
        <f t="shared" si="43"/>
        <v>-5.4408667409734041E-17</v>
      </c>
      <c r="AQ62">
        <f t="shared" si="44"/>
        <v>-9.1893381035588301E-12</v>
      </c>
      <c r="AR62">
        <f t="shared" si="45"/>
        <v>-9.1893925122262409E-12</v>
      </c>
      <c r="AS62">
        <f t="shared" si="46"/>
        <v>-0.15582810107250503</v>
      </c>
      <c r="AT62">
        <f t="shared" si="47"/>
        <v>-0.10180769270076444</v>
      </c>
      <c r="AU62">
        <f t="shared" si="48"/>
        <v>-0.25763579378245888</v>
      </c>
      <c r="AW62">
        <v>59</v>
      </c>
      <c r="AX62">
        <f>IF(Z62&gt;0, (R62*SUMPRODUCT(K62:$K$98, X62:$X$98)-K62*$AZ$3)/Z62, 0)</f>
        <v>-1.193346180636372E+18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2000000</v>
      </c>
      <c r="S63">
        <f t="shared" si="32"/>
        <v>-5.7613229314403113E+18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-638.42512496116342</v>
      </c>
      <c r="AC63">
        <f t="shared" si="33"/>
        <v>-570.02243300104669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-8.6139596855368895E-10</v>
      </c>
      <c r="AI63">
        <f t="shared" si="38"/>
        <v>-8.6140091552888707E-10</v>
      </c>
      <c r="AJ63">
        <f t="shared" si="39"/>
        <v>-68.402691960116726</v>
      </c>
      <c r="AK63">
        <f t="shared" si="61"/>
        <v>-44.689758747281445</v>
      </c>
      <c r="AL63">
        <f t="shared" si="40"/>
        <v>-113.09245070825958</v>
      </c>
      <c r="AN63">
        <f t="shared" si="41"/>
        <v>0</v>
      </c>
      <c r="AO63">
        <f t="shared" si="42"/>
        <v>0</v>
      </c>
      <c r="AP63">
        <f t="shared" si="43"/>
        <v>-8.984135067860186E-18</v>
      </c>
      <c r="AQ63">
        <f t="shared" si="44"/>
        <v>-1.5643696235583317E-12</v>
      </c>
      <c r="AR63">
        <f t="shared" si="45"/>
        <v>-1.5643786076933995E-12</v>
      </c>
      <c r="AS63">
        <f t="shared" si="46"/>
        <v>-0.12422520812547175</v>
      </c>
      <c r="AT63">
        <f t="shared" si="47"/>
        <v>-8.1160469308650951E-2</v>
      </c>
      <c r="AU63">
        <f t="shared" si="48"/>
        <v>-0.20538567743568709</v>
      </c>
      <c r="AW63">
        <v>60</v>
      </c>
      <c r="AX63">
        <f>IF(Z63&gt;0, (R63*SUMPRODUCT(K63:$K$98, X63:$X$98)-K63*$AZ$3)/Z63, 0)</f>
        <v>-5.7613229314403113E+18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2000000</v>
      </c>
      <c r="S64">
        <f t="shared" si="32"/>
        <v>-2.8537224196804747E+19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-570.02243300104669</v>
      </c>
      <c r="AC64">
        <f t="shared" si="33"/>
        <v>-508.94860089379307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-1.6023111440382387E-10</v>
      </c>
      <c r="AI64">
        <f t="shared" si="38"/>
        <v>-1.602320061314099E-10</v>
      </c>
      <c r="AJ64">
        <f t="shared" si="39"/>
        <v>-61.073832107253622</v>
      </c>
      <c r="AK64">
        <f t="shared" si="61"/>
        <v>-39.901570310073275</v>
      </c>
      <c r="AL64">
        <f t="shared" si="40"/>
        <v>-100.97540241748713</v>
      </c>
      <c r="AN64">
        <f t="shared" si="41"/>
        <v>0</v>
      </c>
      <c r="AO64">
        <f t="shared" si="42"/>
        <v>0</v>
      </c>
      <c r="AP64">
        <f t="shared" si="43"/>
        <v>-1.4459414872801588E-18</v>
      </c>
      <c r="AQ64">
        <f t="shared" si="44"/>
        <v>-2.5981568755099306E-13</v>
      </c>
      <c r="AR64">
        <f t="shared" si="45"/>
        <v>-2.5981713349248034E-13</v>
      </c>
      <c r="AS64">
        <f t="shared" si="46"/>
        <v>-9.9031575355137957E-2</v>
      </c>
      <c r="AT64">
        <f t="shared" si="47"/>
        <v>-6.4700629232024937E-2</v>
      </c>
      <c r="AU64">
        <f t="shared" si="48"/>
        <v>-0.16373220458742271</v>
      </c>
      <c r="AW64">
        <v>61</v>
      </c>
      <c r="AX64">
        <f>IF(Z64&gt;0, (R64*SUMPRODUCT(K64:$K$98, X64:$X$98)-K64*$AZ$3)/Z64, 0)</f>
        <v>-2.8537224196804747E+19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50</v>
      </c>
      <c r="R65">
        <f t="shared" si="31"/>
        <v>2000000</v>
      </c>
      <c r="S65">
        <f t="shared" si="32"/>
        <v>-1.4513691465189843E+20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-508.94860089379307</v>
      </c>
      <c r="AC65">
        <f t="shared" si="33"/>
        <v>-454.41839365517245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-2.9050485249555978E-11</v>
      </c>
      <c r="AI65">
        <f t="shared" si="38"/>
        <v>-2.9050641797734896E-11</v>
      </c>
      <c r="AJ65">
        <f t="shared" si="39"/>
        <v>-54.530207238620619</v>
      </c>
      <c r="AK65">
        <f t="shared" si="61"/>
        <v>-35.626402062565518</v>
      </c>
      <c r="AL65">
        <f t="shared" si="40"/>
        <v>-90.156609301215184</v>
      </c>
      <c r="AN65">
        <f t="shared" si="41"/>
        <v>0</v>
      </c>
      <c r="AO65">
        <f t="shared" si="42"/>
        <v>0</v>
      </c>
      <c r="AP65">
        <f t="shared" si="43"/>
        <v>-2.266462376425181E-19</v>
      </c>
      <c r="AQ65">
        <f t="shared" si="44"/>
        <v>-4.205851022313345E-14</v>
      </c>
      <c r="AR65">
        <f t="shared" si="45"/>
        <v>-4.205873686937109E-14</v>
      </c>
      <c r="AS65">
        <f t="shared" si="46"/>
        <v>-7.894736555735038E-2</v>
      </c>
      <c r="AT65">
        <f t="shared" si="47"/>
        <v>-5.1578945497468984E-2</v>
      </c>
      <c r="AU65">
        <f t="shared" si="48"/>
        <v>-0.13052631105486143</v>
      </c>
      <c r="AW65">
        <v>62</v>
      </c>
      <c r="AX65">
        <f>IF(Z65&gt;0, (R65*SUMPRODUCT(K65:$K$98, X65:$X$98)-K65*$AZ$3)/Z65, 0)</f>
        <v>-1.4513691465189843E+20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2000000</v>
      </c>
      <c r="S66">
        <f t="shared" si="32"/>
        <v>-7.5857006890261899E+20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-454.41839365517245</v>
      </c>
      <c r="AC66">
        <f t="shared" si="33"/>
        <v>-405.73070862068971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-5.1295828189260928E-12</v>
      </c>
      <c r="AI66">
        <f t="shared" si="38"/>
        <v>-5.1296095620527503E-12</v>
      </c>
      <c r="AJ66">
        <f t="shared" si="39"/>
        <v>-48.68768503448274</v>
      </c>
      <c r="AK66">
        <f t="shared" si="61"/>
        <v>-31.809287555862074</v>
      </c>
      <c r="AL66">
        <f t="shared" si="40"/>
        <v>-80.496972590349941</v>
      </c>
      <c r="AN66">
        <f t="shared" si="41"/>
        <v>0</v>
      </c>
      <c r="AO66">
        <f t="shared" si="42"/>
        <v>0</v>
      </c>
      <c r="AP66">
        <f t="shared" si="43"/>
        <v>-3.4569623740751155E-20</v>
      </c>
      <c r="AQ66">
        <f t="shared" si="44"/>
        <v>-6.6307784527304159E-15</v>
      </c>
      <c r="AR66">
        <f t="shared" si="45"/>
        <v>-6.630813022354157E-15</v>
      </c>
      <c r="AS66">
        <f t="shared" si="46"/>
        <v>-6.2936356471102087E-2</v>
      </c>
      <c r="AT66">
        <f t="shared" si="47"/>
        <v>-4.111841956112005E-2</v>
      </c>
      <c r="AU66">
        <f t="shared" si="48"/>
        <v>-0.10405477603222876</v>
      </c>
      <c r="AW66">
        <v>63</v>
      </c>
      <c r="AX66">
        <f>IF(Z66&gt;0, (R66*SUMPRODUCT(K66:$K$98, X66:$X$98)-K66*$AZ$3)/Z66, 0)</f>
        <v>-7.5857006890261899E+20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-4.0783598964957889E+21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-405.73070862068971</v>
      </c>
      <c r="AC67">
        <f t="shared" ref="AC67:AC79" si="64">S67*Z67</f>
        <v>-362.25956126847291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-8.8137818662666771E-13</v>
      </c>
      <c r="AI67">
        <f t="shared" ref="AI67:AI79" si="69">SUM(AE67:AH67)</f>
        <v>-8.8138262786739264E-13</v>
      </c>
      <c r="AJ67">
        <f t="shared" ref="AJ67:AJ79" si="70">AB67-AC67</f>
        <v>-43.471147352216803</v>
      </c>
      <c r="AK67">
        <f t="shared" si="61"/>
        <v>-28.401149603448282</v>
      </c>
      <c r="AL67">
        <f t="shared" ref="AL67:AL79" si="71">SUM(AI67:AK67)</f>
        <v>-71.872296955665973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-5.1258838650270877E-21</v>
      </c>
      <c r="AQ67">
        <f t="shared" ref="AQ67:AQ79" si="75">AH67*$K67</f>
        <v>-1.017247770518332E-15</v>
      </c>
      <c r="AR67">
        <f t="shared" ref="AR67:AR79" si="76">AI67*$K67</f>
        <v>-1.0172528964021971E-15</v>
      </c>
      <c r="AS67">
        <f t="shared" ref="AS67:AS79" si="77">AJ67*$K67</f>
        <v>-5.0172478054131199E-2</v>
      </c>
      <c r="AT67">
        <f t="shared" ref="AT67:AT79" si="78">AK67*$K67</f>
        <v>-3.2779352328699017E-2</v>
      </c>
      <c r="AU67">
        <f t="shared" ref="AU67:AU79" si="79">AL67*$K67</f>
        <v>-8.2951830382831243E-2</v>
      </c>
      <c r="AW67">
        <v>64</v>
      </c>
      <c r="AX67">
        <f>IF(Z67&gt;0, (R67*SUMPRODUCT(K67:$K$98, X67:$X$98)-K67*$AZ$3)/Z67, 0)</f>
        <v>-4.0783598964957889E+21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2000000</v>
      </c>
      <c r="S68">
        <f t="shared" si="63"/>
        <v>-2.2574705830201729E+22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-362.25956126847291</v>
      </c>
      <c r="AC68">
        <f t="shared" si="64"/>
        <v>-323.44603684685075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-1.47217517944459E-13</v>
      </c>
      <c r="AI68">
        <f t="shared" si="69"/>
        <v>-1.4721823433482812E-13</v>
      </c>
      <c r="AJ68">
        <f t="shared" si="70"/>
        <v>-38.813524421622162</v>
      </c>
      <c r="AK68">
        <f t="shared" si="61"/>
        <v>-25.358169288793107</v>
      </c>
      <c r="AL68">
        <f t="shared" si="71"/>
        <v>-64.171693710415411</v>
      </c>
      <c r="AN68">
        <f t="shared" si="72"/>
        <v>0</v>
      </c>
      <c r="AO68">
        <f t="shared" si="73"/>
        <v>0</v>
      </c>
      <c r="AP68">
        <f t="shared" si="74"/>
        <v>-7.3823760663741293E-22</v>
      </c>
      <c r="AQ68">
        <f t="shared" si="75"/>
        <v>-1.5170710381938977E-16</v>
      </c>
      <c r="AR68">
        <f t="shared" si="76"/>
        <v>-1.517078420569964E-16</v>
      </c>
      <c r="AS68">
        <f t="shared" si="77"/>
        <v>-3.9997192326316336E-2</v>
      </c>
      <c r="AT68">
        <f t="shared" si="78"/>
        <v>-2.6131498986526634E-2</v>
      </c>
      <c r="AU68">
        <f t="shared" si="79"/>
        <v>-6.6128691312843116E-2</v>
      </c>
      <c r="AW68">
        <v>65</v>
      </c>
      <c r="AX68">
        <f>IF(Z68&gt;0, (R68*SUMPRODUCT(K68:$K$98, X68:$X$98)-K68*$AZ$3)/Z68, 0)</f>
        <v>-2.2574705830201729E+22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2000000</v>
      </c>
      <c r="S69">
        <f t="shared" si="63"/>
        <v>-1.2874374506204832E+23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-323.44603684685075</v>
      </c>
      <c r="AC69">
        <f t="shared" si="64"/>
        <v>-288.79110432754533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-2.388276525659821E-14</v>
      </c>
      <c r="AI69">
        <f t="shared" si="69"/>
        <v>-2.3882877413932219E-14</v>
      </c>
      <c r="AJ69">
        <f t="shared" si="70"/>
        <v>-34.654932519305419</v>
      </c>
      <c r="AK69">
        <f t="shared" si="61"/>
        <v>-22.641222579279553</v>
      </c>
      <c r="AL69">
        <f t="shared" si="71"/>
        <v>-57.29615509858499</v>
      </c>
      <c r="AN69">
        <f t="shared" si="72"/>
        <v>0</v>
      </c>
      <c r="AO69">
        <f t="shared" si="73"/>
        <v>0</v>
      </c>
      <c r="AP69">
        <f t="shared" si="74"/>
        <v>-1.031943882866008E-22</v>
      </c>
      <c r="AQ69">
        <f t="shared" si="75"/>
        <v>-2.1974196988930209E-17</v>
      </c>
      <c r="AR69">
        <f t="shared" si="76"/>
        <v>-2.1974300183318497E-17</v>
      </c>
      <c r="AS69">
        <f t="shared" si="77"/>
        <v>-3.1885516841769962E-2</v>
      </c>
      <c r="AT69">
        <f t="shared" si="78"/>
        <v>-2.0831871003289721E-2</v>
      </c>
      <c r="AU69">
        <f t="shared" si="79"/>
        <v>-5.27173878450597E-2</v>
      </c>
      <c r="AW69">
        <v>66</v>
      </c>
      <c r="AX69">
        <f>IF(Z69&gt;0, (R69*SUMPRODUCT(K69:$K$98, X69:$X$98)-K69*$AZ$3)/Z69, 0)</f>
        <v>-1.2874374506204832E+23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2000000</v>
      </c>
      <c r="S70">
        <f t="shared" si="63"/>
        <v>-7.610053264839727E+23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-288.79110432754533</v>
      </c>
      <c r="AC70">
        <f t="shared" si="64"/>
        <v>-257.84920029245114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-3.7637762991633559E-15</v>
      </c>
      <c r="AI70">
        <f t="shared" si="69"/>
        <v>-3.7637932405165451E-15</v>
      </c>
      <c r="AJ70">
        <f t="shared" si="70"/>
        <v>-30.941904035094183</v>
      </c>
      <c r="AK70">
        <f t="shared" si="61"/>
        <v>-20.215377302928175</v>
      </c>
      <c r="AL70">
        <f t="shared" si="71"/>
        <v>-51.157281338022358</v>
      </c>
      <c r="AN70">
        <f t="shared" si="72"/>
        <v>0</v>
      </c>
      <c r="AO70">
        <f t="shared" si="73"/>
        <v>0</v>
      </c>
      <c r="AP70">
        <f t="shared" si="74"/>
        <v>-1.3917411790800997E-23</v>
      </c>
      <c r="AQ70">
        <f t="shared" si="75"/>
        <v>-3.0919622570727737E-18</v>
      </c>
      <c r="AR70">
        <f t="shared" si="76"/>
        <v>-3.0919761744845648E-18</v>
      </c>
      <c r="AS70">
        <f t="shared" si="77"/>
        <v>-2.5418938808809008E-2</v>
      </c>
      <c r="AT70">
        <f t="shared" si="78"/>
        <v>-1.6607040021755198E-2</v>
      </c>
      <c r="AU70">
        <f t="shared" si="79"/>
        <v>-4.2025978830564206E-2</v>
      </c>
      <c r="AW70">
        <v>67</v>
      </c>
      <c r="AX70">
        <f>IF(Z70&gt;0, (R70*SUMPRODUCT(K70:$K$98, X70:$X$98)-K70*$AZ$3)/Z70, 0)</f>
        <v>-7.610053264839727E+23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2000000</v>
      </c>
      <c r="S71">
        <f t="shared" si="63"/>
        <v>-4.6676208293331669E+24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-257.84920029245114</v>
      </c>
      <c r="AC71">
        <f t="shared" si="64"/>
        <v>-230.22250026111712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-5.7223097008082753E-16</v>
      </c>
      <c r="AI71">
        <f t="shared" si="69"/>
        <v>-5.722334362462325E-16</v>
      </c>
      <c r="AJ71">
        <f t="shared" si="70"/>
        <v>-27.626700031334025</v>
      </c>
      <c r="AK71">
        <f t="shared" si="61"/>
        <v>-18.049444020471583</v>
      </c>
      <c r="AL71">
        <f t="shared" si="71"/>
        <v>-45.676144051805608</v>
      </c>
      <c r="AN71">
        <f t="shared" si="72"/>
        <v>0</v>
      </c>
      <c r="AO71">
        <f t="shared" si="73"/>
        <v>0</v>
      </c>
      <c r="AP71">
        <f t="shared" si="74"/>
        <v>-1.8089000025523984E-24</v>
      </c>
      <c r="AQ71">
        <f t="shared" si="75"/>
        <v>-4.1972391678693938E-19</v>
      </c>
      <c r="AR71">
        <f t="shared" si="76"/>
        <v>-4.1972572568694186E-19</v>
      </c>
      <c r="AS71">
        <f t="shared" si="77"/>
        <v>-2.0263822392226519E-2</v>
      </c>
      <c r="AT71">
        <f t="shared" si="78"/>
        <v>-1.3239030629588009E-2</v>
      </c>
      <c r="AU71">
        <f t="shared" si="79"/>
        <v>-3.3502853021814528E-2</v>
      </c>
      <c r="AW71">
        <v>68</v>
      </c>
      <c r="AX71">
        <f>IF(Z71&gt;0, (R71*SUMPRODUCT(K71:$K$98, X71:$X$98)-K71*$AZ$3)/Z71, 0)</f>
        <v>-4.6676208293331669E+24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2000000</v>
      </c>
      <c r="S72">
        <f t="shared" si="63"/>
        <v>-2.9740731115887874E+25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-230.22250026111712</v>
      </c>
      <c r="AC72">
        <f t="shared" si="64"/>
        <v>-205.55580380456882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-8.3836965732855468E-17</v>
      </c>
      <c r="AI72">
        <f t="shared" si="69"/>
        <v>-8.3837311312463117E-17</v>
      </c>
      <c r="AJ72">
        <f t="shared" si="70"/>
        <v>-24.666696456548294</v>
      </c>
      <c r="AK72">
        <f t="shared" ref="AK72:AK79" si="92">G72*SUM(AB72:AB72, AE72:AF72)</f>
        <v>-16.1155750182782</v>
      </c>
      <c r="AL72">
        <f t="shared" si="71"/>
        <v>-40.782271474826494</v>
      </c>
      <c r="AN72">
        <f t="shared" si="72"/>
        <v>0</v>
      </c>
      <c r="AO72">
        <f t="shared" si="73"/>
        <v>0</v>
      </c>
      <c r="AP72">
        <f t="shared" si="74"/>
        <v>-2.263197437312171E-25</v>
      </c>
      <c r="AQ72">
        <f t="shared" si="75"/>
        <v>-5.4904746055282528E-20</v>
      </c>
      <c r="AR72">
        <f t="shared" si="76"/>
        <v>-5.4904972375026266E-20</v>
      </c>
      <c r="AS72">
        <f t="shared" si="77"/>
        <v>-1.6154195146864291E-2</v>
      </c>
      <c r="AT72">
        <f t="shared" si="78"/>
        <v>-1.055407416261799E-2</v>
      </c>
      <c r="AU72">
        <f t="shared" si="79"/>
        <v>-2.670826930948228E-2</v>
      </c>
      <c r="AW72">
        <v>69</v>
      </c>
      <c r="AX72">
        <f>IF(Z72&gt;0, (R72*SUMPRODUCT(K72:$K$98, X72:$X$98)-K72*$AZ$3)/Z72, 0)</f>
        <v>-2.9740731115887874E+25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2000000</v>
      </c>
      <c r="S73">
        <f t="shared" si="63"/>
        <v>-1.970930176599997E+26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-205.55580380456882</v>
      </c>
      <c r="AC73">
        <f t="shared" si="64"/>
        <v>-183.53196768265073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-1.1822563121452141E-17</v>
      </c>
      <c r="AI73">
        <f t="shared" si="69"/>
        <v>-1.1822609681185677E-17</v>
      </c>
      <c r="AJ73">
        <f t="shared" si="70"/>
        <v>-22.023836121918094</v>
      </c>
      <c r="AK73">
        <f t="shared" si="92"/>
        <v>-14.38890626631982</v>
      </c>
      <c r="AL73">
        <f t="shared" si="71"/>
        <v>-36.412742388237916</v>
      </c>
      <c r="AN73">
        <f t="shared" si="72"/>
        <v>0</v>
      </c>
      <c r="AO73">
        <f t="shared" si="73"/>
        <v>0</v>
      </c>
      <c r="AP73">
        <f t="shared" si="74"/>
        <v>-2.7224931703018184E-26</v>
      </c>
      <c r="AQ73">
        <f t="shared" si="75"/>
        <v>-6.9130222423758771E-21</v>
      </c>
      <c r="AR73">
        <f t="shared" si="76"/>
        <v>-6.9130494673075793E-21</v>
      </c>
      <c r="AS73">
        <f t="shared" si="77"/>
        <v>-1.2878025467844603E-2</v>
      </c>
      <c r="AT73">
        <f t="shared" si="78"/>
        <v>-8.4136433056584727E-3</v>
      </c>
      <c r="AU73">
        <f t="shared" si="79"/>
        <v>-2.1291668773503077E-2</v>
      </c>
      <c r="AW73">
        <v>70</v>
      </c>
      <c r="AX73">
        <f>IF(Z73&gt;0, (R73*SUMPRODUCT(K73:$K$98, X73:$X$98)-K73*$AZ$3)/Z73, 0)</f>
        <v>-1.970930176599997E+26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2000000</v>
      </c>
      <c r="S74">
        <f t="shared" si="63"/>
        <v>-1.3601413335870525E+27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-183.53196768265073</v>
      </c>
      <c r="AC74">
        <f t="shared" si="64"/>
        <v>-163.86782828808103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-1.6028083882979566E-18</v>
      </c>
      <c r="AI74">
        <f t="shared" si="69"/>
        <v>-1.6028144122244502E-18</v>
      </c>
      <c r="AJ74">
        <f t="shared" si="70"/>
        <v>-19.664139394569702</v>
      </c>
      <c r="AK74">
        <f t="shared" si="92"/>
        <v>-12.847237737785552</v>
      </c>
      <c r="AL74">
        <f t="shared" si="71"/>
        <v>-32.51137713235525</v>
      </c>
      <c r="AN74">
        <f t="shared" si="72"/>
        <v>0</v>
      </c>
      <c r="AO74">
        <f t="shared" si="73"/>
        <v>0</v>
      </c>
      <c r="AP74">
        <f t="shared" si="74"/>
        <v>-3.1449804775180134E-27</v>
      </c>
      <c r="AQ74">
        <f t="shared" si="75"/>
        <v>-8.3679658039885114E-22</v>
      </c>
      <c r="AR74">
        <f t="shared" si="76"/>
        <v>-8.3679972537932863E-22</v>
      </c>
      <c r="AS74">
        <f t="shared" si="77"/>
        <v>-1.026628305791182E-2</v>
      </c>
      <c r="AT74">
        <f t="shared" si="78"/>
        <v>-6.7073049311690627E-3</v>
      </c>
      <c r="AU74">
        <f t="shared" si="79"/>
        <v>-1.6973587989080881E-2</v>
      </c>
      <c r="AW74">
        <v>71</v>
      </c>
      <c r="AX74">
        <f>IF(Z74&gt;0, (R74*SUMPRODUCT(K74:$K$98, X74:$X$98)-K74*$AZ$3)/Z74, 0)</f>
        <v>-1.3601413335870525E+27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2000000</v>
      </c>
      <c r="S75">
        <f t="shared" si="63"/>
        <v>-9.7889882312384826E+27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-163.86782828808103</v>
      </c>
      <c r="AC75">
        <f t="shared" si="64"/>
        <v>-146.31056097150088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-2.086546018491628E-19</v>
      </c>
      <c r="AI75">
        <f t="shared" si="69"/>
        <v>-2.086553491713452E-19</v>
      </c>
      <c r="AJ75">
        <f t="shared" si="70"/>
        <v>-17.557267316580152</v>
      </c>
      <c r="AK75">
        <f t="shared" si="92"/>
        <v>-11.470747980165672</v>
      </c>
      <c r="AL75">
        <f t="shared" si="71"/>
        <v>-29.028015296745824</v>
      </c>
      <c r="AN75">
        <f t="shared" si="72"/>
        <v>0</v>
      </c>
      <c r="AO75">
        <f t="shared" si="73"/>
        <v>0</v>
      </c>
      <c r="AP75">
        <f t="shared" si="74"/>
        <v>-3.4835988688015937E-28</v>
      </c>
      <c r="AQ75">
        <f t="shared" si="75"/>
        <v>-9.7263128551323379E-23</v>
      </c>
      <c r="AR75">
        <f t="shared" si="76"/>
        <v>-9.7263476911210259E-23</v>
      </c>
      <c r="AS75">
        <f t="shared" si="77"/>
        <v>-8.1842179989730993E-3</v>
      </c>
      <c r="AT75">
        <f t="shared" si="78"/>
        <v>-5.3470224259957455E-3</v>
      </c>
      <c r="AU75">
        <f t="shared" si="79"/>
        <v>-1.3531240424968845E-2</v>
      </c>
      <c r="AW75">
        <v>72</v>
      </c>
      <c r="AX75">
        <f>IF(Z75&gt;0, (R75*SUMPRODUCT(K75:$K$98, X75:$X$98)-K75*$AZ$3)/Z75, 0)</f>
        <v>-9.7889882312384826E+27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2000000</v>
      </c>
      <c r="S76">
        <f t="shared" si="63"/>
        <v>-7.3609138808213289E+28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-146.31056097150088</v>
      </c>
      <c r="AC76">
        <f t="shared" si="64"/>
        <v>-130.63442943884007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-2.6044550522435753E-20</v>
      </c>
      <c r="AI76">
        <f t="shared" si="69"/>
        <v>-2.604463925763328E-20</v>
      </c>
      <c r="AJ76">
        <f t="shared" si="70"/>
        <v>-15.676131532660804</v>
      </c>
      <c r="AK76">
        <f t="shared" si="92"/>
        <v>-10.241739268005063</v>
      </c>
      <c r="AL76">
        <f t="shared" si="71"/>
        <v>-25.917870800665867</v>
      </c>
      <c r="AN76">
        <f t="shared" si="72"/>
        <v>0</v>
      </c>
      <c r="AO76">
        <f t="shared" si="73"/>
        <v>0</v>
      </c>
      <c r="AP76">
        <f t="shared" si="74"/>
        <v>-3.6931603573953969E-29</v>
      </c>
      <c r="AQ76">
        <f t="shared" si="75"/>
        <v>-1.0839746143161761E-23</v>
      </c>
      <c r="AR76">
        <f t="shared" si="76"/>
        <v>-1.0839783074765334E-23</v>
      </c>
      <c r="AS76">
        <f t="shared" si="77"/>
        <v>-6.524408481324199E-3</v>
      </c>
      <c r="AT76">
        <f t="shared" si="78"/>
        <v>-4.2626135411318114E-3</v>
      </c>
      <c r="AU76">
        <f t="shared" si="79"/>
        <v>-1.078702202245601E-2</v>
      </c>
      <c r="AW76">
        <v>73</v>
      </c>
      <c r="AX76">
        <f>IF(Z76&gt;0, (R76*SUMPRODUCT(K76:$K$98, X76:$X$98)-K76*$AZ$3)/Z76, 0)</f>
        <v>-7.3609138808213289E+28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2000000</v>
      </c>
      <c r="S77">
        <f t="shared" si="63"/>
        <v>-5.794816784310604E+29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-130.63442943884007</v>
      </c>
      <c r="AC77">
        <f t="shared" si="64"/>
        <v>-116.63788342753577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-3.1113544737119252E-21</v>
      </c>
      <c r="AI77">
        <f t="shared" si="69"/>
        <v>-3.1113645376956341E-21</v>
      </c>
      <c r="AJ77">
        <f t="shared" si="70"/>
        <v>-13.996546011304304</v>
      </c>
      <c r="AK77">
        <f t="shared" si="92"/>
        <v>-9.1444100607188066</v>
      </c>
      <c r="AL77">
        <f t="shared" si="71"/>
        <v>-23.140956072023108</v>
      </c>
      <c r="AN77">
        <f t="shared" si="72"/>
        <v>0</v>
      </c>
      <c r="AO77">
        <f t="shared" si="73"/>
        <v>0</v>
      </c>
      <c r="AP77">
        <f t="shared" si="74"/>
        <v>-3.7398496863293405E-30</v>
      </c>
      <c r="AQ77">
        <f t="shared" si="75"/>
        <v>-1.1562019960544842E-24</v>
      </c>
      <c r="AR77">
        <f t="shared" si="76"/>
        <v>-1.1562057359041705E-24</v>
      </c>
      <c r="AS77">
        <f t="shared" si="77"/>
        <v>-5.2012184959536068E-3</v>
      </c>
      <c r="AT77">
        <f t="shared" si="78"/>
        <v>-3.3981294173563545E-3</v>
      </c>
      <c r="AU77">
        <f t="shared" si="79"/>
        <v>-8.5993479133099609E-3</v>
      </c>
      <c r="AW77">
        <v>74</v>
      </c>
      <c r="AX77">
        <f>IF(Z77&gt;0, (R77*SUMPRODUCT(K77:$K$98, X77:$X$98)-K77*$AZ$3)/Z77, 0)</f>
        <v>-5.794816784310604E+29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2000000</v>
      </c>
      <c r="S78">
        <f t="shared" si="63"/>
        <v>-4.7865094574606118E+30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-116.63788342753577</v>
      </c>
      <c r="AC78">
        <f t="shared" si="64"/>
        <v>-104.14096734601408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-3.5501938672382707E-22</v>
      </c>
      <c r="AI78">
        <f t="shared" si="69"/>
        <v>-3.5502047458303084E-22</v>
      </c>
      <c r="AJ78">
        <f t="shared" si="70"/>
        <v>-12.49691608152169</v>
      </c>
      <c r="AK78">
        <f t="shared" si="92"/>
        <v>-8.1646518399275045</v>
      </c>
      <c r="AL78">
        <f t="shared" si="71"/>
        <v>-20.661567921449194</v>
      </c>
      <c r="AN78">
        <f t="shared" si="72"/>
        <v>0</v>
      </c>
      <c r="AO78">
        <f t="shared" si="73"/>
        <v>0</v>
      </c>
      <c r="AP78">
        <f t="shared" si="74"/>
        <v>-3.6094322122325146E-31</v>
      </c>
      <c r="AQ78">
        <f t="shared" si="75"/>
        <v>-1.1779267077485732E-25</v>
      </c>
      <c r="AR78">
        <f t="shared" si="76"/>
        <v>-1.1779303171807854E-25</v>
      </c>
      <c r="AS78">
        <f t="shared" si="77"/>
        <v>-4.1463795407793384E-3</v>
      </c>
      <c r="AT78">
        <f t="shared" si="78"/>
        <v>-2.7089679666425013E-3</v>
      </c>
      <c r="AU78">
        <f t="shared" si="79"/>
        <v>-6.8553475074218401E-3</v>
      </c>
      <c r="AW78">
        <v>75</v>
      </c>
      <c r="AX78">
        <f>IF(Z78&gt;0, (R78*SUMPRODUCT(K78:$K$98, X78:$X$98)-K78*$AZ$3)/Z78, 0)</f>
        <v>-4.7865094574606118E+30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-104.14096734601408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-104.14096734601408</v>
      </c>
      <c r="AK79">
        <f t="shared" si="92"/>
        <v>-7.2898677142209864</v>
      </c>
      <c r="AL79">
        <f t="shared" si="71"/>
        <v>-111.43083506023507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-1.2890829329401838E-26</v>
      </c>
      <c r="AR79">
        <f t="shared" si="76"/>
        <v>-1.2890829329401838E-26</v>
      </c>
      <c r="AS79">
        <f t="shared" si="77"/>
        <v>-3.0851038249846266E-2</v>
      </c>
      <c r="AT79">
        <f t="shared" si="78"/>
        <v>-2.159572677489239E-3</v>
      </c>
      <c r="AU79">
        <f t="shared" si="79"/>
        <v>-3.3010610927335503E-2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521208.73703234654</v>
      </c>
      <c r="AO81" s="6">
        <f t="shared" si="93"/>
        <v>-52120.873703234654</v>
      </c>
      <c r="AP81" s="6">
        <f t="shared" si="93"/>
        <v>-2933.9772014386567</v>
      </c>
      <c r="AQ81" s="6">
        <f t="shared" si="93"/>
        <v>-313874.04765339301</v>
      </c>
      <c r="AR81" s="6">
        <f t="shared" si="93"/>
        <v>152279.83847428032</v>
      </c>
      <c r="AS81" s="6">
        <f t="shared" si="93"/>
        <v>-43776.016166951973</v>
      </c>
      <c r="AT81" s="6">
        <f t="shared" si="93"/>
        <v>19336.450604876311</v>
      </c>
      <c r="AU81" s="6">
        <f t="shared" si="93"/>
        <v>127840.27291220472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1068397.6331151654</v>
      </c>
      <c r="K3">
        <v>1</v>
      </c>
      <c r="L3" s="2">
        <v>0</v>
      </c>
      <c r="O3">
        <f>$C$3</f>
        <v>1068397.6331151654</v>
      </c>
      <c r="P3" s="2">
        <f>O3*C5</f>
        <v>106839.76331151655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1068397.6331151654</v>
      </c>
      <c r="AF3">
        <f t="shared" ref="AF3:AF34" si="4">-$Z3*P3</f>
        <v>-106839.76331151655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959037.96159964893</v>
      </c>
      <c r="AJ3">
        <f t="shared" ref="AJ3:AJ34" si="8">AB3-AC3</f>
        <v>0</v>
      </c>
      <c r="AL3">
        <f t="shared" ref="AL3:AL34" si="9">SUM(AI3:AK3)</f>
        <v>959037.96159964893</v>
      </c>
      <c r="AN3">
        <f t="shared" ref="AN3:AN34" si="10">AE3*$K3</f>
        <v>1068397.6331151654</v>
      </c>
      <c r="AO3">
        <f t="shared" ref="AO3:AO34" si="11">AF3*$K3</f>
        <v>-106839.76331151655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959037.96159964893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959037.96159964893</v>
      </c>
      <c r="AW3">
        <v>0</v>
      </c>
      <c r="AX3">
        <f>IF(Z3&gt;0, (R3*SUMPRODUCT(K3:$K$98, X3:$X$98)-K3*$AZ$3)/Z3, 0)</f>
        <v>0</v>
      </c>
      <c r="AZ3">
        <f>C6*ABS(SUMPRODUCT(X4:X69, K4:K69))/1</f>
        <v>713942.72754629352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36237.725764602874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35160.898732551839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-35160.898732551839</v>
      </c>
      <c r="AK4">
        <f>G4*SUM(AB4, AE4:AF4)</f>
        <v>0</v>
      </c>
      <c r="AL4">
        <f t="shared" si="9"/>
        <v>-74592.168732551829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-37489.323065221521</v>
      </c>
      <c r="AR4">
        <f t="shared" si="14"/>
        <v>-37489.323065221521</v>
      </c>
      <c r="AS4">
        <f t="shared" si="15"/>
        <v>-33429.262913626008</v>
      </c>
      <c r="AT4">
        <f t="shared" si="16"/>
        <v>0</v>
      </c>
      <c r="AU4">
        <f t="shared" si="17"/>
        <v>-70918.585978847521</v>
      </c>
      <c r="AW4">
        <v>1</v>
      </c>
      <c r="AX4">
        <f>IF(Z4&gt;0, (R4*SUMPRODUCT(K4:$K$98, X4:$X$98)-K4*$AZ$3)/Z4, 0)</f>
        <v>36237.725764602874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2000000</v>
      </c>
      <c r="S5">
        <f t="shared" si="1"/>
        <v>34647.846182704459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35160.898732551839</v>
      </c>
      <c r="AC5">
        <f t="shared" si="2"/>
        <v>32508.969594683964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-44626.797228452262</v>
      </c>
      <c r="AI5">
        <f t="shared" si="7"/>
        <v>-44673.71063458905</v>
      </c>
      <c r="AJ5">
        <f t="shared" si="8"/>
        <v>2651.9291378678754</v>
      </c>
      <c r="AK5">
        <f>G5*SUM(AB5, AE5:AF5)</f>
        <v>144.15968480346254</v>
      </c>
      <c r="AL5">
        <f t="shared" si="9"/>
        <v>-41877.621811917714</v>
      </c>
      <c r="AN5">
        <f t="shared" si="10"/>
        <v>0</v>
      </c>
      <c r="AO5">
        <f t="shared" si="11"/>
        <v>0</v>
      </c>
      <c r="AP5">
        <f t="shared" si="12"/>
        <v>-42.313795823897031</v>
      </c>
      <c r="AQ5">
        <f t="shared" si="13"/>
        <v>-40251.376774759206</v>
      </c>
      <c r="AR5">
        <f t="shared" si="14"/>
        <v>-40293.690570583101</v>
      </c>
      <c r="AS5">
        <f t="shared" si="15"/>
        <v>2391.9215703928362</v>
      </c>
      <c r="AT5">
        <f t="shared" si="16"/>
        <v>130.02559334585584</v>
      </c>
      <c r="AU5">
        <f t="shared" si="17"/>
        <v>-37771.743406844413</v>
      </c>
      <c r="AW5">
        <v>2</v>
      </c>
      <c r="AX5">
        <f>IF(Z5&gt;0, (R5*SUMPRODUCT(K5:$K$98, X5:$X$98)-K5*$AZ$3)/Z5, 0)</f>
        <v>34647.846182704459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2000000</v>
      </c>
      <c r="S6">
        <f t="shared" si="1"/>
        <v>29909.024734489311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32508.969594683964</v>
      </c>
      <c r="AC6">
        <f t="shared" si="2"/>
        <v>27040.704381756834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-49573.884164168441</v>
      </c>
      <c r="AI6">
        <f t="shared" si="7"/>
        <v>-49619.089089139758</v>
      </c>
      <c r="AJ6">
        <f t="shared" si="8"/>
        <v>5468.2652129271301</v>
      </c>
      <c r="AK6">
        <f>G6*SUM(AB6, AE6:AF6)</f>
        <v>230.81368412225615</v>
      </c>
      <c r="AL6">
        <f t="shared" si="9"/>
        <v>-43920.010192090369</v>
      </c>
      <c r="AN6">
        <f t="shared" si="10"/>
        <v>0</v>
      </c>
      <c r="AO6">
        <f t="shared" si="11"/>
        <v>0</v>
      </c>
      <c r="AP6">
        <f t="shared" si="12"/>
        <v>-38.570449496635462</v>
      </c>
      <c r="AQ6">
        <f t="shared" si="13"/>
        <v>-42298.200842482795</v>
      </c>
      <c r="AR6">
        <f t="shared" si="14"/>
        <v>-42336.771291979428</v>
      </c>
      <c r="AS6">
        <f t="shared" si="15"/>
        <v>4665.7183340807023</v>
      </c>
      <c r="AT6">
        <f t="shared" si="16"/>
        <v>196.93844315013718</v>
      </c>
      <c r="AU6">
        <f t="shared" si="17"/>
        <v>-37474.114514748588</v>
      </c>
      <c r="AW6">
        <v>3</v>
      </c>
      <c r="AX6">
        <f>IF(Z6&gt;0, (R6*SUMPRODUCT(K6:$K$98, X6:$X$98)-K6*$AZ$3)/Z6, 0)</f>
        <v>29909.024734489311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2000000</v>
      </c>
      <c r="S7">
        <f t="shared" si="1"/>
        <v>24515.530128514212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27040.704381756834</v>
      </c>
      <c r="AC7">
        <f t="shared" si="2"/>
        <v>21276.149363777484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-54386.75766260855</v>
      </c>
      <c r="AI7">
        <f t="shared" si="7"/>
        <v>-54430.150869388592</v>
      </c>
      <c r="AJ7">
        <f t="shared" si="8"/>
        <v>5764.5550179793499</v>
      </c>
      <c r="AK7">
        <f>G7*SUM(AB7, AE7:AF7)</f>
        <v>373.16172046824431</v>
      </c>
      <c r="AL7">
        <f t="shared" si="9"/>
        <v>-48292.434130940994</v>
      </c>
      <c r="AN7">
        <f t="shared" si="10"/>
        <v>0</v>
      </c>
      <c r="AO7">
        <f t="shared" si="11"/>
        <v>0</v>
      </c>
      <c r="AP7">
        <f t="shared" si="12"/>
        <v>-34.80412399903831</v>
      </c>
      <c r="AQ7">
        <f t="shared" si="13"/>
        <v>-43621.654126420552</v>
      </c>
      <c r="AR7">
        <f t="shared" si="14"/>
        <v>-43656.458250419593</v>
      </c>
      <c r="AS7">
        <f t="shared" si="15"/>
        <v>4623.541391214394</v>
      </c>
      <c r="AT7">
        <f t="shared" si="16"/>
        <v>299.2995391353698</v>
      </c>
      <c r="AU7">
        <f t="shared" si="17"/>
        <v>-38733.617320069825</v>
      </c>
      <c r="AW7">
        <v>4</v>
      </c>
      <c r="AX7">
        <f>IF(Z7&gt;0, (R7*SUMPRODUCT(K7:$K$98, X7:$X$98)-K7*$AZ$3)/Z7, 0)</f>
        <v>24515.530128514212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2000000</v>
      </c>
      <c r="S8">
        <f t="shared" si="1"/>
        <v>19184.585755659515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21276.149363777484</v>
      </c>
      <c r="AC8">
        <f t="shared" si="2"/>
        <v>15915.172457405133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-59208.506681940038</v>
      </c>
      <c r="AI8">
        <f t="shared" si="7"/>
        <v>-59249.985743985228</v>
      </c>
      <c r="AJ8">
        <f t="shared" si="8"/>
        <v>5360.9769063723506</v>
      </c>
      <c r="AK8">
        <f t="shared" ref="AK8:AK39" si="30">G8*SUM(AB8:AB8, AE8:AF8)</f>
        <v>459.56482625759367</v>
      </c>
      <c r="AL8">
        <f t="shared" si="9"/>
        <v>-53429.444011355285</v>
      </c>
      <c r="AN8">
        <f t="shared" si="10"/>
        <v>0</v>
      </c>
      <c r="AO8">
        <f t="shared" si="11"/>
        <v>0</v>
      </c>
      <c r="AP8">
        <f t="shared" si="12"/>
        <v>-31.045966440044413</v>
      </c>
      <c r="AQ8">
        <f t="shared" si="13"/>
        <v>-44315.980660557034</v>
      </c>
      <c r="AR8">
        <f t="shared" si="14"/>
        <v>-44347.026626997074</v>
      </c>
      <c r="AS8">
        <f t="shared" si="15"/>
        <v>4012.5475580852035</v>
      </c>
      <c r="AT8">
        <f t="shared" si="16"/>
        <v>343.97195764634768</v>
      </c>
      <c r="AU8">
        <f t="shared" si="17"/>
        <v>-39990.507111265528</v>
      </c>
      <c r="AW8">
        <v>5</v>
      </c>
      <c r="AX8">
        <f>IF(Z8&gt;0, (R8*SUMPRODUCT(K8:$K$98, X8:$X$98)-K8*$AZ$3)/Z8, 0)</f>
        <v>19184.585755659515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2000000</v>
      </c>
      <c r="S9">
        <f t="shared" si="1"/>
        <v>9669.360290310784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15915.172457405133</v>
      </c>
      <c r="AC9">
        <f t="shared" si="2"/>
        <v>7628.9727538977168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-64602.403059333461</v>
      </c>
      <c r="AI9">
        <f t="shared" si="7"/>
        <v>-64641.852270681717</v>
      </c>
      <c r="AJ9">
        <f t="shared" si="8"/>
        <v>8286.1997035074164</v>
      </c>
      <c r="AK9">
        <f t="shared" si="30"/>
        <v>354.9083458001345</v>
      </c>
      <c r="AL9">
        <f t="shared" si="9"/>
        <v>-56000.744221374167</v>
      </c>
      <c r="AN9">
        <f t="shared" si="10"/>
        <v>0</v>
      </c>
      <c r="AO9">
        <f t="shared" si="11"/>
        <v>0</v>
      </c>
      <c r="AP9">
        <f t="shared" si="12"/>
        <v>-27.535836600419415</v>
      </c>
      <c r="AQ9">
        <f t="shared" si="13"/>
        <v>-45092.947459264455</v>
      </c>
      <c r="AR9">
        <f t="shared" si="14"/>
        <v>-45120.483295864869</v>
      </c>
      <c r="AS9">
        <f t="shared" si="15"/>
        <v>5783.8276932834542</v>
      </c>
      <c r="AT9">
        <f t="shared" si="16"/>
        <v>247.72860810334453</v>
      </c>
      <c r="AU9">
        <f t="shared" si="17"/>
        <v>-39088.926994478075</v>
      </c>
      <c r="AW9">
        <v>6</v>
      </c>
      <c r="AX9">
        <f>IF(Z9&gt;0, (R9*SUMPRODUCT(K9:$K$98, X9:$X$98)-K9*$AZ$3)/Z9, 0)</f>
        <v>9669.360290310784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2000000</v>
      </c>
      <c r="S10">
        <f t="shared" si="1"/>
        <v>-15808.246437841088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7628.9727538977168</v>
      </c>
      <c r="AC10">
        <f t="shared" si="2"/>
        <v>-11797.929927564925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-69558.960771033002</v>
      </c>
      <c r="AI10">
        <f t="shared" si="7"/>
        <v>-69596.276516248501</v>
      </c>
      <c r="AJ10">
        <f t="shared" si="8"/>
        <v>19426.902681462641</v>
      </c>
      <c r="AK10">
        <f t="shared" si="30"/>
        <v>32.80458284176018</v>
      </c>
      <c r="AL10">
        <f t="shared" si="9"/>
        <v>-50136.5692519441</v>
      </c>
      <c r="AN10">
        <f t="shared" si="10"/>
        <v>0</v>
      </c>
      <c r="AO10">
        <f t="shared" si="11"/>
        <v>0</v>
      </c>
      <c r="AP10">
        <f t="shared" si="12"/>
        <v>-24.705170932485405</v>
      </c>
      <c r="AQ10">
        <f t="shared" si="13"/>
        <v>-46052.035295299596</v>
      </c>
      <c r="AR10">
        <f t="shared" si="14"/>
        <v>-46076.740466232084</v>
      </c>
      <c r="AS10">
        <f t="shared" si="15"/>
        <v>12861.727634344323</v>
      </c>
      <c r="AT10">
        <f t="shared" si="16"/>
        <v>21.718521814164877</v>
      </c>
      <c r="AU10">
        <f t="shared" si="17"/>
        <v>-33193.294310073594</v>
      </c>
      <c r="AW10">
        <v>7</v>
      </c>
      <c r="AX10">
        <f>IF(Z10&gt;0, (R10*SUMPRODUCT(K10:$K$98, X10:$X$98)-K10*$AZ$3)/Z10, 0)</f>
        <v>-15808.246437841088</v>
      </c>
    </row>
    <row r="11" spans="1:52" x14ac:dyDescent="0.25">
      <c r="A11" t="s">
        <v>33</v>
      </c>
      <c r="C11" s="25">
        <f>AU71</f>
        <v>254374.55705331673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2000000</v>
      </c>
      <c r="S11">
        <f t="shared" si="1"/>
        <v>-49359.758727339096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-11797.929927564925</v>
      </c>
      <c r="AC11">
        <f t="shared" si="2"/>
        <v>-34656.895037879818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-73446.442369144526</v>
      </c>
      <c r="AI11">
        <f t="shared" si="7"/>
        <v>-73481.548795848634</v>
      </c>
      <c r="AJ11">
        <f t="shared" si="8"/>
        <v>22858.965110314894</v>
      </c>
      <c r="AK11">
        <f t="shared" si="30"/>
        <v>-18.87668788410388</v>
      </c>
      <c r="AL11">
        <f t="shared" si="9"/>
        <v>-50641.460373417845</v>
      </c>
      <c r="AN11">
        <f t="shared" si="10"/>
        <v>0</v>
      </c>
      <c r="AO11">
        <f t="shared" si="11"/>
        <v>0</v>
      </c>
      <c r="AP11">
        <f t="shared" si="12"/>
        <v>-22.102011151588261</v>
      </c>
      <c r="AQ11">
        <f t="shared" si="13"/>
        <v>-46239.7982560034</v>
      </c>
      <c r="AR11">
        <f t="shared" si="14"/>
        <v>-46261.900267154982</v>
      </c>
      <c r="AS11">
        <f t="shared" si="15"/>
        <v>14391.356489800972</v>
      </c>
      <c r="AT11">
        <f t="shared" si="16"/>
        <v>-11.884227626921799</v>
      </c>
      <c r="AU11">
        <f t="shared" si="17"/>
        <v>-31882.428004980935</v>
      </c>
      <c r="AW11">
        <v>8</v>
      </c>
      <c r="AX11">
        <f>IF(Z11&gt;0, (R11*SUMPRODUCT(K11:$K$98, X11:$X$98)-K11*$AZ$3)/Z11, 0)</f>
        <v>-49359.758727339096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2000000</v>
      </c>
      <c r="S12">
        <f t="shared" si="1"/>
        <v>-77824.164075261826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-34656.895037879818</v>
      </c>
      <c r="AC12">
        <f t="shared" si="2"/>
        <v>-51099.358644423075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-77014.175921889488</v>
      </c>
      <c r="AI12">
        <f t="shared" si="7"/>
        <v>-77047.005929928506</v>
      </c>
      <c r="AJ12">
        <f t="shared" si="8"/>
        <v>16442.463606543257</v>
      </c>
      <c r="AK12">
        <f t="shared" si="30"/>
        <v>-727.79479579547626</v>
      </c>
      <c r="AL12">
        <f t="shared" si="9"/>
        <v>-61332.337119180724</v>
      </c>
      <c r="AN12">
        <f t="shared" si="10"/>
        <v>0</v>
      </c>
      <c r="AO12">
        <f t="shared" si="11"/>
        <v>0</v>
      </c>
      <c r="AP12">
        <f t="shared" si="12"/>
        <v>-19.298639109021298</v>
      </c>
      <c r="AQ12">
        <f t="shared" si="13"/>
        <v>-45271.654689470393</v>
      </c>
      <c r="AR12">
        <f t="shared" si="14"/>
        <v>-45290.95332857941</v>
      </c>
      <c r="AS12">
        <f t="shared" si="15"/>
        <v>9665.4612703326784</v>
      </c>
      <c r="AT12">
        <f t="shared" si="16"/>
        <v>-427.82350503190389</v>
      </c>
      <c r="AU12">
        <f t="shared" si="17"/>
        <v>-36053.315563278637</v>
      </c>
      <c r="AW12">
        <v>9</v>
      </c>
      <c r="AX12">
        <f>IF(Z12&gt;0, (R12*SUMPRODUCT(K12:$K$98, X12:$X$98)-K12*$AZ$3)/Z12, 0)</f>
        <v>-77824.164075261826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2000000</v>
      </c>
      <c r="S13">
        <f t="shared" si="1"/>
        <v>-84258.866696418263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-51099.358644423075</v>
      </c>
      <c r="AC13">
        <f t="shared" si="2"/>
        <v>-51405.216579174681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-79894.855429306612</v>
      </c>
      <c r="AI13">
        <f t="shared" si="7"/>
        <v>-79925.359765879519</v>
      </c>
      <c r="AJ13">
        <f t="shared" si="8"/>
        <v>305.85793475160608</v>
      </c>
      <c r="AK13">
        <f t="shared" si="30"/>
        <v>-3576.9551051096155</v>
      </c>
      <c r="AL13">
        <f t="shared" si="9"/>
        <v>-83196.456936237533</v>
      </c>
      <c r="AN13">
        <f t="shared" si="10"/>
        <v>0</v>
      </c>
      <c r="AO13">
        <f t="shared" si="11"/>
        <v>0</v>
      </c>
      <c r="AP13">
        <f t="shared" si="12"/>
        <v>-16.010292160604408</v>
      </c>
      <c r="AQ13">
        <f t="shared" si="13"/>
        <v>-41933.05350193382</v>
      </c>
      <c r="AR13">
        <f t="shared" si="14"/>
        <v>-41949.063794094422</v>
      </c>
      <c r="AS13">
        <f t="shared" si="15"/>
        <v>160.53045059050794</v>
      </c>
      <c r="AT13">
        <f t="shared" si="16"/>
        <v>-1877.3755705621727</v>
      </c>
      <c r="AU13">
        <f t="shared" si="17"/>
        <v>-43665.908914066094</v>
      </c>
      <c r="AW13">
        <v>10</v>
      </c>
      <c r="AX13">
        <f>IF(Z13&gt;0, (R13*SUMPRODUCT(K13:$K$98, X13:$X$98)-K13*$AZ$3)/Z13, 0)</f>
        <v>-84258.866696418263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2000000</v>
      </c>
      <c r="S14">
        <f t="shared" si="1"/>
        <v>-94510.790117571305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-51405.216579174681</v>
      </c>
      <c r="AC14">
        <f t="shared" si="2"/>
        <v>-53190.237264395342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-82380.942341128408</v>
      </c>
      <c r="AI14">
        <f t="shared" si="7"/>
        <v>-82409.082110777046</v>
      </c>
      <c r="AJ14">
        <f t="shared" si="8"/>
        <v>1785.0206852206611</v>
      </c>
      <c r="AK14">
        <f t="shared" si="30"/>
        <v>-3598.3651605422278</v>
      </c>
      <c r="AL14">
        <f t="shared" si="9"/>
        <v>-84222.42658609862</v>
      </c>
      <c r="AN14">
        <f t="shared" si="10"/>
        <v>0</v>
      </c>
      <c r="AO14">
        <f t="shared" si="11"/>
        <v>0</v>
      </c>
      <c r="AP14">
        <f t="shared" si="12"/>
        <v>-13.186823346359143</v>
      </c>
      <c r="AQ14">
        <f t="shared" si="13"/>
        <v>-38605.253252718758</v>
      </c>
      <c r="AR14">
        <f t="shared" si="14"/>
        <v>-38618.440076065119</v>
      </c>
      <c r="AS14">
        <f t="shared" si="15"/>
        <v>836.49414119267146</v>
      </c>
      <c r="AT14">
        <f t="shared" si="16"/>
        <v>-1686.2613411638465</v>
      </c>
      <c r="AU14">
        <f t="shared" si="17"/>
        <v>-39468.207276036293</v>
      </c>
      <c r="AW14">
        <v>11</v>
      </c>
      <c r="AX14">
        <f>IF(Z14&gt;0, (R14*SUMPRODUCT(K14:$K$98, X14:$X$98)-K14*$AZ$3)/Z14, 0)</f>
        <v>-94510.790117571305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2000000</v>
      </c>
      <c r="S15">
        <f t="shared" si="1"/>
        <v>-108673.45155814372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-53190.237264395342</v>
      </c>
      <c r="AC15">
        <f t="shared" si="2"/>
        <v>-55949.032645048574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-84662.371271429773</v>
      </c>
      <c r="AI15">
        <f t="shared" si="7"/>
        <v>-84688.113084100143</v>
      </c>
      <c r="AJ15">
        <f t="shared" si="8"/>
        <v>2758.7953806532314</v>
      </c>
      <c r="AK15">
        <f t="shared" si="30"/>
        <v>-3723.3166085076741</v>
      </c>
      <c r="AL15">
        <f t="shared" si="9"/>
        <v>-85652.634311954593</v>
      </c>
      <c r="AN15">
        <f t="shared" si="10"/>
        <v>0</v>
      </c>
      <c r="AO15">
        <f t="shared" si="11"/>
        <v>0</v>
      </c>
      <c r="AP15">
        <f t="shared" si="12"/>
        <v>-10.770621225813889</v>
      </c>
      <c r="AQ15">
        <f t="shared" si="13"/>
        <v>-35423.547856571255</v>
      </c>
      <c r="AR15">
        <f t="shared" si="14"/>
        <v>-35434.318477797067</v>
      </c>
      <c r="AS15">
        <f t="shared" si="15"/>
        <v>1154.3064377413232</v>
      </c>
      <c r="AT15">
        <f t="shared" si="16"/>
        <v>-1557.8713670065476</v>
      </c>
      <c r="AU15">
        <f t="shared" si="17"/>
        <v>-35837.883407062291</v>
      </c>
      <c r="AW15">
        <v>12</v>
      </c>
      <c r="AX15">
        <f>IF(Z15&gt;0, (R15*SUMPRODUCT(K15:$K$98, X15:$X$98)-K15*$AZ$3)/Z15, 0)</f>
        <v>-108673.45155814372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2000000</v>
      </c>
      <c r="S16">
        <f t="shared" si="1"/>
        <v>-127198.55062405391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-55949.032645048574</v>
      </c>
      <c r="AC16">
        <f t="shared" si="2"/>
        <v>-59366.814544418681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-85924.665312495141</v>
      </c>
      <c r="AI16">
        <f t="shared" si="7"/>
        <v>-85948.001590405998</v>
      </c>
      <c r="AJ16">
        <f t="shared" si="8"/>
        <v>3417.7818993701076</v>
      </c>
      <c r="AK16">
        <f t="shared" si="30"/>
        <v>-3916.4322851534007</v>
      </c>
      <c r="AL16">
        <f t="shared" si="9"/>
        <v>-86446.651976189285</v>
      </c>
      <c r="AN16">
        <f t="shared" si="10"/>
        <v>0</v>
      </c>
      <c r="AO16">
        <f t="shared" si="11"/>
        <v>0</v>
      </c>
      <c r="AP16">
        <f t="shared" si="12"/>
        <v>-8.7179664454551897</v>
      </c>
      <c r="AQ16">
        <f t="shared" si="13"/>
        <v>-32099.735523069172</v>
      </c>
      <c r="AR16">
        <f t="shared" si="14"/>
        <v>-32108.453489514628</v>
      </c>
      <c r="AS16">
        <f t="shared" si="15"/>
        <v>1276.8149244028477</v>
      </c>
      <c r="AT16">
        <f t="shared" si="16"/>
        <v>-1463.1007300432505</v>
      </c>
      <c r="AU16">
        <f t="shared" si="17"/>
        <v>-32294.739295155028</v>
      </c>
      <c r="AW16">
        <v>13</v>
      </c>
      <c r="AX16">
        <f>IF(Z16&gt;0, (R16*SUMPRODUCT(K16:$K$98, X16:$X$98)-K16*$AZ$3)/Z16, 0)</f>
        <v>-127198.55062405391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2000000</v>
      </c>
      <c r="S17">
        <f t="shared" si="1"/>
        <v>-150084.96081796807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-59366.814544418681</v>
      </c>
      <c r="AC17">
        <f t="shared" si="2"/>
        <v>-62889.973319986806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-86058.30845939678</v>
      </c>
      <c r="AI17">
        <f t="shared" si="7"/>
        <v>-86079.259916817042</v>
      </c>
      <c r="AJ17">
        <f t="shared" si="8"/>
        <v>3523.1587755681248</v>
      </c>
      <c r="AK17">
        <f t="shared" si="30"/>
        <v>-4155.6770181093079</v>
      </c>
      <c r="AL17">
        <f t="shared" si="9"/>
        <v>-86711.778159358219</v>
      </c>
      <c r="AN17">
        <f t="shared" si="10"/>
        <v>0</v>
      </c>
      <c r="AO17">
        <f t="shared" si="11"/>
        <v>0</v>
      </c>
      <c r="AP17">
        <f t="shared" si="12"/>
        <v>-6.9884332435626266</v>
      </c>
      <c r="AQ17">
        <f t="shared" si="13"/>
        <v>-28705.05529323201</v>
      </c>
      <c r="AR17">
        <f t="shared" si="14"/>
        <v>-28712.043726475571</v>
      </c>
      <c r="AS17">
        <f t="shared" si="15"/>
        <v>1175.1621577274434</v>
      </c>
      <c r="AT17">
        <f t="shared" si="16"/>
        <v>-1386.140870313794</v>
      </c>
      <c r="AU17">
        <f t="shared" si="17"/>
        <v>-28923.022439061922</v>
      </c>
      <c r="AW17">
        <v>14</v>
      </c>
      <c r="AX17">
        <f>IF(Z17&gt;0, (R17*SUMPRODUCT(K17:$K$98, X17:$X$98)-K17*$AZ$3)/Z17, 0)</f>
        <v>-150084.96081796807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2000000</v>
      </c>
      <c r="S18">
        <f t="shared" si="1"/>
        <v>-177597.15148516535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-62889.973319986806</v>
      </c>
      <c r="AC18">
        <f t="shared" si="2"/>
        <v>-66080.227945807186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-85519.067228867658</v>
      </c>
      <c r="AI18">
        <f t="shared" si="7"/>
        <v>-85537.671195032992</v>
      </c>
      <c r="AJ18">
        <f t="shared" si="8"/>
        <v>3190.2546258203802</v>
      </c>
      <c r="AK18">
        <f t="shared" si="30"/>
        <v>-4402.2981323990771</v>
      </c>
      <c r="AL18">
        <f t="shared" si="9"/>
        <v>-86749.714701611694</v>
      </c>
      <c r="AN18">
        <f t="shared" si="10"/>
        <v>0</v>
      </c>
      <c r="AO18">
        <f t="shared" si="11"/>
        <v>0</v>
      </c>
      <c r="AP18">
        <f t="shared" si="12"/>
        <v>-5.5405528344835027</v>
      </c>
      <c r="AQ18">
        <f t="shared" si="13"/>
        <v>-25468.919160909936</v>
      </c>
      <c r="AR18">
        <f t="shared" si="14"/>
        <v>-25474.459713744418</v>
      </c>
      <c r="AS18">
        <f t="shared" si="15"/>
        <v>950.10785080582411</v>
      </c>
      <c r="AT18">
        <f t="shared" si="16"/>
        <v>-1311.073411923853</v>
      </c>
      <c r="AU18">
        <f t="shared" si="17"/>
        <v>-25835.425274862449</v>
      </c>
      <c r="AW18">
        <v>15</v>
      </c>
      <c r="AX18">
        <f>IF(Z18&gt;0, (R18*SUMPRODUCT(K18:$K$98, X18:$X$98)-K18*$AZ$3)/Z18, 0)</f>
        <v>-177597.15148516535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2000000</v>
      </c>
      <c r="S19">
        <f t="shared" si="1"/>
        <v>-210778.82728456726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-66080.227945807186</v>
      </c>
      <c r="AC19">
        <f t="shared" si="2"/>
        <v>-68768.075082242503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-84202.991555457993</v>
      </c>
      <c r="AI19">
        <f t="shared" si="7"/>
        <v>-84219.304407172793</v>
      </c>
      <c r="AJ19">
        <f t="shared" si="8"/>
        <v>2687.8471364353172</v>
      </c>
      <c r="AK19">
        <f t="shared" si="30"/>
        <v>-4625.6159562065031</v>
      </c>
      <c r="AL19">
        <f t="shared" si="9"/>
        <v>-86157.073226943976</v>
      </c>
      <c r="AN19">
        <f t="shared" si="10"/>
        <v>0</v>
      </c>
      <c r="AO19">
        <f t="shared" si="11"/>
        <v>0</v>
      </c>
      <c r="AP19">
        <f t="shared" si="12"/>
        <v>-4.3376991307201527</v>
      </c>
      <c r="AQ19">
        <f t="shared" si="13"/>
        <v>-22390.152847574849</v>
      </c>
      <c r="AR19">
        <f t="shared" si="14"/>
        <v>-22394.490546705569</v>
      </c>
      <c r="AS19">
        <f t="shared" si="15"/>
        <v>714.71698456302886</v>
      </c>
      <c r="AT19">
        <f t="shared" si="16"/>
        <v>-1229.983001321661</v>
      </c>
      <c r="AU19">
        <f t="shared" si="17"/>
        <v>-22909.756563464201</v>
      </c>
      <c r="AW19">
        <v>16</v>
      </c>
      <c r="AX19">
        <f>IF(Z19&gt;0, (R19*SUMPRODUCT(K19:$K$98, X19:$X$98)-K19*$AZ$3)/Z19, 0)</f>
        <v>-210778.82728456726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2000000</v>
      </c>
      <c r="S20">
        <f t="shared" si="1"/>
        <v>-251189.57208511943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-68768.075082242503</v>
      </c>
      <c r="AC20">
        <f t="shared" si="2"/>
        <v>-70817.985050822113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-82128.060092385567</v>
      </c>
      <c r="AI20">
        <f t="shared" si="7"/>
        <v>-82142.156614080901</v>
      </c>
      <c r="AJ20">
        <f t="shared" si="8"/>
        <v>2049.90996857961</v>
      </c>
      <c r="AK20">
        <f t="shared" si="30"/>
        <v>-4813.7652557569754</v>
      </c>
      <c r="AL20">
        <f t="shared" si="9"/>
        <v>-84906.011901258273</v>
      </c>
      <c r="AN20">
        <f t="shared" si="10"/>
        <v>0</v>
      </c>
      <c r="AO20">
        <f t="shared" si="11"/>
        <v>0</v>
      </c>
      <c r="AP20">
        <f t="shared" si="12"/>
        <v>-3.3467515900245792</v>
      </c>
      <c r="AQ20">
        <f t="shared" si="13"/>
        <v>-19498.584235193652</v>
      </c>
      <c r="AR20">
        <f t="shared" si="14"/>
        <v>-19501.930986783675</v>
      </c>
      <c r="AS20">
        <f t="shared" si="15"/>
        <v>486.68314035361601</v>
      </c>
      <c r="AT20">
        <f t="shared" si="16"/>
        <v>-1142.8689198581008</v>
      </c>
      <c r="AU20">
        <f t="shared" si="17"/>
        <v>-20158.11676628816</v>
      </c>
      <c r="AW20">
        <v>17</v>
      </c>
      <c r="AX20">
        <f>IF(Z20&gt;0, (R20*SUMPRODUCT(K20:$K$98, X20:$X$98)-K20*$AZ$3)/Z20, 0)</f>
        <v>-251189.57208511943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50</v>
      </c>
      <c r="R21">
        <f t="shared" si="0"/>
        <v>2000000</v>
      </c>
      <c r="S21">
        <f t="shared" si="1"/>
        <v>-301288.1389200479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-70817.985050822113</v>
      </c>
      <c r="AC21">
        <f t="shared" si="2"/>
        <v>-72155.638144055731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-79241.318148588063</v>
      </c>
      <c r="AI21">
        <f t="shared" si="7"/>
        <v>-79253.29267211273</v>
      </c>
      <c r="AJ21">
        <f t="shared" si="8"/>
        <v>1337.6530932336173</v>
      </c>
      <c r="AK21">
        <f t="shared" si="30"/>
        <v>-4957.258953557548</v>
      </c>
      <c r="AL21">
        <f t="shared" si="9"/>
        <v>-82872.898532436666</v>
      </c>
      <c r="AN21">
        <f t="shared" si="10"/>
        <v>0</v>
      </c>
      <c r="AO21">
        <f t="shared" si="11"/>
        <v>0</v>
      </c>
      <c r="AP21">
        <f t="shared" si="12"/>
        <v>-2.5383513363968122</v>
      </c>
      <c r="AQ21">
        <f t="shared" si="13"/>
        <v>-16797.520619996569</v>
      </c>
      <c r="AR21">
        <f t="shared" si="14"/>
        <v>-16800.058971332965</v>
      </c>
      <c r="AS21">
        <f t="shared" si="15"/>
        <v>283.55479112375468</v>
      </c>
      <c r="AT21">
        <f t="shared" si="16"/>
        <v>-1050.8363747168339</v>
      </c>
      <c r="AU21">
        <f t="shared" si="17"/>
        <v>-17567.340554926046</v>
      </c>
      <c r="AW21">
        <v>18</v>
      </c>
      <c r="AX21">
        <f>IF(Z21&gt;0, (R21*SUMPRODUCT(K21:$K$98, X21:$X$98)-K21*$AZ$3)/Z21, 0)</f>
        <v>-301288.1389200479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2000000</v>
      </c>
      <c r="S22">
        <f t="shared" si="1"/>
        <v>-364804.45985900686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-72155.638144055731</v>
      </c>
      <c r="AC22">
        <f t="shared" si="2"/>
        <v>-72738.04167301656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-75412.883629448232</v>
      </c>
      <c r="AI22">
        <f t="shared" si="7"/>
        <v>-75422.853085646915</v>
      </c>
      <c r="AJ22">
        <f t="shared" si="8"/>
        <v>582.40352896082914</v>
      </c>
      <c r="AK22">
        <f t="shared" si="30"/>
        <v>-5050.8946700839015</v>
      </c>
      <c r="AL22">
        <f t="shared" si="9"/>
        <v>-79891.344226769987</v>
      </c>
      <c r="AN22">
        <f t="shared" si="10"/>
        <v>0</v>
      </c>
      <c r="AO22">
        <f t="shared" si="11"/>
        <v>0</v>
      </c>
      <c r="AP22">
        <f t="shared" si="12"/>
        <v>-1.8868915455735291</v>
      </c>
      <c r="AQ22">
        <f t="shared" si="13"/>
        <v>-14273.188999660391</v>
      </c>
      <c r="AR22">
        <f t="shared" si="14"/>
        <v>-14275.075891205963</v>
      </c>
      <c r="AS22">
        <f t="shared" si="15"/>
        <v>110.22991354863166</v>
      </c>
      <c r="AT22">
        <f t="shared" si="16"/>
        <v>-955.96893758526494</v>
      </c>
      <c r="AU22">
        <f t="shared" si="17"/>
        <v>-15120.814915242596</v>
      </c>
      <c r="AW22">
        <v>19</v>
      </c>
      <c r="AX22">
        <f>IF(Z22&gt;0, (R22*SUMPRODUCT(K22:$K$98, X22:$X$98)-K22*$AZ$3)/Z22, 0)</f>
        <v>-364804.45985900686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50</v>
      </c>
      <c r="R23">
        <f t="shared" si="0"/>
        <v>2000000</v>
      </c>
      <c r="S23">
        <f t="shared" si="1"/>
        <v>-447777.09009455779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-72738.04167301656</v>
      </c>
      <c r="AC23">
        <f t="shared" si="2"/>
        <v>-72533.447555680759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-70819.234423806047</v>
      </c>
      <c r="AI23">
        <f t="shared" si="7"/>
        <v>-70827.333704582154</v>
      </c>
      <c r="AJ23">
        <f t="shared" si="8"/>
        <v>-204.59411733580055</v>
      </c>
      <c r="AK23">
        <f t="shared" si="30"/>
        <v>-5091.6629171111599</v>
      </c>
      <c r="AL23">
        <f t="shared" si="9"/>
        <v>-76123.59073902911</v>
      </c>
      <c r="AN23">
        <f t="shared" si="10"/>
        <v>0</v>
      </c>
      <c r="AO23">
        <f t="shared" si="11"/>
        <v>0</v>
      </c>
      <c r="AP23">
        <f t="shared" si="12"/>
        <v>-1.3686862399912898</v>
      </c>
      <c r="AQ23">
        <f t="shared" si="13"/>
        <v>-11967.644333126751</v>
      </c>
      <c r="AR23">
        <f t="shared" si="14"/>
        <v>-11969.013019366743</v>
      </c>
      <c r="AS23">
        <f t="shared" si="15"/>
        <v>-34.574076504020937</v>
      </c>
      <c r="AT23">
        <f t="shared" si="16"/>
        <v>-860.43306386934751</v>
      </c>
      <c r="AU23">
        <f t="shared" si="17"/>
        <v>-12864.02015974011</v>
      </c>
      <c r="AW23">
        <v>20</v>
      </c>
      <c r="AX23">
        <f>IF(Z23&gt;0, (R23*SUMPRODUCT(K23:$K$98, X23:$X$98)-K23*$AZ$3)/Z23, 0)</f>
        <v>-447777.09009455779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2000000</v>
      </c>
      <c r="S24">
        <f t="shared" si="1"/>
        <v>-559897.89276725322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-72533.447555680759</v>
      </c>
      <c r="AC24">
        <f t="shared" si="2"/>
        <v>-71574.499820060912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-65061.687699796341</v>
      </c>
      <c r="AI24">
        <f t="shared" si="7"/>
        <v>-65068.079445572192</v>
      </c>
      <c r="AJ24">
        <f t="shared" si="8"/>
        <v>-958.94773561984766</v>
      </c>
      <c r="AK24">
        <f t="shared" si="30"/>
        <v>-5077.3413288976535</v>
      </c>
      <c r="AL24">
        <f t="shared" si="9"/>
        <v>-71104.368510089698</v>
      </c>
      <c r="AN24">
        <f t="shared" si="10"/>
        <v>0</v>
      </c>
      <c r="AO24">
        <f t="shared" si="11"/>
        <v>0</v>
      </c>
      <c r="AP24">
        <f t="shared" si="12"/>
        <v>-0.96440380840637829</v>
      </c>
      <c r="AQ24">
        <f t="shared" si="13"/>
        <v>-9816.682577722615</v>
      </c>
      <c r="AR24">
        <f t="shared" si="14"/>
        <v>-9817.6469815310211</v>
      </c>
      <c r="AS24">
        <f t="shared" si="15"/>
        <v>-144.68861571255212</v>
      </c>
      <c r="AT24">
        <f t="shared" si="16"/>
        <v>-766.08292724470175</v>
      </c>
      <c r="AU24">
        <f t="shared" si="17"/>
        <v>-10728.418524488276</v>
      </c>
      <c r="AW24">
        <v>21</v>
      </c>
      <c r="AX24">
        <f>IF(Z24&gt;0, (R24*SUMPRODUCT(K24:$K$98, X24:$X$98)-K24*$AZ$3)/Z24, 0)</f>
        <v>-559897.89276725322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2000000</v>
      </c>
      <c r="S25">
        <f t="shared" si="1"/>
        <v>-716603.37246047985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-71574.499820060912</v>
      </c>
      <c r="AC25">
        <f t="shared" si="2"/>
        <v>-69849.582336402615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-58166.848570528731</v>
      </c>
      <c r="AI25">
        <f t="shared" si="7"/>
        <v>-58171.722227632563</v>
      </c>
      <c r="AJ25">
        <f t="shared" si="8"/>
        <v>-1724.917483658297</v>
      </c>
      <c r="AK25">
        <f t="shared" si="30"/>
        <v>-5010.2149874042643</v>
      </c>
      <c r="AL25">
        <f t="shared" si="9"/>
        <v>-64906.854698695126</v>
      </c>
      <c r="AN25">
        <f t="shared" si="10"/>
        <v>0</v>
      </c>
      <c r="AO25">
        <f t="shared" si="11"/>
        <v>0</v>
      </c>
      <c r="AP25">
        <f t="shared" si="12"/>
        <v>-0.65656294917414093</v>
      </c>
      <c r="AQ25">
        <f t="shared" si="13"/>
        <v>-7836.0452588313128</v>
      </c>
      <c r="AR25">
        <f t="shared" si="14"/>
        <v>-7836.701821780488</v>
      </c>
      <c r="AS25">
        <f t="shared" si="15"/>
        <v>-232.37517248861627</v>
      </c>
      <c r="AT25">
        <f t="shared" si="16"/>
        <v>-674.95957512930636</v>
      </c>
      <c r="AU25">
        <f t="shared" si="17"/>
        <v>-8744.0365693984113</v>
      </c>
      <c r="AW25">
        <v>22</v>
      </c>
      <c r="AX25">
        <f>IF(Z25&gt;0, (R25*SUMPRODUCT(K25:$K$98, X25:$X$98)-K25*$AZ$3)/Z25, 0)</f>
        <v>-716603.37246047985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2000000</v>
      </c>
      <c r="S26">
        <f t="shared" si="1"/>
        <v>-944787.91652184492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-69849.582336402615</v>
      </c>
      <c r="AC26">
        <f t="shared" si="2"/>
        <v>-67380.627540429559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-50360.307101163402</v>
      </c>
      <c r="AI26">
        <f t="shared" si="7"/>
        <v>-50363.873014018667</v>
      </c>
      <c r="AJ26">
        <f t="shared" si="8"/>
        <v>-2468.9547959730553</v>
      </c>
      <c r="AK26">
        <f t="shared" si="30"/>
        <v>-4889.4707635481836</v>
      </c>
      <c r="AL26">
        <f t="shared" si="9"/>
        <v>-57722.298573539905</v>
      </c>
      <c r="AN26">
        <f t="shared" si="10"/>
        <v>0</v>
      </c>
      <c r="AO26">
        <f t="shared" si="11"/>
        <v>0</v>
      </c>
      <c r="AP26">
        <f t="shared" si="12"/>
        <v>-0.42891783368482339</v>
      </c>
      <c r="AQ26">
        <f t="shared" si="13"/>
        <v>-6057.4766412641857</v>
      </c>
      <c r="AR26">
        <f t="shared" si="14"/>
        <v>-6057.9055590978714</v>
      </c>
      <c r="AS26">
        <f t="shared" si="15"/>
        <v>-296.9726926982633</v>
      </c>
      <c r="AT26">
        <f t="shared" si="16"/>
        <v>-588.11902951348497</v>
      </c>
      <c r="AU26">
        <f t="shared" si="17"/>
        <v>-6942.9972813096192</v>
      </c>
      <c r="AW26">
        <v>23</v>
      </c>
      <c r="AX26">
        <f>IF(Z26&gt;0, (R26*SUMPRODUCT(K26:$K$98, X26:$X$98)-K26*$AZ$3)/Z26, 0)</f>
        <v>-944787.91652184492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2000000</v>
      </c>
      <c r="S27">
        <f t="shared" si="1"/>
        <v>-1291882.1866806918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-67380.627540429559</v>
      </c>
      <c r="AC27">
        <f t="shared" si="2"/>
        <v>-64237.211275618421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-41762.67322591308</v>
      </c>
      <c r="AI27">
        <f t="shared" si="7"/>
        <v>-41765.159412809146</v>
      </c>
      <c r="AJ27">
        <f t="shared" si="8"/>
        <v>-3143.4162648111378</v>
      </c>
      <c r="AK27">
        <f t="shared" si="30"/>
        <v>-4716.6439278300695</v>
      </c>
      <c r="AL27">
        <f t="shared" si="9"/>
        <v>-49625.219605450351</v>
      </c>
      <c r="AN27">
        <f t="shared" si="10"/>
        <v>0</v>
      </c>
      <c r="AO27">
        <f t="shared" si="11"/>
        <v>0</v>
      </c>
      <c r="AP27">
        <f t="shared" si="12"/>
        <v>-0.26700483680916359</v>
      </c>
      <c r="AQ27">
        <f t="shared" si="13"/>
        <v>-4485.1156472039966</v>
      </c>
      <c r="AR27">
        <f t="shared" si="14"/>
        <v>-4485.3826520408065</v>
      </c>
      <c r="AS27">
        <f t="shared" si="15"/>
        <v>-337.58819505433445</v>
      </c>
      <c r="AT27">
        <f t="shared" si="16"/>
        <v>-506.54548305768441</v>
      </c>
      <c r="AU27">
        <f t="shared" si="17"/>
        <v>-5329.5163301528246</v>
      </c>
      <c r="AW27">
        <v>24</v>
      </c>
      <c r="AX27">
        <f>IF(Z27&gt;0, (R27*SUMPRODUCT(K27:$K$98, X27:$X$98)-K27*$AZ$3)/Z27, 0)</f>
        <v>-1291882.1866806918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2000000</v>
      </c>
      <c r="S28">
        <f t="shared" si="1"/>
        <v>-1846948.3546158122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-64237.211275618421</v>
      </c>
      <c r="AC28">
        <f t="shared" si="2"/>
        <v>-60507.243970969437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-32931.684454093578</v>
      </c>
      <c r="AI28">
        <f t="shared" si="7"/>
        <v>-32933.322487009325</v>
      </c>
      <c r="AJ28">
        <f t="shared" si="8"/>
        <v>-3729.9673046489843</v>
      </c>
      <c r="AK28">
        <f t="shared" si="30"/>
        <v>-4496.6047892932902</v>
      </c>
      <c r="AL28">
        <f t="shared" si="9"/>
        <v>-41159.894580951601</v>
      </c>
      <c r="AN28">
        <f t="shared" si="10"/>
        <v>0</v>
      </c>
      <c r="AO28">
        <f t="shared" si="11"/>
        <v>0</v>
      </c>
      <c r="AP28">
        <f t="shared" si="12"/>
        <v>-0.15706881146928817</v>
      </c>
      <c r="AQ28">
        <f t="shared" si="13"/>
        <v>-3157.7756998381865</v>
      </c>
      <c r="AR28">
        <f t="shared" si="14"/>
        <v>-3157.9327686496554</v>
      </c>
      <c r="AS28">
        <f t="shared" si="15"/>
        <v>-357.66163532358831</v>
      </c>
      <c r="AT28">
        <f t="shared" si="16"/>
        <v>-431.17349053917945</v>
      </c>
      <c r="AU28">
        <f t="shared" si="17"/>
        <v>-3946.7678945124235</v>
      </c>
      <c r="AW28">
        <v>25</v>
      </c>
      <c r="AX28">
        <f>IF(Z28&gt;0, (R28*SUMPRODUCT(K28:$K$98, X28:$X$98)-K28*$AZ$3)/Z28, 0)</f>
        <v>-1846948.3546158122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50</v>
      </c>
      <c r="R29">
        <f t="shared" si="0"/>
        <v>2000000</v>
      </c>
      <c r="S29">
        <f t="shared" si="1"/>
        <v>-2786825.5604968704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-60507.243970969437</v>
      </c>
      <c r="AC29">
        <f t="shared" si="2"/>
        <v>-56330.124178081751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-24440.08973924274</v>
      </c>
      <c r="AI29">
        <f t="shared" si="7"/>
        <v>-24441.100389585848</v>
      </c>
      <c r="AJ29">
        <f t="shared" si="8"/>
        <v>-4177.1197928876863</v>
      </c>
      <c r="AK29">
        <f t="shared" si="30"/>
        <v>-4235.5070779678608</v>
      </c>
      <c r="AL29">
        <f t="shared" si="9"/>
        <v>-32853.727260441396</v>
      </c>
      <c r="AN29">
        <f t="shared" si="10"/>
        <v>0</v>
      </c>
      <c r="AO29">
        <f t="shared" si="11"/>
        <v>0</v>
      </c>
      <c r="AP29">
        <f t="shared" si="12"/>
        <v>-8.652671939896911E-2</v>
      </c>
      <c r="AQ29">
        <f t="shared" si="13"/>
        <v>-2092.4356295624957</v>
      </c>
      <c r="AR29">
        <f t="shared" si="14"/>
        <v>-2092.5221562818942</v>
      </c>
      <c r="AS29">
        <f t="shared" si="15"/>
        <v>-357.62365755780246</v>
      </c>
      <c r="AT29">
        <f t="shared" si="16"/>
        <v>-362.62247863082871</v>
      </c>
      <c r="AU29">
        <f t="shared" si="17"/>
        <v>-2812.7682924705255</v>
      </c>
      <c r="AW29">
        <v>26</v>
      </c>
      <c r="AX29">
        <f>IF(Z29&gt;0, (R29*SUMPRODUCT(K29:$K$98, X29:$X$98)-K29*$AZ$3)/Z29, 0)</f>
        <v>-2786825.5604968704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2000000</v>
      </c>
      <c r="S30">
        <f t="shared" si="1"/>
        <v>-4494684.7670860775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-56330.124178081751</v>
      </c>
      <c r="AC30">
        <f t="shared" si="2"/>
        <v>-51873.545974853296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-16939.580459149744</v>
      </c>
      <c r="AI30">
        <f t="shared" si="7"/>
        <v>-16940.157513477945</v>
      </c>
      <c r="AJ30">
        <f t="shared" si="8"/>
        <v>-4456.5782032284551</v>
      </c>
      <c r="AK30">
        <f t="shared" si="30"/>
        <v>-3943.1086924657229</v>
      </c>
      <c r="AL30">
        <f t="shared" si="9"/>
        <v>-25339.844409172125</v>
      </c>
      <c r="AN30">
        <f t="shared" si="10"/>
        <v>0</v>
      </c>
      <c r="AO30">
        <f t="shared" si="11"/>
        <v>0</v>
      </c>
      <c r="AP30">
        <f t="shared" si="12"/>
        <v>-4.4111110408947919E-2</v>
      </c>
      <c r="AQ30">
        <f t="shared" si="13"/>
        <v>-1294.8931623913484</v>
      </c>
      <c r="AR30">
        <f t="shared" si="14"/>
        <v>-1294.9372735017573</v>
      </c>
      <c r="AS30">
        <f t="shared" si="15"/>
        <v>-340.66915983776988</v>
      </c>
      <c r="AT30">
        <f t="shared" si="16"/>
        <v>-301.4185916087344</v>
      </c>
      <c r="AU30">
        <f t="shared" si="17"/>
        <v>-1937.0250249482617</v>
      </c>
      <c r="AW30">
        <v>27</v>
      </c>
      <c r="AX30">
        <f>IF(Z30&gt;0, (R30*SUMPRODUCT(K30:$K$98, X30:$X$98)-K30*$AZ$3)/Z30, 0)</f>
        <v>-4494684.7670860775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2000000</v>
      </c>
      <c r="S31">
        <f t="shared" si="1"/>
        <v>-7897098.7186195096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-51873.545974853296</v>
      </c>
      <c r="AC31">
        <f t="shared" si="2"/>
        <v>-47321.105357966997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-10866.923432977084</v>
      </c>
      <c r="AI31">
        <f t="shared" si="7"/>
        <v>-10867.223043676178</v>
      </c>
      <c r="AJ31">
        <f t="shared" si="8"/>
        <v>-4552.4406168862988</v>
      </c>
      <c r="AK31">
        <f t="shared" si="30"/>
        <v>-3631.1482182397312</v>
      </c>
      <c r="AL31">
        <f t="shared" si="9"/>
        <v>-19050.811878802208</v>
      </c>
      <c r="AN31">
        <f t="shared" si="10"/>
        <v>0</v>
      </c>
      <c r="AO31">
        <f t="shared" si="11"/>
        <v>0</v>
      </c>
      <c r="AP31">
        <f t="shared" si="12"/>
        <v>-2.0448929746615777E-2</v>
      </c>
      <c r="AQ31">
        <f t="shared" si="13"/>
        <v>-741.68564245174184</v>
      </c>
      <c r="AR31">
        <f t="shared" si="14"/>
        <v>-741.70609138148848</v>
      </c>
      <c r="AS31">
        <f t="shared" si="15"/>
        <v>-310.71166227345947</v>
      </c>
      <c r="AT31">
        <f t="shared" si="16"/>
        <v>-247.83192001793796</v>
      </c>
      <c r="AU31">
        <f t="shared" si="17"/>
        <v>-1300.2496736728858</v>
      </c>
      <c r="AW31">
        <v>28</v>
      </c>
      <c r="AX31">
        <f>IF(Z31&gt;0, (R31*SUMPRODUCT(K31:$K$98, X31:$X$98)-K31*$AZ$3)/Z31, 0)</f>
        <v>-7897098.7186195096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2000000</v>
      </c>
      <c r="S32">
        <f t="shared" si="1"/>
        <v>-15507853.985092478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-47321.105357966997</v>
      </c>
      <c r="AC32">
        <f t="shared" si="2"/>
        <v>-42841.957268920851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-6339.3888621740507</v>
      </c>
      <c r="AI32">
        <f t="shared" si="7"/>
        <v>-6339.526992044599</v>
      </c>
      <c r="AJ32">
        <f t="shared" si="8"/>
        <v>-4479.1480890461462</v>
      </c>
      <c r="AK32">
        <f t="shared" si="30"/>
        <v>-3312.4773750576901</v>
      </c>
      <c r="AL32">
        <f t="shared" si="9"/>
        <v>-14131.152456148435</v>
      </c>
      <c r="AN32">
        <f t="shared" si="10"/>
        <v>0</v>
      </c>
      <c r="AO32">
        <f t="shared" si="11"/>
        <v>0</v>
      </c>
      <c r="AP32">
        <f t="shared" si="12"/>
        <v>-8.4174946119930493E-3</v>
      </c>
      <c r="AQ32">
        <f t="shared" si="13"/>
        <v>-386.3159458470501</v>
      </c>
      <c r="AR32">
        <f t="shared" si="14"/>
        <v>-386.32436334166209</v>
      </c>
      <c r="AS32">
        <f t="shared" si="15"/>
        <v>-272.95475450853655</v>
      </c>
      <c r="AT32">
        <f t="shared" si="16"/>
        <v>-201.8590211239248</v>
      </c>
      <c r="AU32">
        <f t="shared" si="17"/>
        <v>-861.13813897412342</v>
      </c>
      <c r="AW32">
        <v>29</v>
      </c>
      <c r="AX32">
        <f>IF(Z32&gt;0, (R32*SUMPRODUCT(K32:$K$98, X32:$X$98)-K32*$AZ$3)/Z32, 0)</f>
        <v>-15507853.985092478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2000000</v>
      </c>
      <c r="S33">
        <f t="shared" si="1"/>
        <v>-35304993.654123925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-42841.957268920851</v>
      </c>
      <c r="AC33">
        <f t="shared" si="2"/>
        <v>-38566.814525930495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-3285.1632981311559</v>
      </c>
      <c r="AI33">
        <f t="shared" si="7"/>
        <v>-3285.2179176205454</v>
      </c>
      <c r="AJ33">
        <f t="shared" si="8"/>
        <v>-4275.1427429903561</v>
      </c>
      <c r="AK33">
        <f t="shared" si="30"/>
        <v>-2998.93700882446</v>
      </c>
      <c r="AL33">
        <f t="shared" si="9"/>
        <v>-10559.297669435362</v>
      </c>
      <c r="AN33">
        <f t="shared" si="10"/>
        <v>0</v>
      </c>
      <c r="AO33">
        <f t="shared" si="11"/>
        <v>0</v>
      </c>
      <c r="AP33">
        <f t="shared" si="12"/>
        <v>-2.9718361101450244E-3</v>
      </c>
      <c r="AQ33">
        <f t="shared" si="13"/>
        <v>-178.74511508966754</v>
      </c>
      <c r="AR33">
        <f t="shared" si="14"/>
        <v>-178.74808692577767</v>
      </c>
      <c r="AS33">
        <f t="shared" si="15"/>
        <v>-232.60970985986583</v>
      </c>
      <c r="AT33">
        <f t="shared" si="16"/>
        <v>-163.1715967038636</v>
      </c>
      <c r="AU33">
        <f t="shared" si="17"/>
        <v>-574.52939348950713</v>
      </c>
      <c r="AW33">
        <v>30</v>
      </c>
      <c r="AX33">
        <f>IF(Z33&gt;0, (R33*SUMPRODUCT(K33:$K$98, X33:$X$98)-K33*$AZ$3)/Z33, 0)</f>
        <v>-35304993.654123925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2000000</v>
      </c>
      <c r="S34">
        <f t="shared" si="1"/>
        <v>-97547141.990156874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-38566.814525930495</v>
      </c>
      <c r="AC34">
        <f t="shared" si="2"/>
        <v>-34583.542954558201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-1453.8686079360918</v>
      </c>
      <c r="AI34">
        <f t="shared" si="7"/>
        <v>-1453.8863345153893</v>
      </c>
      <c r="AJ34">
        <f t="shared" si="8"/>
        <v>-3983.2715713722937</v>
      </c>
      <c r="AK34">
        <f t="shared" si="30"/>
        <v>-2699.6770168151347</v>
      </c>
      <c r="AL34">
        <f t="shared" si="9"/>
        <v>-8136.8349227028175</v>
      </c>
      <c r="AN34">
        <f t="shared" si="10"/>
        <v>0</v>
      </c>
      <c r="AO34">
        <f t="shared" si="11"/>
        <v>0</v>
      </c>
      <c r="AP34">
        <f t="shared" si="12"/>
        <v>-8.6116056633180429E-4</v>
      </c>
      <c r="AQ34">
        <f t="shared" si="13"/>
        <v>-70.629211241141192</v>
      </c>
      <c r="AR34">
        <f t="shared" si="14"/>
        <v>-70.630072401707523</v>
      </c>
      <c r="AS34">
        <f t="shared" si="15"/>
        <v>-193.50808436855175</v>
      </c>
      <c r="AT34">
        <f t="shared" si="16"/>
        <v>-131.15081876220799</v>
      </c>
      <c r="AU34">
        <f t="shared" si="17"/>
        <v>-395.28897553246725</v>
      </c>
      <c r="AW34">
        <v>31</v>
      </c>
      <c r="AX34">
        <f>IF(Z34&gt;0, (R34*SUMPRODUCT(K34:$K$98, X34:$X$98)-K34*$AZ$3)/Z34, 0)</f>
        <v>-97547141.990156874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-348375325.45920217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-34583.542954558201</v>
      </c>
      <c r="AC35">
        <f t="shared" ref="AC35:AC69" si="33">S35*Z35</f>
        <v>-30938.085838601157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-524.3590091527542</v>
      </c>
      <c r="AI35">
        <f t="shared" ref="AI35:AI66" si="38">SUM(AE35:AH35)</f>
        <v>-524.36344949102988</v>
      </c>
      <c r="AJ35">
        <f t="shared" ref="AJ35:AJ69" si="39">AB35-AC35</f>
        <v>-3645.4571159570442</v>
      </c>
      <c r="AK35">
        <f t="shared" si="30"/>
        <v>-2420.8480068190743</v>
      </c>
      <c r="AL35">
        <f t="shared" ref="AL35:AL66" si="40">SUM(AI35:AK35)</f>
        <v>-6590.6685722671482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-1.9260042061315259E-4</v>
      </c>
      <c r="AQ35">
        <f t="shared" ref="AQ35:AQ69" si="44">AH35*$K35</f>
        <v>-22.744160342205546</v>
      </c>
      <c r="AR35">
        <f t="shared" ref="AR35:AR69" si="45">AI35*$K35</f>
        <v>-22.744352942626158</v>
      </c>
      <c r="AS35">
        <f t="shared" ref="AS35:AS69" si="46">AJ35*$K35</f>
        <v>-158.12231642578178</v>
      </c>
      <c r="AT35">
        <f t="shared" ref="AT35:AT69" si="47">AK35*$K35</f>
        <v>-105.00469005036551</v>
      </c>
      <c r="AU35">
        <f t="shared" ref="AU35:AU69" si="48">AL35*$K35</f>
        <v>-285.87135941877347</v>
      </c>
      <c r="AW35">
        <v>32</v>
      </c>
      <c r="AX35">
        <f>IF(Z35&gt;0, (R35*SUMPRODUCT(K35:$K$98, X35:$X$98)-K35*$AZ$3)/Z35, 0)</f>
        <v>-348375325.45920217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2000000</v>
      </c>
      <c r="S36">
        <f t="shared" si="32"/>
        <v>-1253805526.6968195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-30938.085838601157</v>
      </c>
      <c r="AC36">
        <f t="shared" si="33"/>
        <v>-27642.89577823069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-131.74300437748028</v>
      </c>
      <c r="AI36">
        <f t="shared" si="38"/>
        <v>-131.74410673726373</v>
      </c>
      <c r="AJ36">
        <f t="shared" si="39"/>
        <v>-3295.1900603704671</v>
      </c>
      <c r="AK36">
        <f t="shared" si="30"/>
        <v>-2165.6660087020814</v>
      </c>
      <c r="AL36">
        <f t="shared" si="40"/>
        <v>-5592.6001758098118</v>
      </c>
      <c r="AN36">
        <f t="shared" si="41"/>
        <v>0</v>
      </c>
      <c r="AO36">
        <f t="shared" si="42"/>
        <v>0</v>
      </c>
      <c r="AP36">
        <f t="shared" si="43"/>
        <v>-4.2692001145673383E-5</v>
      </c>
      <c r="AQ36">
        <f t="shared" si="44"/>
        <v>-5.1021205401381025</v>
      </c>
      <c r="AR36">
        <f t="shared" si="45"/>
        <v>-5.1021632321392474</v>
      </c>
      <c r="AS36">
        <f t="shared" si="46"/>
        <v>-127.61555704698154</v>
      </c>
      <c r="AT36">
        <f t="shared" si="47"/>
        <v>-83.871542768357841</v>
      </c>
      <c r="AU36">
        <f t="shared" si="48"/>
        <v>-216.58926304747862</v>
      </c>
      <c r="AW36">
        <v>33</v>
      </c>
      <c r="AX36">
        <f>IF(Z36&gt;0, (R36*SUMPRODUCT(K36:$K$98, X36:$X$98)-K36*$AZ$3)/Z36, 0)</f>
        <v>-1253805526.6968195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2000000</v>
      </c>
      <c r="S37">
        <f t="shared" si="32"/>
        <v>-4554250271.4621229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-27642.89577823069</v>
      </c>
      <c r="AC37">
        <f t="shared" si="33"/>
        <v>-24685.55663027738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-32.81277984691441</v>
      </c>
      <c r="AI37">
        <f t="shared" si="38"/>
        <v>-32.813050863603863</v>
      </c>
      <c r="AJ37">
        <f t="shared" si="39"/>
        <v>-2957.3391479533093</v>
      </c>
      <c r="AK37">
        <f t="shared" si="30"/>
        <v>-1935.0027044761484</v>
      </c>
      <c r="AL37">
        <f t="shared" si="40"/>
        <v>-4925.1549032930616</v>
      </c>
      <c r="AN37">
        <f t="shared" si="41"/>
        <v>0</v>
      </c>
      <c r="AO37">
        <f t="shared" si="42"/>
        <v>0</v>
      </c>
      <c r="AP37">
        <f t="shared" si="43"/>
        <v>-9.371328566351246E-6</v>
      </c>
      <c r="AQ37">
        <f t="shared" si="44"/>
        <v>-1.1346140407108301</v>
      </c>
      <c r="AR37">
        <f t="shared" si="45"/>
        <v>-1.1346234120393963</v>
      </c>
      <c r="AS37">
        <f t="shared" si="46"/>
        <v>-102.2601113366858</v>
      </c>
      <c r="AT37">
        <f t="shared" si="47"/>
        <v>-66.90933372774029</v>
      </c>
      <c r="AU37">
        <f t="shared" si="48"/>
        <v>-170.30406847646549</v>
      </c>
      <c r="AW37">
        <v>34</v>
      </c>
      <c r="AX37">
        <f>IF(Z37&gt;0, (R37*SUMPRODUCT(K37:$K$98, X37:$X$98)-K37*$AZ$3)/Z37, 0)</f>
        <v>-4554250271.4621229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2000000</v>
      </c>
      <c r="S38">
        <f t="shared" si="32"/>
        <v>-16720910841.312607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-24685.55663027738</v>
      </c>
      <c r="AC38">
        <f t="shared" si="33"/>
        <v>-22041.654397448943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-8.0958429934697396</v>
      </c>
      <c r="AI38">
        <f t="shared" si="38"/>
        <v>-8.0959089039174614</v>
      </c>
      <c r="AJ38">
        <f t="shared" si="39"/>
        <v>-2643.9022328284373</v>
      </c>
      <c r="AK38">
        <f t="shared" si="30"/>
        <v>-1727.9889641194168</v>
      </c>
      <c r="AL38">
        <f t="shared" si="40"/>
        <v>-4379.987105851771</v>
      </c>
      <c r="AN38">
        <f t="shared" si="41"/>
        <v>0</v>
      </c>
      <c r="AO38">
        <f t="shared" si="42"/>
        <v>0</v>
      </c>
      <c r="AP38">
        <f t="shared" si="43"/>
        <v>-2.0348920169198427E-6</v>
      </c>
      <c r="AQ38">
        <f t="shared" si="44"/>
        <v>-0.24994772220491107</v>
      </c>
      <c r="AR38">
        <f t="shared" si="45"/>
        <v>-0.24994975709692796</v>
      </c>
      <c r="AS38">
        <f t="shared" si="46"/>
        <v>-81.626748611724594</v>
      </c>
      <c r="AT38">
        <f t="shared" si="47"/>
        <v>-53.349219584082391</v>
      </c>
      <c r="AU38">
        <f t="shared" si="48"/>
        <v>-135.2259179529039</v>
      </c>
      <c r="AW38">
        <v>35</v>
      </c>
      <c r="AX38">
        <f>IF(Z38&gt;0, (R38*SUMPRODUCT(K38:$K$98, X38:$X$98)-K38*$AZ$3)/Z38, 0)</f>
        <v>-16720910841.312607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2000000</v>
      </c>
      <c r="S39">
        <f t="shared" si="32"/>
        <v>-62138735716.008995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-22041.654397448943</v>
      </c>
      <c r="AC39">
        <f t="shared" si="33"/>
        <v>-19680.264303323689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-1.9766239029235004</v>
      </c>
      <c r="AI39">
        <f t="shared" si="38"/>
        <v>-1.9766397386691723</v>
      </c>
      <c r="AJ39">
        <f t="shared" si="39"/>
        <v>-2361.3900941252541</v>
      </c>
      <c r="AK39">
        <f t="shared" si="30"/>
        <v>-1542.9158078214261</v>
      </c>
      <c r="AL39">
        <f t="shared" si="40"/>
        <v>-3906.2825416853493</v>
      </c>
      <c r="AN39">
        <f t="shared" si="41"/>
        <v>0</v>
      </c>
      <c r="AO39">
        <f t="shared" si="42"/>
        <v>0</v>
      </c>
      <c r="AP39">
        <f t="shared" si="43"/>
        <v>-4.3652347296327439E-7</v>
      </c>
      <c r="AQ39">
        <f t="shared" si="44"/>
        <v>-5.4487028822563448E-2</v>
      </c>
      <c r="AR39">
        <f t="shared" si="45"/>
        <v>-5.4487465346036414E-2</v>
      </c>
      <c r="AS39">
        <f t="shared" si="46"/>
        <v>-65.093379640718709</v>
      </c>
      <c r="AT39">
        <f t="shared" si="47"/>
        <v>-42.531559983269339</v>
      </c>
      <c r="AU39">
        <f t="shared" si="48"/>
        <v>-107.67942708933408</v>
      </c>
      <c r="AW39">
        <v>36</v>
      </c>
      <c r="AX39">
        <f>IF(Z39&gt;0, (R39*SUMPRODUCT(K39:$K$98, X39:$X$98)-K39*$AZ$3)/Z39, 0)</f>
        <v>-62138735716.008995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2000000</v>
      </c>
      <c r="S40">
        <f t="shared" si="32"/>
        <v>-233756384057.51532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-19680.264303323689</v>
      </c>
      <c r="AC40">
        <f t="shared" si="33"/>
        <v>-17571.71161013157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-0.47675343907311424</v>
      </c>
      <c r="AI40">
        <f t="shared" si="38"/>
        <v>-0.47675719762535251</v>
      </c>
      <c r="AJ40">
        <f t="shared" si="39"/>
        <v>-2108.5526931921195</v>
      </c>
      <c r="AK40">
        <f t="shared" ref="AK40:AK69" si="61">G40*SUM(AB40:AB40, AE40:AF40)</f>
        <v>-1377.6185012326584</v>
      </c>
      <c r="AL40">
        <f t="shared" si="40"/>
        <v>-3486.6479516224035</v>
      </c>
      <c r="AN40">
        <f t="shared" si="41"/>
        <v>0</v>
      </c>
      <c r="AO40">
        <f t="shared" si="42"/>
        <v>0</v>
      </c>
      <c r="AP40">
        <f t="shared" si="43"/>
        <v>-9.2506372605746898E-8</v>
      </c>
      <c r="AQ40">
        <f t="shared" si="44"/>
        <v>-1.1733967889828752E-2</v>
      </c>
      <c r="AR40">
        <f t="shared" si="45"/>
        <v>-1.1734060396201359E-2</v>
      </c>
      <c r="AS40">
        <f t="shared" si="46"/>
        <v>-51.896195324841521</v>
      </c>
      <c r="AT40">
        <f t="shared" si="47"/>
        <v>-33.906270900374132</v>
      </c>
      <c r="AU40">
        <f t="shared" si="48"/>
        <v>-85.814200285611861</v>
      </c>
      <c r="AW40">
        <v>37</v>
      </c>
      <c r="AX40">
        <f>IF(Z40&gt;0, (R40*SUMPRODUCT(K40:$K$98, X40:$X$98)-K40*$AZ$3)/Z40, 0)</f>
        <v>-233756384057.51532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2000000</v>
      </c>
      <c r="S41">
        <f t="shared" si="32"/>
        <v>-891176129012.77454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-17571.71161013157</v>
      </c>
      <c r="AC41">
        <f t="shared" si="33"/>
        <v>-15689.038361759331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-0.11362893208354255</v>
      </c>
      <c r="AI41">
        <f t="shared" si="38"/>
        <v>-0.11362981232695633</v>
      </c>
      <c r="AJ41">
        <f t="shared" si="39"/>
        <v>-1882.673248372239</v>
      </c>
      <c r="AK41">
        <f t="shared" si="61"/>
        <v>-1230.0198127092101</v>
      </c>
      <c r="AL41">
        <f t="shared" si="40"/>
        <v>-3112.8066908937762</v>
      </c>
      <c r="AN41">
        <f t="shared" si="41"/>
        <v>0</v>
      </c>
      <c r="AO41">
        <f t="shared" si="42"/>
        <v>0</v>
      </c>
      <c r="AP41">
        <f t="shared" si="43"/>
        <v>-1.934353405859296E-8</v>
      </c>
      <c r="AQ41">
        <f t="shared" si="44"/>
        <v>-2.4970196690737613E-3</v>
      </c>
      <c r="AR41">
        <f t="shared" si="45"/>
        <v>-2.4970390126078197E-3</v>
      </c>
      <c r="AS41">
        <f t="shared" si="46"/>
        <v>-41.372140399666321</v>
      </c>
      <c r="AT41">
        <f t="shared" si="47"/>
        <v>-27.029943953245738</v>
      </c>
      <c r="AU41">
        <f t="shared" si="48"/>
        <v>-68.404581391924665</v>
      </c>
      <c r="AW41">
        <v>38</v>
      </c>
      <c r="AX41">
        <f>IF(Z41&gt;0, (R41*SUMPRODUCT(K41:$K$98, X41:$X$98)-K41*$AZ$3)/Z41, 0)</f>
        <v>-891176129012.77454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2000000</v>
      </c>
      <c r="S42">
        <f t="shared" si="32"/>
        <v>-3446075991289.7476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-15689.038361759331</v>
      </c>
      <c r="AC42">
        <f t="shared" si="33"/>
        <v>-14008.072124546745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-2.6727770802370602E-2</v>
      </c>
      <c r="AI42">
        <f t="shared" si="38"/>
        <v>-2.6727974049080193E-2</v>
      </c>
      <c r="AJ42">
        <f t="shared" si="39"/>
        <v>-1680.9662372125858</v>
      </c>
      <c r="AK42">
        <f t="shared" si="61"/>
        <v>-1098.2326853231532</v>
      </c>
      <c r="AL42">
        <f t="shared" si="40"/>
        <v>-2779.225650509788</v>
      </c>
      <c r="AN42">
        <f t="shared" si="41"/>
        <v>0</v>
      </c>
      <c r="AO42">
        <f t="shared" si="42"/>
        <v>0</v>
      </c>
      <c r="AP42">
        <f t="shared" si="43"/>
        <v>-3.9878474721502516E-9</v>
      </c>
      <c r="AQ42">
        <f t="shared" si="44"/>
        <v>-5.244181981856695E-4</v>
      </c>
      <c r="AR42">
        <f t="shared" si="45"/>
        <v>-5.2442218603314167E-4</v>
      </c>
      <c r="AS42">
        <f t="shared" si="46"/>
        <v>-32.98177359601506</v>
      </c>
      <c r="AT42">
        <f t="shared" si="47"/>
        <v>-21.548119754704544</v>
      </c>
      <c r="AU42">
        <f t="shared" si="48"/>
        <v>-54.530417772905636</v>
      </c>
      <c r="AW42">
        <v>39</v>
      </c>
      <c r="AX42">
        <f>IF(Z42&gt;0, (R42*SUMPRODUCT(K42:$K$98, X42:$X$98)-K42*$AZ$3)/Z42, 0)</f>
        <v>-3446075991289.7476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2000000</v>
      </c>
      <c r="S43">
        <f t="shared" si="32"/>
        <v>-13525253820124.615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-14008.072124546745</v>
      </c>
      <c r="AC43">
        <f t="shared" si="33"/>
        <v>-12507.207707686142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-6.1991097378326695E-3</v>
      </c>
      <c r="AI43">
        <f t="shared" si="38"/>
        <v>-6.1991559743317182E-3</v>
      </c>
      <c r="AJ43">
        <f t="shared" si="39"/>
        <v>-1500.8644168606024</v>
      </c>
      <c r="AK43">
        <f t="shared" si="61"/>
        <v>-980.56504871827224</v>
      </c>
      <c r="AL43">
        <f t="shared" si="40"/>
        <v>-2481.4356647348491</v>
      </c>
      <c r="AN43">
        <f t="shared" si="41"/>
        <v>0</v>
      </c>
      <c r="AO43">
        <f t="shared" si="42"/>
        <v>0</v>
      </c>
      <c r="AP43">
        <f t="shared" si="43"/>
        <v>-8.0999424920954551E-10</v>
      </c>
      <c r="AQ43">
        <f t="shared" si="44"/>
        <v>-1.0859912279693065E-4</v>
      </c>
      <c r="AR43">
        <f t="shared" si="45"/>
        <v>-1.0859993279117986E-4</v>
      </c>
      <c r="AS43">
        <f t="shared" si="46"/>
        <v>-26.292897851679857</v>
      </c>
      <c r="AT43">
        <f t="shared" si="47"/>
        <v>-17.178031788378117</v>
      </c>
      <c r="AU43">
        <f t="shared" si="48"/>
        <v>-43.471038239990762</v>
      </c>
      <c r="AW43">
        <v>40</v>
      </c>
      <c r="AX43">
        <f>IF(Z43&gt;0, (R43*SUMPRODUCT(K43:$K$98, X43:$X$98)-K43*$AZ$3)/Z43, 0)</f>
        <v>-13525253820124.615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2000000</v>
      </c>
      <c r="S44">
        <f t="shared" si="32"/>
        <v>-53951713131539.383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-12507.207707686142</v>
      </c>
      <c r="AC44">
        <f t="shared" si="33"/>
        <v>-11167.149833000622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-1.4169970493655734E-3</v>
      </c>
      <c r="AI44">
        <f t="shared" si="38"/>
        <v>-1.4170073985733972E-3</v>
      </c>
      <c r="AJ44">
        <f t="shared" si="39"/>
        <v>-1340.0578746855208</v>
      </c>
      <c r="AK44">
        <f t="shared" si="61"/>
        <v>-875.50453953803003</v>
      </c>
      <c r="AL44">
        <f t="shared" si="40"/>
        <v>-2215.5638312309493</v>
      </c>
      <c r="AN44">
        <f t="shared" si="41"/>
        <v>0</v>
      </c>
      <c r="AO44">
        <f t="shared" si="42"/>
        <v>0</v>
      </c>
      <c r="AP44">
        <f t="shared" si="43"/>
        <v>-1.618773470884819E-10</v>
      </c>
      <c r="AQ44">
        <f t="shared" si="44"/>
        <v>-2.2163988499226796E-5</v>
      </c>
      <c r="AR44">
        <f t="shared" si="45"/>
        <v>-2.2164150376573884E-5</v>
      </c>
      <c r="AS44">
        <f t="shared" si="46"/>
        <v>-20.960542815615678</v>
      </c>
      <c r="AT44">
        <f t="shared" si="47"/>
        <v>-13.694222266750469</v>
      </c>
      <c r="AU44">
        <f t="shared" si="48"/>
        <v>-34.65478724651652</v>
      </c>
      <c r="AW44">
        <v>41</v>
      </c>
      <c r="AX44">
        <f>IF(Z44&gt;0, (R44*SUMPRODUCT(K44:$K$98, X44:$X$98)-K44*$AZ$3)/Z44, 0)</f>
        <v>-53951713131539.383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2000000</v>
      </c>
      <c r="S45">
        <f t="shared" si="32"/>
        <v>-218889688165190.06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-11167.149833000622</v>
      </c>
      <c r="AC45">
        <f t="shared" si="33"/>
        <v>-9970.6695129461805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-3.1872639840730446E-4</v>
      </c>
      <c r="AI45">
        <f t="shared" si="38"/>
        <v>-3.1872867596308987E-4</v>
      </c>
      <c r="AJ45">
        <f t="shared" si="39"/>
        <v>-1196.4803200544411</v>
      </c>
      <c r="AK45">
        <f t="shared" si="61"/>
        <v>-781.70048831004362</v>
      </c>
      <c r="AL45">
        <f t="shared" si="40"/>
        <v>-1978.1811270931607</v>
      </c>
      <c r="AN45">
        <f t="shared" si="41"/>
        <v>0</v>
      </c>
      <c r="AO45">
        <f t="shared" si="42"/>
        <v>0</v>
      </c>
      <c r="AP45">
        <f t="shared" si="43"/>
        <v>-3.1807531851037207E-11</v>
      </c>
      <c r="AQ45">
        <f t="shared" si="44"/>
        <v>-4.4512192123012647E-6</v>
      </c>
      <c r="AR45">
        <f t="shared" si="45"/>
        <v>-4.4512510198331157E-6</v>
      </c>
      <c r="AS45">
        <f t="shared" si="46"/>
        <v>-16.70961744737815</v>
      </c>
      <c r="AT45">
        <f t="shared" si="47"/>
        <v>-10.916950240765511</v>
      </c>
      <c r="AU45">
        <f t="shared" si="48"/>
        <v>-27.626572139394682</v>
      </c>
      <c r="AW45">
        <v>42</v>
      </c>
      <c r="AX45">
        <f>IF(Z45&gt;0, (R45*SUMPRODUCT(K45:$K$98, X45:$X$98)-K45*$AZ$3)/Z45, 0)</f>
        <v>-218889688165190.06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2000000</v>
      </c>
      <c r="S46">
        <f t="shared" si="32"/>
        <v>-904439435221138.75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-9970.6695129461805</v>
      </c>
      <c r="AC46">
        <f t="shared" si="33"/>
        <v>-8902.3834975595146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-7.0505239758416927E-5</v>
      </c>
      <c r="AI46">
        <f t="shared" si="38"/>
        <v>-7.0505731907650524E-5</v>
      </c>
      <c r="AJ46">
        <f t="shared" si="39"/>
        <v>-1068.2860153866659</v>
      </c>
      <c r="AK46">
        <f t="shared" si="61"/>
        <v>-697.94686590623269</v>
      </c>
      <c r="AL46">
        <f t="shared" si="40"/>
        <v>-1766.2329517986304</v>
      </c>
      <c r="AN46">
        <f t="shared" si="41"/>
        <v>0</v>
      </c>
      <c r="AO46">
        <f t="shared" si="42"/>
        <v>0</v>
      </c>
      <c r="AP46">
        <f t="shared" si="43"/>
        <v>-6.1367684647402711E-12</v>
      </c>
      <c r="AQ46">
        <f t="shared" si="44"/>
        <v>-8.7915270900063301E-7</v>
      </c>
      <c r="AR46">
        <f t="shared" si="45"/>
        <v>-8.7915884576909785E-7</v>
      </c>
      <c r="AS46">
        <f t="shared" si="46"/>
        <v>-13.320804916524789</v>
      </c>
      <c r="AT46">
        <f t="shared" si="47"/>
        <v>-8.7029259102223548</v>
      </c>
      <c r="AU46">
        <f t="shared" si="48"/>
        <v>-22.023731705905991</v>
      </c>
      <c r="AW46">
        <v>43</v>
      </c>
      <c r="AX46">
        <f>IF(Z46&gt;0, (R46*SUMPRODUCT(K46:$K$98, X46:$X$98)-K46*$AZ$3)/Z46, 0)</f>
        <v>-904439435221138.75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2000000</v>
      </c>
      <c r="S47">
        <f t="shared" si="32"/>
        <v>-3811482101516886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-8902.3834975595146</v>
      </c>
      <c r="AC47">
        <f t="shared" si="33"/>
        <v>-7948.5566950119837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-1.5318261416924371E-5</v>
      </c>
      <c r="AI47">
        <f t="shared" si="38"/>
        <v>-1.5318365688130207E-5</v>
      </c>
      <c r="AJ47">
        <f t="shared" si="39"/>
        <v>-953.82680254753086</v>
      </c>
      <c r="AK47">
        <f t="shared" si="61"/>
        <v>-623.16684482916605</v>
      </c>
      <c r="AL47">
        <f t="shared" si="40"/>
        <v>-1576.9936626950625</v>
      </c>
      <c r="AN47">
        <f t="shared" si="41"/>
        <v>0</v>
      </c>
      <c r="AO47">
        <f t="shared" si="42"/>
        <v>0</v>
      </c>
      <c r="AP47">
        <f t="shared" si="43"/>
        <v>-1.1608852633341987E-12</v>
      </c>
      <c r="AQ47">
        <f t="shared" si="44"/>
        <v>-1.7054318875566307E-7</v>
      </c>
      <c r="AR47">
        <f t="shared" si="45"/>
        <v>-1.7054434964092637E-7</v>
      </c>
      <c r="AS47">
        <f t="shared" si="46"/>
        <v>-10.619264157964412</v>
      </c>
      <c r="AT47">
        <f t="shared" si="47"/>
        <v>-6.9379192554157312</v>
      </c>
      <c r="AU47">
        <f t="shared" si="48"/>
        <v>-17.557183583924491</v>
      </c>
      <c r="AW47">
        <v>44</v>
      </c>
      <c r="AX47">
        <f>IF(Z47&gt;0, (R47*SUMPRODUCT(K47:$K$98, X47:$X$98)-K47*$AZ$3)/Z47, 0)</f>
        <v>-3811482101516886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2000000</v>
      </c>
      <c r="S48">
        <f t="shared" si="32"/>
        <v>-1.6394699073629336E+16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-7948.5566950119837</v>
      </c>
      <c r="AC48">
        <f t="shared" si="33"/>
        <v>-7096.9256206944174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-3.26338118017269E-6</v>
      </c>
      <c r="AI48">
        <f t="shared" si="38"/>
        <v>-3.263402824136964E-6</v>
      </c>
      <c r="AJ48">
        <f t="shared" si="39"/>
        <v>-851.63107431756634</v>
      </c>
      <c r="AK48">
        <f t="shared" si="61"/>
        <v>-556.39896865083892</v>
      </c>
      <c r="AL48">
        <f t="shared" si="40"/>
        <v>-1408.0300462318082</v>
      </c>
      <c r="AN48">
        <f t="shared" si="41"/>
        <v>0</v>
      </c>
      <c r="AO48">
        <f t="shared" si="42"/>
        <v>0</v>
      </c>
      <c r="AP48">
        <f t="shared" si="43"/>
        <v>-2.1515115801968727E-13</v>
      </c>
      <c r="AQ48">
        <f t="shared" si="44"/>
        <v>-3.2439539775671679E-8</v>
      </c>
      <c r="AR48">
        <f t="shared" si="45"/>
        <v>-3.2439754926829697E-8</v>
      </c>
      <c r="AS48">
        <f t="shared" si="46"/>
        <v>-8.4656123769337821</v>
      </c>
      <c r="AT48">
        <f t="shared" si="47"/>
        <v>-5.5308667538912699</v>
      </c>
      <c r="AU48">
        <f t="shared" si="48"/>
        <v>-13.996479163264809</v>
      </c>
      <c r="AW48">
        <v>45</v>
      </c>
      <c r="AX48">
        <f>IF(Z48&gt;0, (R48*SUMPRODUCT(K48:$K$98, X48:$X$98)-K48*$AZ$3)/Z48, 0)</f>
        <v>-1.6394699073629336E+16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2000000</v>
      </c>
      <c r="S49">
        <f t="shared" si="32"/>
        <v>-7.2078842559651776E+16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-7096.9256206944174</v>
      </c>
      <c r="AC49">
        <f t="shared" si="33"/>
        <v>-6336.5407327910434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-6.8127849677568288E-7</v>
      </c>
      <c r="AI49">
        <f t="shared" si="38"/>
        <v>-6.8128289233789492E-7</v>
      </c>
      <c r="AJ49">
        <f t="shared" si="39"/>
        <v>-760.38488790337396</v>
      </c>
      <c r="AK49">
        <f t="shared" si="61"/>
        <v>-496.78479344860926</v>
      </c>
      <c r="AL49">
        <f t="shared" si="40"/>
        <v>-1257.1696820332661</v>
      </c>
      <c r="AN49">
        <f t="shared" si="41"/>
        <v>0</v>
      </c>
      <c r="AO49">
        <f t="shared" si="42"/>
        <v>0</v>
      </c>
      <c r="AP49">
        <f t="shared" si="43"/>
        <v>-3.901245565674697E-14</v>
      </c>
      <c r="AQ49">
        <f t="shared" si="44"/>
        <v>-6.0466320037119222E-9</v>
      </c>
      <c r="AR49">
        <f t="shared" si="45"/>
        <v>-6.0466710161675789E-9</v>
      </c>
      <c r="AS49">
        <f t="shared" si="46"/>
        <v>-6.7487343576753158</v>
      </c>
      <c r="AT49">
        <f t="shared" si="47"/>
        <v>-4.4091731138445578</v>
      </c>
      <c r="AU49">
        <f t="shared" si="48"/>
        <v>-11.157907477566544</v>
      </c>
      <c r="AW49">
        <v>46</v>
      </c>
      <c r="AX49">
        <f>IF(Z49&gt;0, (R49*SUMPRODUCT(K49:$K$98, X49:$X$98)-K49*$AZ$3)/Z49, 0)</f>
        <v>-7.2078842559651776E+16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2000000</v>
      </c>
      <c r="S50">
        <f t="shared" si="32"/>
        <v>-3.2410477377740928E+17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-6336.5407327910434</v>
      </c>
      <c r="AC50">
        <f t="shared" si="33"/>
        <v>-5657.6256542829724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-1.3915193824821354E-7</v>
      </c>
      <c r="AI50">
        <f t="shared" si="38"/>
        <v>-1.391528110563472E-7</v>
      </c>
      <c r="AJ50">
        <f t="shared" si="39"/>
        <v>-678.91507850807102</v>
      </c>
      <c r="AK50">
        <f t="shared" si="61"/>
        <v>-443.5578512953731</v>
      </c>
      <c r="AL50">
        <f t="shared" si="40"/>
        <v>-1122.4729299425969</v>
      </c>
      <c r="AN50">
        <f t="shared" si="41"/>
        <v>0</v>
      </c>
      <c r="AO50">
        <f t="shared" si="42"/>
        <v>0</v>
      </c>
      <c r="AP50">
        <f t="shared" si="43"/>
        <v>-6.9165515633021801E-15</v>
      </c>
      <c r="AQ50">
        <f t="shared" si="44"/>
        <v>-1.1027069053314663E-9</v>
      </c>
      <c r="AR50">
        <f t="shared" si="45"/>
        <v>-1.1027138218830294E-9</v>
      </c>
      <c r="AS50">
        <f t="shared" si="46"/>
        <v>-5.3800497113385743</v>
      </c>
      <c r="AT50">
        <f t="shared" si="47"/>
        <v>-3.5149658114350766</v>
      </c>
      <c r="AU50">
        <f t="shared" si="48"/>
        <v>-8.8950155238763653</v>
      </c>
      <c r="AW50">
        <v>47</v>
      </c>
      <c r="AX50">
        <f>IF(Z50&gt;0, (R50*SUMPRODUCT(K50:$K$98, X50:$X$98)-K50*$AZ$3)/Z50, 0)</f>
        <v>-3.2410477377740928E+17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2000000</v>
      </c>
      <c r="S51">
        <f t="shared" si="32"/>
        <v>-1.4907189465643395E+18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-5657.6256542829724</v>
      </c>
      <c r="AC51">
        <f t="shared" si="33"/>
        <v>-5051.4514770393271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-2.778600040996181E-8</v>
      </c>
      <c r="AI51">
        <f t="shared" si="38"/>
        <v>-2.7786169840003893E-8</v>
      </c>
      <c r="AJ51">
        <f t="shared" si="39"/>
        <v>-606.17417724364532</v>
      </c>
      <c r="AK51">
        <f t="shared" si="61"/>
        <v>-396.0337957998081</v>
      </c>
      <c r="AL51">
        <f t="shared" si="40"/>
        <v>-1002.2079730712396</v>
      </c>
      <c r="AN51">
        <f t="shared" si="41"/>
        <v>0</v>
      </c>
      <c r="AO51">
        <f t="shared" si="42"/>
        <v>0</v>
      </c>
      <c r="AP51">
        <f t="shared" si="43"/>
        <v>-1.1987903277369313E-15</v>
      </c>
      <c r="AQ51">
        <f t="shared" si="44"/>
        <v>-1.965978885929927E-10</v>
      </c>
      <c r="AR51">
        <f t="shared" si="45"/>
        <v>-1.9659908738332043E-10</v>
      </c>
      <c r="AS51">
        <f t="shared" si="46"/>
        <v>-4.2889426908296437</v>
      </c>
      <c r="AT51">
        <f t="shared" si="47"/>
        <v>-2.8021092246797998</v>
      </c>
      <c r="AU51">
        <f t="shared" si="48"/>
        <v>-7.0910519157060428</v>
      </c>
      <c r="AW51">
        <v>48</v>
      </c>
      <c r="AX51">
        <f>IF(Z51&gt;0, (R51*SUMPRODUCT(K51:$K$98, X51:$X$98)-K51*$AZ$3)/Z51, 0)</f>
        <v>-1.4907189465643395E+18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2000000</v>
      </c>
      <c r="S52">
        <f t="shared" si="32"/>
        <v>-7.0211795821743002E+18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-5051.4514770393271</v>
      </c>
      <c r="AC52">
        <f t="shared" si="33"/>
        <v>-4510.2245330709993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-5.4246812904821835E-9</v>
      </c>
      <c r="AI52">
        <f t="shared" si="38"/>
        <v>-5.4247134091915849E-9</v>
      </c>
      <c r="AJ52">
        <f t="shared" si="39"/>
        <v>-541.22694396832776</v>
      </c>
      <c r="AK52">
        <f t="shared" si="61"/>
        <v>-353.60160339275291</v>
      </c>
      <c r="AL52">
        <f t="shared" si="40"/>
        <v>-894.82854736650529</v>
      </c>
      <c r="AN52">
        <f t="shared" si="41"/>
        <v>0</v>
      </c>
      <c r="AO52">
        <f t="shared" si="42"/>
        <v>0</v>
      </c>
      <c r="AP52">
        <f t="shared" si="43"/>
        <v>-2.0290505879901085E-16</v>
      </c>
      <c r="AQ52">
        <f t="shared" si="44"/>
        <v>-3.4269598521595352E-11</v>
      </c>
      <c r="AR52">
        <f t="shared" si="45"/>
        <v>-3.4269801426654147E-11</v>
      </c>
      <c r="AS52">
        <f t="shared" si="46"/>
        <v>-3.4191188543015643</v>
      </c>
      <c r="AT52">
        <f t="shared" si="47"/>
        <v>-2.2338243181443969</v>
      </c>
      <c r="AU52">
        <f t="shared" si="48"/>
        <v>-5.6529431724802306</v>
      </c>
      <c r="AW52">
        <v>49</v>
      </c>
      <c r="AX52">
        <f>IF(Z52&gt;0, (R52*SUMPRODUCT(K52:$K$98, X52:$X$98)-K52*$AZ$3)/Z52, 0)</f>
        <v>-7.0211795821743002E+18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2000000</v>
      </c>
      <c r="S53">
        <f t="shared" si="32"/>
        <v>-3.3897358192381116E+19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-4510.2245330709993</v>
      </c>
      <c r="AC53">
        <f t="shared" si="33"/>
        <v>-4026.986190241993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-1.0343020701384903E-9</v>
      </c>
      <c r="AI53">
        <f t="shared" si="38"/>
        <v>-1.0343080101090441E-9</v>
      </c>
      <c r="AJ53">
        <f t="shared" si="39"/>
        <v>-483.23834282900634</v>
      </c>
      <c r="AK53">
        <f t="shared" si="61"/>
        <v>-315.71571731496999</v>
      </c>
      <c r="AL53">
        <f t="shared" si="40"/>
        <v>-798.95406014501066</v>
      </c>
      <c r="AN53">
        <f t="shared" si="41"/>
        <v>0</v>
      </c>
      <c r="AO53">
        <f t="shared" si="42"/>
        <v>0</v>
      </c>
      <c r="AP53">
        <f t="shared" si="43"/>
        <v>-3.3504339308194369E-17</v>
      </c>
      <c r="AQ53">
        <f t="shared" si="44"/>
        <v>-5.8339695780658227E-12</v>
      </c>
      <c r="AR53">
        <f t="shared" si="45"/>
        <v>-5.8340030824051306E-12</v>
      </c>
      <c r="AS53">
        <f t="shared" si="46"/>
        <v>-2.7257006172692688</v>
      </c>
      <c r="AT53">
        <f t="shared" si="47"/>
        <v>-1.7807910699493639</v>
      </c>
      <c r="AU53">
        <f t="shared" si="48"/>
        <v>-4.5064916872244662</v>
      </c>
      <c r="AW53">
        <v>50</v>
      </c>
      <c r="AX53">
        <f>IF(Z53&gt;0, (R53*SUMPRODUCT(K53:$K$98, X53:$X$98)-K53*$AZ$3)/Z53, 0)</f>
        <v>-3.3897358192381116E+19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2000000</v>
      </c>
      <c r="S54">
        <f t="shared" si="32"/>
        <v>-1.6790180344456816E+20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-4026.986190241993</v>
      </c>
      <c r="AC54">
        <f t="shared" si="33"/>
        <v>-3595.5233841446411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-1.9239395049263322E-10</v>
      </c>
      <c r="AI54">
        <f t="shared" si="38"/>
        <v>-1.923950212147191E-10</v>
      </c>
      <c r="AJ54">
        <f t="shared" si="39"/>
        <v>-431.46280609735186</v>
      </c>
      <c r="AK54">
        <f t="shared" si="61"/>
        <v>-281.88903331693956</v>
      </c>
      <c r="AL54">
        <f t="shared" si="40"/>
        <v>-713.35183941448383</v>
      </c>
      <c r="AN54">
        <f t="shared" si="41"/>
        <v>0</v>
      </c>
      <c r="AO54">
        <f t="shared" si="42"/>
        <v>0</v>
      </c>
      <c r="AP54">
        <f t="shared" si="43"/>
        <v>-5.3923181078318568E-18</v>
      </c>
      <c r="AQ54">
        <f t="shared" si="44"/>
        <v>-9.6892498694074081E-13</v>
      </c>
      <c r="AR54">
        <f t="shared" si="45"/>
        <v>-9.6893037925884864E-13</v>
      </c>
      <c r="AS54">
        <f t="shared" si="46"/>
        <v>-2.172911844124223</v>
      </c>
      <c r="AT54">
        <f t="shared" si="47"/>
        <v>-1.4196357381611742</v>
      </c>
      <c r="AU54">
        <f t="shared" si="48"/>
        <v>-3.5925475822863659</v>
      </c>
      <c r="AW54">
        <v>51</v>
      </c>
      <c r="AX54">
        <f>IF(Z54&gt;0, (R54*SUMPRODUCT(K54:$K$98, X54:$X$98)-K54*$AZ$3)/Z54, 0)</f>
        <v>-1.6790180344456816E+20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2000000</v>
      </c>
      <c r="S55">
        <f t="shared" si="32"/>
        <v>-8.5392852326410368E+20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-3595.5233841446411</v>
      </c>
      <c r="AC55">
        <f t="shared" si="33"/>
        <v>-3210.2887358434305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-3.4881724699261428E-11</v>
      </c>
      <c r="AI55">
        <f t="shared" si="38"/>
        <v>-3.488191267100897E-11</v>
      </c>
      <c r="AJ55">
        <f t="shared" si="39"/>
        <v>-385.23464830121065</v>
      </c>
      <c r="AK55">
        <f t="shared" si="61"/>
        <v>-251.6866368901249</v>
      </c>
      <c r="AL55">
        <f t="shared" si="40"/>
        <v>-636.92128519137043</v>
      </c>
      <c r="AN55">
        <f t="shared" si="41"/>
        <v>0</v>
      </c>
      <c r="AO55">
        <f t="shared" si="42"/>
        <v>0</v>
      </c>
      <c r="AP55">
        <f t="shared" si="43"/>
        <v>-8.4522687955416171E-19</v>
      </c>
      <c r="AQ55">
        <f t="shared" si="44"/>
        <v>-1.5684788648760275E-13</v>
      </c>
      <c r="AR55">
        <f t="shared" si="45"/>
        <v>-1.5684873171448229E-13</v>
      </c>
      <c r="AS55">
        <f t="shared" si="46"/>
        <v>-1.7322320185939439</v>
      </c>
      <c r="AT55">
        <f t="shared" si="47"/>
        <v>-1.1317249188147127</v>
      </c>
      <c r="AU55">
        <f t="shared" si="48"/>
        <v>-2.8639569374088132</v>
      </c>
      <c r="AW55">
        <v>52</v>
      </c>
      <c r="AX55">
        <f>IF(Z55&gt;0, (R55*SUMPRODUCT(K55:$K$98, X55:$X$98)-K55*$AZ$3)/Z55, 0)</f>
        <v>-8.5392852326410368E+20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2000000</v>
      </c>
      <c r="S56">
        <f t="shared" si="32"/>
        <v>-4.4631279387741226E+21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-3210.2887358434305</v>
      </c>
      <c r="AC56">
        <f t="shared" si="33"/>
        <v>-2866.3292284316344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-6.159232597141423E-12</v>
      </c>
      <c r="AI56">
        <f t="shared" si="38"/>
        <v>-6.1592647083565591E-12</v>
      </c>
      <c r="AJ56">
        <f t="shared" si="39"/>
        <v>-343.95950741179604</v>
      </c>
      <c r="AK56">
        <f t="shared" si="61"/>
        <v>-224.72021150904015</v>
      </c>
      <c r="AL56">
        <f t="shared" si="40"/>
        <v>-568.67971892084233</v>
      </c>
      <c r="AN56">
        <f t="shared" si="41"/>
        <v>0</v>
      </c>
      <c r="AO56">
        <f t="shared" si="42"/>
        <v>0</v>
      </c>
      <c r="AP56">
        <f t="shared" si="43"/>
        <v>-1.2891974517504687E-19</v>
      </c>
      <c r="AQ56">
        <f t="shared" si="44"/>
        <v>-2.47280177200917E-14</v>
      </c>
      <c r="AR56">
        <f t="shared" si="45"/>
        <v>-2.4728146639836875E-14</v>
      </c>
      <c r="AS56">
        <f t="shared" si="46"/>
        <v>-1.3809247597209406</v>
      </c>
      <c r="AT56">
        <f t="shared" si="47"/>
        <v>-0.9022041763510148</v>
      </c>
      <c r="AU56">
        <f t="shared" si="48"/>
        <v>-2.28312893607198</v>
      </c>
      <c r="AW56">
        <v>53</v>
      </c>
      <c r="AX56">
        <f>IF(Z56&gt;0, (R56*SUMPRODUCT(K56:$K$98, X56:$X$98)-K56*$AZ$3)/Z56, 0)</f>
        <v>-4.4631279387741226E+21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2000000</v>
      </c>
      <c r="S57">
        <f t="shared" si="32"/>
        <v>-2.3995465606438257E+22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-2866.3292284316344</v>
      </c>
      <c r="AC57">
        <f t="shared" si="33"/>
        <v>-2559.2225253853876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-1.058295274510623E-12</v>
      </c>
      <c r="AI57">
        <f t="shared" si="38"/>
        <v>-1.058300607231745E-12</v>
      </c>
      <c r="AJ57">
        <f t="shared" si="39"/>
        <v>-307.10670304624682</v>
      </c>
      <c r="AK57">
        <f t="shared" si="61"/>
        <v>-200.64304599021443</v>
      </c>
      <c r="AL57">
        <f t="shared" si="40"/>
        <v>-507.74974903646233</v>
      </c>
      <c r="AN57">
        <f t="shared" si="41"/>
        <v>0</v>
      </c>
      <c r="AO57">
        <f t="shared" si="42"/>
        <v>0</v>
      </c>
      <c r="AP57">
        <f t="shared" si="43"/>
        <v>-1.91158470983641E-20</v>
      </c>
      <c r="AQ57">
        <f t="shared" si="44"/>
        <v>-3.7935999633260213E-15</v>
      </c>
      <c r="AR57">
        <f t="shared" si="45"/>
        <v>-3.7936190791731196E-15</v>
      </c>
      <c r="AS57">
        <f t="shared" si="46"/>
        <v>-1.100864763808149</v>
      </c>
      <c r="AT57">
        <f t="shared" si="47"/>
        <v>-0.71923164568799014</v>
      </c>
      <c r="AU57">
        <f t="shared" si="48"/>
        <v>-1.8200964094961429</v>
      </c>
      <c r="AW57">
        <v>54</v>
      </c>
      <c r="AX57">
        <f>IF(Z57&gt;0, (R57*SUMPRODUCT(K57:$K$98, X57:$X$98)-K57*$AZ$3)/Z57, 0)</f>
        <v>-2.3995465606438257E+22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2000000</v>
      </c>
      <c r="S58">
        <f t="shared" si="32"/>
        <v>-1.3282069044213053E+23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-2559.2225253853876</v>
      </c>
      <c r="AC58">
        <f t="shared" si="33"/>
        <v>-2285.020111951239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-1.76768163689303E-13</v>
      </c>
      <c r="AI58">
        <f t="shared" si="38"/>
        <v>-1.7676902387912145E-13</v>
      </c>
      <c r="AJ58">
        <f t="shared" si="39"/>
        <v>-274.20241343414864</v>
      </c>
      <c r="AK58">
        <f t="shared" si="61"/>
        <v>-179.14557677697715</v>
      </c>
      <c r="AL58">
        <f t="shared" si="40"/>
        <v>-453.34799021112599</v>
      </c>
      <c r="AN58">
        <f t="shared" si="41"/>
        <v>0</v>
      </c>
      <c r="AO58">
        <f t="shared" si="42"/>
        <v>0</v>
      </c>
      <c r="AP58">
        <f t="shared" si="43"/>
        <v>-2.7530934337055019E-21</v>
      </c>
      <c r="AQ58">
        <f t="shared" si="44"/>
        <v>-5.6575799934393911E-16</v>
      </c>
      <c r="AR58">
        <f t="shared" si="45"/>
        <v>-5.6576075243737284E-16</v>
      </c>
      <c r="AS58">
        <f t="shared" si="46"/>
        <v>-0.87760264971950552</v>
      </c>
      <c r="AT58">
        <f t="shared" si="47"/>
        <v>-0.57336706448341035</v>
      </c>
      <c r="AU58">
        <f t="shared" si="48"/>
        <v>-1.4509697142029165</v>
      </c>
      <c r="AW58">
        <v>55</v>
      </c>
      <c r="AX58">
        <f>IF(Z58&gt;0, (R58*SUMPRODUCT(K58:$K$98, X58:$X$98)-K58*$AZ$3)/Z58, 0)</f>
        <v>-1.3282069044213053E+23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2000000</v>
      </c>
      <c r="S59">
        <f t="shared" si="32"/>
        <v>-7.574775608535178E+23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-2285.020111951239</v>
      </c>
      <c r="AC59">
        <f t="shared" si="33"/>
        <v>-2040.1965285278918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-2.8676699737760053E-14</v>
      </c>
      <c r="AI59">
        <f t="shared" si="38"/>
        <v>-2.8676834408186874E-14</v>
      </c>
      <c r="AJ59">
        <f t="shared" si="39"/>
        <v>-244.82358342334715</v>
      </c>
      <c r="AK59">
        <f t="shared" si="61"/>
        <v>-159.95140783658675</v>
      </c>
      <c r="AL59">
        <f t="shared" si="40"/>
        <v>-404.77499125993393</v>
      </c>
      <c r="AN59">
        <f t="shared" si="41"/>
        <v>0</v>
      </c>
      <c r="AO59">
        <f t="shared" si="42"/>
        <v>0</v>
      </c>
      <c r="AP59">
        <f t="shared" si="43"/>
        <v>-3.84840585514407E-22</v>
      </c>
      <c r="AQ59">
        <f t="shared" si="44"/>
        <v>-8.1947894414011097E-17</v>
      </c>
      <c r="AR59">
        <f t="shared" si="45"/>
        <v>-8.1948279254596623E-17</v>
      </c>
      <c r="AS59">
        <f t="shared" si="46"/>
        <v>-0.69961945927894287</v>
      </c>
      <c r="AT59">
        <f t="shared" si="47"/>
        <v>-0.45708471339557583</v>
      </c>
      <c r="AU59">
        <f t="shared" si="48"/>
        <v>-1.1567041726745189</v>
      </c>
      <c r="AW59">
        <v>56</v>
      </c>
      <c r="AX59">
        <f>IF(Z59&gt;0, (R59*SUMPRODUCT(K59:$K$98, X59:$X$98)-K59*$AZ$3)/Z59, 0)</f>
        <v>-7.574775608535178E+23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2000000</v>
      </c>
      <c r="S60">
        <f t="shared" si="32"/>
        <v>-4.4774560365926602E+24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-2040.1965285278918</v>
      </c>
      <c r="AC60">
        <f t="shared" si="33"/>
        <v>-1821.6040433284743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-4.5192707649875751E-15</v>
      </c>
      <c r="AI60">
        <f t="shared" si="38"/>
        <v>-4.5192911069410016E-15</v>
      </c>
      <c r="AJ60">
        <f t="shared" si="39"/>
        <v>-218.59248519941752</v>
      </c>
      <c r="AK60">
        <f t="shared" si="61"/>
        <v>-142.81375699695243</v>
      </c>
      <c r="AL60">
        <f t="shared" si="40"/>
        <v>-361.40624219636993</v>
      </c>
      <c r="AN60">
        <f t="shared" si="41"/>
        <v>0</v>
      </c>
      <c r="AO60">
        <f t="shared" si="42"/>
        <v>0</v>
      </c>
      <c r="AP60">
        <f t="shared" si="43"/>
        <v>-5.1901900784971371E-23</v>
      </c>
      <c r="AQ60">
        <f t="shared" si="44"/>
        <v>-1.1530787527860536E-17</v>
      </c>
      <c r="AR60">
        <f t="shared" si="45"/>
        <v>-1.1530839429761321E-17</v>
      </c>
      <c r="AS60">
        <f t="shared" si="46"/>
        <v>-0.55773234955272977</v>
      </c>
      <c r="AT60">
        <f t="shared" si="47"/>
        <v>-0.36438513504111586</v>
      </c>
      <c r="AU60">
        <f t="shared" si="48"/>
        <v>-0.92211748459384557</v>
      </c>
      <c r="AW60">
        <v>57</v>
      </c>
      <c r="AX60">
        <f>IF(Z60&gt;0, (R60*SUMPRODUCT(K60:$K$98, X60:$X$98)-K60*$AZ$3)/Z60, 0)</f>
        <v>-4.4774560365926602E+24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2000000</v>
      </c>
      <c r="S61">
        <f t="shared" si="32"/>
        <v>-2.7462445178120017E+25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-1821.6040433284743</v>
      </c>
      <c r="AC61">
        <f t="shared" si="33"/>
        <v>-1626.4321815432806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-6.8709362309381014E-16</v>
      </c>
      <c r="AI61">
        <f t="shared" si="38"/>
        <v>-6.8709658428712522E-16</v>
      </c>
      <c r="AJ61">
        <f t="shared" si="39"/>
        <v>-195.17186178519364</v>
      </c>
      <c r="AK61">
        <f t="shared" si="61"/>
        <v>-127.51228303299321</v>
      </c>
      <c r="AL61">
        <f t="shared" si="40"/>
        <v>-322.68414481818684</v>
      </c>
      <c r="AN61">
        <f t="shared" si="41"/>
        <v>0</v>
      </c>
      <c r="AO61">
        <f t="shared" si="42"/>
        <v>0</v>
      </c>
      <c r="AP61">
        <f t="shared" si="43"/>
        <v>-6.7458913965931874E-24</v>
      </c>
      <c r="AQ61">
        <f t="shared" si="44"/>
        <v>-1.5652672647477603E-18</v>
      </c>
      <c r="AR61">
        <f t="shared" si="45"/>
        <v>-1.565274010639157E-18</v>
      </c>
      <c r="AS61">
        <f t="shared" si="46"/>
        <v>-0.44462081437558043</v>
      </c>
      <c r="AT61">
        <f t="shared" si="47"/>
        <v>-0.29048559872537927</v>
      </c>
      <c r="AU61">
        <f t="shared" si="48"/>
        <v>-0.7351064131009597</v>
      </c>
      <c r="AW61">
        <v>58</v>
      </c>
      <c r="AX61">
        <f>IF(Z61&gt;0, (R61*SUMPRODUCT(K61:$K$98, X61:$X$98)-K61*$AZ$3)/Z61, 0)</f>
        <v>-2.7462445178120017E+25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2000000</v>
      </c>
      <c r="S62">
        <f t="shared" si="32"/>
        <v>-1.7498276481553094E+26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-1626.4321815432806</v>
      </c>
      <c r="AC62">
        <f t="shared" si="33"/>
        <v>-1452.1715906636437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-1.0066537385497107E-16</v>
      </c>
      <c r="AI62">
        <f t="shared" si="38"/>
        <v>-1.0066578880200663E-16</v>
      </c>
      <c r="AJ62">
        <f t="shared" si="39"/>
        <v>-174.26059087963699</v>
      </c>
      <c r="AK62">
        <f t="shared" si="61"/>
        <v>-113.85025270802966</v>
      </c>
      <c r="AL62">
        <f t="shared" si="40"/>
        <v>-288.11084358766664</v>
      </c>
      <c r="AN62">
        <f t="shared" si="41"/>
        <v>0</v>
      </c>
      <c r="AO62">
        <f t="shared" si="42"/>
        <v>0</v>
      </c>
      <c r="AP62">
        <f t="shared" si="43"/>
        <v>-8.4400929291909169E-25</v>
      </c>
      <c r="AQ62">
        <f t="shared" si="44"/>
        <v>-2.047550740913526E-19</v>
      </c>
      <c r="AR62">
        <f t="shared" si="45"/>
        <v>-2.0475591810064553E-19</v>
      </c>
      <c r="AS62">
        <f t="shared" si="46"/>
        <v>-0.35444899105196109</v>
      </c>
      <c r="AT62">
        <f t="shared" si="47"/>
        <v>-0.23157334082061487</v>
      </c>
      <c r="AU62">
        <f t="shared" si="48"/>
        <v>-0.58602233187257591</v>
      </c>
      <c r="AW62">
        <v>59</v>
      </c>
      <c r="AX62">
        <f>IF(Z62&gt;0, (R62*SUMPRODUCT(K62:$K$98, X62:$X$98)-K62*$AZ$3)/Z62, 0)</f>
        <v>-1.7498276481553094E+26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2000000</v>
      </c>
      <c r="S63">
        <f t="shared" si="32"/>
        <v>-1.1596177989571724E+27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-1452.1715906636437</v>
      </c>
      <c r="AC63">
        <f t="shared" si="33"/>
        <v>-1296.581777378253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-1.4195679986049016E-17</v>
      </c>
      <c r="AI63">
        <f t="shared" si="38"/>
        <v>-1.4195735891614564E-17</v>
      </c>
      <c r="AJ63">
        <f t="shared" si="39"/>
        <v>-155.58981328539062</v>
      </c>
      <c r="AK63">
        <f t="shared" si="61"/>
        <v>-101.65201134645507</v>
      </c>
      <c r="AL63">
        <f t="shared" si="40"/>
        <v>-257.2418246318457</v>
      </c>
      <c r="AN63">
        <f t="shared" si="41"/>
        <v>0</v>
      </c>
      <c r="AO63">
        <f t="shared" si="42"/>
        <v>0</v>
      </c>
      <c r="AP63">
        <f t="shared" si="43"/>
        <v>-1.0152934506555604E-25</v>
      </c>
      <c r="AQ63">
        <f t="shared" si="44"/>
        <v>-2.5780583339874209E-20</v>
      </c>
      <c r="AR63">
        <f t="shared" si="45"/>
        <v>-2.5780684869219279E-20</v>
      </c>
      <c r="AS63">
        <f t="shared" si="46"/>
        <v>-0.28256456557076054</v>
      </c>
      <c r="AT63">
        <f t="shared" si="47"/>
        <v>-0.18460884950622999</v>
      </c>
      <c r="AU63">
        <f t="shared" si="48"/>
        <v>-0.46717341507699056</v>
      </c>
      <c r="AW63">
        <v>60</v>
      </c>
      <c r="AX63">
        <f>IF(Z63&gt;0, (R63*SUMPRODUCT(K63:$K$98, X63:$X$98)-K63*$AZ$3)/Z63, 0)</f>
        <v>-1.1596177989571724E+27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2000000</v>
      </c>
      <c r="S64">
        <f t="shared" si="32"/>
        <v>-8.0025366613735383E+27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-1296.581777378253</v>
      </c>
      <c r="AC64">
        <f t="shared" si="33"/>
        <v>-1157.6623012305829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-1.9245365599230653E-18</v>
      </c>
      <c r="AI64">
        <f t="shared" si="38"/>
        <v>-1.9245437930189585E-18</v>
      </c>
      <c r="AJ64">
        <f t="shared" si="39"/>
        <v>-138.91947614767014</v>
      </c>
      <c r="AK64">
        <f t="shared" si="61"/>
        <v>-90.760724416477714</v>
      </c>
      <c r="AL64">
        <f t="shared" si="40"/>
        <v>-229.68020056414787</v>
      </c>
      <c r="AN64">
        <f t="shared" si="41"/>
        <v>0</v>
      </c>
      <c r="AO64">
        <f t="shared" si="42"/>
        <v>0</v>
      </c>
      <c r="AP64">
        <f t="shared" si="43"/>
        <v>-1.1728507223067337E-26</v>
      </c>
      <c r="AQ64">
        <f t="shared" si="44"/>
        <v>-3.1206472687523241E-21</v>
      </c>
      <c r="AR64">
        <f t="shared" si="45"/>
        <v>-3.120658997259547E-21</v>
      </c>
      <c r="AS64">
        <f t="shared" si="46"/>
        <v>-0.22525874168587406</v>
      </c>
      <c r="AT64">
        <f t="shared" si="47"/>
        <v>-0.1471690445681042</v>
      </c>
      <c r="AU64">
        <f t="shared" si="48"/>
        <v>-0.37242778625397827</v>
      </c>
      <c r="AW64">
        <v>61</v>
      </c>
      <c r="AX64">
        <f>IF(Z64&gt;0, (R64*SUMPRODUCT(K64:$K$98, X64:$X$98)-K64*$AZ$3)/Z64, 0)</f>
        <v>-8.0025366613735383E+27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2000000</v>
      </c>
      <c r="S65">
        <f t="shared" si="32"/>
        <v>-5.7594556730105004E+28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-1157.6623012305829</v>
      </c>
      <c r="AC65">
        <f t="shared" si="33"/>
        <v>-1033.6270546701633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-2.5053737713547308E-19</v>
      </c>
      <c r="AI65">
        <f t="shared" si="38"/>
        <v>-2.5053827446597906E-19</v>
      </c>
      <c r="AJ65">
        <f t="shared" si="39"/>
        <v>-124.03524656041964</v>
      </c>
      <c r="AK65">
        <f t="shared" si="61"/>
        <v>-81.036361086140815</v>
      </c>
      <c r="AL65">
        <f t="shared" si="40"/>
        <v>-205.07160764656044</v>
      </c>
      <c r="AN65">
        <f t="shared" si="41"/>
        <v>0</v>
      </c>
      <c r="AO65">
        <f t="shared" si="42"/>
        <v>0</v>
      </c>
      <c r="AP65">
        <f t="shared" si="43"/>
        <v>-1.2991309417364936E-27</v>
      </c>
      <c r="AQ65">
        <f t="shared" si="44"/>
        <v>-3.627212677175639E-22</v>
      </c>
      <c r="AR65">
        <f t="shared" si="45"/>
        <v>-3.6272256684850563E-22</v>
      </c>
      <c r="AS65">
        <f t="shared" si="46"/>
        <v>-0.17957488973682539</v>
      </c>
      <c r="AT65">
        <f t="shared" si="47"/>
        <v>-0.11732226129472591</v>
      </c>
      <c r="AU65">
        <f t="shared" si="48"/>
        <v>-0.29689715103155129</v>
      </c>
      <c r="AW65">
        <v>62</v>
      </c>
      <c r="AX65">
        <f>IF(Z65&gt;0, (R65*SUMPRODUCT(K65:$K$98, X65:$X$98)-K65*$AZ$3)/Z65, 0)</f>
        <v>-5.7594556730105004E+28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2000000</v>
      </c>
      <c r="S66">
        <f t="shared" si="32"/>
        <v>-4.3308722217223933E+29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-1033.6270546701633</v>
      </c>
      <c r="AC66">
        <f t="shared" si="33"/>
        <v>-922.88129881264558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-3.1272415363646783E-20</v>
      </c>
      <c r="AI66">
        <f t="shared" si="38"/>
        <v>-3.1272521910463631E-20</v>
      </c>
      <c r="AJ66">
        <f t="shared" si="39"/>
        <v>-110.74575585751768</v>
      </c>
      <c r="AK66">
        <f t="shared" si="61"/>
        <v>-72.353893826911431</v>
      </c>
      <c r="AL66">
        <f t="shared" si="40"/>
        <v>-183.0996496844291</v>
      </c>
      <c r="AN66">
        <f t="shared" si="41"/>
        <v>0</v>
      </c>
      <c r="AO66">
        <f t="shared" si="42"/>
        <v>0</v>
      </c>
      <c r="AP66">
        <f t="shared" si="43"/>
        <v>-1.3772822514256666E-28</v>
      </c>
      <c r="AQ66">
        <f t="shared" si="44"/>
        <v>-4.0424429291409077E-23</v>
      </c>
      <c r="AR66">
        <f t="shared" si="45"/>
        <v>-4.0424567019634216E-23</v>
      </c>
      <c r="AS66">
        <f t="shared" si="46"/>
        <v>-0.14315600266009695</v>
      </c>
      <c r="AT66">
        <f t="shared" si="47"/>
        <v>-9.3528588404596533E-2</v>
      </c>
      <c r="AU66">
        <f t="shared" si="48"/>
        <v>-0.23668459106469347</v>
      </c>
      <c r="AW66">
        <v>63</v>
      </c>
      <c r="AX66">
        <f>IF(Z66&gt;0, (R66*SUMPRODUCT(K66:$K$98, X66:$X$98)-K66*$AZ$3)/Z66, 0)</f>
        <v>-4.3308722217223933E+29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2000000</v>
      </c>
      <c r="S67">
        <f t="shared" si="32"/>
        <v>-3.4094422849491623E+30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-922.88129881264558</v>
      </c>
      <c r="AC67">
        <f t="shared" si="33"/>
        <v>-824.00115965414784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-3.7358897540444157E-21</v>
      </c>
      <c r="AI67">
        <f t="shared" ref="AI67:AI69" si="62">SUM(AE67:AH67)</f>
        <v>-3.7359018381492457E-21</v>
      </c>
      <c r="AJ67">
        <f t="shared" si="39"/>
        <v>-98.880139158497741</v>
      </c>
      <c r="AK67">
        <f t="shared" si="61"/>
        <v>-64.601690916885204</v>
      </c>
      <c r="AL67">
        <f t="shared" ref="AL67:AL69" si="63">SUM(AI67:AK67)</f>
        <v>-163.48183007538296</v>
      </c>
      <c r="AN67">
        <f t="shared" si="41"/>
        <v>0</v>
      </c>
      <c r="AO67">
        <f t="shared" si="42"/>
        <v>0</v>
      </c>
      <c r="AP67">
        <f t="shared" si="43"/>
        <v>-1.394694001214145E-29</v>
      </c>
      <c r="AQ67">
        <f t="shared" si="44"/>
        <v>-4.3117989313408045E-24</v>
      </c>
      <c r="AR67">
        <f t="shared" si="45"/>
        <v>-4.311812878280817E-24</v>
      </c>
      <c r="AS67">
        <f t="shared" si="46"/>
        <v>-0.11412308885530666</v>
      </c>
      <c r="AT67">
        <f t="shared" si="47"/>
        <v>-7.4560418052133703E-2</v>
      </c>
      <c r="AU67">
        <f t="shared" si="48"/>
        <v>-0.18868350690744037</v>
      </c>
      <c r="AW67">
        <v>64</v>
      </c>
      <c r="AX67">
        <f>IF(Z67&gt;0, (R67*SUMPRODUCT(K67:$K$98, X67:$X$98)-K67*$AZ$3)/Z67, 0)</f>
        <v>-3.4094422849491623E+30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2000000</v>
      </c>
      <c r="S68">
        <f t="shared" si="32"/>
        <v>-2.8161939106961364E+31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-824.00115965414784</v>
      </c>
      <c r="AC68">
        <f t="shared" si="33"/>
        <v>-735.71532111977467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-4.2628164053784347E-22</v>
      </c>
      <c r="AI68">
        <f t="shared" si="62"/>
        <v>-4.262829467606116E-22</v>
      </c>
      <c r="AJ68">
        <f t="shared" si="39"/>
        <v>-88.28583853437317</v>
      </c>
      <c r="AK68">
        <f t="shared" si="61"/>
        <v>-57.680081175790356</v>
      </c>
      <c r="AL68">
        <f t="shared" si="63"/>
        <v>-145.96591971016352</v>
      </c>
      <c r="AN68">
        <f t="shared" si="41"/>
        <v>0</v>
      </c>
      <c r="AO68">
        <f t="shared" si="42"/>
        <v>0</v>
      </c>
      <c r="AP68">
        <f t="shared" si="43"/>
        <v>-1.3460576965409283E-30</v>
      </c>
      <c r="AQ68">
        <f t="shared" si="44"/>
        <v>-4.3928164256764975E-25</v>
      </c>
      <c r="AR68">
        <f t="shared" si="45"/>
        <v>-4.3928298862534631E-25</v>
      </c>
      <c r="AS68">
        <f t="shared" si="46"/>
        <v>-9.0978227722661731E-2</v>
      </c>
      <c r="AT68">
        <f t="shared" si="47"/>
        <v>-5.9439108778805552E-2</v>
      </c>
      <c r="AU68">
        <f t="shared" si="48"/>
        <v>-0.15041733650146727</v>
      </c>
      <c r="AW68">
        <v>65</v>
      </c>
      <c r="AX68">
        <f>IF(Z68&gt;0, (R68*SUMPRODUCT(K68:$K$98, X68:$X$98)-K68*$AZ$3)/Z68, 0)</f>
        <v>-2.8161939106961364E+31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-735.71532111977467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-735.71532111977467</v>
      </c>
      <c r="AK69">
        <f t="shared" si="61"/>
        <v>-51.500072478384233</v>
      </c>
      <c r="AL69">
        <f t="shared" si="63"/>
        <v>-787.21539359815893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-4.8073489162176005E-26</v>
      </c>
      <c r="AR69">
        <f t="shared" si="45"/>
        <v>-4.8073489162176005E-26</v>
      </c>
      <c r="AS69">
        <f t="shared" si="46"/>
        <v>-0.67692133722218395</v>
      </c>
      <c r="AT69">
        <f t="shared" si="47"/>
        <v>-4.7384493605552878E-2</v>
      </c>
      <c r="AU69">
        <f t="shared" si="48"/>
        <v>-0.72430583082773681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1068397.6331151654</v>
      </c>
      <c r="AO71" s="6">
        <f t="shared" si="70"/>
        <v>-106839.76331151655</v>
      </c>
      <c r="AP71" s="6">
        <f t="shared" si="70"/>
        <v>-2837.6148093945162</v>
      </c>
      <c r="AQ71" s="6">
        <f t="shared" si="70"/>
        <v>-713942.72754629375</v>
      </c>
      <c r="AR71" s="6">
        <f t="shared" si="70"/>
        <v>244777.52744796075</v>
      </c>
      <c r="AS71" s="6">
        <f t="shared" si="70"/>
        <v>28212.569361087226</v>
      </c>
      <c r="AT71" s="6">
        <f t="shared" si="70"/>
        <v>-18615.539755731446</v>
      </c>
      <c r="AU71" s="6">
        <f t="shared" si="70"/>
        <v>254374.55705331673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O25" sqref="O25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178.24569005500484</v>
      </c>
      <c r="E2">
        <v>0.3</v>
      </c>
      <c r="F2">
        <f>'T.26.04.A (2)'!$C$11</f>
        <v>-1882.8861798022222</v>
      </c>
      <c r="G2">
        <v>3</v>
      </c>
      <c r="H2">
        <v>2014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283.07567171415201</v>
      </c>
      <c r="E3">
        <f>$E$2</f>
        <v>0.3</v>
      </c>
      <c r="F3">
        <f>'T.35.04.A (2)'!$C$11</f>
        <v>-1156.0661290950684</v>
      </c>
      <c r="G3">
        <f>$G$2</f>
        <v>3</v>
      </c>
      <c r="H3">
        <f>$H$2</f>
        <v>2014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953.72038705838418</v>
      </c>
      <c r="E4">
        <f t="shared" ref="E4:E49" si="0">$E$2</f>
        <v>0.3</v>
      </c>
      <c r="F4">
        <f>'T.45.04.A (2)'!$C$11</f>
        <v>1047.302861167997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3037.3923312622214</v>
      </c>
      <c r="E5">
        <f t="shared" si="0"/>
        <v>0.3</v>
      </c>
      <c r="F5">
        <f>'T.55.04.A (2)'!$C$11</f>
        <v>5830.19271467613</v>
      </c>
      <c r="G5">
        <f t="shared" si="1"/>
        <v>3</v>
      </c>
      <c r="H5">
        <f t="shared" si="2"/>
        <v>2014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262.32874555883359</v>
      </c>
      <c r="E6">
        <f t="shared" si="0"/>
        <v>0.3</v>
      </c>
      <c r="F6">
        <f>'T.26.04.B (2)'!$C$11</f>
        <v>-1255.8452137798181</v>
      </c>
      <c r="G6">
        <f t="shared" si="1"/>
        <v>3</v>
      </c>
      <c r="H6">
        <f t="shared" si="2"/>
        <v>2014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520.73659025525342</v>
      </c>
      <c r="E7">
        <f t="shared" si="0"/>
        <v>0.3</v>
      </c>
      <c r="F7">
        <f>'T.35.04.B (2)'!$C$11</f>
        <v>-344.44681145144835</v>
      </c>
      <c r="G7">
        <f t="shared" si="1"/>
        <v>3</v>
      </c>
      <c r="H7">
        <f t="shared" si="2"/>
        <v>2014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1812.9415430427312</v>
      </c>
      <c r="E8">
        <f t="shared" si="0"/>
        <v>0.3</v>
      </c>
      <c r="F8">
        <f>'T.45.04.B (2)'!$C$11</f>
        <v>3964.6059073487186</v>
      </c>
      <c r="G8">
        <f t="shared" si="1"/>
        <v>3</v>
      </c>
      <c r="H8">
        <f t="shared" si="2"/>
        <v>2014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5966.3985084161259</v>
      </c>
      <c r="E9">
        <f t="shared" si="0"/>
        <v>0.3</v>
      </c>
      <c r="F9">
        <f>'T.55.04.B (2)'!$C$11</f>
        <v>13546.63956515875</v>
      </c>
      <c r="G9">
        <f t="shared" si="1"/>
        <v>3</v>
      </c>
      <c r="H9">
        <f t="shared" si="2"/>
        <v>2014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514.96647702442101</v>
      </c>
      <c r="E10">
        <f t="shared" si="0"/>
        <v>0.3</v>
      </c>
      <c r="F10">
        <f>'T.26.04.C (2)'!$C$11</f>
        <v>-343.98984607942049</v>
      </c>
      <c r="G10">
        <f t="shared" si="1"/>
        <v>3</v>
      </c>
      <c r="H10">
        <f t="shared" si="2"/>
        <v>2014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1160.3392478233272</v>
      </c>
      <c r="E11">
        <f t="shared" si="0"/>
        <v>0.3</v>
      </c>
      <c r="F11">
        <f>'T.35.04.C (2)'!$C$11</f>
        <v>1935.5419138134646</v>
      </c>
      <c r="G11">
        <f t="shared" si="1"/>
        <v>3</v>
      </c>
      <c r="H11">
        <f t="shared" si="2"/>
        <v>2014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4390.6050109957723</v>
      </c>
      <c r="E12">
        <f t="shared" si="0"/>
        <v>0.3</v>
      </c>
      <c r="F12">
        <f>'T.45.04.C (2)'!$C$11</f>
        <v>12716.515045890885</v>
      </c>
      <c r="G12">
        <f t="shared" si="1"/>
        <v>3</v>
      </c>
      <c r="H12">
        <f t="shared" si="2"/>
        <v>2014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14753.417039877839</v>
      </c>
      <c r="E13">
        <f t="shared" si="0"/>
        <v>0.3</v>
      </c>
      <c r="F13">
        <f>'T.55.04.C (2)'!$C$11</f>
        <v>36695.980116606603</v>
      </c>
      <c r="G13">
        <f t="shared" si="1"/>
        <v>3</v>
      </c>
      <c r="H13">
        <f t="shared" si="2"/>
        <v>2014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936.02936280039967</v>
      </c>
      <c r="E14">
        <f t="shared" si="0"/>
        <v>0.3</v>
      </c>
      <c r="F14">
        <f>'T.26.04.D (2)'!$C$11</f>
        <v>1175.7691000879051</v>
      </c>
      <c r="G14">
        <f t="shared" si="1"/>
        <v>3</v>
      </c>
      <c r="H14">
        <f t="shared" si="2"/>
        <v>2014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2226.3436771034508</v>
      </c>
      <c r="E15">
        <f t="shared" si="0"/>
        <v>0.3</v>
      </c>
      <c r="F15">
        <f>'T.35.04.D (2)'!$C$11</f>
        <v>5735.5231225883299</v>
      </c>
      <c r="G15">
        <f t="shared" si="1"/>
        <v>3</v>
      </c>
      <c r="H15">
        <f t="shared" si="2"/>
        <v>2014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8686.7107909175065</v>
      </c>
      <c r="E16">
        <f t="shared" si="0"/>
        <v>0.3</v>
      </c>
      <c r="F16">
        <f>'T.45.04.D (2)'!$C$11</f>
        <v>27303.030276794481</v>
      </c>
      <c r="G16">
        <f t="shared" si="1"/>
        <v>3</v>
      </c>
      <c r="H16">
        <f t="shared" si="2"/>
        <v>2014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29398.447925647361</v>
      </c>
      <c r="E17">
        <f t="shared" si="0"/>
        <v>0.3</v>
      </c>
      <c r="F17">
        <f>'T.55.04.D (2)'!$C$11</f>
        <v>75278.214369019668</v>
      </c>
      <c r="G17">
        <f t="shared" si="1"/>
        <v>3</v>
      </c>
      <c r="H17">
        <f t="shared" si="2"/>
        <v>2014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1778.1551343523574</v>
      </c>
      <c r="E18">
        <f t="shared" si="0"/>
        <v>0.3</v>
      </c>
      <c r="F18">
        <f>'T.26.04.E (2)'!$C$11</f>
        <v>4215.2869924225606</v>
      </c>
      <c r="G18">
        <f t="shared" si="1"/>
        <v>3</v>
      </c>
      <c r="H18">
        <f t="shared" si="2"/>
        <v>2014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4358.3525356636974</v>
      </c>
      <c r="E19">
        <f t="shared" si="0"/>
        <v>0.3</v>
      </c>
      <c r="F19">
        <f>'T.35.04.E (2)'!$C$11</f>
        <v>13335.48554013805</v>
      </c>
      <c r="G19">
        <f t="shared" si="1"/>
        <v>3</v>
      </c>
      <c r="H19">
        <f t="shared" si="2"/>
        <v>2014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17278.922350760975</v>
      </c>
      <c r="E20">
        <f t="shared" si="0"/>
        <v>0.3</v>
      </c>
      <c r="F20">
        <f>'T.45.04.E (2)'!$C$11</f>
        <v>56476.060738601685</v>
      </c>
      <c r="G20">
        <f t="shared" si="1"/>
        <v>3</v>
      </c>
      <c r="H20">
        <f t="shared" si="2"/>
        <v>2014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58688.509697186411</v>
      </c>
      <c r="E21">
        <f t="shared" si="0"/>
        <v>0.3</v>
      </c>
      <c r="F21">
        <f>'T.55.04.E (2)'!$C$11</f>
        <v>152442.682873846</v>
      </c>
      <c r="G21">
        <f t="shared" si="1"/>
        <v>3</v>
      </c>
      <c r="H21">
        <f t="shared" si="2"/>
        <v>2014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3462.406677456273</v>
      </c>
      <c r="E22">
        <f t="shared" si="0"/>
        <v>0.3</v>
      </c>
      <c r="F22">
        <f>'T.26.04.F (2)'!$C$11</f>
        <v>10294.322777091869</v>
      </c>
      <c r="G22">
        <f t="shared" si="1"/>
        <v>3</v>
      </c>
      <c r="H22">
        <f t="shared" si="2"/>
        <v>2014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8622.3702527841906</v>
      </c>
      <c r="E23">
        <f t="shared" si="0"/>
        <v>0.3</v>
      </c>
      <c r="F23">
        <f>'T.35.04.F (2)'!$C$11</f>
        <v>28535.410375237483</v>
      </c>
      <c r="G23">
        <f t="shared" si="1"/>
        <v>3</v>
      </c>
      <c r="H23">
        <f t="shared" si="2"/>
        <v>2014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34463.345470447915</v>
      </c>
      <c r="E24">
        <f t="shared" si="0"/>
        <v>0.3</v>
      </c>
      <c r="F24">
        <f>'T.45.04.F (2)'!$C$11</f>
        <v>114822.12166221614</v>
      </c>
      <c r="G24">
        <f t="shared" si="1"/>
        <v>3</v>
      </c>
      <c r="H24">
        <f t="shared" si="2"/>
        <v>2014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117268.63324026451</v>
      </c>
      <c r="E25">
        <f t="shared" si="0"/>
        <v>0.3</v>
      </c>
      <c r="F25">
        <f>'T.55.04.F (2)'!$C$11</f>
        <v>306771.61988349858</v>
      </c>
      <c r="G25">
        <f t="shared" si="1"/>
        <v>3</v>
      </c>
      <c r="H25">
        <f t="shared" si="2"/>
        <v>2014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2787.536984134822</v>
      </c>
      <c r="E26">
        <f t="shared" si="0"/>
        <v>0.3</v>
      </c>
      <c r="F26" s="29">
        <f>'S.26.04.A (2)'!$C$11</f>
        <v>-1244.3726729168593</v>
      </c>
      <c r="G26">
        <f t="shared" si="1"/>
        <v>3</v>
      </c>
      <c r="H26">
        <f t="shared" si="2"/>
        <v>2014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4860.5597795272242</v>
      </c>
      <c r="E27">
        <f t="shared" si="0"/>
        <v>0.3</v>
      </c>
      <c r="F27" s="29">
        <f>'S.35.04.A (2)'!$C$11</f>
        <v>-570.67143068983955</v>
      </c>
      <c r="G27">
        <f t="shared" si="1"/>
        <v>3</v>
      </c>
      <c r="H27">
        <f t="shared" si="2"/>
        <v>2014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10899.94283951899</v>
      </c>
      <c r="E28">
        <f t="shared" si="0"/>
        <v>0.3</v>
      </c>
      <c r="F28" s="29">
        <f>'S.45.04.A (2)'!$C$11</f>
        <v>1361.1155904118464</v>
      </c>
      <c r="G28">
        <f t="shared" si="1"/>
        <v>3</v>
      </c>
      <c r="H28">
        <f t="shared" si="2"/>
        <v>2014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21313.047315367017</v>
      </c>
      <c r="E29">
        <f t="shared" si="0"/>
        <v>0.3</v>
      </c>
      <c r="F29" s="29">
        <f>'S.55.04.A (2)'!$C$11</f>
        <v>4490.0081010614495</v>
      </c>
      <c r="G29">
        <f t="shared" si="1"/>
        <v>3</v>
      </c>
      <c r="H29">
        <f t="shared" si="2"/>
        <v>2014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4608.0703677980528</v>
      </c>
      <c r="E30">
        <f t="shared" si="0"/>
        <v>0.3</v>
      </c>
      <c r="F30" s="30">
        <f>'S.26.04.B (2)'!$C$11</f>
        <v>-628.86639511292094</v>
      </c>
      <c r="G30">
        <f t="shared" si="1"/>
        <v>3</v>
      </c>
      <c r="H30">
        <f t="shared" si="2"/>
        <v>2014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8770.1301656427222</v>
      </c>
      <c r="E31">
        <f t="shared" si="0"/>
        <v>0.3</v>
      </c>
      <c r="F31" s="30">
        <f>'S.35.04.B (2)'!$C$11</f>
        <v>723.77526245491401</v>
      </c>
      <c r="G31">
        <f t="shared" si="1"/>
        <v>3</v>
      </c>
      <c r="H31">
        <f t="shared" si="2"/>
        <v>2014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20900.708349202843</v>
      </c>
      <c r="E32">
        <f t="shared" si="0"/>
        <v>0.3</v>
      </c>
      <c r="F32" s="30">
        <f>'S.45.04.B (2)'!$C$11</f>
        <v>4604.1709063552389</v>
      </c>
      <c r="G32">
        <f t="shared" si="1"/>
        <v>3</v>
      </c>
      <c r="H32">
        <f t="shared" si="2"/>
        <v>2014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41839.49054229381</v>
      </c>
      <c r="E33">
        <f t="shared" si="0"/>
        <v>0.3</v>
      </c>
      <c r="F33" s="30">
        <f>'S.55.04.B (2)'!$C$11</f>
        <v>10897.304228042367</v>
      </c>
      <c r="G33">
        <f t="shared" si="1"/>
        <v>3</v>
      </c>
      <c r="H33">
        <f t="shared" si="2"/>
        <v>2014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10069.670518787752</v>
      </c>
      <c r="E34">
        <f t="shared" si="0"/>
        <v>0.3</v>
      </c>
      <c r="F34" s="30">
        <f>'S.26.04.C (2)'!$C$11</f>
        <v>1217.6524382989003</v>
      </c>
      <c r="G34">
        <f t="shared" si="1"/>
        <v>3</v>
      </c>
      <c r="H34">
        <f t="shared" si="2"/>
        <v>2014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20498.841323989251</v>
      </c>
      <c r="E35">
        <f t="shared" si="0"/>
        <v>0.3</v>
      </c>
      <c r="F35" s="30">
        <f>'S.35.04.C (2)'!$C$11</f>
        <v>4607.1153418892172</v>
      </c>
      <c r="G35">
        <f t="shared" si="1"/>
        <v>3</v>
      </c>
      <c r="H35">
        <f t="shared" si="2"/>
        <v>2014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50903.00487825444</v>
      </c>
      <c r="E36">
        <f t="shared" si="0"/>
        <v>0.3</v>
      </c>
      <c r="F36" s="30">
        <f>'S.45.04.C (2)'!$C$11</f>
        <v>14333.336854185454</v>
      </c>
      <c r="G36">
        <f t="shared" si="1"/>
        <v>3</v>
      </c>
      <c r="H36">
        <f t="shared" si="2"/>
        <v>2014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103418.82022307416</v>
      </c>
      <c r="E37">
        <f t="shared" si="0"/>
        <v>0.3</v>
      </c>
      <c r="F37" s="30">
        <f>'S.55.04.C (2)'!$C$11</f>
        <v>30119.192608985028</v>
      </c>
      <c r="G37">
        <f t="shared" si="1"/>
        <v>3</v>
      </c>
      <c r="H37">
        <f t="shared" si="2"/>
        <v>2014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19172.337437103903</v>
      </c>
      <c r="E38">
        <f t="shared" si="0"/>
        <v>0.3</v>
      </c>
      <c r="F38" s="30">
        <f>'S.26.04.D (2)'!$C$11</f>
        <v>4295.1838273185858</v>
      </c>
      <c r="G38">
        <f t="shared" si="1"/>
        <v>3</v>
      </c>
      <c r="H38">
        <f t="shared" si="2"/>
        <v>2014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40046.693254566788</v>
      </c>
      <c r="E39">
        <f t="shared" si="0"/>
        <v>0.3</v>
      </c>
      <c r="F39" s="30">
        <f>'S.35.04.D (2)'!$C$11</f>
        <v>11079.348807613022</v>
      </c>
      <c r="G39">
        <f t="shared" si="1"/>
        <v>3</v>
      </c>
      <c r="H39">
        <f t="shared" si="2"/>
        <v>2014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100906.83242667375</v>
      </c>
      <c r="E40">
        <f t="shared" si="0"/>
        <v>0.3</v>
      </c>
      <c r="F40" s="30">
        <f>'S.45.04.D (2)'!$C$11</f>
        <v>30548.613433902472</v>
      </c>
      <c r="G40">
        <f t="shared" si="1"/>
        <v>3</v>
      </c>
      <c r="H40">
        <f t="shared" si="2"/>
        <v>2014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206051.03635770807</v>
      </c>
      <c r="E41">
        <f t="shared" si="0"/>
        <v>0.3</v>
      </c>
      <c r="F41" s="30">
        <f>'S.55.04.D (2)'!$C$11</f>
        <v>62155.673243889338</v>
      </c>
      <c r="G41">
        <f t="shared" si="1"/>
        <v>3</v>
      </c>
      <c r="H41">
        <f t="shared" si="2"/>
        <v>2014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37377.67127373621</v>
      </c>
      <c r="E42">
        <f t="shared" si="0"/>
        <v>0.3</v>
      </c>
      <c r="F42" s="30">
        <f>'S.26.04.E (2)'!$C$11</f>
        <v>10450.246605357965</v>
      </c>
      <c r="G42">
        <f t="shared" si="1"/>
        <v>3</v>
      </c>
      <c r="H42">
        <f t="shared" si="2"/>
        <v>2014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79142.397115721891</v>
      </c>
      <c r="E43">
        <f t="shared" si="0"/>
        <v>0.3</v>
      </c>
      <c r="F43" s="30">
        <f>'S.35.04.E (2)'!$C$11</f>
        <v>24023.815739060683</v>
      </c>
      <c r="G43">
        <f t="shared" si="1"/>
        <v>3</v>
      </c>
      <c r="H43">
        <f t="shared" si="2"/>
        <v>2014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200914.48752351233</v>
      </c>
      <c r="E44">
        <f t="shared" si="0"/>
        <v>0.3</v>
      </c>
      <c r="F44" s="30">
        <f>'S.45.04.E (2)'!$C$11</f>
        <v>62979.166593336515</v>
      </c>
      <c r="G44">
        <f t="shared" si="1"/>
        <v>3</v>
      </c>
      <c r="H44">
        <f t="shared" si="2"/>
        <v>2014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411315.46862697601</v>
      </c>
      <c r="E45">
        <f t="shared" si="0"/>
        <v>0.3</v>
      </c>
      <c r="F45" s="30">
        <f>'S.55.04.E (2)'!$C$11</f>
        <v>126228.63451369858</v>
      </c>
      <c r="G45">
        <f t="shared" si="1"/>
        <v>3</v>
      </c>
      <c r="H45">
        <f t="shared" si="2"/>
        <v>2014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73788.338947000841</v>
      </c>
      <c r="E46">
        <f t="shared" si="0"/>
        <v>0.3</v>
      </c>
      <c r="F46" s="30">
        <f>'S.26.04.F (2)'!$C$11</f>
        <v>22760.372161436713</v>
      </c>
      <c r="G46">
        <f t="shared" si="1"/>
        <v>3</v>
      </c>
      <c r="H46">
        <f t="shared" si="2"/>
        <v>2014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157333.80483803205</v>
      </c>
      <c r="E47">
        <f t="shared" si="0"/>
        <v>0.3</v>
      </c>
      <c r="F47" s="30">
        <f>'S.35.04.F (2)'!$C$11</f>
        <v>49912.74960195594</v>
      </c>
      <c r="G47">
        <f t="shared" si="1"/>
        <v>3</v>
      </c>
      <c r="H47">
        <f t="shared" si="2"/>
        <v>2014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400929.79771718965</v>
      </c>
      <c r="E48">
        <f t="shared" si="0"/>
        <v>0.3</v>
      </c>
      <c r="F48" s="30">
        <f>'S.45.04.F (2)'!$C$11</f>
        <v>127840.27291220472</v>
      </c>
      <c r="G48">
        <f t="shared" si="1"/>
        <v>3</v>
      </c>
      <c r="H48">
        <f t="shared" si="2"/>
        <v>2014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821844.33316551184</v>
      </c>
      <c r="E49">
        <f t="shared" si="0"/>
        <v>0.3</v>
      </c>
      <c r="F49" s="30">
        <f>'S.55.04.F (2)'!$C$11</f>
        <v>254374.55705331673</v>
      </c>
      <c r="G49">
        <f t="shared" si="1"/>
        <v>3</v>
      </c>
      <c r="H49">
        <f t="shared" si="2"/>
        <v>2014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2024-03-20T06:31:19Z</dcterms:modified>
  <cp:category/>
  <cp:contentStatus/>
</cp:coreProperties>
</file>